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9ff6dec1585b6b0/Escritorio/Futbol/"/>
    </mc:Choice>
  </mc:AlternateContent>
  <xr:revisionPtr revIDLastSave="52" documentId="8_{ACD83930-8192-4069-A714-DF5D4131D6F9}" xr6:coauthVersionLast="47" xr6:coauthVersionMax="47" xr10:uidLastSave="{F03F6A8F-18CA-4B3A-B812-17D978928CDB}"/>
  <bookViews>
    <workbookView xWindow="-120" yWindow="-120" windowWidth="20730" windowHeight="11160" xr2:uid="{00000000-000D-0000-FFFF-FFFF00000000}"/>
  </bookViews>
  <sheets>
    <sheet name="Output" sheetId="9" r:id="rId1"/>
    <sheet name="Working" sheetId="5" r:id="rId2"/>
    <sheet name="Starting sample" sheetId="6" r:id="rId3"/>
    <sheet name="Otrs primeras captaciones" sheetId="7" r:id="rId4"/>
    <sheet name="Otras no 1ras captaciones" sheetId="8" r:id="rId5"/>
    <sheet name="Input" sheetId="4" r:id="rId6"/>
    <sheet name="Otras NO 1eras Captaciones" sheetId="3" r:id="rId7"/>
    <sheet name="Starting sample 2011" sheetId="1" r:id="rId8"/>
    <sheet name="Otras 1eras captacion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6" l="1"/>
  <c r="L161" i="6"/>
  <c r="S63" i="6"/>
  <c r="S64" i="6"/>
  <c r="L161" i="1"/>
  <c r="A539" i="9"/>
  <c r="B539" i="9"/>
  <c r="C539" i="9"/>
  <c r="D539" i="9"/>
  <c r="E539" i="9"/>
  <c r="F539" i="9"/>
  <c r="G539" i="9"/>
  <c r="H539" i="9"/>
  <c r="I539" i="9"/>
  <c r="J539" i="9"/>
  <c r="K539" i="9"/>
  <c r="L539" i="9"/>
  <c r="M539" i="9"/>
  <c r="N539" i="9"/>
  <c r="O539" i="9"/>
  <c r="P539" i="9"/>
  <c r="Q539" i="9"/>
  <c r="R539" i="9"/>
  <c r="S539" i="9"/>
  <c r="T539" i="9"/>
  <c r="U539" i="9"/>
  <c r="V539" i="9"/>
  <c r="W539" i="9"/>
  <c r="X539" i="9"/>
  <c r="Y539" i="9"/>
  <c r="Z539" i="9"/>
  <c r="AA539" i="9"/>
  <c r="AB539" i="9"/>
  <c r="A540" i="9"/>
  <c r="B540" i="9"/>
  <c r="C540" i="9"/>
  <c r="D540" i="9"/>
  <c r="E540" i="9"/>
  <c r="F540" i="9"/>
  <c r="G540" i="9"/>
  <c r="H540" i="9"/>
  <c r="I540" i="9"/>
  <c r="J540" i="9"/>
  <c r="K540" i="9"/>
  <c r="L540" i="9"/>
  <c r="M540" i="9"/>
  <c r="N540" i="9"/>
  <c r="O540" i="9"/>
  <c r="P540" i="9"/>
  <c r="Q540" i="9"/>
  <c r="R540" i="9"/>
  <c r="S540" i="9"/>
  <c r="T540" i="9"/>
  <c r="U540" i="9"/>
  <c r="V540" i="9"/>
  <c r="W540" i="9"/>
  <c r="X540" i="9"/>
  <c r="Y540" i="9"/>
  <c r="Z540" i="9"/>
  <c r="AA540" i="9"/>
  <c r="AB540" i="9"/>
  <c r="A541" i="9"/>
  <c r="B541" i="9"/>
  <c r="C541" i="9"/>
  <c r="D541" i="9"/>
  <c r="E541" i="9"/>
  <c r="F541" i="9"/>
  <c r="G541" i="9"/>
  <c r="H541" i="9"/>
  <c r="I541" i="9"/>
  <c r="J541" i="9"/>
  <c r="K541" i="9"/>
  <c r="L541" i="9"/>
  <c r="M541" i="9"/>
  <c r="N541" i="9"/>
  <c r="O541" i="9"/>
  <c r="P541" i="9"/>
  <c r="Q541" i="9"/>
  <c r="R541" i="9"/>
  <c r="S541" i="9"/>
  <c r="T541" i="9"/>
  <c r="U541" i="9"/>
  <c r="V541" i="9"/>
  <c r="W541" i="9"/>
  <c r="X541" i="9"/>
  <c r="Y541" i="9"/>
  <c r="Z541" i="9"/>
  <c r="AA541" i="9"/>
  <c r="AB541" i="9"/>
  <c r="A542" i="9"/>
  <c r="B542" i="9"/>
  <c r="C542" i="9"/>
  <c r="D542" i="9"/>
  <c r="E542" i="9"/>
  <c r="F542" i="9"/>
  <c r="G542" i="9"/>
  <c r="H542" i="9"/>
  <c r="I542" i="9"/>
  <c r="J542" i="9"/>
  <c r="K542" i="9"/>
  <c r="L542" i="9"/>
  <c r="M542" i="9"/>
  <c r="N542" i="9"/>
  <c r="O542" i="9"/>
  <c r="P542" i="9"/>
  <c r="Q542" i="9"/>
  <c r="R542" i="9"/>
  <c r="S542" i="9"/>
  <c r="T542" i="9"/>
  <c r="U542" i="9"/>
  <c r="V542" i="9"/>
  <c r="W542" i="9"/>
  <c r="X542" i="9"/>
  <c r="Y542" i="9"/>
  <c r="Z542" i="9"/>
  <c r="AA542" i="9"/>
  <c r="AB542" i="9"/>
  <c r="A543" i="9"/>
  <c r="B543" i="9"/>
  <c r="C543" i="9"/>
  <c r="D543" i="9"/>
  <c r="E543" i="9"/>
  <c r="F543" i="9"/>
  <c r="G543" i="9"/>
  <c r="H543" i="9"/>
  <c r="I543" i="9"/>
  <c r="J543" i="9"/>
  <c r="K543" i="9"/>
  <c r="L543" i="9"/>
  <c r="M543" i="9"/>
  <c r="N543" i="9"/>
  <c r="O543" i="9"/>
  <c r="P543" i="9"/>
  <c r="Q543" i="9"/>
  <c r="R543" i="9"/>
  <c r="S543" i="9"/>
  <c r="T543" i="9"/>
  <c r="U543" i="9"/>
  <c r="V543" i="9"/>
  <c r="W543" i="9"/>
  <c r="X543" i="9"/>
  <c r="Y543" i="9"/>
  <c r="Z543" i="9"/>
  <c r="AA543" i="9"/>
  <c r="AB543" i="9"/>
  <c r="A544" i="9"/>
  <c r="B544" i="9"/>
  <c r="C544" i="9"/>
  <c r="D544" i="9"/>
  <c r="E544" i="9"/>
  <c r="F544" i="9"/>
  <c r="G544" i="9"/>
  <c r="H544" i="9"/>
  <c r="I544" i="9"/>
  <c r="J544" i="9"/>
  <c r="K544" i="9"/>
  <c r="L544" i="9"/>
  <c r="M544" i="9"/>
  <c r="N544" i="9"/>
  <c r="O544" i="9"/>
  <c r="P544" i="9"/>
  <c r="Q544" i="9"/>
  <c r="R544" i="9"/>
  <c r="S544" i="9"/>
  <c r="T544" i="9"/>
  <c r="U544" i="9"/>
  <c r="V544" i="9"/>
  <c r="W544" i="9"/>
  <c r="X544" i="9"/>
  <c r="Y544" i="9"/>
  <c r="Z544" i="9"/>
  <c r="AA544" i="9"/>
  <c r="AB544" i="9"/>
  <c r="A545" i="9"/>
  <c r="B545" i="9"/>
  <c r="C545" i="9"/>
  <c r="D545" i="9"/>
  <c r="E545" i="9"/>
  <c r="F545" i="9"/>
  <c r="G545" i="9"/>
  <c r="H545" i="9"/>
  <c r="I545" i="9"/>
  <c r="J545" i="9"/>
  <c r="K545" i="9"/>
  <c r="L545" i="9"/>
  <c r="M545" i="9"/>
  <c r="N545" i="9"/>
  <c r="O545" i="9"/>
  <c r="P545" i="9"/>
  <c r="Q545" i="9"/>
  <c r="R545" i="9"/>
  <c r="S545" i="9"/>
  <c r="T545" i="9"/>
  <c r="U545" i="9"/>
  <c r="V545" i="9"/>
  <c r="W545" i="9"/>
  <c r="X545" i="9"/>
  <c r="Y545" i="9"/>
  <c r="Z545" i="9"/>
  <c r="AA545" i="9"/>
  <c r="AB545" i="9"/>
  <c r="A546" i="9"/>
  <c r="B546" i="9"/>
  <c r="C546" i="9"/>
  <c r="D546" i="9"/>
  <c r="E546" i="9"/>
  <c r="F546" i="9"/>
  <c r="G546" i="9"/>
  <c r="H546" i="9"/>
  <c r="I546" i="9"/>
  <c r="J546" i="9"/>
  <c r="K546" i="9"/>
  <c r="L546" i="9"/>
  <c r="M546" i="9"/>
  <c r="N546" i="9"/>
  <c r="O546" i="9"/>
  <c r="P546" i="9"/>
  <c r="Q546" i="9"/>
  <c r="R546" i="9"/>
  <c r="S546" i="9"/>
  <c r="T546" i="9"/>
  <c r="U546" i="9"/>
  <c r="V546" i="9"/>
  <c r="W546" i="9"/>
  <c r="X546" i="9"/>
  <c r="Y546" i="9"/>
  <c r="Z546" i="9"/>
  <c r="AA546" i="9"/>
  <c r="AB546" i="9"/>
  <c r="A547" i="9"/>
  <c r="B547" i="9"/>
  <c r="C547" i="9"/>
  <c r="D547" i="9"/>
  <c r="E547" i="9"/>
  <c r="F547" i="9"/>
  <c r="G547" i="9"/>
  <c r="H547" i="9"/>
  <c r="I547" i="9"/>
  <c r="J547" i="9"/>
  <c r="K547" i="9"/>
  <c r="L547" i="9"/>
  <c r="M547" i="9"/>
  <c r="N547" i="9"/>
  <c r="O547" i="9"/>
  <c r="P547" i="9"/>
  <c r="Q547" i="9"/>
  <c r="R547" i="9"/>
  <c r="S547" i="9"/>
  <c r="T547" i="9"/>
  <c r="U547" i="9"/>
  <c r="V547" i="9"/>
  <c r="W547" i="9"/>
  <c r="X547" i="9"/>
  <c r="Y547" i="9"/>
  <c r="Z547" i="9"/>
  <c r="AA547" i="9"/>
  <c r="AB547" i="9"/>
  <c r="A548" i="9"/>
  <c r="B548" i="9"/>
  <c r="C548" i="9"/>
  <c r="D548" i="9"/>
  <c r="E548" i="9"/>
  <c r="F548" i="9"/>
  <c r="G548" i="9"/>
  <c r="H548" i="9"/>
  <c r="I548" i="9"/>
  <c r="J548" i="9"/>
  <c r="K548" i="9"/>
  <c r="L548" i="9"/>
  <c r="M548" i="9"/>
  <c r="N548" i="9"/>
  <c r="O548" i="9"/>
  <c r="P548" i="9"/>
  <c r="Q548" i="9"/>
  <c r="R548" i="9"/>
  <c r="S548" i="9"/>
  <c r="T548" i="9"/>
  <c r="U548" i="9"/>
  <c r="V548" i="9"/>
  <c r="W548" i="9"/>
  <c r="X548" i="9"/>
  <c r="Y548" i="9"/>
  <c r="Z548" i="9"/>
  <c r="AA548" i="9"/>
  <c r="AB548" i="9"/>
  <c r="A549" i="9"/>
  <c r="B549" i="9"/>
  <c r="C549" i="9"/>
  <c r="D549" i="9"/>
  <c r="E549" i="9"/>
  <c r="F549" i="9"/>
  <c r="G549" i="9"/>
  <c r="H549" i="9"/>
  <c r="I549" i="9"/>
  <c r="J549" i="9"/>
  <c r="K549" i="9"/>
  <c r="L549" i="9"/>
  <c r="M549" i="9"/>
  <c r="N549" i="9"/>
  <c r="O549" i="9"/>
  <c r="P549" i="9"/>
  <c r="Q549" i="9"/>
  <c r="R549" i="9"/>
  <c r="S549" i="9"/>
  <c r="T549" i="9"/>
  <c r="U549" i="9"/>
  <c r="V549" i="9"/>
  <c r="W549" i="9"/>
  <c r="X549" i="9"/>
  <c r="Y549" i="9"/>
  <c r="Z549" i="9"/>
  <c r="AA549" i="9"/>
  <c r="AB549" i="9"/>
  <c r="A550" i="9"/>
  <c r="B550" i="9"/>
  <c r="C550" i="9"/>
  <c r="D550" i="9"/>
  <c r="E550" i="9"/>
  <c r="F550" i="9"/>
  <c r="G550" i="9"/>
  <c r="H550" i="9"/>
  <c r="I550" i="9"/>
  <c r="J550" i="9"/>
  <c r="K550" i="9"/>
  <c r="L550" i="9"/>
  <c r="M550" i="9"/>
  <c r="N550" i="9"/>
  <c r="O550" i="9"/>
  <c r="P550" i="9"/>
  <c r="Q550" i="9"/>
  <c r="R550" i="9"/>
  <c r="S550" i="9"/>
  <c r="T550" i="9"/>
  <c r="U550" i="9"/>
  <c r="V550" i="9"/>
  <c r="W550" i="9"/>
  <c r="X550" i="9"/>
  <c r="Y550" i="9"/>
  <c r="Z550" i="9"/>
  <c r="AA550" i="9"/>
  <c r="AB550" i="9"/>
  <c r="A551" i="9"/>
  <c r="B551" i="9"/>
  <c r="C551" i="9"/>
  <c r="D551" i="9"/>
  <c r="E551" i="9"/>
  <c r="F551" i="9"/>
  <c r="G551" i="9"/>
  <c r="H551" i="9"/>
  <c r="I551" i="9"/>
  <c r="J551" i="9"/>
  <c r="K551" i="9"/>
  <c r="L551" i="9"/>
  <c r="M551" i="9"/>
  <c r="N551" i="9"/>
  <c r="O551" i="9"/>
  <c r="P551" i="9"/>
  <c r="Q551" i="9"/>
  <c r="R551" i="9"/>
  <c r="S551" i="9"/>
  <c r="T551" i="9"/>
  <c r="U551" i="9"/>
  <c r="V551" i="9"/>
  <c r="W551" i="9"/>
  <c r="X551" i="9"/>
  <c r="Y551" i="9"/>
  <c r="Z551" i="9"/>
  <c r="AA551" i="9"/>
  <c r="AB551" i="9"/>
  <c r="A552" i="9"/>
  <c r="B552" i="9"/>
  <c r="C552" i="9"/>
  <c r="D552" i="9"/>
  <c r="E552" i="9"/>
  <c r="F552" i="9"/>
  <c r="G552" i="9"/>
  <c r="H552" i="9"/>
  <c r="I552" i="9"/>
  <c r="J552" i="9"/>
  <c r="K552" i="9"/>
  <c r="L552" i="9"/>
  <c r="M552" i="9"/>
  <c r="N552" i="9"/>
  <c r="O552" i="9"/>
  <c r="P552" i="9"/>
  <c r="Q552" i="9"/>
  <c r="R552" i="9"/>
  <c r="S552" i="9"/>
  <c r="T552" i="9"/>
  <c r="U552" i="9"/>
  <c r="V552" i="9"/>
  <c r="W552" i="9"/>
  <c r="X552" i="9"/>
  <c r="Y552" i="9"/>
  <c r="Z552" i="9"/>
  <c r="AA552" i="9"/>
  <c r="AB552" i="9"/>
  <c r="A553" i="9"/>
  <c r="B553" i="9"/>
  <c r="C553" i="9"/>
  <c r="D553" i="9"/>
  <c r="E553" i="9"/>
  <c r="F553" i="9"/>
  <c r="G553" i="9"/>
  <c r="H553" i="9"/>
  <c r="I553" i="9"/>
  <c r="J553" i="9"/>
  <c r="K553" i="9"/>
  <c r="L553" i="9"/>
  <c r="M553" i="9"/>
  <c r="N553" i="9"/>
  <c r="O553" i="9"/>
  <c r="P553" i="9"/>
  <c r="Q553" i="9"/>
  <c r="R553" i="9"/>
  <c r="S553" i="9"/>
  <c r="T553" i="9"/>
  <c r="U553" i="9"/>
  <c r="V553" i="9"/>
  <c r="W553" i="9"/>
  <c r="X553" i="9"/>
  <c r="Y553" i="9"/>
  <c r="Z553" i="9"/>
  <c r="AA553" i="9"/>
  <c r="AB553" i="9"/>
  <c r="A554" i="9"/>
  <c r="B554" i="9"/>
  <c r="C554" i="9"/>
  <c r="D554" i="9"/>
  <c r="E554" i="9"/>
  <c r="F554" i="9"/>
  <c r="G554" i="9"/>
  <c r="H554" i="9"/>
  <c r="I554" i="9"/>
  <c r="J554" i="9"/>
  <c r="K554" i="9"/>
  <c r="L554" i="9"/>
  <c r="M554" i="9"/>
  <c r="N554" i="9"/>
  <c r="O554" i="9"/>
  <c r="P554" i="9"/>
  <c r="Q554" i="9"/>
  <c r="R554" i="9"/>
  <c r="S554" i="9"/>
  <c r="T554" i="9"/>
  <c r="U554" i="9"/>
  <c r="V554" i="9"/>
  <c r="W554" i="9"/>
  <c r="X554" i="9"/>
  <c r="Y554" i="9"/>
  <c r="Z554" i="9"/>
  <c r="AA554" i="9"/>
  <c r="AB554" i="9"/>
  <c r="A555" i="9"/>
  <c r="B555" i="9"/>
  <c r="C555" i="9"/>
  <c r="D555" i="9"/>
  <c r="E555" i="9"/>
  <c r="F555" i="9"/>
  <c r="G555" i="9"/>
  <c r="H555" i="9"/>
  <c r="I555" i="9"/>
  <c r="J555" i="9"/>
  <c r="K555" i="9"/>
  <c r="L555" i="9"/>
  <c r="M555" i="9"/>
  <c r="N555" i="9"/>
  <c r="O555" i="9"/>
  <c r="P555" i="9"/>
  <c r="Q555" i="9"/>
  <c r="R555" i="9"/>
  <c r="S555" i="9"/>
  <c r="T555" i="9"/>
  <c r="U555" i="9"/>
  <c r="V555" i="9"/>
  <c r="W555" i="9"/>
  <c r="X555" i="9"/>
  <c r="Y555" i="9"/>
  <c r="Z555" i="9"/>
  <c r="AA555" i="9"/>
  <c r="AB555" i="9"/>
  <c r="A556" i="9"/>
  <c r="B556" i="9"/>
  <c r="C556" i="9"/>
  <c r="D556" i="9"/>
  <c r="E556" i="9"/>
  <c r="F556" i="9"/>
  <c r="G556" i="9"/>
  <c r="H556" i="9"/>
  <c r="I556" i="9"/>
  <c r="J556" i="9"/>
  <c r="K556" i="9"/>
  <c r="L556" i="9"/>
  <c r="M556" i="9"/>
  <c r="N556" i="9"/>
  <c r="O556" i="9"/>
  <c r="P556" i="9"/>
  <c r="Q556" i="9"/>
  <c r="R556" i="9"/>
  <c r="S556" i="9"/>
  <c r="T556" i="9"/>
  <c r="U556" i="9"/>
  <c r="V556" i="9"/>
  <c r="W556" i="9"/>
  <c r="X556" i="9"/>
  <c r="Y556" i="9"/>
  <c r="Z556" i="9"/>
  <c r="AA556" i="9"/>
  <c r="AB556" i="9"/>
  <c r="A557" i="9"/>
  <c r="B557" i="9"/>
  <c r="C557" i="9"/>
  <c r="D557" i="9"/>
  <c r="E557" i="9"/>
  <c r="F557" i="9"/>
  <c r="G557" i="9"/>
  <c r="H557" i="9"/>
  <c r="I557" i="9"/>
  <c r="J557" i="9"/>
  <c r="K557" i="9"/>
  <c r="L557" i="9"/>
  <c r="M557" i="9"/>
  <c r="N557" i="9"/>
  <c r="O557" i="9"/>
  <c r="P557" i="9"/>
  <c r="Q557" i="9"/>
  <c r="R557" i="9"/>
  <c r="S557" i="9"/>
  <c r="T557" i="9"/>
  <c r="U557" i="9"/>
  <c r="V557" i="9"/>
  <c r="W557" i="9"/>
  <c r="X557" i="9"/>
  <c r="Y557" i="9"/>
  <c r="Z557" i="9"/>
  <c r="AA557" i="9"/>
  <c r="AB557" i="9"/>
  <c r="A558" i="9"/>
  <c r="B558" i="9"/>
  <c r="C558" i="9"/>
  <c r="D558" i="9"/>
  <c r="E558" i="9"/>
  <c r="F558" i="9"/>
  <c r="G558" i="9"/>
  <c r="H558" i="9"/>
  <c r="I558" i="9"/>
  <c r="J558" i="9"/>
  <c r="K558" i="9"/>
  <c r="L558" i="9"/>
  <c r="M558" i="9"/>
  <c r="N558" i="9"/>
  <c r="O558" i="9"/>
  <c r="P558" i="9"/>
  <c r="Q558" i="9"/>
  <c r="R558" i="9"/>
  <c r="S558" i="9"/>
  <c r="T558" i="9"/>
  <c r="U558" i="9"/>
  <c r="V558" i="9"/>
  <c r="W558" i="9"/>
  <c r="X558" i="9"/>
  <c r="Y558" i="9"/>
  <c r="Z558" i="9"/>
  <c r="AA558" i="9"/>
  <c r="AB558" i="9"/>
  <c r="A559" i="9"/>
  <c r="B559" i="9"/>
  <c r="C559" i="9"/>
  <c r="D559" i="9"/>
  <c r="E559" i="9"/>
  <c r="F559" i="9"/>
  <c r="G559" i="9"/>
  <c r="H559" i="9"/>
  <c r="I559" i="9"/>
  <c r="J559" i="9"/>
  <c r="K559" i="9"/>
  <c r="L559" i="9"/>
  <c r="M559" i="9"/>
  <c r="N559" i="9"/>
  <c r="O559" i="9"/>
  <c r="P559" i="9"/>
  <c r="Q559" i="9"/>
  <c r="R559" i="9"/>
  <c r="S559" i="9"/>
  <c r="T559" i="9"/>
  <c r="U559" i="9"/>
  <c r="V559" i="9"/>
  <c r="W559" i="9"/>
  <c r="X559" i="9"/>
  <c r="Y559" i="9"/>
  <c r="Z559" i="9"/>
  <c r="AA559" i="9"/>
  <c r="AB559" i="9"/>
  <c r="A560" i="9"/>
  <c r="B560" i="9"/>
  <c r="C560" i="9"/>
  <c r="D560" i="9"/>
  <c r="E560" i="9"/>
  <c r="F560" i="9"/>
  <c r="G560" i="9"/>
  <c r="H560" i="9"/>
  <c r="I560" i="9"/>
  <c r="J560" i="9"/>
  <c r="K560" i="9"/>
  <c r="L560" i="9"/>
  <c r="M560" i="9"/>
  <c r="N560" i="9"/>
  <c r="O560" i="9"/>
  <c r="P560" i="9"/>
  <c r="Q560" i="9"/>
  <c r="R560" i="9"/>
  <c r="S560" i="9"/>
  <c r="T560" i="9"/>
  <c r="U560" i="9"/>
  <c r="V560" i="9"/>
  <c r="W560" i="9"/>
  <c r="X560" i="9"/>
  <c r="Y560" i="9"/>
  <c r="Z560" i="9"/>
  <c r="AA560" i="9"/>
  <c r="AB560" i="9"/>
  <c r="A561" i="9"/>
  <c r="B561" i="9"/>
  <c r="C561" i="9"/>
  <c r="D561" i="9"/>
  <c r="E561" i="9"/>
  <c r="F561" i="9"/>
  <c r="G561" i="9"/>
  <c r="H561" i="9"/>
  <c r="I561" i="9"/>
  <c r="J561" i="9"/>
  <c r="K561" i="9"/>
  <c r="L561" i="9"/>
  <c r="M561" i="9"/>
  <c r="N561" i="9"/>
  <c r="O561" i="9"/>
  <c r="P561" i="9"/>
  <c r="Q561" i="9"/>
  <c r="R561" i="9"/>
  <c r="S561" i="9"/>
  <c r="T561" i="9"/>
  <c r="U561" i="9"/>
  <c r="V561" i="9"/>
  <c r="W561" i="9"/>
  <c r="X561" i="9"/>
  <c r="Y561" i="9"/>
  <c r="Z561" i="9"/>
  <c r="AA561" i="9"/>
  <c r="AB561" i="9"/>
  <c r="A562" i="9"/>
  <c r="B562" i="9"/>
  <c r="C562" i="9"/>
  <c r="D562" i="9"/>
  <c r="E562" i="9"/>
  <c r="F562" i="9"/>
  <c r="G562" i="9"/>
  <c r="H562" i="9"/>
  <c r="I562" i="9"/>
  <c r="J562" i="9"/>
  <c r="K562" i="9"/>
  <c r="L562" i="9"/>
  <c r="M562" i="9"/>
  <c r="N562" i="9"/>
  <c r="O562" i="9"/>
  <c r="P562" i="9"/>
  <c r="Q562" i="9"/>
  <c r="R562" i="9"/>
  <c r="S562" i="9"/>
  <c r="T562" i="9"/>
  <c r="U562" i="9"/>
  <c r="V562" i="9"/>
  <c r="W562" i="9"/>
  <c r="X562" i="9"/>
  <c r="Y562" i="9"/>
  <c r="Z562" i="9"/>
  <c r="AA562" i="9"/>
  <c r="AB562" i="9"/>
  <c r="A563" i="9"/>
  <c r="B563" i="9"/>
  <c r="C563" i="9"/>
  <c r="D563" i="9"/>
  <c r="E563" i="9"/>
  <c r="F563" i="9"/>
  <c r="G563" i="9"/>
  <c r="H563" i="9"/>
  <c r="I563" i="9"/>
  <c r="J563" i="9"/>
  <c r="K563" i="9"/>
  <c r="L563" i="9"/>
  <c r="M563" i="9"/>
  <c r="N563" i="9"/>
  <c r="O563" i="9"/>
  <c r="P563" i="9"/>
  <c r="Q563" i="9"/>
  <c r="R563" i="9"/>
  <c r="S563" i="9"/>
  <c r="T563" i="9"/>
  <c r="U563" i="9"/>
  <c r="V563" i="9"/>
  <c r="W563" i="9"/>
  <c r="X563" i="9"/>
  <c r="Y563" i="9"/>
  <c r="Z563" i="9"/>
  <c r="AA563" i="9"/>
  <c r="AB563" i="9"/>
  <c r="A564" i="9"/>
  <c r="B564" i="9"/>
  <c r="C564" i="9"/>
  <c r="D564" i="9"/>
  <c r="E564" i="9"/>
  <c r="F564" i="9"/>
  <c r="G564" i="9"/>
  <c r="H564" i="9"/>
  <c r="I564" i="9"/>
  <c r="J564" i="9"/>
  <c r="K564" i="9"/>
  <c r="L564" i="9"/>
  <c r="M564" i="9"/>
  <c r="N564" i="9"/>
  <c r="O564" i="9"/>
  <c r="P564" i="9"/>
  <c r="Q564" i="9"/>
  <c r="R564" i="9"/>
  <c r="S564" i="9"/>
  <c r="T564" i="9"/>
  <c r="U564" i="9"/>
  <c r="V564" i="9"/>
  <c r="W564" i="9"/>
  <c r="X564" i="9"/>
  <c r="Y564" i="9"/>
  <c r="Z564" i="9"/>
  <c r="AA564" i="9"/>
  <c r="AB564" i="9"/>
  <c r="A518" i="9"/>
  <c r="B518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Z518" i="9"/>
  <c r="AA518" i="9"/>
  <c r="AB518" i="9"/>
  <c r="A519" i="9"/>
  <c r="B519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Z519" i="9"/>
  <c r="AA519" i="9"/>
  <c r="AB519" i="9"/>
  <c r="A520" i="9"/>
  <c r="B520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Z520" i="9"/>
  <c r="AA520" i="9"/>
  <c r="AB520" i="9"/>
  <c r="A521" i="9"/>
  <c r="B521" i="9"/>
  <c r="C521" i="9"/>
  <c r="D521" i="9"/>
  <c r="E521" i="9"/>
  <c r="F521" i="9"/>
  <c r="G521" i="9"/>
  <c r="H521" i="9"/>
  <c r="I521" i="9"/>
  <c r="J521" i="9"/>
  <c r="K521" i="9"/>
  <c r="L521" i="9"/>
  <c r="M521" i="9"/>
  <c r="N521" i="9"/>
  <c r="O521" i="9"/>
  <c r="P521" i="9"/>
  <c r="Q521" i="9"/>
  <c r="R521" i="9"/>
  <c r="S521" i="9"/>
  <c r="T521" i="9"/>
  <c r="U521" i="9"/>
  <c r="V521" i="9"/>
  <c r="W521" i="9"/>
  <c r="X521" i="9"/>
  <c r="Y521" i="9"/>
  <c r="Z521" i="9"/>
  <c r="AA521" i="9"/>
  <c r="AB521" i="9"/>
  <c r="A522" i="9"/>
  <c r="B522" i="9"/>
  <c r="C522" i="9"/>
  <c r="D522" i="9"/>
  <c r="E522" i="9"/>
  <c r="F522" i="9"/>
  <c r="G522" i="9"/>
  <c r="H522" i="9"/>
  <c r="I522" i="9"/>
  <c r="J522" i="9"/>
  <c r="K522" i="9"/>
  <c r="L522" i="9"/>
  <c r="M522" i="9"/>
  <c r="N522" i="9"/>
  <c r="O522" i="9"/>
  <c r="P522" i="9"/>
  <c r="Q522" i="9"/>
  <c r="R522" i="9"/>
  <c r="S522" i="9"/>
  <c r="T522" i="9"/>
  <c r="U522" i="9"/>
  <c r="V522" i="9"/>
  <c r="W522" i="9"/>
  <c r="X522" i="9"/>
  <c r="Y522" i="9"/>
  <c r="Z522" i="9"/>
  <c r="AA522" i="9"/>
  <c r="AB522" i="9"/>
  <c r="A523" i="9"/>
  <c r="B523" i="9"/>
  <c r="C523" i="9"/>
  <c r="D523" i="9"/>
  <c r="E523" i="9"/>
  <c r="F523" i="9"/>
  <c r="G523" i="9"/>
  <c r="H523" i="9"/>
  <c r="I523" i="9"/>
  <c r="J523" i="9"/>
  <c r="K523" i="9"/>
  <c r="L523" i="9"/>
  <c r="M523" i="9"/>
  <c r="N523" i="9"/>
  <c r="O523" i="9"/>
  <c r="P523" i="9"/>
  <c r="Q523" i="9"/>
  <c r="R523" i="9"/>
  <c r="S523" i="9"/>
  <c r="T523" i="9"/>
  <c r="U523" i="9"/>
  <c r="V523" i="9"/>
  <c r="W523" i="9"/>
  <c r="X523" i="9"/>
  <c r="Y523" i="9"/>
  <c r="Z523" i="9"/>
  <c r="AA523" i="9"/>
  <c r="AB523" i="9"/>
  <c r="A524" i="9"/>
  <c r="B524" i="9"/>
  <c r="C524" i="9"/>
  <c r="D524" i="9"/>
  <c r="E524" i="9"/>
  <c r="F524" i="9"/>
  <c r="G524" i="9"/>
  <c r="H524" i="9"/>
  <c r="I524" i="9"/>
  <c r="J524" i="9"/>
  <c r="K524" i="9"/>
  <c r="L524" i="9"/>
  <c r="M524" i="9"/>
  <c r="N524" i="9"/>
  <c r="O524" i="9"/>
  <c r="P524" i="9"/>
  <c r="Q524" i="9"/>
  <c r="R524" i="9"/>
  <c r="S524" i="9"/>
  <c r="T524" i="9"/>
  <c r="U524" i="9"/>
  <c r="V524" i="9"/>
  <c r="W524" i="9"/>
  <c r="X524" i="9"/>
  <c r="Y524" i="9"/>
  <c r="Z524" i="9"/>
  <c r="AA524" i="9"/>
  <c r="AB524" i="9"/>
  <c r="A525" i="9"/>
  <c r="B525" i="9"/>
  <c r="C525" i="9"/>
  <c r="D525" i="9"/>
  <c r="E525" i="9"/>
  <c r="F525" i="9"/>
  <c r="G525" i="9"/>
  <c r="H525" i="9"/>
  <c r="I525" i="9"/>
  <c r="J525" i="9"/>
  <c r="K525" i="9"/>
  <c r="L525" i="9"/>
  <c r="M525" i="9"/>
  <c r="N525" i="9"/>
  <c r="O525" i="9"/>
  <c r="P525" i="9"/>
  <c r="Q525" i="9"/>
  <c r="R525" i="9"/>
  <c r="S525" i="9"/>
  <c r="T525" i="9"/>
  <c r="U525" i="9"/>
  <c r="V525" i="9"/>
  <c r="W525" i="9"/>
  <c r="X525" i="9"/>
  <c r="Y525" i="9"/>
  <c r="Z525" i="9"/>
  <c r="AA525" i="9"/>
  <c r="AB525" i="9"/>
  <c r="A526" i="9"/>
  <c r="B526" i="9"/>
  <c r="C526" i="9"/>
  <c r="D526" i="9"/>
  <c r="E526" i="9"/>
  <c r="F526" i="9"/>
  <c r="G526" i="9"/>
  <c r="H526" i="9"/>
  <c r="I526" i="9"/>
  <c r="J526" i="9"/>
  <c r="K526" i="9"/>
  <c r="L526" i="9"/>
  <c r="M526" i="9"/>
  <c r="N526" i="9"/>
  <c r="O526" i="9"/>
  <c r="P526" i="9"/>
  <c r="Q526" i="9"/>
  <c r="R526" i="9"/>
  <c r="S526" i="9"/>
  <c r="T526" i="9"/>
  <c r="U526" i="9"/>
  <c r="V526" i="9"/>
  <c r="W526" i="9"/>
  <c r="X526" i="9"/>
  <c r="Y526" i="9"/>
  <c r="Z526" i="9"/>
  <c r="AA526" i="9"/>
  <c r="AB526" i="9"/>
  <c r="A527" i="9"/>
  <c r="B527" i="9"/>
  <c r="C527" i="9"/>
  <c r="D527" i="9"/>
  <c r="E527" i="9"/>
  <c r="F527" i="9"/>
  <c r="G527" i="9"/>
  <c r="H527" i="9"/>
  <c r="I527" i="9"/>
  <c r="J527" i="9"/>
  <c r="K527" i="9"/>
  <c r="L527" i="9"/>
  <c r="M527" i="9"/>
  <c r="N527" i="9"/>
  <c r="O527" i="9"/>
  <c r="P527" i="9"/>
  <c r="Q527" i="9"/>
  <c r="R527" i="9"/>
  <c r="S527" i="9"/>
  <c r="T527" i="9"/>
  <c r="U527" i="9"/>
  <c r="V527" i="9"/>
  <c r="W527" i="9"/>
  <c r="X527" i="9"/>
  <c r="Y527" i="9"/>
  <c r="Z527" i="9"/>
  <c r="AA527" i="9"/>
  <c r="AB527" i="9"/>
  <c r="A528" i="9"/>
  <c r="B528" i="9"/>
  <c r="C528" i="9"/>
  <c r="D528" i="9"/>
  <c r="E528" i="9"/>
  <c r="F528" i="9"/>
  <c r="G528" i="9"/>
  <c r="H528" i="9"/>
  <c r="I528" i="9"/>
  <c r="J528" i="9"/>
  <c r="K528" i="9"/>
  <c r="L528" i="9"/>
  <c r="M528" i="9"/>
  <c r="N528" i="9"/>
  <c r="O528" i="9"/>
  <c r="P528" i="9"/>
  <c r="Q528" i="9"/>
  <c r="R528" i="9"/>
  <c r="S528" i="9"/>
  <c r="T528" i="9"/>
  <c r="U528" i="9"/>
  <c r="V528" i="9"/>
  <c r="W528" i="9"/>
  <c r="X528" i="9"/>
  <c r="Y528" i="9"/>
  <c r="Z528" i="9"/>
  <c r="AA528" i="9"/>
  <c r="AB528" i="9"/>
  <c r="A529" i="9"/>
  <c r="B529" i="9"/>
  <c r="C529" i="9"/>
  <c r="D529" i="9"/>
  <c r="E529" i="9"/>
  <c r="F529" i="9"/>
  <c r="G529" i="9"/>
  <c r="H529" i="9"/>
  <c r="I529" i="9"/>
  <c r="J529" i="9"/>
  <c r="K529" i="9"/>
  <c r="L529" i="9"/>
  <c r="M529" i="9"/>
  <c r="N529" i="9"/>
  <c r="O529" i="9"/>
  <c r="P529" i="9"/>
  <c r="Q529" i="9"/>
  <c r="R529" i="9"/>
  <c r="S529" i="9"/>
  <c r="T529" i="9"/>
  <c r="U529" i="9"/>
  <c r="V529" i="9"/>
  <c r="W529" i="9"/>
  <c r="X529" i="9"/>
  <c r="Y529" i="9"/>
  <c r="Z529" i="9"/>
  <c r="AA529" i="9"/>
  <c r="AB529" i="9"/>
  <c r="A530" i="9"/>
  <c r="B530" i="9"/>
  <c r="C530" i="9"/>
  <c r="D530" i="9"/>
  <c r="E530" i="9"/>
  <c r="F530" i="9"/>
  <c r="G530" i="9"/>
  <c r="H530" i="9"/>
  <c r="I530" i="9"/>
  <c r="J530" i="9"/>
  <c r="K530" i="9"/>
  <c r="L530" i="9"/>
  <c r="M530" i="9"/>
  <c r="N530" i="9"/>
  <c r="O530" i="9"/>
  <c r="P530" i="9"/>
  <c r="Q530" i="9"/>
  <c r="R530" i="9"/>
  <c r="S530" i="9"/>
  <c r="T530" i="9"/>
  <c r="U530" i="9"/>
  <c r="V530" i="9"/>
  <c r="W530" i="9"/>
  <c r="X530" i="9"/>
  <c r="Y530" i="9"/>
  <c r="Z530" i="9"/>
  <c r="AA530" i="9"/>
  <c r="AB530" i="9"/>
  <c r="A531" i="9"/>
  <c r="B531" i="9"/>
  <c r="C531" i="9"/>
  <c r="D531" i="9"/>
  <c r="E531" i="9"/>
  <c r="F531" i="9"/>
  <c r="G531" i="9"/>
  <c r="H531" i="9"/>
  <c r="I531" i="9"/>
  <c r="J531" i="9"/>
  <c r="K531" i="9"/>
  <c r="L531" i="9"/>
  <c r="M531" i="9"/>
  <c r="N531" i="9"/>
  <c r="O531" i="9"/>
  <c r="P531" i="9"/>
  <c r="Q531" i="9"/>
  <c r="R531" i="9"/>
  <c r="S531" i="9"/>
  <c r="T531" i="9"/>
  <c r="U531" i="9"/>
  <c r="V531" i="9"/>
  <c r="W531" i="9"/>
  <c r="X531" i="9"/>
  <c r="Y531" i="9"/>
  <c r="Z531" i="9"/>
  <c r="AA531" i="9"/>
  <c r="AB531" i="9"/>
  <c r="A532" i="9"/>
  <c r="B532" i="9"/>
  <c r="C532" i="9"/>
  <c r="D532" i="9"/>
  <c r="E532" i="9"/>
  <c r="F532" i="9"/>
  <c r="G532" i="9"/>
  <c r="H532" i="9"/>
  <c r="I532" i="9"/>
  <c r="J532" i="9"/>
  <c r="K532" i="9"/>
  <c r="L532" i="9"/>
  <c r="M532" i="9"/>
  <c r="N532" i="9"/>
  <c r="O532" i="9"/>
  <c r="P532" i="9"/>
  <c r="Q532" i="9"/>
  <c r="R532" i="9"/>
  <c r="S532" i="9"/>
  <c r="T532" i="9"/>
  <c r="U532" i="9"/>
  <c r="V532" i="9"/>
  <c r="W532" i="9"/>
  <c r="X532" i="9"/>
  <c r="Y532" i="9"/>
  <c r="Z532" i="9"/>
  <c r="AA532" i="9"/>
  <c r="AB532" i="9"/>
  <c r="A533" i="9"/>
  <c r="B533" i="9"/>
  <c r="C533" i="9"/>
  <c r="D533" i="9"/>
  <c r="E533" i="9"/>
  <c r="F533" i="9"/>
  <c r="G533" i="9"/>
  <c r="H533" i="9"/>
  <c r="I533" i="9"/>
  <c r="J533" i="9"/>
  <c r="K533" i="9"/>
  <c r="L533" i="9"/>
  <c r="M533" i="9"/>
  <c r="N533" i="9"/>
  <c r="O533" i="9"/>
  <c r="P533" i="9"/>
  <c r="Q533" i="9"/>
  <c r="R533" i="9"/>
  <c r="S533" i="9"/>
  <c r="T533" i="9"/>
  <c r="U533" i="9"/>
  <c r="V533" i="9"/>
  <c r="W533" i="9"/>
  <c r="X533" i="9"/>
  <c r="Y533" i="9"/>
  <c r="Z533" i="9"/>
  <c r="AA533" i="9"/>
  <c r="AB533" i="9"/>
  <c r="A534" i="9"/>
  <c r="B534" i="9"/>
  <c r="C534" i="9"/>
  <c r="D534" i="9"/>
  <c r="E534" i="9"/>
  <c r="F534" i="9"/>
  <c r="G534" i="9"/>
  <c r="H534" i="9"/>
  <c r="I534" i="9"/>
  <c r="J534" i="9"/>
  <c r="K534" i="9"/>
  <c r="L534" i="9"/>
  <c r="M534" i="9"/>
  <c r="N534" i="9"/>
  <c r="O534" i="9"/>
  <c r="P534" i="9"/>
  <c r="Q534" i="9"/>
  <c r="R534" i="9"/>
  <c r="S534" i="9"/>
  <c r="T534" i="9"/>
  <c r="U534" i="9"/>
  <c r="V534" i="9"/>
  <c r="W534" i="9"/>
  <c r="X534" i="9"/>
  <c r="Y534" i="9"/>
  <c r="Z534" i="9"/>
  <c r="AA534" i="9"/>
  <c r="AB534" i="9"/>
  <c r="A535" i="9"/>
  <c r="B535" i="9"/>
  <c r="C535" i="9"/>
  <c r="D535" i="9"/>
  <c r="E535" i="9"/>
  <c r="F535" i="9"/>
  <c r="G535" i="9"/>
  <c r="H535" i="9"/>
  <c r="I535" i="9"/>
  <c r="J535" i="9"/>
  <c r="K535" i="9"/>
  <c r="L535" i="9"/>
  <c r="M535" i="9"/>
  <c r="N535" i="9"/>
  <c r="O535" i="9"/>
  <c r="P535" i="9"/>
  <c r="Q535" i="9"/>
  <c r="R535" i="9"/>
  <c r="S535" i="9"/>
  <c r="T535" i="9"/>
  <c r="U535" i="9"/>
  <c r="V535" i="9"/>
  <c r="W535" i="9"/>
  <c r="X535" i="9"/>
  <c r="Y535" i="9"/>
  <c r="Z535" i="9"/>
  <c r="AA535" i="9"/>
  <c r="AB535" i="9"/>
  <c r="A536" i="9"/>
  <c r="B536" i="9"/>
  <c r="C536" i="9"/>
  <c r="D536" i="9"/>
  <c r="E536" i="9"/>
  <c r="F536" i="9"/>
  <c r="G536" i="9"/>
  <c r="H536" i="9"/>
  <c r="I536" i="9"/>
  <c r="J536" i="9"/>
  <c r="K536" i="9"/>
  <c r="L536" i="9"/>
  <c r="M536" i="9"/>
  <c r="N536" i="9"/>
  <c r="O536" i="9"/>
  <c r="P536" i="9"/>
  <c r="Q536" i="9"/>
  <c r="R536" i="9"/>
  <c r="S536" i="9"/>
  <c r="T536" i="9"/>
  <c r="U536" i="9"/>
  <c r="V536" i="9"/>
  <c r="W536" i="9"/>
  <c r="X536" i="9"/>
  <c r="Y536" i="9"/>
  <c r="Z536" i="9"/>
  <c r="AA536" i="9"/>
  <c r="AB536" i="9"/>
  <c r="A537" i="9"/>
  <c r="B537" i="9"/>
  <c r="C537" i="9"/>
  <c r="D537" i="9"/>
  <c r="E537" i="9"/>
  <c r="F537" i="9"/>
  <c r="G537" i="9"/>
  <c r="H537" i="9"/>
  <c r="I537" i="9"/>
  <c r="J537" i="9"/>
  <c r="K537" i="9"/>
  <c r="L537" i="9"/>
  <c r="M537" i="9"/>
  <c r="N537" i="9"/>
  <c r="O537" i="9"/>
  <c r="P537" i="9"/>
  <c r="Q537" i="9"/>
  <c r="R537" i="9"/>
  <c r="S537" i="9"/>
  <c r="T537" i="9"/>
  <c r="U537" i="9"/>
  <c r="V537" i="9"/>
  <c r="W537" i="9"/>
  <c r="X537" i="9"/>
  <c r="Y537" i="9"/>
  <c r="Z537" i="9"/>
  <c r="AA537" i="9"/>
  <c r="AB537" i="9"/>
  <c r="A538" i="9"/>
  <c r="B538" i="9"/>
  <c r="C538" i="9"/>
  <c r="D538" i="9"/>
  <c r="E538" i="9"/>
  <c r="F538" i="9"/>
  <c r="G538" i="9"/>
  <c r="H538" i="9"/>
  <c r="I538" i="9"/>
  <c r="J538" i="9"/>
  <c r="K538" i="9"/>
  <c r="L538" i="9"/>
  <c r="M538" i="9"/>
  <c r="N538" i="9"/>
  <c r="O538" i="9"/>
  <c r="P538" i="9"/>
  <c r="Q538" i="9"/>
  <c r="R538" i="9"/>
  <c r="S538" i="9"/>
  <c r="T538" i="9"/>
  <c r="U538" i="9"/>
  <c r="V538" i="9"/>
  <c r="W538" i="9"/>
  <c r="X538" i="9"/>
  <c r="Y538" i="9"/>
  <c r="Z538" i="9"/>
  <c r="AA538" i="9"/>
  <c r="AB538" i="9"/>
  <c r="A493" i="9"/>
  <c r="B493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Z493" i="9"/>
  <c r="AA493" i="9"/>
  <c r="AB493" i="9"/>
  <c r="A494" i="9"/>
  <c r="B494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Z494" i="9"/>
  <c r="AA494" i="9"/>
  <c r="AB494" i="9"/>
  <c r="A495" i="9"/>
  <c r="B495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Z495" i="9"/>
  <c r="AA495" i="9"/>
  <c r="AB495" i="9"/>
  <c r="A496" i="9"/>
  <c r="B496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Z496" i="9"/>
  <c r="AA496" i="9"/>
  <c r="AB496" i="9"/>
  <c r="A497" i="9"/>
  <c r="B497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Z497" i="9"/>
  <c r="AA497" i="9"/>
  <c r="AB497" i="9"/>
  <c r="A498" i="9"/>
  <c r="B498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Z498" i="9"/>
  <c r="AA498" i="9"/>
  <c r="AB498" i="9"/>
  <c r="A499" i="9"/>
  <c r="B499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Z499" i="9"/>
  <c r="AA499" i="9"/>
  <c r="AB499" i="9"/>
  <c r="A500" i="9"/>
  <c r="B500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Z500" i="9"/>
  <c r="AA500" i="9"/>
  <c r="AB500" i="9"/>
  <c r="A501" i="9"/>
  <c r="B501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Z501" i="9"/>
  <c r="AA501" i="9"/>
  <c r="AB501" i="9"/>
  <c r="A502" i="9"/>
  <c r="B502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AA502" i="9"/>
  <c r="AB502" i="9"/>
  <c r="A503" i="9"/>
  <c r="B503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Z503" i="9"/>
  <c r="AA503" i="9"/>
  <c r="AB503" i="9"/>
  <c r="A504" i="9"/>
  <c r="B504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Z504" i="9"/>
  <c r="AA504" i="9"/>
  <c r="AB504" i="9"/>
  <c r="A505" i="9"/>
  <c r="B505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Z505" i="9"/>
  <c r="AA505" i="9"/>
  <c r="AB505" i="9"/>
  <c r="A506" i="9"/>
  <c r="B506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Z506" i="9"/>
  <c r="AA506" i="9"/>
  <c r="AB506" i="9"/>
  <c r="A507" i="9"/>
  <c r="B507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Z507" i="9"/>
  <c r="AA507" i="9"/>
  <c r="AB507" i="9"/>
  <c r="A508" i="9"/>
  <c r="B508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Z508" i="9"/>
  <c r="AA508" i="9"/>
  <c r="AB508" i="9"/>
  <c r="A509" i="9"/>
  <c r="B509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Z509" i="9"/>
  <c r="AA509" i="9"/>
  <c r="AB509" i="9"/>
  <c r="A510" i="9"/>
  <c r="B510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Z510" i="9"/>
  <c r="AA510" i="9"/>
  <c r="AB510" i="9"/>
  <c r="A511" i="9"/>
  <c r="B511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Z511" i="9"/>
  <c r="AA511" i="9"/>
  <c r="AB511" i="9"/>
  <c r="A512" i="9"/>
  <c r="B512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513" i="9"/>
  <c r="B513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Z513" i="9"/>
  <c r="AA513" i="9"/>
  <c r="AB513" i="9"/>
  <c r="A514" i="9"/>
  <c r="B514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Z514" i="9"/>
  <c r="AA514" i="9"/>
  <c r="AB514" i="9"/>
  <c r="A515" i="9"/>
  <c r="B515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Z515" i="9"/>
  <c r="AA515" i="9"/>
  <c r="AB515" i="9"/>
  <c r="A516" i="9"/>
  <c r="B516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Z516" i="9"/>
  <c r="AA516" i="9"/>
  <c r="AB516" i="9"/>
  <c r="A517" i="9"/>
  <c r="B517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Z517" i="9"/>
  <c r="AA517" i="9"/>
  <c r="AB517" i="9"/>
  <c r="A465" i="9"/>
  <c r="B465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Z465" i="9"/>
  <c r="AA465" i="9"/>
  <c r="AB465" i="9"/>
  <c r="A466" i="9"/>
  <c r="B466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Z466" i="9"/>
  <c r="AA466" i="9"/>
  <c r="AB466" i="9"/>
  <c r="A467" i="9"/>
  <c r="B467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Z467" i="9"/>
  <c r="AA467" i="9"/>
  <c r="AB467" i="9"/>
  <c r="A468" i="9"/>
  <c r="B468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Z468" i="9"/>
  <c r="AA468" i="9"/>
  <c r="AB468" i="9"/>
  <c r="A469" i="9"/>
  <c r="B469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Z469" i="9"/>
  <c r="AA469" i="9"/>
  <c r="AB469" i="9"/>
  <c r="A470" i="9"/>
  <c r="B470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Z470" i="9"/>
  <c r="AA470" i="9"/>
  <c r="AB470" i="9"/>
  <c r="A471" i="9"/>
  <c r="B471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Z471" i="9"/>
  <c r="AA471" i="9"/>
  <c r="AB471" i="9"/>
  <c r="A472" i="9"/>
  <c r="B472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Z472" i="9"/>
  <c r="AA472" i="9"/>
  <c r="AB472" i="9"/>
  <c r="A473" i="9"/>
  <c r="B473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Z473" i="9"/>
  <c r="AA473" i="9"/>
  <c r="AB473" i="9"/>
  <c r="A474" i="9"/>
  <c r="B474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Z474" i="9"/>
  <c r="AA474" i="9"/>
  <c r="AB474" i="9"/>
  <c r="A475" i="9"/>
  <c r="B475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Z475" i="9"/>
  <c r="AA475" i="9"/>
  <c r="AB475" i="9"/>
  <c r="A476" i="9"/>
  <c r="B476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Z476" i="9"/>
  <c r="AA476" i="9"/>
  <c r="AB476" i="9"/>
  <c r="A477" i="9"/>
  <c r="B477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Z477" i="9"/>
  <c r="AA477" i="9"/>
  <c r="AB477" i="9"/>
  <c r="A478" i="9"/>
  <c r="B478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Z478" i="9"/>
  <c r="AA478" i="9"/>
  <c r="AB478" i="9"/>
  <c r="A479" i="9"/>
  <c r="B479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Z479" i="9"/>
  <c r="AA479" i="9"/>
  <c r="AB479" i="9"/>
  <c r="A480" i="9"/>
  <c r="B480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481" i="9"/>
  <c r="B481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Z481" i="9"/>
  <c r="AA481" i="9"/>
  <c r="AB481" i="9"/>
  <c r="A482" i="9"/>
  <c r="B482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Z482" i="9"/>
  <c r="AA482" i="9"/>
  <c r="AB482" i="9"/>
  <c r="A483" i="9"/>
  <c r="B483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Z483" i="9"/>
  <c r="AA483" i="9"/>
  <c r="AB483" i="9"/>
  <c r="A484" i="9"/>
  <c r="B484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Z484" i="9"/>
  <c r="AA484" i="9"/>
  <c r="AB484" i="9"/>
  <c r="A485" i="9"/>
  <c r="B485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Z485" i="9"/>
  <c r="AA485" i="9"/>
  <c r="AB485" i="9"/>
  <c r="A486" i="9"/>
  <c r="B486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Z486" i="9"/>
  <c r="AA486" i="9"/>
  <c r="AB486" i="9"/>
  <c r="A487" i="9"/>
  <c r="B487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Z487" i="9"/>
  <c r="AA487" i="9"/>
  <c r="AB487" i="9"/>
  <c r="A488" i="9"/>
  <c r="B488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Z488" i="9"/>
  <c r="AA488" i="9"/>
  <c r="AB488" i="9"/>
  <c r="A489" i="9"/>
  <c r="B489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Z489" i="9"/>
  <c r="AA489" i="9"/>
  <c r="AB489" i="9"/>
  <c r="A490" i="9"/>
  <c r="B490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Z490" i="9"/>
  <c r="AA490" i="9"/>
  <c r="AB490" i="9"/>
  <c r="A491" i="9"/>
  <c r="B491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Z491" i="9"/>
  <c r="AA491" i="9"/>
  <c r="AB491" i="9"/>
  <c r="A492" i="9"/>
  <c r="B492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Z492" i="9"/>
  <c r="AA492" i="9"/>
  <c r="AB492" i="9"/>
  <c r="A439" i="9"/>
  <c r="B439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Z439" i="9"/>
  <c r="AA439" i="9"/>
  <c r="AB439" i="9"/>
  <c r="A440" i="9"/>
  <c r="B440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Z440" i="9"/>
  <c r="AA440" i="9"/>
  <c r="AB440" i="9"/>
  <c r="A441" i="9"/>
  <c r="B441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Z441" i="9"/>
  <c r="AA441" i="9"/>
  <c r="AB441" i="9"/>
  <c r="A442" i="9"/>
  <c r="B442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Z442" i="9"/>
  <c r="AA442" i="9"/>
  <c r="AB442" i="9"/>
  <c r="A443" i="9"/>
  <c r="B443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Z443" i="9"/>
  <c r="AA443" i="9"/>
  <c r="AB443" i="9"/>
  <c r="A444" i="9"/>
  <c r="B444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Z444" i="9"/>
  <c r="AA444" i="9"/>
  <c r="AB444" i="9"/>
  <c r="A445" i="9"/>
  <c r="B445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Z445" i="9"/>
  <c r="AA445" i="9"/>
  <c r="AB445" i="9"/>
  <c r="A446" i="9"/>
  <c r="B446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Z446" i="9"/>
  <c r="AA446" i="9"/>
  <c r="AB446" i="9"/>
  <c r="A447" i="9"/>
  <c r="B447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Z447" i="9"/>
  <c r="AA447" i="9"/>
  <c r="AB447" i="9"/>
  <c r="A448" i="9"/>
  <c r="B448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Z448" i="9"/>
  <c r="AA448" i="9"/>
  <c r="AB448" i="9"/>
  <c r="A449" i="9"/>
  <c r="B449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Z449" i="9"/>
  <c r="AA449" i="9"/>
  <c r="AB449" i="9"/>
  <c r="A450" i="9"/>
  <c r="B450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451" i="9"/>
  <c r="B451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Z451" i="9"/>
  <c r="AA451" i="9"/>
  <c r="AB451" i="9"/>
  <c r="A452" i="9"/>
  <c r="B452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Z452" i="9"/>
  <c r="AA452" i="9"/>
  <c r="AB452" i="9"/>
  <c r="A453" i="9"/>
  <c r="B453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Z453" i="9"/>
  <c r="AA453" i="9"/>
  <c r="AB453" i="9"/>
  <c r="A454" i="9"/>
  <c r="B454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Z454" i="9"/>
  <c r="AA454" i="9"/>
  <c r="AB454" i="9"/>
  <c r="A455" i="9"/>
  <c r="B455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Z455" i="9"/>
  <c r="AA455" i="9"/>
  <c r="AB455" i="9"/>
  <c r="A456" i="9"/>
  <c r="B456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Z456" i="9"/>
  <c r="AA456" i="9"/>
  <c r="AB456" i="9"/>
  <c r="A457" i="9"/>
  <c r="B457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Z457" i="9"/>
  <c r="AA457" i="9"/>
  <c r="AB457" i="9"/>
  <c r="A458" i="9"/>
  <c r="B458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Z458" i="9"/>
  <c r="AA458" i="9"/>
  <c r="AB458" i="9"/>
  <c r="A459" i="9"/>
  <c r="B459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Z459" i="9"/>
  <c r="AA459" i="9"/>
  <c r="AB459" i="9"/>
  <c r="A460" i="9"/>
  <c r="B460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Z460" i="9"/>
  <c r="AA460" i="9"/>
  <c r="AB460" i="9"/>
  <c r="A461" i="9"/>
  <c r="B461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Z461" i="9"/>
  <c r="AA461" i="9"/>
  <c r="AB461" i="9"/>
  <c r="A462" i="9"/>
  <c r="B462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Z462" i="9"/>
  <c r="AA462" i="9"/>
  <c r="AB462" i="9"/>
  <c r="A463" i="9"/>
  <c r="B463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Z463" i="9"/>
  <c r="AA463" i="9"/>
  <c r="AB463" i="9"/>
  <c r="A464" i="9"/>
  <c r="B464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Z464" i="9"/>
  <c r="AA464" i="9"/>
  <c r="AB464" i="9"/>
  <c r="A413" i="9"/>
  <c r="B413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414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415" i="9"/>
  <c r="B415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416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417" i="9"/>
  <c r="B417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418" i="9"/>
  <c r="B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419" i="9"/>
  <c r="B419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Z419" i="9"/>
  <c r="AA419" i="9"/>
  <c r="AB419" i="9"/>
  <c r="A420" i="9"/>
  <c r="B420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Z420" i="9"/>
  <c r="AA420" i="9"/>
  <c r="AB420" i="9"/>
  <c r="A421" i="9"/>
  <c r="B421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Z421" i="9"/>
  <c r="AA421" i="9"/>
  <c r="AB421" i="9"/>
  <c r="A422" i="9"/>
  <c r="B422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Z422" i="9"/>
  <c r="AA422" i="9"/>
  <c r="AB422" i="9"/>
  <c r="A423" i="9"/>
  <c r="B423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Z423" i="9"/>
  <c r="AA423" i="9"/>
  <c r="AB423" i="9"/>
  <c r="A424" i="9"/>
  <c r="B424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Z424" i="9"/>
  <c r="AA424" i="9"/>
  <c r="AB424" i="9"/>
  <c r="A425" i="9"/>
  <c r="B425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Z425" i="9"/>
  <c r="AA425" i="9"/>
  <c r="AB425" i="9"/>
  <c r="A426" i="9"/>
  <c r="B426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Z426" i="9"/>
  <c r="AA426" i="9"/>
  <c r="AB426" i="9"/>
  <c r="A427" i="9"/>
  <c r="B427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Z427" i="9"/>
  <c r="AA427" i="9"/>
  <c r="AB427" i="9"/>
  <c r="A428" i="9"/>
  <c r="B428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Z428" i="9"/>
  <c r="AA428" i="9"/>
  <c r="AB428" i="9"/>
  <c r="A429" i="9"/>
  <c r="B429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Z429" i="9"/>
  <c r="AA429" i="9"/>
  <c r="AB429" i="9"/>
  <c r="A430" i="9"/>
  <c r="B430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Z430" i="9"/>
  <c r="AA430" i="9"/>
  <c r="AB430" i="9"/>
  <c r="A431" i="9"/>
  <c r="B431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Z431" i="9"/>
  <c r="AA431" i="9"/>
  <c r="AB431" i="9"/>
  <c r="A432" i="9"/>
  <c r="B432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Z432" i="9"/>
  <c r="AA432" i="9"/>
  <c r="AB432" i="9"/>
  <c r="A433" i="9"/>
  <c r="B433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R433" i="9"/>
  <c r="S433" i="9"/>
  <c r="T433" i="9"/>
  <c r="U433" i="9"/>
  <c r="V433" i="9"/>
  <c r="W433" i="9"/>
  <c r="X433" i="9"/>
  <c r="Y433" i="9"/>
  <c r="Z433" i="9"/>
  <c r="AA433" i="9"/>
  <c r="AB433" i="9"/>
  <c r="A434" i="9"/>
  <c r="B434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Z434" i="9"/>
  <c r="AA434" i="9"/>
  <c r="AB434" i="9"/>
  <c r="A435" i="9"/>
  <c r="B435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Z435" i="9"/>
  <c r="AA435" i="9"/>
  <c r="AB435" i="9"/>
  <c r="A436" i="9"/>
  <c r="B436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Z436" i="9"/>
  <c r="AA436" i="9"/>
  <c r="AB436" i="9"/>
  <c r="A437" i="9"/>
  <c r="B437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Z437" i="9"/>
  <c r="AA437" i="9"/>
  <c r="AB437" i="9"/>
  <c r="A438" i="9"/>
  <c r="B438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Z438" i="9"/>
  <c r="AA438" i="9"/>
  <c r="AB438" i="9"/>
  <c r="A393" i="9"/>
  <c r="B393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394" i="9"/>
  <c r="B394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395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396" i="9"/>
  <c r="B396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397" i="9"/>
  <c r="B397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398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399" i="9"/>
  <c r="B399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400" i="9"/>
  <c r="B400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401" i="9"/>
  <c r="B401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402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403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404" i="9"/>
  <c r="B404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405" i="9"/>
  <c r="B405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406" i="9"/>
  <c r="B406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407" i="9"/>
  <c r="B407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408" i="9"/>
  <c r="B408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409" i="9"/>
  <c r="B409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410" i="9"/>
  <c r="B410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411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412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W191" i="8"/>
  <c r="X191" i="8" s="1"/>
  <c r="Y191" i="8" s="1"/>
  <c r="Z191" i="8" s="1"/>
  <c r="W192" i="8"/>
  <c r="X192" i="8" s="1"/>
  <c r="Y192" i="8" s="1"/>
  <c r="Z192" i="8" s="1"/>
  <c r="W193" i="8"/>
  <c r="X193" i="8" s="1"/>
  <c r="Y193" i="8" s="1"/>
  <c r="Z193" i="8" s="1"/>
  <c r="W194" i="8"/>
  <c r="X194" i="8" s="1"/>
  <c r="Y194" i="8" s="1"/>
  <c r="Z194" i="8" s="1"/>
  <c r="W195" i="8"/>
  <c r="X195" i="8" s="1"/>
  <c r="Y195" i="8" s="1"/>
  <c r="Z195" i="8" s="1"/>
  <c r="W196" i="8"/>
  <c r="X196" i="8" s="1"/>
  <c r="Y196" i="8" s="1"/>
  <c r="Z196" i="8" s="1"/>
  <c r="W197" i="8"/>
  <c r="X197" i="8" s="1"/>
  <c r="Y197" i="8" s="1"/>
  <c r="Z197" i="8" s="1"/>
  <c r="W198" i="8"/>
  <c r="X198" i="8" s="1"/>
  <c r="Y198" i="8" s="1"/>
  <c r="Z198" i="8" s="1"/>
  <c r="W199" i="8"/>
  <c r="X199" i="8" s="1"/>
  <c r="Y199" i="8" s="1"/>
  <c r="Z199" i="8" s="1"/>
  <c r="W200" i="8"/>
  <c r="X200" i="8" s="1"/>
  <c r="Y200" i="8" s="1"/>
  <c r="Z200" i="8" s="1"/>
  <c r="W201" i="8"/>
  <c r="X201" i="8" s="1"/>
  <c r="Y201" i="8" s="1"/>
  <c r="Z201" i="8" s="1"/>
  <c r="W202" i="8"/>
  <c r="X202" i="8" s="1"/>
  <c r="Y202" i="8" s="1"/>
  <c r="Z202" i="8" s="1"/>
  <c r="W203" i="8"/>
  <c r="X203" i="8" s="1"/>
  <c r="Y203" i="8" s="1"/>
  <c r="Z203" i="8" s="1"/>
  <c r="W204" i="8"/>
  <c r="X204" i="8" s="1"/>
  <c r="Y204" i="8" s="1"/>
  <c r="Z204" i="8" s="1"/>
  <c r="W205" i="8"/>
  <c r="X205" i="8" s="1"/>
  <c r="Y205" i="8" s="1"/>
  <c r="Z205" i="8" s="1"/>
  <c r="W206" i="8"/>
  <c r="X206" i="8" s="1"/>
  <c r="Y206" i="8" s="1"/>
  <c r="Z206" i="8" s="1"/>
  <c r="W207" i="8"/>
  <c r="X207" i="8" s="1"/>
  <c r="Y207" i="8" s="1"/>
  <c r="Z207" i="8" s="1"/>
  <c r="W208" i="8"/>
  <c r="X208" i="8" s="1"/>
  <c r="Y208" i="8" s="1"/>
  <c r="Z208" i="8" s="1"/>
  <c r="W209" i="8"/>
  <c r="X209" i="8" s="1"/>
  <c r="Y209" i="8" s="1"/>
  <c r="Z209" i="8" s="1"/>
  <c r="W210" i="8"/>
  <c r="X210" i="8" s="1"/>
  <c r="Y210" i="8" s="1"/>
  <c r="Z210" i="8" s="1"/>
  <c r="W211" i="8"/>
  <c r="X211" i="8" s="1"/>
  <c r="Y211" i="8" s="1"/>
  <c r="Z211" i="8" s="1"/>
  <c r="W212" i="8"/>
  <c r="X212" i="8" s="1"/>
  <c r="Y212" i="8" s="1"/>
  <c r="Z212" i="8" s="1"/>
  <c r="W213" i="8"/>
  <c r="X213" i="8" s="1"/>
  <c r="Y213" i="8" s="1"/>
  <c r="Z213" i="8" s="1"/>
  <c r="W214" i="8"/>
  <c r="X214" i="8" s="1"/>
  <c r="Y214" i="8" s="1"/>
  <c r="Z214" i="8" s="1"/>
  <c r="W215" i="8"/>
  <c r="X215" i="8" s="1"/>
  <c r="Y215" i="8" s="1"/>
  <c r="Z215" i="8" s="1"/>
  <c r="W190" i="8"/>
  <c r="X190" i="8" s="1"/>
  <c r="Y190" i="8" s="1"/>
  <c r="Z190" i="8" s="1"/>
  <c r="W164" i="8"/>
  <c r="X164" i="8" s="1"/>
  <c r="Y164" i="8" s="1"/>
  <c r="Z164" i="8" s="1"/>
  <c r="W165" i="8"/>
  <c r="X165" i="8" s="1"/>
  <c r="Y165" i="8" s="1"/>
  <c r="Z165" i="8" s="1"/>
  <c r="W166" i="8"/>
  <c r="X166" i="8" s="1"/>
  <c r="Y166" i="8" s="1"/>
  <c r="Z166" i="8" s="1"/>
  <c r="W167" i="8"/>
  <c r="X167" i="8" s="1"/>
  <c r="Y167" i="8" s="1"/>
  <c r="Z167" i="8" s="1"/>
  <c r="W168" i="8"/>
  <c r="X168" i="8" s="1"/>
  <c r="Y168" i="8" s="1"/>
  <c r="Z168" i="8" s="1"/>
  <c r="W169" i="8"/>
  <c r="X169" i="8" s="1"/>
  <c r="Y169" i="8" s="1"/>
  <c r="Z169" i="8" s="1"/>
  <c r="W170" i="8"/>
  <c r="X170" i="8" s="1"/>
  <c r="Y170" i="8" s="1"/>
  <c r="Z170" i="8" s="1"/>
  <c r="W171" i="8"/>
  <c r="X171" i="8" s="1"/>
  <c r="Y171" i="8" s="1"/>
  <c r="Z171" i="8" s="1"/>
  <c r="W172" i="8"/>
  <c r="X172" i="8" s="1"/>
  <c r="Y172" i="8" s="1"/>
  <c r="Z172" i="8" s="1"/>
  <c r="W173" i="8"/>
  <c r="X173" i="8" s="1"/>
  <c r="Y173" i="8" s="1"/>
  <c r="Z173" i="8" s="1"/>
  <c r="W174" i="8"/>
  <c r="X174" i="8" s="1"/>
  <c r="Y174" i="8" s="1"/>
  <c r="Z174" i="8" s="1"/>
  <c r="W175" i="8"/>
  <c r="X175" i="8" s="1"/>
  <c r="Y175" i="8" s="1"/>
  <c r="Z175" i="8" s="1"/>
  <c r="W176" i="8"/>
  <c r="X176" i="8" s="1"/>
  <c r="Y176" i="8" s="1"/>
  <c r="Z176" i="8" s="1"/>
  <c r="W177" i="8"/>
  <c r="X177" i="8" s="1"/>
  <c r="Y177" i="8" s="1"/>
  <c r="Z177" i="8" s="1"/>
  <c r="W178" i="8"/>
  <c r="X178" i="8" s="1"/>
  <c r="Y178" i="8" s="1"/>
  <c r="Z178" i="8" s="1"/>
  <c r="W179" i="8"/>
  <c r="X179" i="8" s="1"/>
  <c r="Y179" i="8" s="1"/>
  <c r="Z179" i="8" s="1"/>
  <c r="W180" i="8"/>
  <c r="X180" i="8" s="1"/>
  <c r="Y180" i="8" s="1"/>
  <c r="Z180" i="8" s="1"/>
  <c r="W181" i="8"/>
  <c r="X181" i="8" s="1"/>
  <c r="Y181" i="8" s="1"/>
  <c r="Z181" i="8" s="1"/>
  <c r="W182" i="8"/>
  <c r="X182" i="8" s="1"/>
  <c r="Y182" i="8" s="1"/>
  <c r="Z182" i="8" s="1"/>
  <c r="W183" i="8"/>
  <c r="X183" i="8" s="1"/>
  <c r="Y183" i="8" s="1"/>
  <c r="Z183" i="8" s="1"/>
  <c r="W163" i="8"/>
  <c r="X163" i="8" s="1"/>
  <c r="Y163" i="8" s="1"/>
  <c r="Z163" i="8" s="1"/>
  <c r="W132" i="8"/>
  <c r="X132" i="8"/>
  <c r="Y132" i="8" s="1"/>
  <c r="Z132" i="8" s="1"/>
  <c r="W133" i="8"/>
  <c r="X133" i="8" s="1"/>
  <c r="Y133" i="8" s="1"/>
  <c r="Z133" i="8" s="1"/>
  <c r="W134" i="8"/>
  <c r="X134" i="8"/>
  <c r="Y134" i="8" s="1"/>
  <c r="Z134" i="8" s="1"/>
  <c r="W135" i="8"/>
  <c r="X135" i="8" s="1"/>
  <c r="Y135" i="8" s="1"/>
  <c r="Z135" i="8" s="1"/>
  <c r="W136" i="8"/>
  <c r="X136" i="8"/>
  <c r="Y136" i="8" s="1"/>
  <c r="Z136" i="8" s="1"/>
  <c r="W137" i="8"/>
  <c r="X137" i="8" s="1"/>
  <c r="Y137" i="8" s="1"/>
  <c r="Z137" i="8" s="1"/>
  <c r="W138" i="8"/>
  <c r="X138" i="8"/>
  <c r="Y138" i="8" s="1"/>
  <c r="Z138" i="8" s="1"/>
  <c r="W139" i="8"/>
  <c r="X139" i="8" s="1"/>
  <c r="Y139" i="8" s="1"/>
  <c r="Z139" i="8" s="1"/>
  <c r="W140" i="8"/>
  <c r="X140" i="8"/>
  <c r="Y140" i="8" s="1"/>
  <c r="Z140" i="8" s="1"/>
  <c r="W141" i="8"/>
  <c r="X141" i="8" s="1"/>
  <c r="Y141" i="8" s="1"/>
  <c r="Z141" i="8" s="1"/>
  <c r="W142" i="8"/>
  <c r="X142" i="8"/>
  <c r="Y142" i="8" s="1"/>
  <c r="Z142" i="8" s="1"/>
  <c r="W143" i="8"/>
  <c r="X143" i="8" s="1"/>
  <c r="Y143" i="8" s="1"/>
  <c r="Z143" i="8" s="1"/>
  <c r="W144" i="8"/>
  <c r="X144" i="8"/>
  <c r="Y144" i="8" s="1"/>
  <c r="Z144" i="8" s="1"/>
  <c r="W145" i="8"/>
  <c r="X145" i="8" s="1"/>
  <c r="Y145" i="8" s="1"/>
  <c r="Z145" i="8" s="1"/>
  <c r="W146" i="8"/>
  <c r="X146" i="8"/>
  <c r="Y146" i="8" s="1"/>
  <c r="Z146" i="8" s="1"/>
  <c r="W147" i="8"/>
  <c r="X147" i="8" s="1"/>
  <c r="Y147" i="8" s="1"/>
  <c r="Z147" i="8" s="1"/>
  <c r="W148" i="8"/>
  <c r="X148" i="8"/>
  <c r="Y148" i="8" s="1"/>
  <c r="Z148" i="8" s="1"/>
  <c r="W149" i="8"/>
  <c r="X149" i="8" s="1"/>
  <c r="Y149" i="8" s="1"/>
  <c r="Z149" i="8" s="1"/>
  <c r="W150" i="8"/>
  <c r="X150" i="8"/>
  <c r="Y150" i="8" s="1"/>
  <c r="Z150" i="8" s="1"/>
  <c r="W151" i="8"/>
  <c r="X151" i="8" s="1"/>
  <c r="Y151" i="8" s="1"/>
  <c r="Z151" i="8" s="1"/>
  <c r="W152" i="8"/>
  <c r="X152" i="8"/>
  <c r="Y152" i="8" s="1"/>
  <c r="Z152" i="8" s="1"/>
  <c r="W153" i="8"/>
  <c r="X153" i="8" s="1"/>
  <c r="Y153" i="8" s="1"/>
  <c r="Z153" i="8" s="1"/>
  <c r="W154" i="8"/>
  <c r="X154" i="8"/>
  <c r="Y154" i="8" s="1"/>
  <c r="Z154" i="8" s="1"/>
  <c r="W155" i="8"/>
  <c r="X155" i="8" s="1"/>
  <c r="Y155" i="8" s="1"/>
  <c r="Z155" i="8" s="1"/>
  <c r="W131" i="8"/>
  <c r="X131" i="8"/>
  <c r="Y131" i="8" s="1"/>
  <c r="Z131" i="8" s="1"/>
  <c r="W96" i="8"/>
  <c r="X96" i="8" s="1"/>
  <c r="Y96" i="8" s="1"/>
  <c r="Z96" i="8" s="1"/>
  <c r="W97" i="8"/>
  <c r="X97" i="8" s="1"/>
  <c r="Y97" i="8" s="1"/>
  <c r="Z97" i="8" s="1"/>
  <c r="W98" i="8"/>
  <c r="X98" i="8" s="1"/>
  <c r="Y98" i="8" s="1"/>
  <c r="Z98" i="8" s="1"/>
  <c r="W99" i="8"/>
  <c r="X99" i="8" s="1"/>
  <c r="Y99" i="8" s="1"/>
  <c r="Z99" i="8" s="1"/>
  <c r="W100" i="8"/>
  <c r="X100" i="8" s="1"/>
  <c r="Y100" i="8" s="1"/>
  <c r="Z100" i="8" s="1"/>
  <c r="W101" i="8"/>
  <c r="X101" i="8" s="1"/>
  <c r="Y101" i="8" s="1"/>
  <c r="Z101" i="8" s="1"/>
  <c r="W102" i="8"/>
  <c r="X102" i="8" s="1"/>
  <c r="Y102" i="8" s="1"/>
  <c r="Z102" i="8" s="1"/>
  <c r="W103" i="8"/>
  <c r="X103" i="8" s="1"/>
  <c r="Y103" i="8" s="1"/>
  <c r="Z103" i="8" s="1"/>
  <c r="W104" i="8"/>
  <c r="X104" i="8" s="1"/>
  <c r="Y104" i="8" s="1"/>
  <c r="Z104" i="8" s="1"/>
  <c r="W105" i="8"/>
  <c r="X105" i="8" s="1"/>
  <c r="Y105" i="8" s="1"/>
  <c r="Z105" i="8" s="1"/>
  <c r="W106" i="8"/>
  <c r="X106" i="8" s="1"/>
  <c r="Y106" i="8" s="1"/>
  <c r="Z106" i="8" s="1"/>
  <c r="W107" i="8"/>
  <c r="X107" i="8" s="1"/>
  <c r="Y107" i="8" s="1"/>
  <c r="Z107" i="8" s="1"/>
  <c r="W108" i="8"/>
  <c r="X108" i="8" s="1"/>
  <c r="Y108" i="8" s="1"/>
  <c r="Z108" i="8" s="1"/>
  <c r="W109" i="8"/>
  <c r="X109" i="8" s="1"/>
  <c r="Y109" i="8" s="1"/>
  <c r="Z109" i="8" s="1"/>
  <c r="W110" i="8"/>
  <c r="X110" i="8" s="1"/>
  <c r="Y110" i="8" s="1"/>
  <c r="Z110" i="8" s="1"/>
  <c r="W111" i="8"/>
  <c r="X111" i="8" s="1"/>
  <c r="Y111" i="8" s="1"/>
  <c r="Z111" i="8" s="1"/>
  <c r="W112" i="8"/>
  <c r="X112" i="8" s="1"/>
  <c r="Y112" i="8" s="1"/>
  <c r="Z112" i="8" s="1"/>
  <c r="W113" i="8"/>
  <c r="X113" i="8" s="1"/>
  <c r="Y113" i="8" s="1"/>
  <c r="Z113" i="8" s="1"/>
  <c r="W114" i="8"/>
  <c r="X114" i="8" s="1"/>
  <c r="Y114" i="8" s="1"/>
  <c r="Z114" i="8" s="1"/>
  <c r="W115" i="8"/>
  <c r="X115" i="8" s="1"/>
  <c r="Y115" i="8" s="1"/>
  <c r="Z115" i="8" s="1"/>
  <c r="W116" i="8"/>
  <c r="X116" i="8" s="1"/>
  <c r="Y116" i="8" s="1"/>
  <c r="Z116" i="8" s="1"/>
  <c r="W117" i="8"/>
  <c r="X117" i="8" s="1"/>
  <c r="Y117" i="8" s="1"/>
  <c r="Z117" i="8" s="1"/>
  <c r="W118" i="8"/>
  <c r="X118" i="8" s="1"/>
  <c r="Y118" i="8" s="1"/>
  <c r="Z118" i="8" s="1"/>
  <c r="W119" i="8"/>
  <c r="X119" i="8" s="1"/>
  <c r="Y119" i="8" s="1"/>
  <c r="Z119" i="8" s="1"/>
  <c r="W120" i="8"/>
  <c r="X120" i="8" s="1"/>
  <c r="Y120" i="8" s="1"/>
  <c r="Z120" i="8" s="1"/>
  <c r="W121" i="8"/>
  <c r="X121" i="8" s="1"/>
  <c r="Y121" i="8" s="1"/>
  <c r="Z121" i="8" s="1"/>
  <c r="W122" i="8"/>
  <c r="X122" i="8" s="1"/>
  <c r="Y122" i="8" s="1"/>
  <c r="Z122" i="8" s="1"/>
  <c r="W95" i="8"/>
  <c r="X95" i="8"/>
  <c r="Y95" i="8" s="1"/>
  <c r="Z95" i="8" s="1"/>
  <c r="W63" i="8"/>
  <c r="X63" i="8" s="1"/>
  <c r="Y63" i="8" s="1"/>
  <c r="Z63" i="8" s="1"/>
  <c r="W64" i="8"/>
  <c r="X64" i="8" s="1"/>
  <c r="Y64" i="8" s="1"/>
  <c r="Z64" i="8" s="1"/>
  <c r="W65" i="8"/>
  <c r="X65" i="8" s="1"/>
  <c r="Y65" i="8" s="1"/>
  <c r="Z65" i="8" s="1"/>
  <c r="W66" i="8"/>
  <c r="X66" i="8" s="1"/>
  <c r="Y66" i="8" s="1"/>
  <c r="Z66" i="8" s="1"/>
  <c r="W67" i="8"/>
  <c r="X67" i="8" s="1"/>
  <c r="Y67" i="8" s="1"/>
  <c r="Z67" i="8" s="1"/>
  <c r="W68" i="8"/>
  <c r="X68" i="8" s="1"/>
  <c r="Y68" i="8" s="1"/>
  <c r="Z68" i="8" s="1"/>
  <c r="W69" i="8"/>
  <c r="X69" i="8" s="1"/>
  <c r="Y69" i="8" s="1"/>
  <c r="Z69" i="8" s="1"/>
  <c r="W70" i="8"/>
  <c r="X70" i="8" s="1"/>
  <c r="Y70" i="8" s="1"/>
  <c r="Z70" i="8" s="1"/>
  <c r="W71" i="8"/>
  <c r="X71" i="8" s="1"/>
  <c r="Y71" i="8" s="1"/>
  <c r="Z71" i="8" s="1"/>
  <c r="W72" i="8"/>
  <c r="X72" i="8" s="1"/>
  <c r="Y72" i="8" s="1"/>
  <c r="Z72" i="8" s="1"/>
  <c r="W73" i="8"/>
  <c r="X73" i="8" s="1"/>
  <c r="Y73" i="8" s="1"/>
  <c r="Z73" i="8" s="1"/>
  <c r="W74" i="8"/>
  <c r="X74" i="8" s="1"/>
  <c r="Y74" i="8" s="1"/>
  <c r="Z74" i="8" s="1"/>
  <c r="W75" i="8"/>
  <c r="X75" i="8" s="1"/>
  <c r="Y75" i="8" s="1"/>
  <c r="Z75" i="8" s="1"/>
  <c r="W76" i="8"/>
  <c r="X76" i="8" s="1"/>
  <c r="Y76" i="8" s="1"/>
  <c r="Z76" i="8" s="1"/>
  <c r="W77" i="8"/>
  <c r="X77" i="8" s="1"/>
  <c r="Y77" i="8" s="1"/>
  <c r="Z77" i="8" s="1"/>
  <c r="W78" i="8"/>
  <c r="X78" i="8" s="1"/>
  <c r="Y78" i="8" s="1"/>
  <c r="Z78" i="8" s="1"/>
  <c r="W79" i="8"/>
  <c r="X79" i="8" s="1"/>
  <c r="Y79" i="8" s="1"/>
  <c r="Z79" i="8" s="1"/>
  <c r="W80" i="8"/>
  <c r="X80" i="8" s="1"/>
  <c r="Y80" i="8" s="1"/>
  <c r="Z80" i="8" s="1"/>
  <c r="W81" i="8"/>
  <c r="X81" i="8" s="1"/>
  <c r="Y81" i="8" s="1"/>
  <c r="Z81" i="8" s="1"/>
  <c r="W82" i="8"/>
  <c r="X82" i="8" s="1"/>
  <c r="Y82" i="8" s="1"/>
  <c r="Z82" i="8" s="1"/>
  <c r="W83" i="8"/>
  <c r="X83" i="8" s="1"/>
  <c r="Y83" i="8" s="1"/>
  <c r="Z83" i="8" s="1"/>
  <c r="W84" i="8"/>
  <c r="X84" i="8" s="1"/>
  <c r="Y84" i="8" s="1"/>
  <c r="Z84" i="8" s="1"/>
  <c r="W85" i="8"/>
  <c r="X85" i="8" s="1"/>
  <c r="Y85" i="8" s="1"/>
  <c r="Z85" i="8" s="1"/>
  <c r="W86" i="8"/>
  <c r="X86" i="8" s="1"/>
  <c r="Y86" i="8" s="1"/>
  <c r="Z86" i="8" s="1"/>
  <c r="W87" i="8"/>
  <c r="X87" i="8" s="1"/>
  <c r="Y87" i="8" s="1"/>
  <c r="Z87" i="8" s="1"/>
  <c r="W62" i="8"/>
  <c r="X62" i="8" s="1"/>
  <c r="Y62" i="8" s="1"/>
  <c r="Z62" i="8" s="1"/>
  <c r="W30" i="8"/>
  <c r="X30" i="8" s="1"/>
  <c r="Y30" i="8" s="1"/>
  <c r="Z30" i="8" s="1"/>
  <c r="W31" i="8"/>
  <c r="X31" i="8" s="1"/>
  <c r="Y31" i="8" s="1"/>
  <c r="Z31" i="8" s="1"/>
  <c r="W32" i="8"/>
  <c r="X32" i="8" s="1"/>
  <c r="Y32" i="8" s="1"/>
  <c r="Z32" i="8" s="1"/>
  <c r="W33" i="8"/>
  <c r="X33" i="8" s="1"/>
  <c r="Y33" i="8" s="1"/>
  <c r="Z33" i="8" s="1"/>
  <c r="W34" i="8"/>
  <c r="X34" i="8" s="1"/>
  <c r="Y34" i="8" s="1"/>
  <c r="Z34" i="8" s="1"/>
  <c r="W35" i="8"/>
  <c r="X35" i="8" s="1"/>
  <c r="Y35" i="8" s="1"/>
  <c r="Z35" i="8" s="1"/>
  <c r="W36" i="8"/>
  <c r="X36" i="8" s="1"/>
  <c r="Y36" i="8" s="1"/>
  <c r="Z36" i="8" s="1"/>
  <c r="W37" i="8"/>
  <c r="X37" i="8" s="1"/>
  <c r="Y37" i="8" s="1"/>
  <c r="Z37" i="8" s="1"/>
  <c r="W38" i="8"/>
  <c r="X38" i="8" s="1"/>
  <c r="Y38" i="8" s="1"/>
  <c r="Z38" i="8" s="1"/>
  <c r="W39" i="8"/>
  <c r="X39" i="8" s="1"/>
  <c r="Y39" i="8" s="1"/>
  <c r="Z39" i="8" s="1"/>
  <c r="W40" i="8"/>
  <c r="X40" i="8" s="1"/>
  <c r="Y40" i="8" s="1"/>
  <c r="Z40" i="8" s="1"/>
  <c r="W41" i="8"/>
  <c r="X41" i="8" s="1"/>
  <c r="Y41" i="8" s="1"/>
  <c r="Z41" i="8" s="1"/>
  <c r="W42" i="8"/>
  <c r="X42" i="8" s="1"/>
  <c r="Y42" i="8" s="1"/>
  <c r="Z42" i="8" s="1"/>
  <c r="W43" i="8"/>
  <c r="X43" i="8" s="1"/>
  <c r="Y43" i="8" s="1"/>
  <c r="Z43" i="8" s="1"/>
  <c r="W44" i="8"/>
  <c r="X44" i="8" s="1"/>
  <c r="Y44" i="8" s="1"/>
  <c r="Z44" i="8" s="1"/>
  <c r="W45" i="8"/>
  <c r="X45" i="8" s="1"/>
  <c r="Y45" i="8" s="1"/>
  <c r="Z45" i="8" s="1"/>
  <c r="W46" i="8"/>
  <c r="X46" i="8" s="1"/>
  <c r="Y46" i="8" s="1"/>
  <c r="Z46" i="8" s="1"/>
  <c r="W47" i="8"/>
  <c r="X47" i="8" s="1"/>
  <c r="Y47" i="8" s="1"/>
  <c r="Z47" i="8" s="1"/>
  <c r="W48" i="8"/>
  <c r="X48" i="8" s="1"/>
  <c r="Y48" i="8" s="1"/>
  <c r="Z48" i="8" s="1"/>
  <c r="W49" i="8"/>
  <c r="X49" i="8" s="1"/>
  <c r="Y49" i="8" s="1"/>
  <c r="Z49" i="8" s="1"/>
  <c r="W50" i="8"/>
  <c r="X50" i="8" s="1"/>
  <c r="Y50" i="8" s="1"/>
  <c r="Z50" i="8" s="1"/>
  <c r="W51" i="8"/>
  <c r="X51" i="8" s="1"/>
  <c r="Y51" i="8" s="1"/>
  <c r="Z51" i="8" s="1"/>
  <c r="W52" i="8"/>
  <c r="X52" i="8" s="1"/>
  <c r="Y52" i="8" s="1"/>
  <c r="Z52" i="8" s="1"/>
  <c r="W53" i="8"/>
  <c r="X53" i="8" s="1"/>
  <c r="Y53" i="8" s="1"/>
  <c r="Z53" i="8" s="1"/>
  <c r="W54" i="8"/>
  <c r="X54" i="8" s="1"/>
  <c r="Y54" i="8" s="1"/>
  <c r="Z54" i="8" s="1"/>
  <c r="W29" i="8"/>
  <c r="X29" i="8"/>
  <c r="Y29" i="8" s="1"/>
  <c r="Z29" i="8" s="1"/>
  <c r="W4" i="8"/>
  <c r="X4" i="8" s="1"/>
  <c r="Y4" i="8" s="1"/>
  <c r="Z4" i="8" s="1"/>
  <c r="W5" i="8"/>
  <c r="X5" i="8"/>
  <c r="Y5" i="8"/>
  <c r="Z5" i="8" s="1"/>
  <c r="W6" i="8"/>
  <c r="X6" i="8" s="1"/>
  <c r="Y6" i="8" s="1"/>
  <c r="Z6" i="8" s="1"/>
  <c r="W7" i="8"/>
  <c r="X7" i="8"/>
  <c r="Y7" i="8"/>
  <c r="Z7" i="8" s="1"/>
  <c r="W8" i="8"/>
  <c r="X8" i="8" s="1"/>
  <c r="Y8" i="8" s="1"/>
  <c r="Z8" i="8" s="1"/>
  <c r="W9" i="8"/>
  <c r="X9" i="8"/>
  <c r="Y9" i="8"/>
  <c r="Z9" i="8" s="1"/>
  <c r="W10" i="8"/>
  <c r="X10" i="8" s="1"/>
  <c r="Y10" i="8" s="1"/>
  <c r="Z10" i="8" s="1"/>
  <c r="W11" i="8"/>
  <c r="X11" i="8"/>
  <c r="Y11" i="8"/>
  <c r="Z11" i="8" s="1"/>
  <c r="W12" i="8"/>
  <c r="X12" i="8" s="1"/>
  <c r="Y12" i="8" s="1"/>
  <c r="Z12" i="8" s="1"/>
  <c r="W13" i="8"/>
  <c r="X13" i="8"/>
  <c r="Y13" i="8"/>
  <c r="Z13" i="8" s="1"/>
  <c r="W14" i="8"/>
  <c r="X14" i="8" s="1"/>
  <c r="Y14" i="8" s="1"/>
  <c r="Z14" i="8" s="1"/>
  <c r="W15" i="8"/>
  <c r="X15" i="8"/>
  <c r="Y15" i="8"/>
  <c r="Z15" i="8" s="1"/>
  <c r="W16" i="8"/>
  <c r="X16" i="8" s="1"/>
  <c r="Y16" i="8" s="1"/>
  <c r="Z16" i="8" s="1"/>
  <c r="W17" i="8"/>
  <c r="X17" i="8"/>
  <c r="Y17" i="8"/>
  <c r="Z17" i="8" s="1"/>
  <c r="W18" i="8"/>
  <c r="X18" i="8" s="1"/>
  <c r="Y18" i="8" s="1"/>
  <c r="Z18" i="8" s="1"/>
  <c r="W19" i="8"/>
  <c r="X19" i="8"/>
  <c r="Y19" i="8"/>
  <c r="Z19" i="8" s="1"/>
  <c r="W20" i="8"/>
  <c r="X20" i="8" s="1"/>
  <c r="Y20" i="8" s="1"/>
  <c r="Z20" i="8" s="1"/>
  <c r="W21" i="8"/>
  <c r="X21" i="8"/>
  <c r="Y21" i="8"/>
  <c r="Z21" i="8" s="1"/>
  <c r="W22" i="8"/>
  <c r="X22" i="8" s="1"/>
  <c r="Y22" i="8" s="1"/>
  <c r="Z22" i="8" s="1"/>
  <c r="W3" i="8"/>
  <c r="A359" i="9"/>
  <c r="B359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360" i="9"/>
  <c r="B360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361" i="9"/>
  <c r="B361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362" i="9"/>
  <c r="B362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363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364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365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366" i="9"/>
  <c r="B366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367" i="9"/>
  <c r="B367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368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369" i="9"/>
  <c r="B369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370" i="9"/>
  <c r="B370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371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372" i="9"/>
  <c r="B372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373" i="9"/>
  <c r="B373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374" i="9"/>
  <c r="B374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375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376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378" i="9"/>
  <c r="B378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382" i="9"/>
  <c r="B382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383" i="9"/>
  <c r="B383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384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385" i="9"/>
  <c r="B385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386" i="9"/>
  <c r="B386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387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388" i="9"/>
  <c r="B388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389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390" i="9"/>
  <c r="B390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391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392" i="9"/>
  <c r="B392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324" i="9"/>
  <c r="B324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325" i="9"/>
  <c r="B325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326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327" i="9"/>
  <c r="B327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328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329" i="9"/>
  <c r="B329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330" i="9"/>
  <c r="B330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331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332" i="9"/>
  <c r="B332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333" i="9"/>
  <c r="B333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334" i="9"/>
  <c r="B334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335" i="9"/>
  <c r="B335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336" i="9"/>
  <c r="B336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337" i="9"/>
  <c r="B337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338" i="9"/>
  <c r="B338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339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340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341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342" i="9"/>
  <c r="B342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343" i="9"/>
  <c r="B343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344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345" i="9"/>
  <c r="B345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346" i="9"/>
  <c r="B346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347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348" i="9"/>
  <c r="B348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349" i="9"/>
  <c r="B349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350" i="9"/>
  <c r="B350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351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352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353" i="9"/>
  <c r="B353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354" i="9"/>
  <c r="B354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355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356" i="9"/>
  <c r="B356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357" i="9"/>
  <c r="B357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358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287" i="9"/>
  <c r="B287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288" i="9"/>
  <c r="B288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289" i="9"/>
  <c r="B289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290" i="9"/>
  <c r="B290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291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292" i="9"/>
  <c r="B292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293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294" i="9"/>
  <c r="B294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295" i="9"/>
  <c r="B295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296" i="9"/>
  <c r="B296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297" i="9"/>
  <c r="B297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298" i="9"/>
  <c r="B298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299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300" i="9"/>
  <c r="B300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301" i="9"/>
  <c r="B301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302" i="9"/>
  <c r="B302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303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304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305" i="9"/>
  <c r="B305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306" i="9"/>
  <c r="B306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307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308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309" i="9"/>
  <c r="B309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310" i="9"/>
  <c r="B310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311" i="9"/>
  <c r="B311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312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313" i="9"/>
  <c r="B313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314" i="9"/>
  <c r="B314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315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316" i="9"/>
  <c r="B316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317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318" i="9"/>
  <c r="B318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319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320" i="9"/>
  <c r="B320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321" i="9"/>
  <c r="B321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322" i="9"/>
  <c r="B322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323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94" i="7"/>
  <c r="A262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B263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B264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B265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B266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B270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B271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B273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B274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B276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B277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B280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B282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B284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B285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65" i="7"/>
  <c r="A239" i="9" s="1"/>
  <c r="B239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B244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B246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B252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B253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B258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215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216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217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218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219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220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221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222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223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224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225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226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227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228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229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230" i="9"/>
  <c r="B230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231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232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233" i="9"/>
  <c r="B233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234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235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236" i="9"/>
  <c r="B236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237" i="9"/>
  <c r="B237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238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192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193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194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195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196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197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198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199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200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201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202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203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204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205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206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207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208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209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210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211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212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213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214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17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171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172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174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175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176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178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179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181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182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183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185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186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187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188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189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190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191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146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147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148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150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151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152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154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155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156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158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159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16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162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163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164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166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167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168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122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123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124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126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127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128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130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131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132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134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135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136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138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139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140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142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143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144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100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102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10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104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106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107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108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110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111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112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114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115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116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118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119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120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88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90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92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9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W1" i="9"/>
  <c r="X1" i="9"/>
  <c r="Y1" i="9"/>
  <c r="Z1" i="9"/>
  <c r="AA1" i="9"/>
  <c r="AB1" i="9"/>
  <c r="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X3" i="8"/>
  <c r="Y3" i="8" s="1"/>
  <c r="Z3" i="8" s="1"/>
  <c r="W213" i="7"/>
  <c r="X213" i="7"/>
  <c r="Y213" i="7" s="1"/>
  <c r="Z213" i="7" s="1"/>
  <c r="W214" i="7"/>
  <c r="X214" i="7"/>
  <c r="Y214" i="7" s="1"/>
  <c r="Z214" i="7" s="1"/>
  <c r="W215" i="7"/>
  <c r="X215" i="7"/>
  <c r="Y215" i="7" s="1"/>
  <c r="Z215" i="7" s="1"/>
  <c r="W216" i="7"/>
  <c r="X216" i="7"/>
  <c r="Y216" i="7" s="1"/>
  <c r="Z216" i="7" s="1"/>
  <c r="W217" i="7"/>
  <c r="X217" i="7"/>
  <c r="Y217" i="7" s="1"/>
  <c r="Z217" i="7" s="1"/>
  <c r="W218" i="7"/>
  <c r="X218" i="7"/>
  <c r="Y218" i="7" s="1"/>
  <c r="Z218" i="7" s="1"/>
  <c r="W219" i="7"/>
  <c r="X219" i="7"/>
  <c r="Y219" i="7" s="1"/>
  <c r="Z219" i="7" s="1"/>
  <c r="W220" i="7"/>
  <c r="X220" i="7"/>
  <c r="Y220" i="7" s="1"/>
  <c r="Z220" i="7" s="1"/>
  <c r="W221" i="7"/>
  <c r="X221" i="7"/>
  <c r="Y221" i="7" s="1"/>
  <c r="Z221" i="7" s="1"/>
  <c r="W222" i="7"/>
  <c r="X222" i="7"/>
  <c r="Y222" i="7" s="1"/>
  <c r="Z222" i="7" s="1"/>
  <c r="W223" i="7"/>
  <c r="X223" i="7"/>
  <c r="Y223" i="7" s="1"/>
  <c r="Z223" i="7" s="1"/>
  <c r="W224" i="7"/>
  <c r="X224" i="7"/>
  <c r="Y224" i="7" s="1"/>
  <c r="Z224" i="7" s="1"/>
  <c r="W225" i="7"/>
  <c r="X225" i="7"/>
  <c r="Y225" i="7" s="1"/>
  <c r="Z225" i="7" s="1"/>
  <c r="W226" i="7"/>
  <c r="X226" i="7"/>
  <c r="Y226" i="7" s="1"/>
  <c r="Z226" i="7" s="1"/>
  <c r="W227" i="7"/>
  <c r="X227" i="7"/>
  <c r="Y227" i="7" s="1"/>
  <c r="Z227" i="7" s="1"/>
  <c r="W228" i="7"/>
  <c r="X228" i="7"/>
  <c r="Y228" i="7" s="1"/>
  <c r="Z228" i="7" s="1"/>
  <c r="W229" i="7"/>
  <c r="X229" i="7"/>
  <c r="Y229" i="7" s="1"/>
  <c r="Z229" i="7" s="1"/>
  <c r="W230" i="7"/>
  <c r="X230" i="7"/>
  <c r="Y230" i="7" s="1"/>
  <c r="Z230" i="7" s="1"/>
  <c r="W231" i="7"/>
  <c r="X231" i="7"/>
  <c r="Y231" i="7" s="1"/>
  <c r="Z231" i="7" s="1"/>
  <c r="W232" i="7"/>
  <c r="X232" i="7"/>
  <c r="Y232" i="7" s="1"/>
  <c r="Z232" i="7" s="1"/>
  <c r="W233" i="7"/>
  <c r="X233" i="7"/>
  <c r="Y233" i="7" s="1"/>
  <c r="Z233" i="7" s="1"/>
  <c r="W234" i="7"/>
  <c r="X234" i="7"/>
  <c r="Y234" i="7" s="1"/>
  <c r="Z234" i="7" s="1"/>
  <c r="W235" i="7"/>
  <c r="X235" i="7"/>
  <c r="Y235" i="7" s="1"/>
  <c r="Z235" i="7" s="1"/>
  <c r="W236" i="7"/>
  <c r="X236" i="7"/>
  <c r="Y236" i="7" s="1"/>
  <c r="Z236" i="7" s="1"/>
  <c r="W237" i="7"/>
  <c r="X237" i="7"/>
  <c r="Y237" i="7" s="1"/>
  <c r="Z237" i="7" s="1"/>
  <c r="W238" i="7"/>
  <c r="X238" i="7"/>
  <c r="Y238" i="7" s="1"/>
  <c r="Z238" i="7" s="1"/>
  <c r="W239" i="7"/>
  <c r="X239" i="7"/>
  <c r="Y239" i="7" s="1"/>
  <c r="Z239" i="7" s="1"/>
  <c r="W240" i="7"/>
  <c r="X240" i="7"/>
  <c r="Y240" i="7" s="1"/>
  <c r="Z240" i="7" s="1"/>
  <c r="W241" i="7"/>
  <c r="X241" i="7"/>
  <c r="Y241" i="7" s="1"/>
  <c r="Z241" i="7" s="1"/>
  <c r="W242" i="7"/>
  <c r="X242" i="7"/>
  <c r="Y242" i="7" s="1"/>
  <c r="Z242" i="7" s="1"/>
  <c r="W243" i="7"/>
  <c r="X243" i="7"/>
  <c r="Y243" i="7" s="1"/>
  <c r="Z243" i="7" s="1"/>
  <c r="W244" i="7"/>
  <c r="X244" i="7"/>
  <c r="Y244" i="7" s="1"/>
  <c r="Z244" i="7" s="1"/>
  <c r="W245" i="7"/>
  <c r="X245" i="7"/>
  <c r="Y245" i="7" s="1"/>
  <c r="Z245" i="7" s="1"/>
  <c r="W212" i="7"/>
  <c r="W171" i="7"/>
  <c r="X171" i="7" s="1"/>
  <c r="Y171" i="7" s="1"/>
  <c r="Z171" i="7" s="1"/>
  <c r="W172" i="7"/>
  <c r="X172" i="7" s="1"/>
  <c r="Y172" i="7" s="1"/>
  <c r="Z172" i="7" s="1"/>
  <c r="W173" i="7"/>
  <c r="X173" i="7"/>
  <c r="Y173" i="7" s="1"/>
  <c r="Z173" i="7" s="1"/>
  <c r="W174" i="7"/>
  <c r="X174" i="7" s="1"/>
  <c r="Y174" i="7" s="1"/>
  <c r="Z174" i="7" s="1"/>
  <c r="W175" i="7"/>
  <c r="X175" i="7"/>
  <c r="Y175" i="7" s="1"/>
  <c r="Z175" i="7" s="1"/>
  <c r="W176" i="7"/>
  <c r="X176" i="7" s="1"/>
  <c r="Y176" i="7" s="1"/>
  <c r="Z176" i="7" s="1"/>
  <c r="W177" i="7"/>
  <c r="X177" i="7"/>
  <c r="Y177" i="7" s="1"/>
  <c r="Z177" i="7" s="1"/>
  <c r="W178" i="7"/>
  <c r="X178" i="7" s="1"/>
  <c r="Y178" i="7" s="1"/>
  <c r="Z178" i="7" s="1"/>
  <c r="W179" i="7"/>
  <c r="X179" i="7"/>
  <c r="Y179" i="7" s="1"/>
  <c r="Z179" i="7" s="1"/>
  <c r="W180" i="7"/>
  <c r="X180" i="7" s="1"/>
  <c r="Y180" i="7" s="1"/>
  <c r="Z180" i="7" s="1"/>
  <c r="W181" i="7"/>
  <c r="X181" i="7"/>
  <c r="Y181" i="7" s="1"/>
  <c r="Z181" i="7" s="1"/>
  <c r="W182" i="7"/>
  <c r="X182" i="7" s="1"/>
  <c r="Y182" i="7" s="1"/>
  <c r="Z182" i="7" s="1"/>
  <c r="W183" i="7"/>
  <c r="X183" i="7"/>
  <c r="Y183" i="7" s="1"/>
  <c r="Z183" i="7" s="1"/>
  <c r="W184" i="7"/>
  <c r="X184" i="7" s="1"/>
  <c r="Y184" i="7" s="1"/>
  <c r="Z184" i="7" s="1"/>
  <c r="W185" i="7"/>
  <c r="X185" i="7"/>
  <c r="Y185" i="7" s="1"/>
  <c r="Z185" i="7" s="1"/>
  <c r="W186" i="7"/>
  <c r="X186" i="7" s="1"/>
  <c r="Y186" i="7" s="1"/>
  <c r="Z186" i="7" s="1"/>
  <c r="W187" i="7"/>
  <c r="X187" i="7"/>
  <c r="Y187" i="7" s="1"/>
  <c r="Z187" i="7" s="1"/>
  <c r="W188" i="7"/>
  <c r="X188" i="7" s="1"/>
  <c r="Y188" i="7" s="1"/>
  <c r="Z188" i="7" s="1"/>
  <c r="W189" i="7"/>
  <c r="X189" i="7"/>
  <c r="Y189" i="7" s="1"/>
  <c r="Z189" i="7" s="1"/>
  <c r="W190" i="7"/>
  <c r="X190" i="7" s="1"/>
  <c r="Y190" i="7" s="1"/>
  <c r="Z190" i="7" s="1"/>
  <c r="W191" i="7"/>
  <c r="X191" i="7"/>
  <c r="Y191" i="7" s="1"/>
  <c r="Z191" i="7" s="1"/>
  <c r="W192" i="7"/>
  <c r="X192" i="7" s="1"/>
  <c r="Y192" i="7" s="1"/>
  <c r="Z192" i="7" s="1"/>
  <c r="W193" i="7"/>
  <c r="X193" i="7"/>
  <c r="Y193" i="7" s="1"/>
  <c r="Z193" i="7" s="1"/>
  <c r="W194" i="7"/>
  <c r="X194" i="7" s="1"/>
  <c r="Y194" i="7" s="1"/>
  <c r="Z194" i="7" s="1"/>
  <c r="W195" i="7"/>
  <c r="X195" i="7"/>
  <c r="Y195" i="7" s="1"/>
  <c r="Z195" i="7" s="1"/>
  <c r="W196" i="7"/>
  <c r="X196" i="7" s="1"/>
  <c r="Y196" i="7" s="1"/>
  <c r="Z196" i="7" s="1"/>
  <c r="W197" i="7"/>
  <c r="X197" i="7"/>
  <c r="Y197" i="7" s="1"/>
  <c r="Z197" i="7" s="1"/>
  <c r="W198" i="7"/>
  <c r="X198" i="7" s="1"/>
  <c r="Y198" i="7" s="1"/>
  <c r="Z198" i="7" s="1"/>
  <c r="W199" i="7"/>
  <c r="X199" i="7"/>
  <c r="Y199" i="7" s="1"/>
  <c r="Z199" i="7" s="1"/>
  <c r="W200" i="7"/>
  <c r="X200" i="7" s="1"/>
  <c r="Y200" i="7" s="1"/>
  <c r="Z200" i="7" s="1"/>
  <c r="W201" i="7"/>
  <c r="X201" i="7"/>
  <c r="Y201" i="7" s="1"/>
  <c r="Z201" i="7" s="1"/>
  <c r="W202" i="7"/>
  <c r="X202" i="7" s="1"/>
  <c r="Y202" i="7" s="1"/>
  <c r="Z202" i="7" s="1"/>
  <c r="W203" i="7"/>
  <c r="X203" i="7"/>
  <c r="Y203" i="7" s="1"/>
  <c r="Z203" i="7" s="1"/>
  <c r="W204" i="7"/>
  <c r="X204" i="7" s="1"/>
  <c r="Y204" i="7" s="1"/>
  <c r="Z204" i="7" s="1"/>
  <c r="W170" i="7"/>
  <c r="W127" i="7"/>
  <c r="W128" i="7"/>
  <c r="X128" i="7" s="1"/>
  <c r="Y128" i="7" s="1"/>
  <c r="Z128" i="7" s="1"/>
  <c r="W129" i="7"/>
  <c r="W130" i="7"/>
  <c r="W131" i="7"/>
  <c r="X131" i="7" s="1"/>
  <c r="Y131" i="7" s="1"/>
  <c r="Z131" i="7" s="1"/>
  <c r="W132" i="7"/>
  <c r="W133" i="7"/>
  <c r="W134" i="7"/>
  <c r="X134" i="7" s="1"/>
  <c r="Y134" i="7" s="1"/>
  <c r="Z134" i="7" s="1"/>
  <c r="W135" i="7"/>
  <c r="W136" i="7"/>
  <c r="X136" i="7" s="1"/>
  <c r="Y136" i="7" s="1"/>
  <c r="Z136" i="7" s="1"/>
  <c r="W137" i="7"/>
  <c r="W138" i="7"/>
  <c r="W139" i="7"/>
  <c r="W140" i="7"/>
  <c r="W141" i="7"/>
  <c r="W142" i="7"/>
  <c r="X142" i="7" s="1"/>
  <c r="Y142" i="7" s="1"/>
  <c r="Z142" i="7" s="1"/>
  <c r="W143" i="7"/>
  <c r="W144" i="7"/>
  <c r="X144" i="7" s="1"/>
  <c r="Y144" i="7" s="1"/>
  <c r="Z144" i="7" s="1"/>
  <c r="W145" i="7"/>
  <c r="W146" i="7"/>
  <c r="W147" i="7"/>
  <c r="X147" i="7" s="1"/>
  <c r="Y147" i="7" s="1"/>
  <c r="Z147" i="7" s="1"/>
  <c r="W148" i="7"/>
  <c r="W149" i="7"/>
  <c r="W150" i="7"/>
  <c r="W151" i="7"/>
  <c r="W152" i="7"/>
  <c r="X152" i="7" s="1"/>
  <c r="Y152" i="7" s="1"/>
  <c r="Z152" i="7" s="1"/>
  <c r="W153" i="7"/>
  <c r="W154" i="7"/>
  <c r="W155" i="7"/>
  <c r="W156" i="7"/>
  <c r="W157" i="7"/>
  <c r="W158" i="7"/>
  <c r="X158" i="7" s="1"/>
  <c r="Y158" i="7" s="1"/>
  <c r="Z158" i="7" s="1"/>
  <c r="W159" i="7"/>
  <c r="W160" i="7"/>
  <c r="X160" i="7" s="1"/>
  <c r="Y160" i="7" s="1"/>
  <c r="Z160" i="7" s="1"/>
  <c r="W161" i="7"/>
  <c r="W162" i="7"/>
  <c r="W126" i="7"/>
  <c r="X127" i="7"/>
  <c r="Y127" i="7" s="1"/>
  <c r="Z127" i="7" s="1"/>
  <c r="X129" i="7"/>
  <c r="Y129" i="7" s="1"/>
  <c r="Z129" i="7" s="1"/>
  <c r="X130" i="7"/>
  <c r="Y130" i="7" s="1"/>
  <c r="Z130" i="7" s="1"/>
  <c r="X132" i="7"/>
  <c r="Y132" i="7"/>
  <c r="Z132" i="7" s="1"/>
  <c r="X133" i="7"/>
  <c r="Y133" i="7" s="1"/>
  <c r="Z133" i="7" s="1"/>
  <c r="X135" i="7"/>
  <c r="Y135" i="7" s="1"/>
  <c r="Z135" i="7" s="1"/>
  <c r="X137" i="7"/>
  <c r="Y137" i="7" s="1"/>
  <c r="Z137" i="7" s="1"/>
  <c r="X138" i="7"/>
  <c r="Y138" i="7" s="1"/>
  <c r="Z138" i="7" s="1"/>
  <c r="X139" i="7"/>
  <c r="Y139" i="7" s="1"/>
  <c r="Z139" i="7" s="1"/>
  <c r="X140" i="7"/>
  <c r="Y140" i="7" s="1"/>
  <c r="Z140" i="7" s="1"/>
  <c r="X141" i="7"/>
  <c r="Y141" i="7" s="1"/>
  <c r="Z141" i="7" s="1"/>
  <c r="X143" i="7"/>
  <c r="Y143" i="7" s="1"/>
  <c r="Z143" i="7" s="1"/>
  <c r="X145" i="7"/>
  <c r="Y145" i="7" s="1"/>
  <c r="Z145" i="7" s="1"/>
  <c r="X146" i="7"/>
  <c r="Y146" i="7" s="1"/>
  <c r="Z146" i="7" s="1"/>
  <c r="X148" i="7"/>
  <c r="Y148" i="7"/>
  <c r="Z148" i="7" s="1"/>
  <c r="X149" i="7"/>
  <c r="Y149" i="7" s="1"/>
  <c r="Z149" i="7" s="1"/>
  <c r="X150" i="7"/>
  <c r="Y150" i="7" s="1"/>
  <c r="Z150" i="7" s="1"/>
  <c r="X151" i="7"/>
  <c r="Y151" i="7" s="1"/>
  <c r="Z151" i="7" s="1"/>
  <c r="X153" i="7"/>
  <c r="Y153" i="7" s="1"/>
  <c r="Z153" i="7" s="1"/>
  <c r="X154" i="7"/>
  <c r="Y154" i="7" s="1"/>
  <c r="Z154" i="7" s="1"/>
  <c r="X155" i="7"/>
  <c r="Y155" i="7" s="1"/>
  <c r="Z155" i="7" s="1"/>
  <c r="X156" i="7"/>
  <c r="Y156" i="7" s="1"/>
  <c r="Z156" i="7" s="1"/>
  <c r="X157" i="7"/>
  <c r="Y157" i="7" s="1"/>
  <c r="Z157" i="7" s="1"/>
  <c r="X159" i="7"/>
  <c r="Y159" i="7" s="1"/>
  <c r="Z159" i="7" s="1"/>
  <c r="X161" i="7"/>
  <c r="Y161" i="7" s="1"/>
  <c r="Z161" i="7" s="1"/>
  <c r="X162" i="7"/>
  <c r="Y162" i="7" s="1"/>
  <c r="Z162" i="7" s="1"/>
  <c r="X212" i="7"/>
  <c r="Y212" i="7" s="1"/>
  <c r="Z212" i="7" s="1"/>
  <c r="X170" i="7"/>
  <c r="Y170" i="7" s="1"/>
  <c r="Z170" i="7" s="1"/>
  <c r="X126" i="7"/>
  <c r="Y126" i="7" s="1"/>
  <c r="Z126" i="7" s="1"/>
  <c r="W95" i="7"/>
  <c r="X95" i="7" s="1"/>
  <c r="Y95" i="7" s="1"/>
  <c r="Z95" i="7" s="1"/>
  <c r="W96" i="7"/>
  <c r="X96" i="7" s="1"/>
  <c r="Y96" i="7" s="1"/>
  <c r="Z96" i="7" s="1"/>
  <c r="W97" i="7"/>
  <c r="X97" i="7" s="1"/>
  <c r="Y97" i="7" s="1"/>
  <c r="Z97" i="7" s="1"/>
  <c r="W98" i="7"/>
  <c r="X98" i="7" s="1"/>
  <c r="Y98" i="7" s="1"/>
  <c r="Z98" i="7" s="1"/>
  <c r="W99" i="7"/>
  <c r="X99" i="7" s="1"/>
  <c r="Y99" i="7" s="1"/>
  <c r="Z99" i="7" s="1"/>
  <c r="W100" i="7"/>
  <c r="X100" i="7" s="1"/>
  <c r="Y100" i="7" s="1"/>
  <c r="Z100" i="7" s="1"/>
  <c r="W101" i="7"/>
  <c r="X101" i="7" s="1"/>
  <c r="Y101" i="7" s="1"/>
  <c r="Z101" i="7" s="1"/>
  <c r="W102" i="7"/>
  <c r="X102" i="7" s="1"/>
  <c r="Y102" i="7" s="1"/>
  <c r="Z102" i="7" s="1"/>
  <c r="W103" i="7"/>
  <c r="X103" i="7" s="1"/>
  <c r="Y103" i="7" s="1"/>
  <c r="Z103" i="7" s="1"/>
  <c r="W104" i="7"/>
  <c r="X104" i="7" s="1"/>
  <c r="Y104" i="7" s="1"/>
  <c r="Z104" i="7" s="1"/>
  <c r="W105" i="7"/>
  <c r="X105" i="7" s="1"/>
  <c r="Y105" i="7" s="1"/>
  <c r="Z105" i="7" s="1"/>
  <c r="W106" i="7"/>
  <c r="X106" i="7" s="1"/>
  <c r="Y106" i="7" s="1"/>
  <c r="Z106" i="7" s="1"/>
  <c r="W107" i="7"/>
  <c r="X107" i="7" s="1"/>
  <c r="Y107" i="7" s="1"/>
  <c r="Z107" i="7" s="1"/>
  <c r="W108" i="7"/>
  <c r="X108" i="7" s="1"/>
  <c r="Y108" i="7" s="1"/>
  <c r="Z108" i="7" s="1"/>
  <c r="W109" i="7"/>
  <c r="X109" i="7" s="1"/>
  <c r="Y109" i="7" s="1"/>
  <c r="Z109" i="7" s="1"/>
  <c r="W110" i="7"/>
  <c r="X110" i="7" s="1"/>
  <c r="Y110" i="7" s="1"/>
  <c r="Z110" i="7" s="1"/>
  <c r="W111" i="7"/>
  <c r="X111" i="7" s="1"/>
  <c r="Y111" i="7" s="1"/>
  <c r="Z111" i="7" s="1"/>
  <c r="W112" i="7"/>
  <c r="X112" i="7" s="1"/>
  <c r="Y112" i="7" s="1"/>
  <c r="Z112" i="7" s="1"/>
  <c r="W113" i="7"/>
  <c r="X113" i="7" s="1"/>
  <c r="Y113" i="7" s="1"/>
  <c r="Z113" i="7" s="1"/>
  <c r="W114" i="7"/>
  <c r="X114" i="7" s="1"/>
  <c r="Y114" i="7" s="1"/>
  <c r="Z114" i="7" s="1"/>
  <c r="W115" i="7"/>
  <c r="X115" i="7" s="1"/>
  <c r="Y115" i="7" s="1"/>
  <c r="Z115" i="7" s="1"/>
  <c r="W116" i="7"/>
  <c r="X116" i="7" s="1"/>
  <c r="Y116" i="7" s="1"/>
  <c r="Z116" i="7" s="1"/>
  <c r="W117" i="7"/>
  <c r="X117" i="7" s="1"/>
  <c r="Y117" i="7" s="1"/>
  <c r="Z117" i="7" s="1"/>
  <c r="W118" i="7"/>
  <c r="X118" i="7" s="1"/>
  <c r="Y118" i="7" s="1"/>
  <c r="Z118" i="7" s="1"/>
  <c r="W94" i="7"/>
  <c r="X94" i="7"/>
  <c r="Y94" i="7" s="1"/>
  <c r="Z94" i="7" s="1"/>
  <c r="W66" i="7"/>
  <c r="X66" i="7"/>
  <c r="Y66" i="7" s="1"/>
  <c r="Z66" i="7" s="1"/>
  <c r="W67" i="7"/>
  <c r="X67" i="7"/>
  <c r="Y67" i="7" s="1"/>
  <c r="Z67" i="7" s="1"/>
  <c r="W68" i="7"/>
  <c r="X68" i="7"/>
  <c r="Y68" i="7" s="1"/>
  <c r="Z68" i="7" s="1"/>
  <c r="W69" i="7"/>
  <c r="X69" i="7"/>
  <c r="Y69" i="7" s="1"/>
  <c r="Z69" i="7" s="1"/>
  <c r="W70" i="7"/>
  <c r="X70" i="7"/>
  <c r="Y70" i="7" s="1"/>
  <c r="Z70" i="7" s="1"/>
  <c r="W71" i="7"/>
  <c r="X71" i="7"/>
  <c r="Y71" i="7" s="1"/>
  <c r="Z71" i="7" s="1"/>
  <c r="W72" i="7"/>
  <c r="X72" i="7"/>
  <c r="Y72" i="7" s="1"/>
  <c r="Z72" i="7" s="1"/>
  <c r="W73" i="7"/>
  <c r="X73" i="7"/>
  <c r="Y73" i="7" s="1"/>
  <c r="Z73" i="7" s="1"/>
  <c r="W74" i="7"/>
  <c r="X74" i="7"/>
  <c r="Y74" i="7" s="1"/>
  <c r="Z74" i="7" s="1"/>
  <c r="W75" i="7"/>
  <c r="X75" i="7"/>
  <c r="Y75" i="7" s="1"/>
  <c r="Z75" i="7" s="1"/>
  <c r="W76" i="7"/>
  <c r="X76" i="7"/>
  <c r="Y76" i="7" s="1"/>
  <c r="Z76" i="7" s="1"/>
  <c r="W77" i="7"/>
  <c r="X77" i="7"/>
  <c r="Y77" i="7" s="1"/>
  <c r="Z77" i="7" s="1"/>
  <c r="W78" i="7"/>
  <c r="X78" i="7"/>
  <c r="Y78" i="7" s="1"/>
  <c r="Z78" i="7" s="1"/>
  <c r="W79" i="7"/>
  <c r="X79" i="7"/>
  <c r="Y79" i="7" s="1"/>
  <c r="Z79" i="7" s="1"/>
  <c r="W80" i="7"/>
  <c r="X80" i="7"/>
  <c r="Y80" i="7" s="1"/>
  <c r="Z80" i="7" s="1"/>
  <c r="W81" i="7"/>
  <c r="X81" i="7"/>
  <c r="Y81" i="7" s="1"/>
  <c r="Z81" i="7" s="1"/>
  <c r="W82" i="7"/>
  <c r="X82" i="7"/>
  <c r="Y82" i="7" s="1"/>
  <c r="Z82" i="7" s="1"/>
  <c r="W83" i="7"/>
  <c r="X83" i="7"/>
  <c r="Y83" i="7" s="1"/>
  <c r="Z83" i="7" s="1"/>
  <c r="W84" i="7"/>
  <c r="X84" i="7"/>
  <c r="Y84" i="7" s="1"/>
  <c r="Z84" i="7" s="1"/>
  <c r="W85" i="7"/>
  <c r="X85" i="7"/>
  <c r="Y85" i="7" s="1"/>
  <c r="Z85" i="7" s="1"/>
  <c r="W86" i="7"/>
  <c r="X86" i="7"/>
  <c r="Y86" i="7" s="1"/>
  <c r="Z86" i="7" s="1"/>
  <c r="W87" i="7"/>
  <c r="X87" i="7"/>
  <c r="Y87" i="7" s="1"/>
  <c r="Z87" i="7" s="1"/>
  <c r="W65" i="7"/>
  <c r="X65" i="7" s="1"/>
  <c r="Y65" i="7" s="1"/>
  <c r="Z65" i="7" s="1"/>
  <c r="W36" i="7"/>
  <c r="X36" i="7" s="1"/>
  <c r="Y36" i="7" s="1"/>
  <c r="Z36" i="7" s="1"/>
  <c r="W37" i="7"/>
  <c r="X37" i="7" s="1"/>
  <c r="Y37" i="7" s="1"/>
  <c r="Z37" i="7" s="1"/>
  <c r="W38" i="7"/>
  <c r="X38" i="7" s="1"/>
  <c r="Y38" i="7" s="1"/>
  <c r="Z38" i="7" s="1"/>
  <c r="W39" i="7"/>
  <c r="X39" i="7" s="1"/>
  <c r="Y39" i="7" s="1"/>
  <c r="Z39" i="7" s="1"/>
  <c r="W40" i="7"/>
  <c r="X40" i="7" s="1"/>
  <c r="Y40" i="7" s="1"/>
  <c r="Z40" i="7" s="1"/>
  <c r="W41" i="7"/>
  <c r="X41" i="7" s="1"/>
  <c r="Y41" i="7" s="1"/>
  <c r="Z41" i="7" s="1"/>
  <c r="W42" i="7"/>
  <c r="X42" i="7" s="1"/>
  <c r="Y42" i="7" s="1"/>
  <c r="Z42" i="7" s="1"/>
  <c r="W43" i="7"/>
  <c r="X43" i="7" s="1"/>
  <c r="Y43" i="7" s="1"/>
  <c r="Z43" i="7" s="1"/>
  <c r="W44" i="7"/>
  <c r="X44" i="7" s="1"/>
  <c r="Y44" i="7" s="1"/>
  <c r="Z44" i="7" s="1"/>
  <c r="W45" i="7"/>
  <c r="X45" i="7" s="1"/>
  <c r="Y45" i="7" s="1"/>
  <c r="Z45" i="7" s="1"/>
  <c r="W46" i="7"/>
  <c r="X46" i="7" s="1"/>
  <c r="Y46" i="7" s="1"/>
  <c r="Z46" i="7" s="1"/>
  <c r="W47" i="7"/>
  <c r="X47" i="7" s="1"/>
  <c r="Y47" i="7" s="1"/>
  <c r="Z47" i="7" s="1"/>
  <c r="W48" i="7"/>
  <c r="X48" i="7" s="1"/>
  <c r="Y48" i="7" s="1"/>
  <c r="Z48" i="7" s="1"/>
  <c r="W49" i="7"/>
  <c r="X49" i="7" s="1"/>
  <c r="Y49" i="7" s="1"/>
  <c r="Z49" i="7" s="1"/>
  <c r="W50" i="7"/>
  <c r="X50" i="7" s="1"/>
  <c r="Y50" i="7" s="1"/>
  <c r="Z50" i="7" s="1"/>
  <c r="W51" i="7"/>
  <c r="X51" i="7" s="1"/>
  <c r="Y51" i="7" s="1"/>
  <c r="Z51" i="7" s="1"/>
  <c r="W52" i="7"/>
  <c r="X52" i="7" s="1"/>
  <c r="Y52" i="7" s="1"/>
  <c r="Z52" i="7" s="1"/>
  <c r="W53" i="7"/>
  <c r="X53" i="7" s="1"/>
  <c r="Y53" i="7" s="1"/>
  <c r="Z53" i="7" s="1"/>
  <c r="W54" i="7"/>
  <c r="X54" i="7" s="1"/>
  <c r="Y54" i="7" s="1"/>
  <c r="Z54" i="7" s="1"/>
  <c r="W55" i="7"/>
  <c r="X55" i="7" s="1"/>
  <c r="Y55" i="7" s="1"/>
  <c r="Z55" i="7" s="1"/>
  <c r="W56" i="7"/>
  <c r="X56" i="7" s="1"/>
  <c r="Y56" i="7" s="1"/>
  <c r="Z56" i="7" s="1"/>
  <c r="W57" i="7"/>
  <c r="X57" i="7" s="1"/>
  <c r="Y57" i="7" s="1"/>
  <c r="Z57" i="7" s="1"/>
  <c r="W58" i="7"/>
  <c r="X58" i="7" s="1"/>
  <c r="Y58" i="7" s="1"/>
  <c r="Z58" i="7" s="1"/>
  <c r="Y35" i="7"/>
  <c r="Z35" i="7" s="1"/>
  <c r="X35" i="7"/>
  <c r="W4" i="7"/>
  <c r="X4" i="7"/>
  <c r="Y4" i="7" s="1"/>
  <c r="Z4" i="7" s="1"/>
  <c r="W5" i="7"/>
  <c r="X5" i="7" s="1"/>
  <c r="Y5" i="7" s="1"/>
  <c r="Z5" i="7" s="1"/>
  <c r="W6" i="7"/>
  <c r="X6" i="7"/>
  <c r="Y6" i="7"/>
  <c r="Z6" i="7" s="1"/>
  <c r="W7" i="7"/>
  <c r="X7" i="7" s="1"/>
  <c r="Y7" i="7" s="1"/>
  <c r="Z7" i="7" s="1"/>
  <c r="W8" i="7"/>
  <c r="X8" i="7"/>
  <c r="Y8" i="7"/>
  <c r="Z8" i="7" s="1"/>
  <c r="W9" i="7"/>
  <c r="X9" i="7" s="1"/>
  <c r="Y9" i="7" s="1"/>
  <c r="Z9" i="7" s="1"/>
  <c r="W10" i="7"/>
  <c r="X10" i="7"/>
  <c r="Y10" i="7"/>
  <c r="Z10" i="7" s="1"/>
  <c r="W11" i="7"/>
  <c r="X11" i="7" s="1"/>
  <c r="Y11" i="7" s="1"/>
  <c r="Z11" i="7" s="1"/>
  <c r="W12" i="7"/>
  <c r="X12" i="7"/>
  <c r="Y12" i="7"/>
  <c r="Z12" i="7" s="1"/>
  <c r="W13" i="7"/>
  <c r="X13" i="7" s="1"/>
  <c r="Y13" i="7" s="1"/>
  <c r="Z13" i="7" s="1"/>
  <c r="W14" i="7"/>
  <c r="X14" i="7"/>
  <c r="Y14" i="7"/>
  <c r="Z14" i="7" s="1"/>
  <c r="W15" i="7"/>
  <c r="X15" i="7" s="1"/>
  <c r="Y15" i="7" s="1"/>
  <c r="Z15" i="7" s="1"/>
  <c r="W16" i="7"/>
  <c r="X16" i="7"/>
  <c r="Y16" i="7"/>
  <c r="Z16" i="7" s="1"/>
  <c r="W17" i="7"/>
  <c r="X17" i="7" s="1"/>
  <c r="Y17" i="7" s="1"/>
  <c r="Z17" i="7" s="1"/>
  <c r="W18" i="7"/>
  <c r="X18" i="7"/>
  <c r="Y18" i="7"/>
  <c r="Z18" i="7" s="1"/>
  <c r="W19" i="7"/>
  <c r="X19" i="7" s="1"/>
  <c r="Y19" i="7" s="1"/>
  <c r="Z19" i="7" s="1"/>
  <c r="W20" i="7"/>
  <c r="X20" i="7"/>
  <c r="Y20" i="7"/>
  <c r="Z20" i="7" s="1"/>
  <c r="W21" i="7"/>
  <c r="X21" i="7" s="1"/>
  <c r="Y21" i="7" s="1"/>
  <c r="Z21" i="7" s="1"/>
  <c r="W22" i="7"/>
  <c r="X22" i="7"/>
  <c r="Y22" i="7"/>
  <c r="Z22" i="7" s="1"/>
  <c r="W23" i="7"/>
  <c r="X23" i="7" s="1"/>
  <c r="Y23" i="7" s="1"/>
  <c r="Z23" i="7" s="1"/>
  <c r="W24" i="7"/>
  <c r="X24" i="7"/>
  <c r="Y24" i="7"/>
  <c r="Z24" i="7" s="1"/>
  <c r="W25" i="7"/>
  <c r="X25" i="7" s="1"/>
  <c r="Y25" i="7" s="1"/>
  <c r="Z25" i="7" s="1"/>
  <c r="Y3" i="7"/>
  <c r="Z3" i="7" s="1"/>
  <c r="X3" i="7"/>
  <c r="W35" i="7"/>
  <c r="W3" i="7"/>
  <c r="X231" i="6"/>
  <c r="Y231" i="6" s="1"/>
  <c r="Z231" i="6" s="1"/>
  <c r="Y230" i="6"/>
  <c r="Z230" i="6" s="1"/>
  <c r="X230" i="6"/>
  <c r="Y229" i="6"/>
  <c r="Z229" i="6" s="1"/>
  <c r="X229" i="6"/>
  <c r="Y228" i="6"/>
  <c r="Z228" i="6" s="1"/>
  <c r="X228" i="6"/>
  <c r="X227" i="6"/>
  <c r="Y227" i="6" s="1"/>
  <c r="Z227" i="6" s="1"/>
  <c r="Z226" i="6"/>
  <c r="Y226" i="6"/>
  <c r="X226" i="6"/>
  <c r="X225" i="6"/>
  <c r="Y225" i="6" s="1"/>
  <c r="Z225" i="6" s="1"/>
  <c r="X224" i="6"/>
  <c r="Y224" i="6" s="1"/>
  <c r="Z224" i="6" s="1"/>
  <c r="X223" i="6"/>
  <c r="Y223" i="6" s="1"/>
  <c r="Z223" i="6" s="1"/>
  <c r="Y222" i="6"/>
  <c r="Z222" i="6" s="1"/>
  <c r="X222" i="6"/>
  <c r="Y221" i="6"/>
  <c r="Z221" i="6" s="1"/>
  <c r="X221" i="6"/>
  <c r="Y220" i="6"/>
  <c r="Z220" i="6" s="1"/>
  <c r="X220" i="6"/>
  <c r="X219" i="6"/>
  <c r="Y219" i="6" s="1"/>
  <c r="Z219" i="6" s="1"/>
  <c r="X218" i="6"/>
  <c r="Y218" i="6" s="1"/>
  <c r="Z218" i="6" s="1"/>
  <c r="X217" i="6"/>
  <c r="Y217" i="6" s="1"/>
  <c r="Z217" i="6" s="1"/>
  <c r="X216" i="6"/>
  <c r="Y216" i="6" s="1"/>
  <c r="Z216" i="6" s="1"/>
  <c r="X215" i="6"/>
  <c r="Y215" i="6" s="1"/>
  <c r="Z215" i="6" s="1"/>
  <c r="Y214" i="6"/>
  <c r="Z214" i="6" s="1"/>
  <c r="X214" i="6"/>
  <c r="Y213" i="6"/>
  <c r="Z213" i="6" s="1"/>
  <c r="X213" i="6"/>
  <c r="Y212" i="6"/>
  <c r="Z212" i="6" s="1"/>
  <c r="X212" i="6"/>
  <c r="X211" i="6"/>
  <c r="Y211" i="6" s="1"/>
  <c r="Z211" i="6" s="1"/>
  <c r="X210" i="6"/>
  <c r="Y210" i="6" s="1"/>
  <c r="Z210" i="6" s="1"/>
  <c r="X209" i="6"/>
  <c r="Y209" i="6" s="1"/>
  <c r="Z209" i="6" s="1"/>
  <c r="X202" i="6"/>
  <c r="Y202" i="6" s="1"/>
  <c r="Z202" i="6" s="1"/>
  <c r="Y201" i="6"/>
  <c r="Z201" i="6" s="1"/>
  <c r="X201" i="6"/>
  <c r="Y200" i="6"/>
  <c r="Z200" i="6" s="1"/>
  <c r="X200" i="6"/>
  <c r="Y199" i="6"/>
  <c r="Z199" i="6" s="1"/>
  <c r="X199" i="6"/>
  <c r="X198" i="6"/>
  <c r="Y198" i="6" s="1"/>
  <c r="Z198" i="6" s="1"/>
  <c r="X197" i="6"/>
  <c r="Y197" i="6" s="1"/>
  <c r="Z197" i="6" s="1"/>
  <c r="X196" i="6"/>
  <c r="Y196" i="6" s="1"/>
  <c r="Z196" i="6" s="1"/>
  <c r="X195" i="6"/>
  <c r="Y195" i="6" s="1"/>
  <c r="Z195" i="6" s="1"/>
  <c r="X194" i="6"/>
  <c r="Y194" i="6" s="1"/>
  <c r="Z194" i="6" s="1"/>
  <c r="Y193" i="6"/>
  <c r="Z193" i="6" s="1"/>
  <c r="X193" i="6"/>
  <c r="Y192" i="6"/>
  <c r="Z192" i="6" s="1"/>
  <c r="X192" i="6"/>
  <c r="Y191" i="6"/>
  <c r="Z191" i="6" s="1"/>
  <c r="X191" i="6"/>
  <c r="X190" i="6"/>
  <c r="Y190" i="6" s="1"/>
  <c r="Z190" i="6" s="1"/>
  <c r="X189" i="6"/>
  <c r="Y189" i="6" s="1"/>
  <c r="Z189" i="6" s="1"/>
  <c r="X188" i="6"/>
  <c r="Y188" i="6" s="1"/>
  <c r="Z188" i="6" s="1"/>
  <c r="X187" i="6"/>
  <c r="Y187" i="6" s="1"/>
  <c r="Z187" i="6" s="1"/>
  <c r="X186" i="6"/>
  <c r="Y186" i="6" s="1"/>
  <c r="Z186" i="6" s="1"/>
  <c r="Y185" i="6"/>
  <c r="Z185" i="6" s="1"/>
  <c r="X185" i="6"/>
  <c r="Y184" i="6"/>
  <c r="Z184" i="6" s="1"/>
  <c r="X184" i="6"/>
  <c r="Y183" i="6"/>
  <c r="Z183" i="6" s="1"/>
  <c r="X183" i="6"/>
  <c r="X182" i="6"/>
  <c r="Y182" i="6" s="1"/>
  <c r="Z182" i="6" s="1"/>
  <c r="X181" i="6"/>
  <c r="Y181" i="6" s="1"/>
  <c r="Z181" i="6" s="1"/>
  <c r="X180" i="6"/>
  <c r="Y180" i="6" s="1"/>
  <c r="Z180" i="6" s="1"/>
  <c r="X179" i="6"/>
  <c r="Y179" i="6" s="1"/>
  <c r="Z179" i="6" s="1"/>
  <c r="X173" i="6"/>
  <c r="Y173" i="6" s="1"/>
  <c r="Z173" i="6" s="1"/>
  <c r="Y172" i="6"/>
  <c r="Z172" i="6" s="1"/>
  <c r="X172" i="6"/>
  <c r="Y171" i="6"/>
  <c r="Z171" i="6" s="1"/>
  <c r="X171" i="6"/>
  <c r="X170" i="6"/>
  <c r="Y170" i="6" s="1"/>
  <c r="Z170" i="6" s="1"/>
  <c r="X169" i="6"/>
  <c r="Y169" i="6" s="1"/>
  <c r="Z169" i="6" s="1"/>
  <c r="Z168" i="6"/>
  <c r="Y168" i="6"/>
  <c r="X168" i="6"/>
  <c r="X167" i="6"/>
  <c r="Y167" i="6" s="1"/>
  <c r="Z167" i="6" s="1"/>
  <c r="X166" i="6"/>
  <c r="Y166" i="6" s="1"/>
  <c r="Z166" i="6" s="1"/>
  <c r="X165" i="6"/>
  <c r="Y165" i="6" s="1"/>
  <c r="Z165" i="6" s="1"/>
  <c r="Y164" i="6"/>
  <c r="Z164" i="6" s="1"/>
  <c r="X164" i="6"/>
  <c r="Y163" i="6"/>
  <c r="Z163" i="6" s="1"/>
  <c r="X163" i="6"/>
  <c r="Y162" i="6"/>
  <c r="Z162" i="6" s="1"/>
  <c r="X162" i="6"/>
  <c r="X161" i="6"/>
  <c r="Y161" i="6" s="1"/>
  <c r="Z161" i="6" s="1"/>
  <c r="Z160" i="6"/>
  <c r="Y160" i="6"/>
  <c r="X160" i="6"/>
  <c r="X159" i="6"/>
  <c r="Y159" i="6" s="1"/>
  <c r="Z159" i="6" s="1"/>
  <c r="X158" i="6"/>
  <c r="Y158" i="6" s="1"/>
  <c r="Z158" i="6" s="1"/>
  <c r="X157" i="6"/>
  <c r="Y157" i="6" s="1"/>
  <c r="Z157" i="6" s="1"/>
  <c r="Y156" i="6"/>
  <c r="Z156" i="6" s="1"/>
  <c r="X156" i="6"/>
  <c r="Y155" i="6"/>
  <c r="Z155" i="6" s="1"/>
  <c r="X155" i="6"/>
  <c r="Y154" i="6"/>
  <c r="Z154" i="6" s="1"/>
  <c r="X154" i="6"/>
  <c r="X153" i="6"/>
  <c r="Y153" i="6" s="1"/>
  <c r="Z153" i="6" s="1"/>
  <c r="Z152" i="6"/>
  <c r="Y152" i="6"/>
  <c r="X152" i="6"/>
  <c r="X151" i="6"/>
  <c r="Y151" i="6" s="1"/>
  <c r="Z151" i="6" s="1"/>
  <c r="X150" i="6"/>
  <c r="Y150" i="6" s="1"/>
  <c r="Z150" i="6" s="1"/>
  <c r="Y143" i="6"/>
  <c r="Z143" i="6" s="1"/>
  <c r="X143" i="6"/>
  <c r="X142" i="6"/>
  <c r="Y142" i="6" s="1"/>
  <c r="Z142" i="6" s="1"/>
  <c r="Y141" i="6"/>
  <c r="Z141" i="6" s="1"/>
  <c r="X141" i="6"/>
  <c r="X140" i="6"/>
  <c r="Y140" i="6" s="1"/>
  <c r="Z140" i="6" s="1"/>
  <c r="Y139" i="6"/>
  <c r="Z139" i="6" s="1"/>
  <c r="X139" i="6"/>
  <c r="X138" i="6"/>
  <c r="Y138" i="6" s="1"/>
  <c r="Z138" i="6" s="1"/>
  <c r="Y137" i="6"/>
  <c r="Z137" i="6" s="1"/>
  <c r="X137" i="6"/>
  <c r="X136" i="6"/>
  <c r="Y136" i="6" s="1"/>
  <c r="Z136" i="6" s="1"/>
  <c r="Y135" i="6"/>
  <c r="Z135" i="6" s="1"/>
  <c r="X135" i="6"/>
  <c r="X134" i="6"/>
  <c r="Y134" i="6" s="1"/>
  <c r="Z134" i="6" s="1"/>
  <c r="Y133" i="6"/>
  <c r="Z133" i="6" s="1"/>
  <c r="X133" i="6"/>
  <c r="X132" i="6"/>
  <c r="Y132" i="6" s="1"/>
  <c r="Z132" i="6" s="1"/>
  <c r="Y131" i="6"/>
  <c r="Z131" i="6" s="1"/>
  <c r="X131" i="6"/>
  <c r="X130" i="6"/>
  <c r="Y130" i="6" s="1"/>
  <c r="Z130" i="6" s="1"/>
  <c r="Y129" i="6"/>
  <c r="Z129" i="6" s="1"/>
  <c r="X129" i="6"/>
  <c r="X128" i="6"/>
  <c r="Y128" i="6" s="1"/>
  <c r="Z128" i="6" s="1"/>
  <c r="Y127" i="6"/>
  <c r="Z127" i="6" s="1"/>
  <c r="X127" i="6"/>
  <c r="X126" i="6"/>
  <c r="Y126" i="6" s="1"/>
  <c r="Z126" i="6" s="1"/>
  <c r="Y125" i="6"/>
  <c r="Z125" i="6" s="1"/>
  <c r="X125" i="6"/>
  <c r="X124" i="6"/>
  <c r="Y124" i="6" s="1"/>
  <c r="Z124" i="6" s="1"/>
  <c r="Y123" i="6"/>
  <c r="Z123" i="6" s="1"/>
  <c r="X123" i="6"/>
  <c r="X122" i="6"/>
  <c r="Y122" i="6" s="1"/>
  <c r="Z122" i="6" s="1"/>
  <c r="Y121" i="6"/>
  <c r="Z121" i="6" s="1"/>
  <c r="X121" i="6"/>
  <c r="X120" i="6"/>
  <c r="Y120" i="6" s="1"/>
  <c r="Z120" i="6" s="1"/>
  <c r="X113" i="6"/>
  <c r="Y113" i="6" s="1"/>
  <c r="Z113" i="6" s="1"/>
  <c r="X112" i="6"/>
  <c r="Y112" i="6" s="1"/>
  <c r="Z112" i="6" s="1"/>
  <c r="Z111" i="6"/>
  <c r="Y111" i="6"/>
  <c r="X111" i="6"/>
  <c r="X110" i="6"/>
  <c r="Y110" i="6" s="1"/>
  <c r="Z110" i="6" s="1"/>
  <c r="X109" i="6"/>
  <c r="Y109" i="6" s="1"/>
  <c r="Z109" i="6" s="1"/>
  <c r="Z108" i="6"/>
  <c r="Y108" i="6"/>
  <c r="X108" i="6"/>
  <c r="Y107" i="6"/>
  <c r="Z107" i="6" s="1"/>
  <c r="X107" i="6"/>
  <c r="Y106" i="6"/>
  <c r="Z106" i="6" s="1"/>
  <c r="X106" i="6"/>
  <c r="X105" i="6"/>
  <c r="Y105" i="6" s="1"/>
  <c r="Z105" i="6" s="1"/>
  <c r="X104" i="6"/>
  <c r="Y104" i="6" s="1"/>
  <c r="Z104" i="6" s="1"/>
  <c r="Z103" i="6"/>
  <c r="Y103" i="6"/>
  <c r="X103" i="6"/>
  <c r="X102" i="6"/>
  <c r="Y102" i="6" s="1"/>
  <c r="Z102" i="6" s="1"/>
  <c r="X101" i="6"/>
  <c r="Y101" i="6" s="1"/>
  <c r="Z101" i="6" s="1"/>
  <c r="Z100" i="6"/>
  <c r="Y100" i="6"/>
  <c r="X100" i="6"/>
  <c r="Y99" i="6"/>
  <c r="Z99" i="6" s="1"/>
  <c r="X99" i="6"/>
  <c r="Y98" i="6"/>
  <c r="Z98" i="6" s="1"/>
  <c r="X98" i="6"/>
  <c r="X97" i="6"/>
  <c r="Y97" i="6" s="1"/>
  <c r="Z97" i="6" s="1"/>
  <c r="X96" i="6"/>
  <c r="Y96" i="6" s="1"/>
  <c r="Z96" i="6" s="1"/>
  <c r="Z95" i="6"/>
  <c r="Y95" i="6"/>
  <c r="X95" i="6"/>
  <c r="X94" i="6"/>
  <c r="Y94" i="6" s="1"/>
  <c r="Z94" i="6" s="1"/>
  <c r="X93" i="6"/>
  <c r="Y93" i="6" s="1"/>
  <c r="Z93" i="6" s="1"/>
  <c r="X92" i="6"/>
  <c r="Y92" i="6" s="1"/>
  <c r="Z92" i="6" s="1"/>
  <c r="Y91" i="6"/>
  <c r="Z91" i="6" s="1"/>
  <c r="X91" i="6"/>
  <c r="Y90" i="6"/>
  <c r="Z90" i="6" s="1"/>
  <c r="X90" i="6"/>
  <c r="X89" i="6"/>
  <c r="Y89" i="6" s="1"/>
  <c r="Z89" i="6" s="1"/>
  <c r="X82" i="6"/>
  <c r="Y82" i="6" s="1"/>
  <c r="Z82" i="6" s="1"/>
  <c r="X81" i="6"/>
  <c r="Y81" i="6" s="1"/>
  <c r="Z81" i="6" s="1"/>
  <c r="Y80" i="6"/>
  <c r="Z80" i="6" s="1"/>
  <c r="X80" i="6"/>
  <c r="X79" i="6"/>
  <c r="Y79" i="6" s="1"/>
  <c r="Z79" i="6" s="1"/>
  <c r="X78" i="6"/>
  <c r="Y78" i="6" s="1"/>
  <c r="Z78" i="6" s="1"/>
  <c r="Z77" i="6"/>
  <c r="Y77" i="6"/>
  <c r="X77" i="6"/>
  <c r="Y76" i="6"/>
  <c r="Z76" i="6" s="1"/>
  <c r="X76" i="6"/>
  <c r="X75" i="6"/>
  <c r="Y75" i="6" s="1"/>
  <c r="Z75" i="6" s="1"/>
  <c r="X74" i="6"/>
  <c r="Y74" i="6" s="1"/>
  <c r="Z74" i="6" s="1"/>
  <c r="Z73" i="6"/>
  <c r="Y73" i="6"/>
  <c r="X73" i="6"/>
  <c r="Y72" i="6"/>
  <c r="Z72" i="6" s="1"/>
  <c r="X72" i="6"/>
  <c r="X71" i="6"/>
  <c r="Y71" i="6" s="1"/>
  <c r="Z71" i="6" s="1"/>
  <c r="X70" i="6"/>
  <c r="Y70" i="6" s="1"/>
  <c r="Z70" i="6" s="1"/>
  <c r="Z69" i="6"/>
  <c r="Y69" i="6"/>
  <c r="X69" i="6"/>
  <c r="Y68" i="6"/>
  <c r="Z68" i="6" s="1"/>
  <c r="X68" i="6"/>
  <c r="X67" i="6"/>
  <c r="Y67" i="6" s="1"/>
  <c r="Z67" i="6" s="1"/>
  <c r="X66" i="6"/>
  <c r="Y66" i="6" s="1"/>
  <c r="Z66" i="6" s="1"/>
  <c r="Z65" i="6"/>
  <c r="Y65" i="6"/>
  <c r="X65" i="6"/>
  <c r="Y64" i="6"/>
  <c r="Z64" i="6" s="1"/>
  <c r="X64" i="6"/>
  <c r="X63" i="6"/>
  <c r="Y63" i="6" s="1"/>
  <c r="Z63" i="6" s="1"/>
  <c r="X62" i="6"/>
  <c r="Y62" i="6" s="1"/>
  <c r="Z62" i="6" s="1"/>
  <c r="Z61" i="6"/>
  <c r="Y61" i="6"/>
  <c r="X61" i="6"/>
  <c r="Y60" i="6"/>
  <c r="Z60" i="6" s="1"/>
  <c r="X60" i="6"/>
  <c r="Y53" i="6"/>
  <c r="Z53" i="6" s="1"/>
  <c r="X53" i="6"/>
  <c r="Y52" i="6"/>
  <c r="Z52" i="6" s="1"/>
  <c r="X52" i="6"/>
  <c r="X51" i="6"/>
  <c r="Y51" i="6" s="1"/>
  <c r="Z51" i="6" s="1"/>
  <c r="X50" i="6"/>
  <c r="Y50" i="6" s="1"/>
  <c r="Z50" i="6" s="1"/>
  <c r="Z49" i="6"/>
  <c r="Y49" i="6"/>
  <c r="X49" i="6"/>
  <c r="X48" i="6"/>
  <c r="Y48" i="6" s="1"/>
  <c r="Z48" i="6" s="1"/>
  <c r="X47" i="6"/>
  <c r="Y47" i="6" s="1"/>
  <c r="Z47" i="6" s="1"/>
  <c r="X46" i="6"/>
  <c r="Y46" i="6" s="1"/>
  <c r="Z46" i="6" s="1"/>
  <c r="Y45" i="6"/>
  <c r="Z45" i="6" s="1"/>
  <c r="X45" i="6"/>
  <c r="Y44" i="6"/>
  <c r="Z44" i="6" s="1"/>
  <c r="X44" i="6"/>
  <c r="X43" i="6"/>
  <c r="Y43" i="6" s="1"/>
  <c r="Z43" i="6" s="1"/>
  <c r="X42" i="6"/>
  <c r="Y42" i="6" s="1"/>
  <c r="Z42" i="6" s="1"/>
  <c r="Z41" i="6"/>
  <c r="Y41" i="6"/>
  <c r="X41" i="6"/>
  <c r="X40" i="6"/>
  <c r="Y40" i="6" s="1"/>
  <c r="Z40" i="6" s="1"/>
  <c r="X39" i="6"/>
  <c r="Y39" i="6" s="1"/>
  <c r="Z39" i="6" s="1"/>
  <c r="X38" i="6"/>
  <c r="Y38" i="6" s="1"/>
  <c r="Z38" i="6" s="1"/>
  <c r="Y37" i="6"/>
  <c r="Z37" i="6" s="1"/>
  <c r="X37" i="6"/>
  <c r="Y36" i="6"/>
  <c r="Z36" i="6" s="1"/>
  <c r="X36" i="6"/>
  <c r="X35" i="6"/>
  <c r="Y35" i="6" s="1"/>
  <c r="Z35" i="6" s="1"/>
  <c r="X34" i="6"/>
  <c r="Y34" i="6" s="1"/>
  <c r="Z34" i="6" s="1"/>
  <c r="Z33" i="6"/>
  <c r="Y33" i="6"/>
  <c r="X33" i="6"/>
  <c r="X32" i="6"/>
  <c r="Y32" i="6" s="1"/>
  <c r="Z32" i="6" s="1"/>
  <c r="Y31" i="6"/>
  <c r="Z31" i="6" s="1"/>
  <c r="X31" i="6"/>
  <c r="H82" i="8"/>
  <c r="A1" i="8"/>
  <c r="B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A2" i="8"/>
  <c r="B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V2" i="8"/>
  <c r="B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B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B5" i="8"/>
  <c r="D5" i="8"/>
  <c r="E5" i="8"/>
  <c r="F5" i="8"/>
  <c r="G5" i="8"/>
  <c r="H5" i="8"/>
  <c r="K5" i="8"/>
  <c r="L5" i="8"/>
  <c r="M5" i="8"/>
  <c r="N5" i="8"/>
  <c r="O5" i="8"/>
  <c r="P5" i="8"/>
  <c r="Q5" i="8"/>
  <c r="R5" i="8"/>
  <c r="S5" i="8"/>
  <c r="T5" i="8"/>
  <c r="U5" i="8"/>
  <c r="V5" i="8"/>
  <c r="B6" i="8"/>
  <c r="D6" i="8"/>
  <c r="E6" i="8"/>
  <c r="F6" i="8"/>
  <c r="G6" i="8"/>
  <c r="H6" i="8"/>
  <c r="K6" i="8"/>
  <c r="L6" i="8"/>
  <c r="M6" i="8"/>
  <c r="N6" i="8"/>
  <c r="O6" i="8"/>
  <c r="P6" i="8"/>
  <c r="Q6" i="8"/>
  <c r="R6" i="8"/>
  <c r="S6" i="8"/>
  <c r="T6" i="8"/>
  <c r="U6" i="8"/>
  <c r="V6" i="8"/>
  <c r="B7" i="8"/>
  <c r="D7" i="8"/>
  <c r="E7" i="8"/>
  <c r="F7" i="8"/>
  <c r="G7" i="8"/>
  <c r="H7" i="8"/>
  <c r="K7" i="8"/>
  <c r="L7" i="8"/>
  <c r="M7" i="8"/>
  <c r="N7" i="8"/>
  <c r="O7" i="8"/>
  <c r="P7" i="8"/>
  <c r="Q7" i="8"/>
  <c r="R7" i="8"/>
  <c r="S7" i="8"/>
  <c r="T7" i="8"/>
  <c r="U7" i="8"/>
  <c r="V7" i="8"/>
  <c r="B8" i="8"/>
  <c r="D8" i="8"/>
  <c r="E8" i="8"/>
  <c r="F8" i="8"/>
  <c r="G8" i="8"/>
  <c r="H8" i="8"/>
  <c r="K8" i="8"/>
  <c r="L8" i="8"/>
  <c r="M8" i="8"/>
  <c r="N8" i="8"/>
  <c r="O8" i="8"/>
  <c r="P8" i="8"/>
  <c r="Q8" i="8"/>
  <c r="R8" i="8"/>
  <c r="S8" i="8"/>
  <c r="T8" i="8"/>
  <c r="U8" i="8"/>
  <c r="V8" i="8"/>
  <c r="B9" i="8"/>
  <c r="D9" i="8"/>
  <c r="E9" i="8"/>
  <c r="F9" i="8"/>
  <c r="G9" i="8"/>
  <c r="H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D10" i="8"/>
  <c r="E10" i="8"/>
  <c r="F10" i="8"/>
  <c r="G10" i="8"/>
  <c r="H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D11" i="8"/>
  <c r="E11" i="8"/>
  <c r="F11" i="8"/>
  <c r="G11" i="8"/>
  <c r="H11" i="8"/>
  <c r="K11" i="8"/>
  <c r="L11" i="8"/>
  <c r="M11" i="8"/>
  <c r="N11" i="8"/>
  <c r="O11" i="8"/>
  <c r="P11" i="8"/>
  <c r="Q11" i="8"/>
  <c r="R11" i="8"/>
  <c r="S11" i="8"/>
  <c r="T11" i="8"/>
  <c r="U11" i="8"/>
  <c r="V11" i="8"/>
  <c r="B12" i="8"/>
  <c r="D12" i="8"/>
  <c r="E12" i="8"/>
  <c r="F12" i="8"/>
  <c r="G12" i="8"/>
  <c r="H12" i="8"/>
  <c r="K12" i="8"/>
  <c r="L12" i="8"/>
  <c r="M12" i="8"/>
  <c r="N12" i="8"/>
  <c r="O12" i="8"/>
  <c r="P12" i="8"/>
  <c r="Q12" i="8"/>
  <c r="R12" i="8"/>
  <c r="S12" i="8"/>
  <c r="T12" i="8"/>
  <c r="U12" i="8"/>
  <c r="V12" i="8"/>
  <c r="B13" i="8"/>
  <c r="D13" i="8"/>
  <c r="E13" i="8"/>
  <c r="F13" i="8"/>
  <c r="G13" i="8"/>
  <c r="H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D14" i="8"/>
  <c r="E14" i="8"/>
  <c r="F14" i="8"/>
  <c r="G14" i="8"/>
  <c r="K14" i="8"/>
  <c r="L14" i="8"/>
  <c r="M14" i="8"/>
  <c r="N14" i="8"/>
  <c r="O14" i="8"/>
  <c r="P14" i="8"/>
  <c r="Q14" i="8"/>
  <c r="R14" i="8"/>
  <c r="S14" i="8"/>
  <c r="T14" i="8"/>
  <c r="U14" i="8"/>
  <c r="V14" i="8"/>
  <c r="B15" i="8"/>
  <c r="D15" i="8"/>
  <c r="E15" i="8"/>
  <c r="F15" i="8"/>
  <c r="G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D16" i="8"/>
  <c r="E16" i="8"/>
  <c r="F16" i="8"/>
  <c r="K16" i="8"/>
  <c r="L16" i="8"/>
  <c r="M16" i="8"/>
  <c r="N16" i="8"/>
  <c r="O16" i="8"/>
  <c r="P16" i="8"/>
  <c r="Q16" i="8"/>
  <c r="R16" i="8"/>
  <c r="S16" i="8"/>
  <c r="T16" i="8"/>
  <c r="U16" i="8"/>
  <c r="V16" i="8"/>
  <c r="B17" i="8"/>
  <c r="D17" i="8"/>
  <c r="E17" i="8"/>
  <c r="F17" i="8"/>
  <c r="K17" i="8"/>
  <c r="L17" i="8"/>
  <c r="M17" i="8"/>
  <c r="N17" i="8"/>
  <c r="O17" i="8"/>
  <c r="P17" i="8"/>
  <c r="Q17" i="8"/>
  <c r="R17" i="8"/>
  <c r="S17" i="8"/>
  <c r="T17" i="8"/>
  <c r="U17" i="8"/>
  <c r="V17" i="8"/>
  <c r="B18" i="8"/>
  <c r="D18" i="8"/>
  <c r="E18" i="8"/>
  <c r="F18" i="8"/>
  <c r="K18" i="8"/>
  <c r="L18" i="8"/>
  <c r="M18" i="8"/>
  <c r="N18" i="8"/>
  <c r="O18" i="8"/>
  <c r="P18" i="8"/>
  <c r="Q18" i="8"/>
  <c r="R18" i="8"/>
  <c r="S18" i="8"/>
  <c r="T18" i="8"/>
  <c r="U18" i="8"/>
  <c r="V18" i="8"/>
  <c r="B19" i="8"/>
  <c r="D19" i="8"/>
  <c r="E19" i="8"/>
  <c r="K19" i="8"/>
  <c r="L19" i="8"/>
  <c r="M19" i="8"/>
  <c r="N19" i="8"/>
  <c r="O19" i="8"/>
  <c r="P19" i="8"/>
  <c r="Q19" i="8"/>
  <c r="R19" i="8"/>
  <c r="S19" i="8"/>
  <c r="T19" i="8"/>
  <c r="U19" i="8"/>
  <c r="V19" i="8"/>
  <c r="B20" i="8"/>
  <c r="D20" i="8"/>
  <c r="E20" i="8"/>
  <c r="K20" i="8"/>
  <c r="L20" i="8"/>
  <c r="M20" i="8"/>
  <c r="N20" i="8"/>
  <c r="O20" i="8"/>
  <c r="P20" i="8"/>
  <c r="Q20" i="8"/>
  <c r="R20" i="8"/>
  <c r="S20" i="8"/>
  <c r="T20" i="8"/>
  <c r="U20" i="8"/>
  <c r="V20" i="8"/>
  <c r="B21" i="8"/>
  <c r="D21" i="8"/>
  <c r="E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D22" i="8"/>
  <c r="E22" i="8"/>
  <c r="K22" i="8"/>
  <c r="L22" i="8"/>
  <c r="M22" i="8"/>
  <c r="N22" i="8"/>
  <c r="O22" i="8"/>
  <c r="P22" i="8"/>
  <c r="Q22" i="8"/>
  <c r="R22" i="8"/>
  <c r="S22" i="8"/>
  <c r="T22" i="8"/>
  <c r="U22" i="8"/>
  <c r="V22" i="8"/>
  <c r="A27" i="8"/>
  <c r="B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A28" i="8"/>
  <c r="B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V28" i="8"/>
  <c r="B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B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B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B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B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B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B35" i="8"/>
  <c r="E35" i="8"/>
  <c r="F35" i="8"/>
  <c r="G35" i="8"/>
  <c r="H35" i="8"/>
  <c r="I35" i="8"/>
  <c r="K35" i="8"/>
  <c r="L35" i="8"/>
  <c r="M35" i="8"/>
  <c r="N35" i="8"/>
  <c r="O35" i="8"/>
  <c r="P35" i="8"/>
  <c r="Q35" i="8"/>
  <c r="R35" i="8"/>
  <c r="S35" i="8"/>
  <c r="T35" i="8"/>
  <c r="U35" i="8"/>
  <c r="V35" i="8"/>
  <c r="B36" i="8"/>
  <c r="E36" i="8"/>
  <c r="F36" i="8"/>
  <c r="G36" i="8"/>
  <c r="H36" i="8"/>
  <c r="I36" i="8"/>
  <c r="K36" i="8"/>
  <c r="L36" i="8"/>
  <c r="M36" i="8"/>
  <c r="N36" i="8"/>
  <c r="O36" i="8"/>
  <c r="P36" i="8"/>
  <c r="Q36" i="8"/>
  <c r="R36" i="8"/>
  <c r="S36" i="8"/>
  <c r="T36" i="8"/>
  <c r="U36" i="8"/>
  <c r="V36" i="8"/>
  <c r="B37" i="8"/>
  <c r="E37" i="8"/>
  <c r="F37" i="8"/>
  <c r="G37" i="8"/>
  <c r="H37" i="8"/>
  <c r="I37" i="8"/>
  <c r="K37" i="8"/>
  <c r="L37" i="8"/>
  <c r="M37" i="8"/>
  <c r="N37" i="8"/>
  <c r="O37" i="8"/>
  <c r="P37" i="8"/>
  <c r="Q37" i="8"/>
  <c r="R37" i="8"/>
  <c r="S37" i="8"/>
  <c r="T37" i="8"/>
  <c r="U37" i="8"/>
  <c r="V37" i="8"/>
  <c r="B38" i="8"/>
  <c r="E38" i="8"/>
  <c r="F38" i="8"/>
  <c r="G38" i="8"/>
  <c r="H38" i="8"/>
  <c r="I38" i="8"/>
  <c r="K38" i="8"/>
  <c r="L38" i="8"/>
  <c r="M38" i="8"/>
  <c r="N38" i="8"/>
  <c r="O38" i="8"/>
  <c r="P38" i="8"/>
  <c r="Q38" i="8"/>
  <c r="R38" i="8"/>
  <c r="S38" i="8"/>
  <c r="T38" i="8"/>
  <c r="U38" i="8"/>
  <c r="V38" i="8"/>
  <c r="B39" i="8"/>
  <c r="E39" i="8"/>
  <c r="F39" i="8"/>
  <c r="G39" i="8"/>
  <c r="H39" i="8"/>
  <c r="I39" i="8"/>
  <c r="K39" i="8"/>
  <c r="L39" i="8"/>
  <c r="M39" i="8"/>
  <c r="N39" i="8"/>
  <c r="O39" i="8"/>
  <c r="P39" i="8"/>
  <c r="Q39" i="8"/>
  <c r="R39" i="8"/>
  <c r="S39" i="8"/>
  <c r="T39" i="8"/>
  <c r="U39" i="8"/>
  <c r="V39" i="8"/>
  <c r="B40" i="8"/>
  <c r="E40" i="8"/>
  <c r="F40" i="8"/>
  <c r="G40" i="8"/>
  <c r="H40" i="8"/>
  <c r="I40" i="8"/>
  <c r="K40" i="8"/>
  <c r="L40" i="8"/>
  <c r="M40" i="8"/>
  <c r="N40" i="8"/>
  <c r="O40" i="8"/>
  <c r="P40" i="8"/>
  <c r="Q40" i="8"/>
  <c r="R40" i="8"/>
  <c r="S40" i="8"/>
  <c r="T40" i="8"/>
  <c r="U40" i="8"/>
  <c r="V40" i="8"/>
  <c r="B41" i="8"/>
  <c r="E41" i="8"/>
  <c r="F41" i="8"/>
  <c r="G41" i="8"/>
  <c r="H41" i="8"/>
  <c r="I41" i="8"/>
  <c r="K41" i="8"/>
  <c r="L41" i="8"/>
  <c r="M41" i="8"/>
  <c r="N41" i="8"/>
  <c r="O41" i="8"/>
  <c r="P41" i="8"/>
  <c r="Q41" i="8"/>
  <c r="R41" i="8"/>
  <c r="S41" i="8"/>
  <c r="T41" i="8"/>
  <c r="U41" i="8"/>
  <c r="V41" i="8"/>
  <c r="B42" i="8"/>
  <c r="E42" i="8"/>
  <c r="F42" i="8"/>
  <c r="G42" i="8"/>
  <c r="H42" i="8"/>
  <c r="K42" i="8"/>
  <c r="L42" i="8"/>
  <c r="M42" i="8"/>
  <c r="N42" i="8"/>
  <c r="O42" i="8"/>
  <c r="P42" i="8"/>
  <c r="Q42" i="8"/>
  <c r="R42" i="8"/>
  <c r="S42" i="8"/>
  <c r="T42" i="8"/>
  <c r="U42" i="8"/>
  <c r="V42" i="8"/>
  <c r="B43" i="8"/>
  <c r="E43" i="8"/>
  <c r="F43" i="8"/>
  <c r="G43" i="8"/>
  <c r="H43" i="8"/>
  <c r="K43" i="8"/>
  <c r="L43" i="8"/>
  <c r="M43" i="8"/>
  <c r="N43" i="8"/>
  <c r="O43" i="8"/>
  <c r="P43" i="8"/>
  <c r="Q43" i="8"/>
  <c r="R43" i="8"/>
  <c r="S43" i="8"/>
  <c r="T43" i="8"/>
  <c r="U43" i="8"/>
  <c r="V43" i="8"/>
  <c r="B44" i="8"/>
  <c r="E44" i="8"/>
  <c r="F44" i="8"/>
  <c r="G44" i="8"/>
  <c r="H44" i="8"/>
  <c r="K44" i="8"/>
  <c r="L44" i="8"/>
  <c r="M44" i="8"/>
  <c r="N44" i="8"/>
  <c r="O44" i="8"/>
  <c r="P44" i="8"/>
  <c r="Q44" i="8"/>
  <c r="R44" i="8"/>
  <c r="S44" i="8"/>
  <c r="T44" i="8"/>
  <c r="U44" i="8"/>
  <c r="V44" i="8"/>
  <c r="B45" i="8"/>
  <c r="E45" i="8"/>
  <c r="F45" i="8"/>
  <c r="G45" i="8"/>
  <c r="K45" i="8"/>
  <c r="L45" i="8"/>
  <c r="M45" i="8"/>
  <c r="N45" i="8"/>
  <c r="O45" i="8"/>
  <c r="P45" i="8"/>
  <c r="Q45" i="8"/>
  <c r="R45" i="8"/>
  <c r="S45" i="8"/>
  <c r="T45" i="8"/>
  <c r="U45" i="8"/>
  <c r="V45" i="8"/>
  <c r="B46" i="8"/>
  <c r="E46" i="8"/>
  <c r="F46" i="8"/>
  <c r="G46" i="8"/>
  <c r="K46" i="8"/>
  <c r="L46" i="8"/>
  <c r="M46" i="8"/>
  <c r="N46" i="8"/>
  <c r="O46" i="8"/>
  <c r="P46" i="8"/>
  <c r="Q46" i="8"/>
  <c r="R46" i="8"/>
  <c r="S46" i="8"/>
  <c r="T46" i="8"/>
  <c r="U46" i="8"/>
  <c r="V46" i="8"/>
  <c r="B47" i="8"/>
  <c r="E47" i="8"/>
  <c r="F47" i="8"/>
  <c r="G47" i="8"/>
  <c r="K47" i="8"/>
  <c r="L47" i="8"/>
  <c r="M47" i="8"/>
  <c r="N47" i="8"/>
  <c r="O47" i="8"/>
  <c r="P47" i="8"/>
  <c r="Q47" i="8"/>
  <c r="R47" i="8"/>
  <c r="S47" i="8"/>
  <c r="T47" i="8"/>
  <c r="U47" i="8"/>
  <c r="V47" i="8"/>
  <c r="B48" i="8"/>
  <c r="E48" i="8"/>
  <c r="F48" i="8"/>
  <c r="G48" i="8"/>
  <c r="K48" i="8"/>
  <c r="L48" i="8"/>
  <c r="M48" i="8"/>
  <c r="N48" i="8"/>
  <c r="O48" i="8"/>
  <c r="P48" i="8"/>
  <c r="Q48" i="8"/>
  <c r="R48" i="8"/>
  <c r="S48" i="8"/>
  <c r="T48" i="8"/>
  <c r="U48" i="8"/>
  <c r="V48" i="8"/>
  <c r="B49" i="8"/>
  <c r="E49" i="8"/>
  <c r="F49" i="8"/>
  <c r="G49" i="8"/>
  <c r="K49" i="8"/>
  <c r="L49" i="8"/>
  <c r="M49" i="8"/>
  <c r="N49" i="8"/>
  <c r="O49" i="8"/>
  <c r="P49" i="8"/>
  <c r="Q49" i="8"/>
  <c r="R49" i="8"/>
  <c r="S49" i="8"/>
  <c r="T49" i="8"/>
  <c r="U49" i="8"/>
  <c r="V49" i="8"/>
  <c r="B50" i="8"/>
  <c r="E50" i="8"/>
  <c r="F50" i="8"/>
  <c r="G50" i="8"/>
  <c r="K50" i="8"/>
  <c r="L50" i="8"/>
  <c r="M50" i="8"/>
  <c r="N50" i="8"/>
  <c r="O50" i="8"/>
  <c r="P50" i="8"/>
  <c r="Q50" i="8"/>
  <c r="R50" i="8"/>
  <c r="S50" i="8"/>
  <c r="T50" i="8"/>
  <c r="U50" i="8"/>
  <c r="V50" i="8"/>
  <c r="B51" i="8"/>
  <c r="E51" i="8"/>
  <c r="F51" i="8"/>
  <c r="K51" i="8"/>
  <c r="L51" i="8"/>
  <c r="M51" i="8"/>
  <c r="N51" i="8"/>
  <c r="O51" i="8"/>
  <c r="P51" i="8"/>
  <c r="Q51" i="8"/>
  <c r="R51" i="8"/>
  <c r="S51" i="8"/>
  <c r="T51" i="8"/>
  <c r="U51" i="8"/>
  <c r="V51" i="8"/>
  <c r="B52" i="8"/>
  <c r="E52" i="8"/>
  <c r="F52" i="8"/>
  <c r="K52" i="8"/>
  <c r="L52" i="8"/>
  <c r="M52" i="8"/>
  <c r="N52" i="8"/>
  <c r="O52" i="8"/>
  <c r="P52" i="8"/>
  <c r="Q52" i="8"/>
  <c r="R52" i="8"/>
  <c r="S52" i="8"/>
  <c r="T52" i="8"/>
  <c r="U52" i="8"/>
  <c r="V52" i="8"/>
  <c r="B53" i="8"/>
  <c r="E53" i="8"/>
  <c r="F53" i="8"/>
  <c r="K53" i="8"/>
  <c r="L53" i="8"/>
  <c r="M53" i="8"/>
  <c r="N53" i="8"/>
  <c r="O53" i="8"/>
  <c r="P53" i="8"/>
  <c r="Q53" i="8"/>
  <c r="R53" i="8"/>
  <c r="S53" i="8"/>
  <c r="T53" i="8"/>
  <c r="U53" i="8"/>
  <c r="V53" i="8"/>
  <c r="B54" i="8"/>
  <c r="E54" i="8"/>
  <c r="K54" i="8"/>
  <c r="L54" i="8"/>
  <c r="M54" i="8"/>
  <c r="N54" i="8"/>
  <c r="O54" i="8"/>
  <c r="P54" i="8"/>
  <c r="Q54" i="8"/>
  <c r="R54" i="8"/>
  <c r="S54" i="8"/>
  <c r="T54" i="8"/>
  <c r="U54" i="8"/>
  <c r="V54" i="8"/>
  <c r="A60" i="8"/>
  <c r="B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A61" i="8"/>
  <c r="B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V61" i="8"/>
  <c r="B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B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B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B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B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B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B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B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B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B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B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B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B74" i="8"/>
  <c r="F74" i="8"/>
  <c r="G74" i="8"/>
  <c r="H74" i="8"/>
  <c r="I74" i="8"/>
  <c r="K74" i="8"/>
  <c r="L74" i="8"/>
  <c r="M74" i="8"/>
  <c r="N74" i="8"/>
  <c r="O74" i="8"/>
  <c r="P74" i="8"/>
  <c r="Q74" i="8"/>
  <c r="R74" i="8"/>
  <c r="S74" i="8"/>
  <c r="T74" i="8"/>
  <c r="U74" i="8"/>
  <c r="V74" i="8"/>
  <c r="B75" i="8"/>
  <c r="F75" i="8"/>
  <c r="G75" i="8"/>
  <c r="H75" i="8"/>
  <c r="I75" i="8"/>
  <c r="K75" i="8"/>
  <c r="L75" i="8"/>
  <c r="M75" i="8"/>
  <c r="N75" i="8"/>
  <c r="O75" i="8"/>
  <c r="P75" i="8"/>
  <c r="Q75" i="8"/>
  <c r="R75" i="8"/>
  <c r="S75" i="8"/>
  <c r="T75" i="8"/>
  <c r="U75" i="8"/>
  <c r="V75" i="8"/>
  <c r="B76" i="8"/>
  <c r="F76" i="8"/>
  <c r="G76" i="8"/>
  <c r="H76" i="8"/>
  <c r="I76" i="8"/>
  <c r="K76" i="8"/>
  <c r="L76" i="8"/>
  <c r="M76" i="8"/>
  <c r="N76" i="8"/>
  <c r="O76" i="8"/>
  <c r="P76" i="8"/>
  <c r="Q76" i="8"/>
  <c r="R76" i="8"/>
  <c r="S76" i="8"/>
  <c r="T76" i="8"/>
  <c r="U76" i="8"/>
  <c r="V76" i="8"/>
  <c r="B77" i="8"/>
  <c r="F77" i="8"/>
  <c r="G77" i="8"/>
  <c r="H77" i="8"/>
  <c r="I77" i="8"/>
  <c r="K77" i="8"/>
  <c r="L77" i="8"/>
  <c r="M77" i="8"/>
  <c r="N77" i="8"/>
  <c r="O77" i="8"/>
  <c r="P77" i="8"/>
  <c r="Q77" i="8"/>
  <c r="R77" i="8"/>
  <c r="S77" i="8"/>
  <c r="T77" i="8"/>
  <c r="U77" i="8"/>
  <c r="V77" i="8"/>
  <c r="B78" i="8"/>
  <c r="F78" i="8"/>
  <c r="G78" i="8"/>
  <c r="H78" i="8"/>
  <c r="K78" i="8"/>
  <c r="L78" i="8"/>
  <c r="M78" i="8"/>
  <c r="N78" i="8"/>
  <c r="O78" i="8"/>
  <c r="P78" i="8"/>
  <c r="Q78" i="8"/>
  <c r="R78" i="8"/>
  <c r="S78" i="8"/>
  <c r="T78" i="8"/>
  <c r="U78" i="8"/>
  <c r="V78" i="8"/>
  <c r="B79" i="8"/>
  <c r="F79" i="8"/>
  <c r="G79" i="8"/>
  <c r="H79" i="8"/>
  <c r="K79" i="8"/>
  <c r="L79" i="8"/>
  <c r="M79" i="8"/>
  <c r="N79" i="8"/>
  <c r="O79" i="8"/>
  <c r="P79" i="8"/>
  <c r="Q79" i="8"/>
  <c r="R79" i="8"/>
  <c r="S79" i="8"/>
  <c r="T79" i="8"/>
  <c r="U79" i="8"/>
  <c r="V79" i="8"/>
  <c r="B80" i="8"/>
  <c r="F80" i="8"/>
  <c r="G80" i="8"/>
  <c r="H80" i="8"/>
  <c r="K80" i="8"/>
  <c r="L80" i="8"/>
  <c r="M80" i="8"/>
  <c r="N80" i="8"/>
  <c r="O80" i="8"/>
  <c r="P80" i="8"/>
  <c r="Q80" i="8"/>
  <c r="R80" i="8"/>
  <c r="S80" i="8"/>
  <c r="T80" i="8"/>
  <c r="U80" i="8"/>
  <c r="V80" i="8"/>
  <c r="B81" i="8"/>
  <c r="F81" i="8"/>
  <c r="G81" i="8"/>
  <c r="H81" i="8"/>
  <c r="K81" i="8"/>
  <c r="L81" i="8"/>
  <c r="M81" i="8"/>
  <c r="N81" i="8"/>
  <c r="O81" i="8"/>
  <c r="P81" i="8"/>
  <c r="Q81" i="8"/>
  <c r="R81" i="8"/>
  <c r="S81" i="8"/>
  <c r="T81" i="8"/>
  <c r="U81" i="8"/>
  <c r="V81" i="8"/>
  <c r="B82" i="8"/>
  <c r="F82" i="8"/>
  <c r="G82" i="8"/>
  <c r="K82" i="8"/>
  <c r="L82" i="8"/>
  <c r="M82" i="8"/>
  <c r="N82" i="8"/>
  <c r="O82" i="8"/>
  <c r="P82" i="8"/>
  <c r="Q82" i="8"/>
  <c r="R82" i="8"/>
  <c r="S82" i="8"/>
  <c r="T82" i="8"/>
  <c r="U82" i="8"/>
  <c r="V82" i="8"/>
  <c r="B83" i="8"/>
  <c r="F83" i="8"/>
  <c r="G83" i="8"/>
  <c r="K83" i="8"/>
  <c r="L83" i="8"/>
  <c r="M83" i="8"/>
  <c r="N83" i="8"/>
  <c r="O83" i="8"/>
  <c r="P83" i="8"/>
  <c r="Q83" i="8"/>
  <c r="R83" i="8"/>
  <c r="S83" i="8"/>
  <c r="T83" i="8"/>
  <c r="U83" i="8"/>
  <c r="V83" i="8"/>
  <c r="B84" i="8"/>
  <c r="F84" i="8"/>
  <c r="G84" i="8"/>
  <c r="K84" i="8"/>
  <c r="L84" i="8"/>
  <c r="M84" i="8"/>
  <c r="N84" i="8"/>
  <c r="O84" i="8"/>
  <c r="P84" i="8"/>
  <c r="Q84" i="8"/>
  <c r="R84" i="8"/>
  <c r="S84" i="8"/>
  <c r="T84" i="8"/>
  <c r="U84" i="8"/>
  <c r="V84" i="8"/>
  <c r="B85" i="8"/>
  <c r="F85" i="8"/>
  <c r="G85" i="8"/>
  <c r="K85" i="8"/>
  <c r="L85" i="8"/>
  <c r="M85" i="8"/>
  <c r="N85" i="8"/>
  <c r="O85" i="8"/>
  <c r="P85" i="8"/>
  <c r="Q85" i="8"/>
  <c r="R85" i="8"/>
  <c r="S85" i="8"/>
  <c r="T85" i="8"/>
  <c r="U85" i="8"/>
  <c r="V85" i="8"/>
  <c r="B86" i="8"/>
  <c r="F86" i="8"/>
  <c r="G86" i="8"/>
  <c r="K86" i="8"/>
  <c r="L86" i="8"/>
  <c r="M86" i="8"/>
  <c r="N86" i="8"/>
  <c r="O86" i="8"/>
  <c r="P86" i="8"/>
  <c r="Q86" i="8"/>
  <c r="R86" i="8"/>
  <c r="S86" i="8"/>
  <c r="T86" i="8"/>
  <c r="U86" i="8"/>
  <c r="V86" i="8"/>
  <c r="B87" i="8"/>
  <c r="F87" i="8"/>
  <c r="K87" i="8"/>
  <c r="L87" i="8"/>
  <c r="M87" i="8"/>
  <c r="N87" i="8"/>
  <c r="O87" i="8"/>
  <c r="P87" i="8"/>
  <c r="Q87" i="8"/>
  <c r="R87" i="8"/>
  <c r="S87" i="8"/>
  <c r="T87" i="8"/>
  <c r="U87" i="8"/>
  <c r="V87" i="8"/>
  <c r="A93" i="8"/>
  <c r="B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A94" i="8"/>
  <c r="B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V94" i="8"/>
  <c r="B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B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B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B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B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B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B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B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B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B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B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B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B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B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B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B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B111" i="8"/>
  <c r="G111" i="8"/>
  <c r="H111" i="8"/>
  <c r="I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B112" i="8"/>
  <c r="G112" i="8"/>
  <c r="H112" i="8"/>
  <c r="I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B113" i="8"/>
  <c r="G113" i="8"/>
  <c r="H113" i="8"/>
  <c r="I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B114" i="8"/>
  <c r="G114" i="8"/>
  <c r="H114" i="8"/>
  <c r="I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B115" i="8"/>
  <c r="G115" i="8"/>
  <c r="H115" i="8"/>
  <c r="I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B116" i="8"/>
  <c r="G116" i="8"/>
  <c r="H116" i="8"/>
  <c r="I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B117" i="8"/>
  <c r="G117" i="8"/>
  <c r="H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B118" i="8"/>
  <c r="G118" i="8"/>
  <c r="H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B119" i="8"/>
  <c r="G119" i="8"/>
  <c r="H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B120" i="8"/>
  <c r="G120" i="8"/>
  <c r="H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B121" i="8"/>
  <c r="G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B122" i="8"/>
  <c r="G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A129" i="8"/>
  <c r="B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A130" i="8"/>
  <c r="B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V130" i="8"/>
  <c r="B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B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B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B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B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B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B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B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B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B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B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B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B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B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B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B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B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B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B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B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B151" i="8"/>
  <c r="H151" i="8"/>
  <c r="I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B152" i="8"/>
  <c r="H152" i="8"/>
  <c r="I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B153" i="8"/>
  <c r="H153" i="8"/>
  <c r="I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B154" i="8"/>
  <c r="H154" i="8"/>
  <c r="I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B155" i="8"/>
  <c r="H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A161" i="8"/>
  <c r="B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A162" i="8"/>
  <c r="B162" i="8"/>
  <c r="I162" i="8"/>
  <c r="J162" i="8"/>
  <c r="K162" i="8"/>
  <c r="L162" i="8"/>
  <c r="M162" i="8"/>
  <c r="N162" i="8"/>
  <c r="O162" i="8"/>
  <c r="P162" i="8"/>
  <c r="Q162" i="8"/>
  <c r="R162" i="8"/>
  <c r="S162" i="8"/>
  <c r="V162" i="8"/>
  <c r="B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B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B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B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B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B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B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B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B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B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B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B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B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B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B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B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B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B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B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B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B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A188" i="8"/>
  <c r="B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A189" i="8"/>
  <c r="B189" i="8"/>
  <c r="J189" i="8"/>
  <c r="K189" i="8"/>
  <c r="L189" i="8"/>
  <c r="M189" i="8"/>
  <c r="N189" i="8"/>
  <c r="O189" i="8"/>
  <c r="P189" i="8"/>
  <c r="Q189" i="8"/>
  <c r="R189" i="8"/>
  <c r="S189" i="8"/>
  <c r="V189" i="8"/>
  <c r="B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B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B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B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B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B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B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B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B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B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B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B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B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B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B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B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B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B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B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B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B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B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B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B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B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B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A66" i="7"/>
  <c r="A240" i="9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36" i="7"/>
  <c r="A3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4" i="7"/>
  <c r="A211" i="6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3" i="7" s="1"/>
  <c r="A209" i="6"/>
  <c r="A210" i="6" s="1"/>
  <c r="A181" i="6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179" i="6"/>
  <c r="A180" i="6"/>
  <c r="A1" i="7"/>
  <c r="B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A2" i="7"/>
  <c r="B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V2" i="7"/>
  <c r="B3" i="7"/>
  <c r="D3" i="7"/>
  <c r="E3" i="7"/>
  <c r="F3" i="7"/>
  <c r="G3" i="7"/>
  <c r="H3" i="7"/>
  <c r="K3" i="7"/>
  <c r="L3" i="7"/>
  <c r="M3" i="7"/>
  <c r="N3" i="7"/>
  <c r="O3" i="7"/>
  <c r="P3" i="7"/>
  <c r="Q3" i="7"/>
  <c r="R3" i="7"/>
  <c r="S3" i="7"/>
  <c r="T3" i="7"/>
  <c r="U3" i="7"/>
  <c r="V3" i="7"/>
  <c r="B4" i="7"/>
  <c r="D4" i="7"/>
  <c r="E4" i="7"/>
  <c r="F4" i="7"/>
  <c r="G4" i="7"/>
  <c r="H4" i="7"/>
  <c r="K4" i="7"/>
  <c r="L4" i="7"/>
  <c r="M4" i="7"/>
  <c r="N4" i="7"/>
  <c r="O4" i="7"/>
  <c r="P4" i="7"/>
  <c r="Q4" i="7"/>
  <c r="R4" i="7"/>
  <c r="S4" i="7"/>
  <c r="T4" i="7"/>
  <c r="U4" i="7"/>
  <c r="V4" i="7"/>
  <c r="B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D8" i="7"/>
  <c r="E8" i="7"/>
  <c r="F8" i="7"/>
  <c r="G8" i="7"/>
  <c r="H8" i="7"/>
  <c r="K8" i="7"/>
  <c r="L8" i="7"/>
  <c r="M8" i="7"/>
  <c r="N8" i="7"/>
  <c r="O8" i="7"/>
  <c r="P8" i="7"/>
  <c r="Q8" i="7"/>
  <c r="R8" i="7"/>
  <c r="S8" i="7"/>
  <c r="T8" i="7"/>
  <c r="U8" i="7"/>
  <c r="V8" i="7"/>
  <c r="B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3" i="7"/>
  <c r="D13" i="7"/>
  <c r="E13" i="7"/>
  <c r="F13" i="7"/>
  <c r="G13" i="7"/>
  <c r="H13" i="7"/>
  <c r="K13" i="7"/>
  <c r="L13" i="7"/>
  <c r="M13" i="7"/>
  <c r="N13" i="7"/>
  <c r="O13" i="7"/>
  <c r="P13" i="7"/>
  <c r="Q13" i="7"/>
  <c r="R13" i="7"/>
  <c r="S13" i="7"/>
  <c r="T13" i="7"/>
  <c r="U13" i="7"/>
  <c r="V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D16" i="7"/>
  <c r="E16" i="7"/>
  <c r="F16" i="7"/>
  <c r="G16" i="7"/>
  <c r="H16" i="7"/>
  <c r="K16" i="7"/>
  <c r="L16" i="7"/>
  <c r="M16" i="7"/>
  <c r="N16" i="7"/>
  <c r="O16" i="7"/>
  <c r="P16" i="7"/>
  <c r="Q16" i="7"/>
  <c r="R16" i="7"/>
  <c r="S16" i="7"/>
  <c r="T16" i="7"/>
  <c r="U16" i="7"/>
  <c r="V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D19" i="7"/>
  <c r="E19" i="7"/>
  <c r="F19" i="7"/>
  <c r="G19" i="7"/>
  <c r="H19" i="7"/>
  <c r="I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D20" i="7"/>
  <c r="E20" i="7"/>
  <c r="F20" i="7"/>
  <c r="G20" i="7"/>
  <c r="H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D21" i="7"/>
  <c r="E21" i="7"/>
  <c r="F21" i="7"/>
  <c r="G21" i="7"/>
  <c r="H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D22" i="7"/>
  <c r="E22" i="7"/>
  <c r="F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D23" i="7"/>
  <c r="E23" i="7"/>
  <c r="F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D24" i="7"/>
  <c r="E24" i="7"/>
  <c r="F24" i="7"/>
  <c r="K24" i="7"/>
  <c r="L24" i="7"/>
  <c r="M24" i="7"/>
  <c r="N24" i="7"/>
  <c r="O24" i="7"/>
  <c r="P24" i="7"/>
  <c r="Q24" i="7"/>
  <c r="R24" i="7"/>
  <c r="S24" i="7"/>
  <c r="T24" i="7"/>
  <c r="U24" i="7"/>
  <c r="V24" i="7"/>
  <c r="B25" i="7"/>
  <c r="D25" i="7"/>
  <c r="E25" i="7"/>
  <c r="F25" i="7"/>
  <c r="K25" i="7"/>
  <c r="L25" i="7"/>
  <c r="M25" i="7"/>
  <c r="N25" i="7"/>
  <c r="O25" i="7"/>
  <c r="P25" i="7"/>
  <c r="Q25" i="7"/>
  <c r="R25" i="7"/>
  <c r="S25" i="7"/>
  <c r="T25" i="7"/>
  <c r="U25" i="7"/>
  <c r="V25" i="7"/>
  <c r="A33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A34" i="7"/>
  <c r="B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V34" i="7"/>
  <c r="B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B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B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B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B40" i="7"/>
  <c r="E40" i="7"/>
  <c r="F40" i="7"/>
  <c r="G40" i="7"/>
  <c r="H40" i="7"/>
  <c r="I40" i="7"/>
  <c r="K40" i="7"/>
  <c r="L40" i="7"/>
  <c r="M40" i="7"/>
  <c r="N40" i="7"/>
  <c r="O40" i="7"/>
  <c r="P40" i="7"/>
  <c r="Q40" i="7"/>
  <c r="R40" i="7"/>
  <c r="S40" i="7"/>
  <c r="T40" i="7"/>
  <c r="U40" i="7"/>
  <c r="V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B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B44" i="7"/>
  <c r="E44" i="7"/>
  <c r="F44" i="7"/>
  <c r="G44" i="7"/>
  <c r="H44" i="7"/>
  <c r="I44" i="7"/>
  <c r="K44" i="7"/>
  <c r="L44" i="7"/>
  <c r="M44" i="7"/>
  <c r="N44" i="7"/>
  <c r="O44" i="7"/>
  <c r="P44" i="7"/>
  <c r="Q44" i="7"/>
  <c r="R44" i="7"/>
  <c r="S44" i="7"/>
  <c r="T44" i="7"/>
  <c r="U44" i="7"/>
  <c r="V44" i="7"/>
  <c r="B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B46" i="7"/>
  <c r="E46" i="7"/>
  <c r="F46" i="7"/>
  <c r="G46" i="7"/>
  <c r="H46" i="7"/>
  <c r="I46" i="7"/>
  <c r="K46" i="7"/>
  <c r="L46" i="7"/>
  <c r="M46" i="7"/>
  <c r="N46" i="7"/>
  <c r="O46" i="7"/>
  <c r="P46" i="7"/>
  <c r="Q46" i="7"/>
  <c r="R46" i="7"/>
  <c r="S46" i="7"/>
  <c r="T46" i="7"/>
  <c r="U46" i="7"/>
  <c r="V46" i="7"/>
  <c r="B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B48" i="7"/>
  <c r="E48" i="7"/>
  <c r="F48" i="7"/>
  <c r="G48" i="7"/>
  <c r="H48" i="7"/>
  <c r="K48" i="7"/>
  <c r="L48" i="7"/>
  <c r="M48" i="7"/>
  <c r="N48" i="7"/>
  <c r="O48" i="7"/>
  <c r="P48" i="7"/>
  <c r="Q48" i="7"/>
  <c r="R48" i="7"/>
  <c r="S48" i="7"/>
  <c r="T48" i="7"/>
  <c r="U48" i="7"/>
  <c r="V48" i="7"/>
  <c r="B49" i="7"/>
  <c r="E49" i="7"/>
  <c r="F49" i="7"/>
  <c r="G49" i="7"/>
  <c r="H49" i="7"/>
  <c r="I49" i="7"/>
  <c r="K49" i="7"/>
  <c r="L49" i="7"/>
  <c r="M49" i="7"/>
  <c r="N49" i="7"/>
  <c r="O49" i="7"/>
  <c r="P49" i="7"/>
  <c r="Q49" i="7"/>
  <c r="R49" i="7"/>
  <c r="S49" i="7"/>
  <c r="T49" i="7"/>
  <c r="U49" i="7"/>
  <c r="V49" i="7"/>
  <c r="B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B51" i="7"/>
  <c r="E51" i="7"/>
  <c r="F51" i="7"/>
  <c r="G51" i="7"/>
  <c r="H51" i="7"/>
  <c r="I51" i="7"/>
  <c r="K51" i="7"/>
  <c r="L51" i="7"/>
  <c r="M51" i="7"/>
  <c r="N51" i="7"/>
  <c r="O51" i="7"/>
  <c r="P51" i="7"/>
  <c r="Q51" i="7"/>
  <c r="R51" i="7"/>
  <c r="S51" i="7"/>
  <c r="T51" i="7"/>
  <c r="U51" i="7"/>
  <c r="V51" i="7"/>
  <c r="B52" i="7"/>
  <c r="E52" i="7"/>
  <c r="F52" i="7"/>
  <c r="G52" i="7"/>
  <c r="H52" i="7"/>
  <c r="K52" i="7"/>
  <c r="L52" i="7"/>
  <c r="M52" i="7"/>
  <c r="N52" i="7"/>
  <c r="O52" i="7"/>
  <c r="P52" i="7"/>
  <c r="Q52" i="7"/>
  <c r="R52" i="7"/>
  <c r="S52" i="7"/>
  <c r="T52" i="7"/>
  <c r="U52" i="7"/>
  <c r="V52" i="7"/>
  <c r="B53" i="7"/>
  <c r="E53" i="7"/>
  <c r="F53" i="7"/>
  <c r="G53" i="7"/>
  <c r="H53" i="7"/>
  <c r="K53" i="7"/>
  <c r="L53" i="7"/>
  <c r="M53" i="7"/>
  <c r="N53" i="7"/>
  <c r="O53" i="7"/>
  <c r="P53" i="7"/>
  <c r="Q53" i="7"/>
  <c r="R53" i="7"/>
  <c r="S53" i="7"/>
  <c r="T53" i="7"/>
  <c r="U53" i="7"/>
  <c r="V53" i="7"/>
  <c r="B54" i="7"/>
  <c r="E54" i="7"/>
  <c r="F54" i="7"/>
  <c r="G54" i="7"/>
  <c r="K54" i="7"/>
  <c r="L54" i="7"/>
  <c r="M54" i="7"/>
  <c r="N54" i="7"/>
  <c r="O54" i="7"/>
  <c r="P54" i="7"/>
  <c r="Q54" i="7"/>
  <c r="R54" i="7"/>
  <c r="S54" i="7"/>
  <c r="T54" i="7"/>
  <c r="U54" i="7"/>
  <c r="V54" i="7"/>
  <c r="B55" i="7"/>
  <c r="E55" i="7"/>
  <c r="F55" i="7"/>
  <c r="G55" i="7"/>
  <c r="K55" i="7"/>
  <c r="L55" i="7"/>
  <c r="M55" i="7"/>
  <c r="N55" i="7"/>
  <c r="O55" i="7"/>
  <c r="P55" i="7"/>
  <c r="Q55" i="7"/>
  <c r="R55" i="7"/>
  <c r="S55" i="7"/>
  <c r="T55" i="7"/>
  <c r="U55" i="7"/>
  <c r="V55" i="7"/>
  <c r="B56" i="7"/>
  <c r="E56" i="7"/>
  <c r="F56" i="7"/>
  <c r="G56" i="7"/>
  <c r="K56" i="7"/>
  <c r="L56" i="7"/>
  <c r="M56" i="7"/>
  <c r="N56" i="7"/>
  <c r="O56" i="7"/>
  <c r="P56" i="7"/>
  <c r="Q56" i="7"/>
  <c r="R56" i="7"/>
  <c r="S56" i="7"/>
  <c r="T56" i="7"/>
  <c r="U56" i="7"/>
  <c r="V56" i="7"/>
  <c r="B57" i="7"/>
  <c r="E57" i="7"/>
  <c r="F57" i="7"/>
  <c r="G57" i="7"/>
  <c r="K57" i="7"/>
  <c r="L57" i="7"/>
  <c r="M57" i="7"/>
  <c r="N57" i="7"/>
  <c r="O57" i="7"/>
  <c r="P57" i="7"/>
  <c r="Q57" i="7"/>
  <c r="R57" i="7"/>
  <c r="S57" i="7"/>
  <c r="T57" i="7"/>
  <c r="U57" i="7"/>
  <c r="V57" i="7"/>
  <c r="B58" i="7"/>
  <c r="E58" i="7"/>
  <c r="F58" i="7"/>
  <c r="G58" i="7"/>
  <c r="K58" i="7"/>
  <c r="L58" i="7"/>
  <c r="M58" i="7"/>
  <c r="N58" i="7"/>
  <c r="O58" i="7"/>
  <c r="P58" i="7"/>
  <c r="Q58" i="7"/>
  <c r="R58" i="7"/>
  <c r="S58" i="7"/>
  <c r="T58" i="7"/>
  <c r="U58" i="7"/>
  <c r="V58" i="7"/>
  <c r="A63" i="7"/>
  <c r="B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A64" i="7"/>
  <c r="B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V64" i="7"/>
  <c r="B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B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B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B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B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B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B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B72" i="7"/>
  <c r="F72" i="7"/>
  <c r="G72" i="7"/>
  <c r="H72" i="7"/>
  <c r="K72" i="7"/>
  <c r="L72" i="7"/>
  <c r="M72" i="7"/>
  <c r="N72" i="7"/>
  <c r="O72" i="7"/>
  <c r="P72" i="7"/>
  <c r="Q72" i="7"/>
  <c r="R72" i="7"/>
  <c r="S72" i="7"/>
  <c r="T72" i="7"/>
  <c r="U72" i="7"/>
  <c r="V72" i="7"/>
  <c r="B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B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B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B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B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B78" i="7"/>
  <c r="F78" i="7"/>
  <c r="G78" i="7"/>
  <c r="H78" i="7"/>
  <c r="I78" i="7"/>
  <c r="K78" i="7"/>
  <c r="L78" i="7"/>
  <c r="M78" i="7"/>
  <c r="N78" i="7"/>
  <c r="O78" i="7"/>
  <c r="P78" i="7"/>
  <c r="Q78" i="7"/>
  <c r="R78" i="7"/>
  <c r="S78" i="7"/>
  <c r="T78" i="7"/>
  <c r="U78" i="7"/>
  <c r="V78" i="7"/>
  <c r="B79" i="7"/>
  <c r="F79" i="7"/>
  <c r="G79" i="7"/>
  <c r="H79" i="7"/>
  <c r="I79" i="7"/>
  <c r="K79" i="7"/>
  <c r="L79" i="7"/>
  <c r="M79" i="7"/>
  <c r="N79" i="7"/>
  <c r="O79" i="7"/>
  <c r="P79" i="7"/>
  <c r="Q79" i="7"/>
  <c r="R79" i="7"/>
  <c r="S79" i="7"/>
  <c r="T79" i="7"/>
  <c r="U79" i="7"/>
  <c r="V79" i="7"/>
  <c r="B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B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B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B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B84" i="7"/>
  <c r="F84" i="7"/>
  <c r="G84" i="7"/>
  <c r="H84" i="7"/>
  <c r="I84" i="7"/>
  <c r="K84" i="7"/>
  <c r="L84" i="7"/>
  <c r="M84" i="7"/>
  <c r="N84" i="7"/>
  <c r="O84" i="7"/>
  <c r="P84" i="7"/>
  <c r="Q84" i="7"/>
  <c r="R84" i="7"/>
  <c r="S84" i="7"/>
  <c r="T84" i="7"/>
  <c r="U84" i="7"/>
  <c r="V84" i="7"/>
  <c r="B85" i="7"/>
  <c r="F85" i="7"/>
  <c r="G85" i="7"/>
  <c r="H85" i="7"/>
  <c r="K85" i="7"/>
  <c r="L85" i="7"/>
  <c r="M85" i="7"/>
  <c r="N85" i="7"/>
  <c r="O85" i="7"/>
  <c r="P85" i="7"/>
  <c r="Q85" i="7"/>
  <c r="R85" i="7"/>
  <c r="S85" i="7"/>
  <c r="T85" i="7"/>
  <c r="U85" i="7"/>
  <c r="V85" i="7"/>
  <c r="B86" i="7"/>
  <c r="F86" i="7"/>
  <c r="G86" i="7"/>
  <c r="H86" i="7"/>
  <c r="K86" i="7"/>
  <c r="L86" i="7"/>
  <c r="M86" i="7"/>
  <c r="N86" i="7"/>
  <c r="O86" i="7"/>
  <c r="P86" i="7"/>
  <c r="Q86" i="7"/>
  <c r="R86" i="7"/>
  <c r="S86" i="7"/>
  <c r="T86" i="7"/>
  <c r="U86" i="7"/>
  <c r="V86" i="7"/>
  <c r="B87" i="7"/>
  <c r="F87" i="7"/>
  <c r="G87" i="7"/>
  <c r="H87" i="7"/>
  <c r="K87" i="7"/>
  <c r="L87" i="7"/>
  <c r="M87" i="7"/>
  <c r="N87" i="7"/>
  <c r="O87" i="7"/>
  <c r="P87" i="7"/>
  <c r="Q87" i="7"/>
  <c r="R87" i="7"/>
  <c r="S87" i="7"/>
  <c r="T87" i="7"/>
  <c r="U87" i="7"/>
  <c r="V87" i="7"/>
  <c r="A92" i="7"/>
  <c r="B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A93" i="7"/>
  <c r="B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V93" i="7"/>
  <c r="B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B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B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B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B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B99" i="7"/>
  <c r="G99" i="7"/>
  <c r="H99" i="7"/>
  <c r="I99" i="7"/>
  <c r="K99" i="7"/>
  <c r="L99" i="7"/>
  <c r="M99" i="7"/>
  <c r="N99" i="7"/>
  <c r="O99" i="7"/>
  <c r="P99" i="7"/>
  <c r="Q99" i="7"/>
  <c r="R99" i="7"/>
  <c r="S99" i="7"/>
  <c r="T99" i="7"/>
  <c r="U99" i="7"/>
  <c r="V99" i="7"/>
  <c r="B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B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B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B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B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B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B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B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B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B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B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B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B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B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B114" i="7"/>
  <c r="G114" i="7"/>
  <c r="H114" i="7"/>
  <c r="I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B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B116" i="7"/>
  <c r="G116" i="7"/>
  <c r="H116" i="7"/>
  <c r="I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B117" i="7"/>
  <c r="G117" i="7"/>
  <c r="H117" i="7"/>
  <c r="I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B118" i="7"/>
  <c r="G118" i="7"/>
  <c r="H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A124" i="7"/>
  <c r="B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A125" i="7"/>
  <c r="B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V125" i="7"/>
  <c r="B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B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B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B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B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B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B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B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B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B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B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B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B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B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B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B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B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B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B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B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B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B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B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B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B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B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B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B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B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B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B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B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B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B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B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B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B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A168" i="7"/>
  <c r="B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A169" i="7"/>
  <c r="B169" i="7"/>
  <c r="I169" i="7"/>
  <c r="J169" i="7"/>
  <c r="K169" i="7"/>
  <c r="L169" i="7"/>
  <c r="M169" i="7"/>
  <c r="N169" i="7"/>
  <c r="O169" i="7"/>
  <c r="P169" i="7"/>
  <c r="Q169" i="7"/>
  <c r="R169" i="7"/>
  <c r="S169" i="7"/>
  <c r="V169" i="7"/>
  <c r="B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B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B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B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B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B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B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B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B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B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B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B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B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B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B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B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B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B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B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B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B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B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B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B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B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B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B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B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B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B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B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B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B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B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B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A210" i="7"/>
  <c r="B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A211" i="7"/>
  <c r="B211" i="7"/>
  <c r="J211" i="7"/>
  <c r="K211" i="7"/>
  <c r="L211" i="7"/>
  <c r="M211" i="7"/>
  <c r="N211" i="7"/>
  <c r="O211" i="7"/>
  <c r="P211" i="7"/>
  <c r="Q211" i="7"/>
  <c r="R211" i="7"/>
  <c r="S211" i="7"/>
  <c r="V211" i="7"/>
  <c r="B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B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B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B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B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B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B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B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B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B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B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B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B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B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B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B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B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B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B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B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B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B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B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B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B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B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B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B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B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B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B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B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B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B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51" i="6"/>
  <c r="A150" i="6"/>
  <c r="A122" i="6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21" i="6"/>
  <c r="A120" i="6"/>
  <c r="A91" i="6"/>
  <c r="A92" i="6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90" i="6"/>
  <c r="A89" i="6"/>
  <c r="A62" i="6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61" i="6"/>
  <c r="A60" i="6"/>
  <c r="A33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32" i="6"/>
  <c r="A31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4" i="6"/>
  <c r="A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3" i="6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V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K12" i="6"/>
  <c r="L12" i="6"/>
  <c r="M12" i="6"/>
  <c r="N12" i="6"/>
  <c r="O12" i="6"/>
  <c r="P12" i="6"/>
  <c r="Q12" i="6"/>
  <c r="R12" i="6"/>
  <c r="S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B18" i="6"/>
  <c r="C18" i="6"/>
  <c r="D18" i="6"/>
  <c r="E18" i="6"/>
  <c r="F18" i="6"/>
  <c r="G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K26" i="6"/>
  <c r="L26" i="6"/>
  <c r="M26" i="6"/>
  <c r="N26" i="6"/>
  <c r="O26" i="6"/>
  <c r="P26" i="6"/>
  <c r="Q26" i="6"/>
  <c r="R26" i="6"/>
  <c r="S26" i="6"/>
  <c r="T26" i="6"/>
  <c r="U26" i="6"/>
  <c r="V26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A30" i="6"/>
  <c r="B30" i="6"/>
  <c r="C30" i="6"/>
  <c r="D30" i="6"/>
  <c r="E30" i="6"/>
  <c r="F30" i="6"/>
  <c r="G30" i="6"/>
  <c r="H30" i="6"/>
  <c r="I30" i="6"/>
  <c r="K30" i="6"/>
  <c r="L30" i="6"/>
  <c r="M30" i="6"/>
  <c r="N30" i="6"/>
  <c r="O30" i="6"/>
  <c r="P30" i="6"/>
  <c r="Q30" i="6"/>
  <c r="R30" i="6"/>
  <c r="S30" i="6"/>
  <c r="V30" i="6"/>
  <c r="B31" i="6"/>
  <c r="C31" i="6"/>
  <c r="D31" i="6"/>
  <c r="E31" i="6"/>
  <c r="F31" i="6"/>
  <c r="K31" i="6"/>
  <c r="L31" i="6"/>
  <c r="M31" i="6"/>
  <c r="N31" i="6"/>
  <c r="O31" i="6"/>
  <c r="P31" i="6"/>
  <c r="Q31" i="6"/>
  <c r="R31" i="6"/>
  <c r="S31" i="6"/>
  <c r="T31" i="6"/>
  <c r="U31" i="6"/>
  <c r="V31" i="6"/>
  <c r="B32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B34" i="6"/>
  <c r="C34" i="6"/>
  <c r="D34" i="6"/>
  <c r="E34" i="6"/>
  <c r="F34" i="6"/>
  <c r="K34" i="6"/>
  <c r="L34" i="6"/>
  <c r="M34" i="6"/>
  <c r="N34" i="6"/>
  <c r="O34" i="6"/>
  <c r="P34" i="6"/>
  <c r="Q34" i="6"/>
  <c r="R34" i="6"/>
  <c r="S34" i="6"/>
  <c r="T34" i="6"/>
  <c r="U34" i="6"/>
  <c r="V34" i="6"/>
  <c r="B35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B37" i="6"/>
  <c r="C37" i="6"/>
  <c r="D37" i="6"/>
  <c r="E37" i="6"/>
  <c r="F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B39" i="6"/>
  <c r="C39" i="6"/>
  <c r="D39" i="6"/>
  <c r="E39" i="6"/>
  <c r="F39" i="6"/>
  <c r="K39" i="6"/>
  <c r="L39" i="6"/>
  <c r="M39" i="6"/>
  <c r="N39" i="6"/>
  <c r="O39" i="6"/>
  <c r="P39" i="6"/>
  <c r="Q39" i="6"/>
  <c r="R39" i="6"/>
  <c r="S39" i="6"/>
  <c r="T39" i="6"/>
  <c r="U39" i="6"/>
  <c r="V39" i="6"/>
  <c r="B40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B42" i="6"/>
  <c r="C42" i="6"/>
  <c r="D42" i="6"/>
  <c r="E42" i="6"/>
  <c r="F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B44" i="6"/>
  <c r="C44" i="6"/>
  <c r="D44" i="6"/>
  <c r="E44" i="6"/>
  <c r="F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B46" i="6"/>
  <c r="C46" i="6"/>
  <c r="D46" i="6"/>
  <c r="E46" i="6"/>
  <c r="F46" i="6"/>
  <c r="G46" i="6"/>
  <c r="H46" i="6"/>
  <c r="K46" i="6"/>
  <c r="L46" i="6"/>
  <c r="M46" i="6"/>
  <c r="N46" i="6"/>
  <c r="O46" i="6"/>
  <c r="P46" i="6"/>
  <c r="Q46" i="6"/>
  <c r="R46" i="6"/>
  <c r="S46" i="6"/>
  <c r="T46" i="6"/>
  <c r="U46" i="6"/>
  <c r="V46" i="6"/>
  <c r="B47" i="6"/>
  <c r="C47" i="6"/>
  <c r="D47" i="6"/>
  <c r="E47" i="6"/>
  <c r="F47" i="6"/>
  <c r="K47" i="6"/>
  <c r="L47" i="6"/>
  <c r="M47" i="6"/>
  <c r="N47" i="6"/>
  <c r="O47" i="6"/>
  <c r="P47" i="6"/>
  <c r="Q47" i="6"/>
  <c r="R47" i="6"/>
  <c r="S47" i="6"/>
  <c r="T47" i="6"/>
  <c r="U47" i="6"/>
  <c r="V47" i="6"/>
  <c r="B48" i="6"/>
  <c r="C48" i="6"/>
  <c r="D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K53" i="6"/>
  <c r="L53" i="6"/>
  <c r="M53" i="6"/>
  <c r="N53" i="6"/>
  <c r="O53" i="6"/>
  <c r="P53" i="6"/>
  <c r="Q53" i="6"/>
  <c r="R53" i="6"/>
  <c r="S53" i="6"/>
  <c r="T53" i="6"/>
  <c r="U53" i="6"/>
  <c r="V53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A59" i="6"/>
  <c r="B59" i="6"/>
  <c r="C59" i="6"/>
  <c r="D59" i="6"/>
  <c r="E59" i="6"/>
  <c r="F59" i="6"/>
  <c r="G59" i="6"/>
  <c r="H59" i="6"/>
  <c r="K59" i="6"/>
  <c r="L59" i="6"/>
  <c r="M59" i="6"/>
  <c r="N59" i="6"/>
  <c r="O59" i="6"/>
  <c r="P59" i="6"/>
  <c r="Q59" i="6"/>
  <c r="R59" i="6"/>
  <c r="S59" i="6"/>
  <c r="V59" i="6"/>
  <c r="B60" i="6"/>
  <c r="C60" i="6"/>
  <c r="D60" i="6"/>
  <c r="E60" i="6"/>
  <c r="F60" i="6"/>
  <c r="G60" i="6"/>
  <c r="H60" i="6"/>
  <c r="K60" i="6"/>
  <c r="L60" i="6"/>
  <c r="M60" i="6"/>
  <c r="N60" i="6"/>
  <c r="O60" i="6"/>
  <c r="P60" i="6"/>
  <c r="Q60" i="6"/>
  <c r="R60" i="6"/>
  <c r="S60" i="6"/>
  <c r="T60" i="6"/>
  <c r="U60" i="6"/>
  <c r="V60" i="6"/>
  <c r="B61" i="6"/>
  <c r="C61" i="6"/>
  <c r="D61" i="6"/>
  <c r="E61" i="6"/>
  <c r="F61" i="6"/>
  <c r="G61" i="6"/>
  <c r="H61" i="6"/>
  <c r="K61" i="6"/>
  <c r="L61" i="6"/>
  <c r="M61" i="6"/>
  <c r="N61" i="6"/>
  <c r="O61" i="6"/>
  <c r="P61" i="6"/>
  <c r="Q61" i="6"/>
  <c r="R61" i="6"/>
  <c r="S61" i="6"/>
  <c r="T61" i="6"/>
  <c r="U61" i="6"/>
  <c r="V61" i="6"/>
  <c r="B62" i="6"/>
  <c r="C62" i="6"/>
  <c r="D62" i="6"/>
  <c r="E62" i="6"/>
  <c r="K62" i="6"/>
  <c r="L62" i="6"/>
  <c r="M62" i="6"/>
  <c r="N62" i="6"/>
  <c r="O62" i="6"/>
  <c r="P62" i="6"/>
  <c r="Q62" i="6"/>
  <c r="R62" i="6"/>
  <c r="S62" i="6"/>
  <c r="T62" i="6"/>
  <c r="U62" i="6"/>
  <c r="V62" i="6"/>
  <c r="B63" i="6"/>
  <c r="C63" i="6"/>
  <c r="D63" i="6"/>
  <c r="E63" i="6"/>
  <c r="K63" i="6"/>
  <c r="L63" i="6"/>
  <c r="M63" i="6"/>
  <c r="N63" i="6"/>
  <c r="O63" i="6"/>
  <c r="P63" i="6"/>
  <c r="Q63" i="6"/>
  <c r="R63" i="6"/>
  <c r="T63" i="6"/>
  <c r="U63" i="6"/>
  <c r="V63" i="6"/>
  <c r="B64" i="6"/>
  <c r="C64" i="6"/>
  <c r="D64" i="6"/>
  <c r="E64" i="6"/>
  <c r="F64" i="6"/>
  <c r="G64" i="6"/>
  <c r="H64" i="6"/>
  <c r="K64" i="6"/>
  <c r="L64" i="6"/>
  <c r="M64" i="6"/>
  <c r="N64" i="6"/>
  <c r="O64" i="6"/>
  <c r="P64" i="6"/>
  <c r="Q64" i="6"/>
  <c r="R64" i="6"/>
  <c r="T64" i="6"/>
  <c r="U64" i="6"/>
  <c r="V64" i="6"/>
  <c r="B65" i="6"/>
  <c r="C65" i="6"/>
  <c r="D65" i="6"/>
  <c r="E65" i="6"/>
  <c r="K65" i="6"/>
  <c r="L65" i="6"/>
  <c r="M65" i="6"/>
  <c r="N65" i="6"/>
  <c r="O65" i="6"/>
  <c r="P65" i="6"/>
  <c r="Q65" i="6"/>
  <c r="R65" i="6"/>
  <c r="S65" i="6"/>
  <c r="T65" i="6"/>
  <c r="U65" i="6"/>
  <c r="V65" i="6"/>
  <c r="B66" i="6"/>
  <c r="C66" i="6"/>
  <c r="D66" i="6"/>
  <c r="E66" i="6"/>
  <c r="F66" i="6"/>
  <c r="G66" i="6"/>
  <c r="H66" i="6"/>
  <c r="K66" i="6"/>
  <c r="L66" i="6"/>
  <c r="M66" i="6"/>
  <c r="N66" i="6"/>
  <c r="O66" i="6"/>
  <c r="P66" i="6"/>
  <c r="Q66" i="6"/>
  <c r="R66" i="6"/>
  <c r="S66" i="6"/>
  <c r="T66" i="6"/>
  <c r="U66" i="6"/>
  <c r="V66" i="6"/>
  <c r="B67" i="6"/>
  <c r="C67" i="6"/>
  <c r="D67" i="6"/>
  <c r="E67" i="6"/>
  <c r="K67" i="6"/>
  <c r="L67" i="6"/>
  <c r="M67" i="6"/>
  <c r="N67" i="6"/>
  <c r="O67" i="6"/>
  <c r="P67" i="6"/>
  <c r="Q67" i="6"/>
  <c r="R67" i="6"/>
  <c r="S67" i="6"/>
  <c r="T67" i="6"/>
  <c r="U67" i="6"/>
  <c r="V67" i="6"/>
  <c r="B68" i="6"/>
  <c r="C68" i="6"/>
  <c r="D68" i="6"/>
  <c r="E68" i="6"/>
  <c r="F68" i="6"/>
  <c r="G68" i="6"/>
  <c r="H68" i="6"/>
  <c r="K68" i="6"/>
  <c r="L68" i="6"/>
  <c r="M68" i="6"/>
  <c r="N68" i="6"/>
  <c r="O68" i="6"/>
  <c r="P68" i="6"/>
  <c r="Q68" i="6"/>
  <c r="R68" i="6"/>
  <c r="S68" i="6"/>
  <c r="T68" i="6"/>
  <c r="U68" i="6"/>
  <c r="V68" i="6"/>
  <c r="B69" i="6"/>
  <c r="C69" i="6"/>
  <c r="D69" i="6"/>
  <c r="E69" i="6"/>
  <c r="F69" i="6"/>
  <c r="G69" i="6"/>
  <c r="H69" i="6"/>
  <c r="K69" i="6"/>
  <c r="L69" i="6"/>
  <c r="M69" i="6"/>
  <c r="N69" i="6"/>
  <c r="O69" i="6"/>
  <c r="P69" i="6"/>
  <c r="Q69" i="6"/>
  <c r="R69" i="6"/>
  <c r="S69" i="6"/>
  <c r="T69" i="6"/>
  <c r="U69" i="6"/>
  <c r="V69" i="6"/>
  <c r="B70" i="6"/>
  <c r="C70" i="6"/>
  <c r="D70" i="6"/>
  <c r="E70" i="6"/>
  <c r="F70" i="6"/>
  <c r="G70" i="6"/>
  <c r="H70" i="6"/>
  <c r="K70" i="6"/>
  <c r="L70" i="6"/>
  <c r="M70" i="6"/>
  <c r="N70" i="6"/>
  <c r="O70" i="6"/>
  <c r="P70" i="6"/>
  <c r="Q70" i="6"/>
  <c r="R70" i="6"/>
  <c r="S70" i="6"/>
  <c r="T70" i="6"/>
  <c r="U70" i="6"/>
  <c r="V70" i="6"/>
  <c r="B71" i="6"/>
  <c r="C71" i="6"/>
  <c r="D71" i="6"/>
  <c r="E71" i="6"/>
  <c r="F71" i="6"/>
  <c r="K71" i="6"/>
  <c r="L71" i="6"/>
  <c r="M71" i="6"/>
  <c r="N71" i="6"/>
  <c r="O71" i="6"/>
  <c r="P71" i="6"/>
  <c r="Q71" i="6"/>
  <c r="R71" i="6"/>
  <c r="S71" i="6"/>
  <c r="T71" i="6"/>
  <c r="U71" i="6"/>
  <c r="V71" i="6"/>
  <c r="B72" i="6"/>
  <c r="C72" i="6"/>
  <c r="D72" i="6"/>
  <c r="E72" i="6"/>
  <c r="F72" i="6"/>
  <c r="G72" i="6"/>
  <c r="H72" i="6"/>
  <c r="K72" i="6"/>
  <c r="L72" i="6"/>
  <c r="M72" i="6"/>
  <c r="N72" i="6"/>
  <c r="O72" i="6"/>
  <c r="P72" i="6"/>
  <c r="Q72" i="6"/>
  <c r="R72" i="6"/>
  <c r="S72" i="6"/>
  <c r="T72" i="6"/>
  <c r="U72" i="6"/>
  <c r="V72" i="6"/>
  <c r="B73" i="6"/>
  <c r="C73" i="6"/>
  <c r="D73" i="6"/>
  <c r="E73" i="6"/>
  <c r="K73" i="6"/>
  <c r="L73" i="6"/>
  <c r="M73" i="6"/>
  <c r="N73" i="6"/>
  <c r="O73" i="6"/>
  <c r="P73" i="6"/>
  <c r="Q73" i="6"/>
  <c r="R73" i="6"/>
  <c r="S73" i="6"/>
  <c r="T73" i="6"/>
  <c r="U73" i="6"/>
  <c r="V73" i="6"/>
  <c r="B74" i="6"/>
  <c r="C74" i="6"/>
  <c r="D74" i="6"/>
  <c r="E74" i="6"/>
  <c r="F74" i="6"/>
  <c r="G74" i="6"/>
  <c r="H74" i="6"/>
  <c r="K74" i="6"/>
  <c r="L74" i="6"/>
  <c r="M74" i="6"/>
  <c r="N74" i="6"/>
  <c r="O74" i="6"/>
  <c r="P74" i="6"/>
  <c r="Q74" i="6"/>
  <c r="R74" i="6"/>
  <c r="S74" i="6"/>
  <c r="T74" i="6"/>
  <c r="U74" i="6"/>
  <c r="V74" i="6"/>
  <c r="B75" i="6"/>
  <c r="C75" i="6"/>
  <c r="D75" i="6"/>
  <c r="E75" i="6"/>
  <c r="F75" i="6"/>
  <c r="G75" i="6"/>
  <c r="K75" i="6"/>
  <c r="L75" i="6"/>
  <c r="M75" i="6"/>
  <c r="N75" i="6"/>
  <c r="O75" i="6"/>
  <c r="P75" i="6"/>
  <c r="Q75" i="6"/>
  <c r="R75" i="6"/>
  <c r="S75" i="6"/>
  <c r="T75" i="6"/>
  <c r="U75" i="6"/>
  <c r="V75" i="6"/>
  <c r="B76" i="6"/>
  <c r="C76" i="6"/>
  <c r="D76" i="6"/>
  <c r="E76" i="6"/>
  <c r="F76" i="6"/>
  <c r="K76" i="6"/>
  <c r="L76" i="6"/>
  <c r="M76" i="6"/>
  <c r="N76" i="6"/>
  <c r="O76" i="6"/>
  <c r="P76" i="6"/>
  <c r="Q76" i="6"/>
  <c r="R76" i="6"/>
  <c r="S76" i="6"/>
  <c r="T76" i="6"/>
  <c r="U76" i="6"/>
  <c r="V76" i="6"/>
  <c r="B77" i="6"/>
  <c r="C77" i="6"/>
  <c r="D77" i="6"/>
  <c r="K77" i="6"/>
  <c r="L77" i="6"/>
  <c r="M77" i="6"/>
  <c r="N77" i="6"/>
  <c r="O77" i="6"/>
  <c r="P77" i="6"/>
  <c r="Q77" i="6"/>
  <c r="R77" i="6"/>
  <c r="S77" i="6"/>
  <c r="T77" i="6"/>
  <c r="U77" i="6"/>
  <c r="V77" i="6"/>
  <c r="B78" i="6"/>
  <c r="C78" i="6"/>
  <c r="D78" i="6"/>
  <c r="E78" i="6"/>
  <c r="K78" i="6"/>
  <c r="L78" i="6"/>
  <c r="M78" i="6"/>
  <c r="N78" i="6"/>
  <c r="O78" i="6"/>
  <c r="P78" i="6"/>
  <c r="Q78" i="6"/>
  <c r="R78" i="6"/>
  <c r="S78" i="6"/>
  <c r="T78" i="6"/>
  <c r="U78" i="6"/>
  <c r="V78" i="6"/>
  <c r="B79" i="6"/>
  <c r="C79" i="6"/>
  <c r="D79" i="6"/>
  <c r="E79" i="6"/>
  <c r="F79" i="6"/>
  <c r="G79" i="6"/>
  <c r="K79" i="6"/>
  <c r="L79" i="6"/>
  <c r="M79" i="6"/>
  <c r="N79" i="6"/>
  <c r="O79" i="6"/>
  <c r="P79" i="6"/>
  <c r="Q79" i="6"/>
  <c r="R79" i="6"/>
  <c r="S79" i="6"/>
  <c r="T79" i="6"/>
  <c r="U79" i="6"/>
  <c r="V79" i="6"/>
  <c r="B80" i="6"/>
  <c r="C80" i="6"/>
  <c r="D80" i="6"/>
  <c r="E80" i="6"/>
  <c r="F80" i="6"/>
  <c r="G80" i="6"/>
  <c r="K80" i="6"/>
  <c r="L80" i="6"/>
  <c r="M80" i="6"/>
  <c r="N80" i="6"/>
  <c r="O80" i="6"/>
  <c r="P80" i="6"/>
  <c r="Q80" i="6"/>
  <c r="R80" i="6"/>
  <c r="S80" i="6"/>
  <c r="T80" i="6"/>
  <c r="U80" i="6"/>
  <c r="V80" i="6"/>
  <c r="B81" i="6"/>
  <c r="C81" i="6"/>
  <c r="D81" i="6"/>
  <c r="E81" i="6"/>
  <c r="F81" i="6"/>
  <c r="K81" i="6"/>
  <c r="L81" i="6"/>
  <c r="M81" i="6"/>
  <c r="N81" i="6"/>
  <c r="O81" i="6"/>
  <c r="P81" i="6"/>
  <c r="Q81" i="6"/>
  <c r="R81" i="6"/>
  <c r="S81" i="6"/>
  <c r="T81" i="6"/>
  <c r="U81" i="6"/>
  <c r="V81" i="6"/>
  <c r="B82" i="6"/>
  <c r="C82" i="6"/>
  <c r="D82" i="6"/>
  <c r="K82" i="6"/>
  <c r="L82" i="6"/>
  <c r="M82" i="6"/>
  <c r="N82" i="6"/>
  <c r="O82" i="6"/>
  <c r="P82" i="6"/>
  <c r="Q82" i="6"/>
  <c r="R82" i="6"/>
  <c r="S82" i="6"/>
  <c r="T82" i="6"/>
  <c r="U82" i="6"/>
  <c r="V82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A88" i="6"/>
  <c r="B88" i="6"/>
  <c r="C88" i="6"/>
  <c r="D88" i="6"/>
  <c r="E88" i="6"/>
  <c r="F88" i="6"/>
  <c r="G88" i="6"/>
  <c r="K88" i="6"/>
  <c r="L88" i="6"/>
  <c r="M88" i="6"/>
  <c r="N88" i="6"/>
  <c r="O88" i="6"/>
  <c r="P88" i="6"/>
  <c r="Q88" i="6"/>
  <c r="R88" i="6"/>
  <c r="S88" i="6"/>
  <c r="V88" i="6"/>
  <c r="B89" i="6"/>
  <c r="C89" i="6"/>
  <c r="D89" i="6"/>
  <c r="K89" i="6"/>
  <c r="L89" i="6"/>
  <c r="M89" i="6"/>
  <c r="N89" i="6"/>
  <c r="O89" i="6"/>
  <c r="P89" i="6"/>
  <c r="Q89" i="6"/>
  <c r="R89" i="6"/>
  <c r="S89" i="6"/>
  <c r="T89" i="6"/>
  <c r="U89" i="6"/>
  <c r="V89" i="6"/>
  <c r="B90" i="6"/>
  <c r="C90" i="6"/>
  <c r="D90" i="6"/>
  <c r="K90" i="6"/>
  <c r="L90" i="6"/>
  <c r="M90" i="6"/>
  <c r="N90" i="6"/>
  <c r="O90" i="6"/>
  <c r="P90" i="6"/>
  <c r="Q90" i="6"/>
  <c r="R90" i="6"/>
  <c r="S90" i="6"/>
  <c r="T90" i="6"/>
  <c r="U90" i="6"/>
  <c r="V90" i="6"/>
  <c r="B91" i="6"/>
  <c r="C91" i="6"/>
  <c r="D91" i="6"/>
  <c r="K91" i="6"/>
  <c r="L91" i="6"/>
  <c r="M91" i="6"/>
  <c r="N91" i="6"/>
  <c r="O91" i="6"/>
  <c r="P91" i="6"/>
  <c r="Q91" i="6"/>
  <c r="R91" i="6"/>
  <c r="S91" i="6"/>
  <c r="T91" i="6"/>
  <c r="U91" i="6"/>
  <c r="V91" i="6"/>
  <c r="B92" i="6"/>
  <c r="C92" i="6"/>
  <c r="D92" i="6"/>
  <c r="E92" i="6"/>
  <c r="F92" i="6"/>
  <c r="G92" i="6"/>
  <c r="K92" i="6"/>
  <c r="L92" i="6"/>
  <c r="M92" i="6"/>
  <c r="N92" i="6"/>
  <c r="O92" i="6"/>
  <c r="P92" i="6"/>
  <c r="Q92" i="6"/>
  <c r="R92" i="6"/>
  <c r="S92" i="6"/>
  <c r="T92" i="6"/>
  <c r="U92" i="6"/>
  <c r="V92" i="6"/>
  <c r="B93" i="6"/>
  <c r="C93" i="6"/>
  <c r="D93" i="6"/>
  <c r="E93" i="6"/>
  <c r="F93" i="6"/>
  <c r="G93" i="6"/>
  <c r="K93" i="6"/>
  <c r="L93" i="6"/>
  <c r="M93" i="6"/>
  <c r="N93" i="6"/>
  <c r="O93" i="6"/>
  <c r="P93" i="6"/>
  <c r="Q93" i="6"/>
  <c r="R93" i="6"/>
  <c r="S93" i="6"/>
  <c r="T93" i="6"/>
  <c r="U93" i="6"/>
  <c r="V93" i="6"/>
  <c r="B94" i="6"/>
  <c r="C94" i="6"/>
  <c r="D94" i="6"/>
  <c r="E94" i="6"/>
  <c r="F94" i="6"/>
  <c r="G94" i="6"/>
  <c r="K94" i="6"/>
  <c r="L94" i="6"/>
  <c r="M94" i="6"/>
  <c r="N94" i="6"/>
  <c r="O94" i="6"/>
  <c r="P94" i="6"/>
  <c r="Q94" i="6"/>
  <c r="R94" i="6"/>
  <c r="S94" i="6"/>
  <c r="T94" i="6"/>
  <c r="U94" i="6"/>
  <c r="V94" i="6"/>
  <c r="B95" i="6"/>
  <c r="C95" i="6"/>
  <c r="D95" i="6"/>
  <c r="E95" i="6"/>
  <c r="F95" i="6"/>
  <c r="G95" i="6"/>
  <c r="K95" i="6"/>
  <c r="L95" i="6"/>
  <c r="M95" i="6"/>
  <c r="N95" i="6"/>
  <c r="O95" i="6"/>
  <c r="P95" i="6"/>
  <c r="Q95" i="6"/>
  <c r="R95" i="6"/>
  <c r="S95" i="6"/>
  <c r="T95" i="6"/>
  <c r="U95" i="6"/>
  <c r="V95" i="6"/>
  <c r="B96" i="6"/>
  <c r="C96" i="6"/>
  <c r="D96" i="6"/>
  <c r="E96" i="6"/>
  <c r="F96" i="6"/>
  <c r="G96" i="6"/>
  <c r="K96" i="6"/>
  <c r="L96" i="6"/>
  <c r="M96" i="6"/>
  <c r="N96" i="6"/>
  <c r="O96" i="6"/>
  <c r="P96" i="6"/>
  <c r="Q96" i="6"/>
  <c r="R96" i="6"/>
  <c r="S96" i="6"/>
  <c r="T96" i="6"/>
  <c r="U96" i="6"/>
  <c r="V96" i="6"/>
  <c r="B97" i="6"/>
  <c r="C97" i="6"/>
  <c r="D97" i="6"/>
  <c r="E97" i="6"/>
  <c r="F97" i="6"/>
  <c r="G97" i="6"/>
  <c r="K97" i="6"/>
  <c r="L97" i="6"/>
  <c r="M97" i="6"/>
  <c r="N97" i="6"/>
  <c r="O97" i="6"/>
  <c r="P97" i="6"/>
  <c r="Q97" i="6"/>
  <c r="R97" i="6"/>
  <c r="S97" i="6"/>
  <c r="T97" i="6"/>
  <c r="U97" i="6"/>
  <c r="V97" i="6"/>
  <c r="B98" i="6"/>
  <c r="C98" i="6"/>
  <c r="D98" i="6"/>
  <c r="E98" i="6"/>
  <c r="F98" i="6"/>
  <c r="G98" i="6"/>
  <c r="K98" i="6"/>
  <c r="L98" i="6"/>
  <c r="M98" i="6"/>
  <c r="N98" i="6"/>
  <c r="O98" i="6"/>
  <c r="P98" i="6"/>
  <c r="Q98" i="6"/>
  <c r="R98" i="6"/>
  <c r="S98" i="6"/>
  <c r="T98" i="6"/>
  <c r="U98" i="6"/>
  <c r="V98" i="6"/>
  <c r="B99" i="6"/>
  <c r="C99" i="6"/>
  <c r="D99" i="6"/>
  <c r="K99" i="6"/>
  <c r="L99" i="6"/>
  <c r="M99" i="6"/>
  <c r="N99" i="6"/>
  <c r="O99" i="6"/>
  <c r="P99" i="6"/>
  <c r="Q99" i="6"/>
  <c r="R99" i="6"/>
  <c r="S99" i="6"/>
  <c r="T99" i="6"/>
  <c r="U99" i="6"/>
  <c r="V99" i="6"/>
  <c r="B100" i="6"/>
  <c r="C100" i="6"/>
  <c r="D100" i="6"/>
  <c r="E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B101" i="6"/>
  <c r="C101" i="6"/>
  <c r="D101" i="6"/>
  <c r="E101" i="6"/>
  <c r="F101" i="6"/>
  <c r="G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B102" i="6"/>
  <c r="C102" i="6"/>
  <c r="D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B103" i="6"/>
  <c r="C103" i="6"/>
  <c r="D103" i="6"/>
  <c r="E103" i="6"/>
  <c r="F103" i="6"/>
  <c r="G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B104" i="6"/>
  <c r="C104" i="6"/>
  <c r="D104" i="6"/>
  <c r="E104" i="6"/>
  <c r="F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B105" i="6"/>
  <c r="C105" i="6"/>
  <c r="D105" i="6"/>
  <c r="E105" i="6"/>
  <c r="F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B106" i="6"/>
  <c r="C106" i="6"/>
  <c r="D106" i="6"/>
  <c r="E106" i="6"/>
  <c r="F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B107" i="6"/>
  <c r="C107" i="6"/>
  <c r="D107" i="6"/>
  <c r="E107" i="6"/>
  <c r="F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B109" i="6"/>
  <c r="C109" i="6"/>
  <c r="D109" i="6"/>
  <c r="E109" i="6"/>
  <c r="F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B110" i="6"/>
  <c r="C110" i="6"/>
  <c r="D110" i="6"/>
  <c r="E110" i="6"/>
  <c r="F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B111" i="6"/>
  <c r="C111" i="6"/>
  <c r="D111" i="6"/>
  <c r="E111" i="6"/>
  <c r="F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B112" i="6"/>
  <c r="C112" i="6"/>
  <c r="D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B113" i="6"/>
  <c r="C113" i="6"/>
  <c r="D113" i="6"/>
  <c r="E113" i="6"/>
  <c r="F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A119" i="6"/>
  <c r="B119" i="6"/>
  <c r="C119" i="6"/>
  <c r="D119" i="6"/>
  <c r="E119" i="6"/>
  <c r="F119" i="6"/>
  <c r="K119" i="6"/>
  <c r="L119" i="6"/>
  <c r="M119" i="6"/>
  <c r="N119" i="6"/>
  <c r="O119" i="6"/>
  <c r="P119" i="6"/>
  <c r="Q119" i="6"/>
  <c r="R119" i="6"/>
  <c r="S119" i="6"/>
  <c r="V119" i="6"/>
  <c r="B120" i="6"/>
  <c r="C120" i="6"/>
  <c r="D120" i="6"/>
  <c r="E120" i="6"/>
  <c r="F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B121" i="6"/>
  <c r="C121" i="6"/>
  <c r="D121" i="6"/>
  <c r="E121" i="6"/>
  <c r="F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B122" i="6"/>
  <c r="C122" i="6"/>
  <c r="D122" i="6"/>
  <c r="E122" i="6"/>
  <c r="F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B123" i="6"/>
  <c r="C123" i="6"/>
  <c r="D123" i="6"/>
  <c r="E123" i="6"/>
  <c r="F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B124" i="6"/>
  <c r="C124" i="6"/>
  <c r="D124" i="6"/>
  <c r="E124" i="6"/>
  <c r="F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B125" i="6"/>
  <c r="C125" i="6"/>
  <c r="D125" i="6"/>
  <c r="E125" i="6"/>
  <c r="F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B126" i="6"/>
  <c r="C126" i="6"/>
  <c r="D126" i="6"/>
  <c r="E126" i="6"/>
  <c r="F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B127" i="6"/>
  <c r="C127" i="6"/>
  <c r="D127" i="6"/>
  <c r="E127" i="6"/>
  <c r="F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B128" i="6"/>
  <c r="C128" i="6"/>
  <c r="D128" i="6"/>
  <c r="E128" i="6"/>
  <c r="F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B129" i="6"/>
  <c r="C129" i="6"/>
  <c r="D129" i="6"/>
  <c r="E129" i="6"/>
  <c r="F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B130" i="6"/>
  <c r="C130" i="6"/>
  <c r="D130" i="6"/>
  <c r="E130" i="6"/>
  <c r="F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B131" i="6"/>
  <c r="C131" i="6"/>
  <c r="D131" i="6"/>
  <c r="E131" i="6"/>
  <c r="F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B132" i="6"/>
  <c r="C132" i="6"/>
  <c r="D132" i="6"/>
  <c r="E132" i="6"/>
  <c r="F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B133" i="6"/>
  <c r="C133" i="6"/>
  <c r="D133" i="6"/>
  <c r="E133" i="6"/>
  <c r="F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B134" i="6"/>
  <c r="C134" i="6"/>
  <c r="D134" i="6"/>
  <c r="E134" i="6"/>
  <c r="F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B135" i="6"/>
  <c r="C135" i="6"/>
  <c r="D135" i="6"/>
  <c r="E135" i="6"/>
  <c r="F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B136" i="6"/>
  <c r="C136" i="6"/>
  <c r="D136" i="6"/>
  <c r="E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B137" i="6"/>
  <c r="C137" i="6"/>
  <c r="D137" i="6"/>
  <c r="E137" i="6"/>
  <c r="F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B138" i="6"/>
  <c r="C138" i="6"/>
  <c r="D138" i="6"/>
  <c r="E138" i="6"/>
  <c r="F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B139" i="6"/>
  <c r="C139" i="6"/>
  <c r="D139" i="6"/>
  <c r="E139" i="6"/>
  <c r="F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B140" i="6"/>
  <c r="C140" i="6"/>
  <c r="D140" i="6"/>
  <c r="E140" i="6"/>
  <c r="F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B141" i="6"/>
  <c r="C141" i="6"/>
  <c r="D141" i="6"/>
  <c r="E141" i="6"/>
  <c r="F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B142" i="6"/>
  <c r="C142" i="6"/>
  <c r="D142" i="6"/>
  <c r="E142" i="6"/>
  <c r="F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B143" i="6"/>
  <c r="C143" i="6"/>
  <c r="D143" i="6"/>
  <c r="E143" i="6"/>
  <c r="F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A149" i="6"/>
  <c r="B149" i="6"/>
  <c r="C149" i="6"/>
  <c r="D149" i="6"/>
  <c r="E149" i="6"/>
  <c r="K149" i="6"/>
  <c r="L149" i="6"/>
  <c r="M149" i="6"/>
  <c r="N149" i="6"/>
  <c r="O149" i="6"/>
  <c r="P149" i="6"/>
  <c r="Q149" i="6"/>
  <c r="R149" i="6"/>
  <c r="S149" i="6"/>
  <c r="V149" i="6"/>
  <c r="B150" i="6"/>
  <c r="C150" i="6"/>
  <c r="D150" i="6"/>
  <c r="E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B151" i="6"/>
  <c r="C151" i="6"/>
  <c r="D151" i="6"/>
  <c r="E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B152" i="6"/>
  <c r="C152" i="6"/>
  <c r="D152" i="6"/>
  <c r="E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B153" i="6"/>
  <c r="C153" i="6"/>
  <c r="D153" i="6"/>
  <c r="E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B154" i="6"/>
  <c r="C154" i="6"/>
  <c r="D154" i="6"/>
  <c r="E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B155" i="6"/>
  <c r="C155" i="6"/>
  <c r="D155" i="6"/>
  <c r="E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B156" i="6"/>
  <c r="C156" i="6"/>
  <c r="D156" i="6"/>
  <c r="E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B157" i="6"/>
  <c r="C157" i="6"/>
  <c r="D157" i="6"/>
  <c r="E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B158" i="6"/>
  <c r="C158" i="6"/>
  <c r="D158" i="6"/>
  <c r="E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B159" i="6"/>
  <c r="C159" i="6"/>
  <c r="D159" i="6"/>
  <c r="E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B160" i="6"/>
  <c r="C160" i="6"/>
  <c r="D160" i="6"/>
  <c r="E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B161" i="6"/>
  <c r="C161" i="6"/>
  <c r="D161" i="6"/>
  <c r="E161" i="6"/>
  <c r="M161" i="6"/>
  <c r="N161" i="6"/>
  <c r="O161" i="6"/>
  <c r="P161" i="6"/>
  <c r="Q161" i="6"/>
  <c r="R161" i="6"/>
  <c r="S161" i="6"/>
  <c r="T161" i="6"/>
  <c r="U161" i="6"/>
  <c r="V161" i="6"/>
  <c r="B162" i="6"/>
  <c r="C162" i="6"/>
  <c r="D162" i="6"/>
  <c r="E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B163" i="6"/>
  <c r="C163" i="6"/>
  <c r="D163" i="6"/>
  <c r="E163" i="6"/>
  <c r="M163" i="6"/>
  <c r="N163" i="6"/>
  <c r="O163" i="6"/>
  <c r="P163" i="6"/>
  <c r="Q163" i="6"/>
  <c r="R163" i="6"/>
  <c r="S163" i="6"/>
  <c r="T163" i="6"/>
  <c r="U163" i="6"/>
  <c r="V163" i="6"/>
  <c r="B164" i="6"/>
  <c r="C164" i="6"/>
  <c r="D164" i="6"/>
  <c r="E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B165" i="6"/>
  <c r="C165" i="6"/>
  <c r="D165" i="6"/>
  <c r="E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B166" i="6"/>
  <c r="C166" i="6"/>
  <c r="D166" i="6"/>
  <c r="E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B167" i="6"/>
  <c r="C167" i="6"/>
  <c r="D167" i="6"/>
  <c r="E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B168" i="6"/>
  <c r="C168" i="6"/>
  <c r="D168" i="6"/>
  <c r="E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B169" i="6"/>
  <c r="C169" i="6"/>
  <c r="D169" i="6"/>
  <c r="E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B170" i="6"/>
  <c r="C170" i="6"/>
  <c r="D170" i="6"/>
  <c r="E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B172" i="6"/>
  <c r="C172" i="6"/>
  <c r="D172" i="6"/>
  <c r="E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B173" i="6"/>
  <c r="C173" i="6"/>
  <c r="D173" i="6"/>
  <c r="E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A178" i="6"/>
  <c r="B178" i="6"/>
  <c r="C178" i="6"/>
  <c r="D178" i="6"/>
  <c r="K178" i="6"/>
  <c r="L178" i="6"/>
  <c r="M178" i="6"/>
  <c r="N178" i="6"/>
  <c r="O178" i="6"/>
  <c r="P178" i="6"/>
  <c r="Q178" i="6"/>
  <c r="R178" i="6"/>
  <c r="S178" i="6"/>
  <c r="V178" i="6"/>
  <c r="B179" i="6"/>
  <c r="C179" i="6"/>
  <c r="D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B180" i="6"/>
  <c r="C180" i="6"/>
  <c r="D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B181" i="6"/>
  <c r="C181" i="6"/>
  <c r="D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B182" i="6"/>
  <c r="C182" i="6"/>
  <c r="D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B183" i="6"/>
  <c r="C183" i="6"/>
  <c r="D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B184" i="6"/>
  <c r="C184" i="6"/>
  <c r="D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B185" i="6"/>
  <c r="C185" i="6"/>
  <c r="D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B186" i="6"/>
  <c r="C186" i="6"/>
  <c r="D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B187" i="6"/>
  <c r="C187" i="6"/>
  <c r="D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B188" i="6"/>
  <c r="C188" i="6"/>
  <c r="D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B189" i="6"/>
  <c r="C189" i="6"/>
  <c r="D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B190" i="6"/>
  <c r="C190" i="6"/>
  <c r="D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B191" i="6"/>
  <c r="C191" i="6"/>
  <c r="D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B192" i="6"/>
  <c r="C192" i="6"/>
  <c r="D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B193" i="6"/>
  <c r="C193" i="6"/>
  <c r="D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B194" i="6"/>
  <c r="C194" i="6"/>
  <c r="D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B195" i="6"/>
  <c r="C195" i="6"/>
  <c r="D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B196" i="6"/>
  <c r="C196" i="6"/>
  <c r="D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B197" i="6"/>
  <c r="C197" i="6"/>
  <c r="D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B198" i="6"/>
  <c r="C198" i="6"/>
  <c r="D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B199" i="6"/>
  <c r="C199" i="6"/>
  <c r="D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B200" i="6"/>
  <c r="C200" i="6"/>
  <c r="D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B201" i="6"/>
  <c r="C201" i="6"/>
  <c r="D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B202" i="6"/>
  <c r="C202" i="6"/>
  <c r="D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A208" i="6"/>
  <c r="B208" i="6"/>
  <c r="C208" i="6"/>
  <c r="K208" i="6"/>
  <c r="L208" i="6"/>
  <c r="M208" i="6"/>
  <c r="N208" i="6"/>
  <c r="O208" i="6"/>
  <c r="P208" i="6"/>
  <c r="Q208" i="6"/>
  <c r="R208" i="6"/>
  <c r="S208" i="6"/>
  <c r="V208" i="6"/>
  <c r="B209" i="6"/>
  <c r="C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B210" i="6"/>
  <c r="C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B211" i="6"/>
  <c r="C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B212" i="6"/>
  <c r="C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B213" i="6"/>
  <c r="C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B214" i="6"/>
  <c r="C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B215" i="6"/>
  <c r="C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B216" i="6"/>
  <c r="C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B217" i="6"/>
  <c r="C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B218" i="6"/>
  <c r="C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B219" i="6"/>
  <c r="C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B220" i="6"/>
  <c r="C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B221" i="6"/>
  <c r="C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B222" i="6"/>
  <c r="C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B223" i="6"/>
  <c r="C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B224" i="6"/>
  <c r="C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B225" i="6"/>
  <c r="C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B226" i="6"/>
  <c r="C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B227" i="6"/>
  <c r="C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B228" i="6"/>
  <c r="C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B229" i="6"/>
  <c r="C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B230" i="6"/>
  <c r="C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B231" i="6"/>
  <c r="C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L51" i="3"/>
  <c r="K51" i="3" s="1"/>
  <c r="L45" i="3"/>
  <c r="K45" i="3" s="1"/>
  <c r="L39" i="3"/>
  <c r="K39" i="3" s="1"/>
  <c r="L33" i="3"/>
  <c r="K33" i="3" s="1"/>
  <c r="L86" i="3"/>
  <c r="K86" i="3" s="1"/>
  <c r="L82" i="3"/>
  <c r="K82" i="3" s="1"/>
  <c r="L80" i="3"/>
  <c r="K80" i="3" s="1"/>
  <c r="L76" i="3"/>
  <c r="K76" i="3" s="1"/>
  <c r="L74" i="3"/>
  <c r="K74" i="3" s="1"/>
  <c r="L70" i="3"/>
  <c r="K70" i="3" s="1"/>
  <c r="L68" i="3"/>
  <c r="K68" i="3" s="1"/>
  <c r="L64" i="3"/>
  <c r="K64" i="3" s="1"/>
  <c r="L122" i="3"/>
  <c r="K122" i="3" s="1"/>
  <c r="L121" i="3"/>
  <c r="K121" i="3" s="1"/>
  <c r="L120" i="3"/>
  <c r="K120" i="3" s="1"/>
  <c r="L116" i="3"/>
  <c r="K116" i="3" s="1"/>
  <c r="L115" i="3"/>
  <c r="K115" i="3" s="1"/>
  <c r="L114" i="3"/>
  <c r="K114" i="3" s="1"/>
  <c r="L110" i="3"/>
  <c r="K110" i="3" s="1"/>
  <c r="L109" i="3"/>
  <c r="K109" i="3" s="1"/>
  <c r="L108" i="3"/>
  <c r="K108" i="3" s="1"/>
  <c r="L104" i="3"/>
  <c r="K104" i="3" s="1"/>
  <c r="L103" i="3"/>
  <c r="K103" i="3" s="1"/>
  <c r="L102" i="3"/>
  <c r="K102" i="3" s="1"/>
  <c r="L98" i="3"/>
  <c r="K98" i="3" s="1"/>
  <c r="L97" i="3"/>
  <c r="K97" i="3" s="1"/>
  <c r="L96" i="3"/>
  <c r="K96" i="3" s="1"/>
  <c r="L213" i="3"/>
  <c r="K213" i="3" s="1"/>
  <c r="L211" i="3"/>
  <c r="K211" i="3" s="1"/>
  <c r="L210" i="3"/>
  <c r="K210" i="3" s="1"/>
  <c r="L209" i="3"/>
  <c r="K209" i="3" s="1"/>
  <c r="L208" i="3"/>
  <c r="K208" i="3" s="1"/>
  <c r="L207" i="3"/>
  <c r="K207" i="3" s="1"/>
  <c r="L203" i="3"/>
  <c r="K203" i="3" s="1"/>
  <c r="L202" i="3"/>
  <c r="K202" i="3" s="1"/>
  <c r="L201" i="3"/>
  <c r="K201" i="3" s="1"/>
  <c r="L195" i="3"/>
  <c r="K195" i="3" s="1"/>
  <c r="L193" i="3"/>
  <c r="K193" i="3" s="1"/>
  <c r="L192" i="3"/>
  <c r="K192" i="3" s="1"/>
  <c r="L191" i="3"/>
  <c r="K191" i="3" s="1"/>
  <c r="L215" i="3"/>
  <c r="K215" i="3" s="1"/>
  <c r="L214" i="3"/>
  <c r="K214" i="3" s="1"/>
  <c r="L197" i="3"/>
  <c r="K197" i="3" s="1"/>
  <c r="L196" i="3"/>
  <c r="K196" i="3" s="1"/>
  <c r="L182" i="3"/>
  <c r="K182" i="3" s="1"/>
  <c r="L181" i="3"/>
  <c r="K181" i="3" s="1"/>
  <c r="L176" i="3"/>
  <c r="K176" i="3" s="1"/>
  <c r="L175" i="3"/>
  <c r="K175" i="3" s="1"/>
  <c r="L170" i="3"/>
  <c r="K170" i="3" s="1"/>
  <c r="L169" i="3"/>
  <c r="K169" i="3" s="1"/>
  <c r="K168" i="3"/>
  <c r="K113" i="3"/>
  <c r="K48" i="3"/>
  <c r="K18" i="3"/>
  <c r="K17" i="3"/>
  <c r="K10" i="3"/>
  <c r="K9" i="3"/>
  <c r="L216" i="3"/>
  <c r="K216" i="3" s="1"/>
  <c r="L212" i="3"/>
  <c r="K212" i="3" s="1"/>
  <c r="L206" i="3"/>
  <c r="K206" i="3" s="1"/>
  <c r="L205" i="3"/>
  <c r="K205" i="3" s="1"/>
  <c r="L204" i="3"/>
  <c r="K204" i="3" s="1"/>
  <c r="L200" i="3"/>
  <c r="K200" i="3" s="1"/>
  <c r="L199" i="3"/>
  <c r="K199" i="3" s="1"/>
  <c r="L198" i="3"/>
  <c r="K198" i="3" s="1"/>
  <c r="L194" i="3"/>
  <c r="K194" i="3" s="1"/>
  <c r="L184" i="3"/>
  <c r="K184" i="3" s="1"/>
  <c r="L183" i="3"/>
  <c r="K183" i="3" s="1"/>
  <c r="L180" i="3"/>
  <c r="K180" i="3" s="1"/>
  <c r="L179" i="3"/>
  <c r="K179" i="3" s="1"/>
  <c r="L178" i="3"/>
  <c r="K178" i="3" s="1"/>
  <c r="L177" i="3"/>
  <c r="K177" i="3" s="1"/>
  <c r="L174" i="3"/>
  <c r="K174" i="3" s="1"/>
  <c r="L173" i="3"/>
  <c r="K173" i="3" s="1"/>
  <c r="L172" i="3"/>
  <c r="K172" i="3" s="1"/>
  <c r="L171" i="3"/>
  <c r="K171" i="3" s="1"/>
  <c r="L168" i="3"/>
  <c r="L167" i="3"/>
  <c r="K167" i="3" s="1"/>
  <c r="L166" i="3"/>
  <c r="K166" i="3" s="1"/>
  <c r="L165" i="3"/>
  <c r="K165" i="3" s="1"/>
  <c r="L164" i="3"/>
  <c r="K164" i="3" s="1"/>
  <c r="L156" i="3"/>
  <c r="K156" i="3" s="1"/>
  <c r="L155" i="3"/>
  <c r="K155" i="3" s="1"/>
  <c r="L154" i="3"/>
  <c r="K154" i="3" s="1"/>
  <c r="L153" i="3"/>
  <c r="K153" i="3" s="1"/>
  <c r="L152" i="3"/>
  <c r="K152" i="3" s="1"/>
  <c r="L151" i="3"/>
  <c r="K151" i="3" s="1"/>
  <c r="L150" i="3"/>
  <c r="K150" i="3" s="1"/>
  <c r="L149" i="3"/>
  <c r="K149" i="3" s="1"/>
  <c r="L148" i="3"/>
  <c r="K148" i="3" s="1"/>
  <c r="L147" i="3"/>
  <c r="K147" i="3" s="1"/>
  <c r="L146" i="3"/>
  <c r="K146" i="3" s="1"/>
  <c r="L145" i="3"/>
  <c r="K145" i="3" s="1"/>
  <c r="L144" i="3"/>
  <c r="K144" i="3" s="1"/>
  <c r="L143" i="3"/>
  <c r="K143" i="3" s="1"/>
  <c r="L142" i="3"/>
  <c r="K142" i="3" s="1"/>
  <c r="L141" i="3"/>
  <c r="K141" i="3" s="1"/>
  <c r="L140" i="3"/>
  <c r="K140" i="3" s="1"/>
  <c r="L139" i="3"/>
  <c r="K139" i="3" s="1"/>
  <c r="L138" i="3"/>
  <c r="K138" i="3" s="1"/>
  <c r="L137" i="3"/>
  <c r="K137" i="3" s="1"/>
  <c r="L136" i="3"/>
  <c r="K136" i="3" s="1"/>
  <c r="L135" i="3"/>
  <c r="K135" i="3" s="1"/>
  <c r="L134" i="3"/>
  <c r="K134" i="3" s="1"/>
  <c r="L133" i="3"/>
  <c r="K133" i="3" s="1"/>
  <c r="L132" i="3"/>
  <c r="K132" i="3" s="1"/>
  <c r="L123" i="3"/>
  <c r="K123" i="3" s="1"/>
  <c r="L119" i="3"/>
  <c r="K119" i="3" s="1"/>
  <c r="L118" i="3"/>
  <c r="K118" i="3" s="1"/>
  <c r="L117" i="3"/>
  <c r="K117" i="3" s="1"/>
  <c r="L113" i="3"/>
  <c r="L112" i="3"/>
  <c r="K112" i="3" s="1"/>
  <c r="L111" i="3"/>
  <c r="K111" i="3" s="1"/>
  <c r="L107" i="3"/>
  <c r="K107" i="3" s="1"/>
  <c r="L106" i="3"/>
  <c r="K106" i="3" s="1"/>
  <c r="L105" i="3"/>
  <c r="K105" i="3" s="1"/>
  <c r="L101" i="3"/>
  <c r="K101" i="3" s="1"/>
  <c r="L100" i="3"/>
  <c r="K100" i="3" s="1"/>
  <c r="L99" i="3"/>
  <c r="K99" i="3" s="1"/>
  <c r="L87" i="3"/>
  <c r="K87" i="3" s="1"/>
  <c r="L85" i="3"/>
  <c r="K85" i="3" s="1"/>
  <c r="L84" i="3"/>
  <c r="K84" i="3" s="1"/>
  <c r="L83" i="3"/>
  <c r="K83" i="3" s="1"/>
  <c r="L81" i="3"/>
  <c r="K81" i="3" s="1"/>
  <c r="L79" i="3"/>
  <c r="K79" i="3" s="1"/>
  <c r="L78" i="3"/>
  <c r="K78" i="3" s="1"/>
  <c r="L77" i="3"/>
  <c r="K77" i="3" s="1"/>
  <c r="L75" i="3"/>
  <c r="K75" i="3" s="1"/>
  <c r="L73" i="3"/>
  <c r="K73" i="3" s="1"/>
  <c r="L72" i="3"/>
  <c r="K72" i="3" s="1"/>
  <c r="L71" i="3"/>
  <c r="K71" i="3" s="1"/>
  <c r="L69" i="3"/>
  <c r="K69" i="3" s="1"/>
  <c r="L67" i="3"/>
  <c r="K67" i="3" s="1"/>
  <c r="L66" i="3"/>
  <c r="K66" i="3" s="1"/>
  <c r="L65" i="3"/>
  <c r="K65" i="3" s="1"/>
  <c r="L63" i="3"/>
  <c r="K63" i="3" s="1"/>
  <c r="L62" i="3"/>
  <c r="K62" i="3" s="1"/>
  <c r="L54" i="3"/>
  <c r="K54" i="3" s="1"/>
  <c r="L53" i="3"/>
  <c r="K53" i="3" s="1"/>
  <c r="L52" i="3"/>
  <c r="K52" i="3" s="1"/>
  <c r="L50" i="3"/>
  <c r="K50" i="3" s="1"/>
  <c r="L49" i="3"/>
  <c r="K49" i="3" s="1"/>
  <c r="L48" i="3"/>
  <c r="L47" i="3"/>
  <c r="K47" i="3" s="1"/>
  <c r="L46" i="3"/>
  <c r="K46" i="3" s="1"/>
  <c r="L44" i="3"/>
  <c r="K44" i="3" s="1"/>
  <c r="L43" i="3"/>
  <c r="K43" i="3" s="1"/>
  <c r="L42" i="3"/>
  <c r="K42" i="3" s="1"/>
  <c r="L41" i="3"/>
  <c r="K41" i="3" s="1"/>
  <c r="L40" i="3"/>
  <c r="K40" i="3" s="1"/>
  <c r="L38" i="3"/>
  <c r="K38" i="3" s="1"/>
  <c r="L37" i="3"/>
  <c r="K37" i="3" s="1"/>
  <c r="L36" i="3"/>
  <c r="K36" i="3" s="1"/>
  <c r="L35" i="3"/>
  <c r="K35" i="3" s="1"/>
  <c r="L34" i="3"/>
  <c r="K34" i="3" s="1"/>
  <c r="L32" i="3"/>
  <c r="K32" i="3" s="1"/>
  <c r="L31" i="3"/>
  <c r="K31" i="3" s="1"/>
  <c r="L30" i="3"/>
  <c r="K30" i="3" s="1"/>
  <c r="L29" i="3"/>
  <c r="K29" i="3" s="1"/>
  <c r="L22" i="3"/>
  <c r="K22" i="3" s="1"/>
  <c r="L21" i="3"/>
  <c r="K21" i="3" s="1"/>
  <c r="L20" i="3"/>
  <c r="K20" i="3" s="1"/>
  <c r="L19" i="3"/>
  <c r="K19" i="3" s="1"/>
  <c r="L18" i="3"/>
  <c r="L17" i="3"/>
  <c r="L16" i="3"/>
  <c r="K16" i="3" s="1"/>
  <c r="L15" i="3"/>
  <c r="K15" i="3" s="1"/>
  <c r="L14" i="3"/>
  <c r="K14" i="3" s="1"/>
  <c r="L13" i="3"/>
  <c r="K13" i="3" s="1"/>
  <c r="L12" i="3"/>
  <c r="K12" i="3" s="1"/>
  <c r="L11" i="3"/>
  <c r="K11" i="3" s="1"/>
  <c r="L10" i="3"/>
  <c r="L9" i="3"/>
  <c r="L8" i="3"/>
  <c r="K8" i="3" s="1"/>
  <c r="L7" i="3"/>
  <c r="K7" i="3" s="1"/>
  <c r="L6" i="3"/>
  <c r="K6" i="3" s="1"/>
  <c r="L5" i="3"/>
  <c r="K5" i="3" s="1"/>
  <c r="L4" i="3"/>
  <c r="K4" i="3" s="1"/>
  <c r="L3" i="3"/>
  <c r="K3" i="3" s="1"/>
  <c r="A67" i="7" l="1"/>
  <c r="O205" i="2"/>
  <c r="A68" i="7" l="1"/>
  <c r="A241" i="9"/>
  <c r="L204" i="2"/>
  <c r="K204" i="2" s="1"/>
  <c r="L203" i="2"/>
  <c r="K203" i="2" s="1"/>
  <c r="L202" i="2"/>
  <c r="K202" i="2" s="1"/>
  <c r="L201" i="2"/>
  <c r="K201" i="2" s="1"/>
  <c r="L200" i="2"/>
  <c r="K200" i="2" s="1"/>
  <c r="L199" i="2"/>
  <c r="K199" i="2" s="1"/>
  <c r="L198" i="2"/>
  <c r="K198" i="2" s="1"/>
  <c r="L197" i="2"/>
  <c r="K197" i="2" s="1"/>
  <c r="L196" i="2"/>
  <c r="K196" i="2" s="1"/>
  <c r="L195" i="2"/>
  <c r="K195" i="2" s="1"/>
  <c r="L194" i="2"/>
  <c r="K194" i="2" s="1"/>
  <c r="L193" i="2"/>
  <c r="K193" i="2" s="1"/>
  <c r="L192" i="2"/>
  <c r="K192" i="2" s="1"/>
  <c r="L191" i="2"/>
  <c r="K191" i="2" s="1"/>
  <c r="L190" i="2"/>
  <c r="K190" i="2" s="1"/>
  <c r="L189" i="2"/>
  <c r="K189" i="2" s="1"/>
  <c r="L188" i="2"/>
  <c r="K188" i="2" s="1"/>
  <c r="L187" i="2"/>
  <c r="K187" i="2" s="1"/>
  <c r="L186" i="2"/>
  <c r="K186" i="2" s="1"/>
  <c r="L185" i="2"/>
  <c r="K185" i="2" s="1"/>
  <c r="L184" i="2"/>
  <c r="K184" i="2" s="1"/>
  <c r="L183" i="2"/>
  <c r="K183" i="2" s="1"/>
  <c r="L182" i="2"/>
  <c r="K182" i="2" s="1"/>
  <c r="L181" i="2"/>
  <c r="K181" i="2" s="1"/>
  <c r="L180" i="2"/>
  <c r="K180" i="2" s="1"/>
  <c r="L179" i="2"/>
  <c r="K179" i="2" s="1"/>
  <c r="L178" i="2"/>
  <c r="K178" i="2" s="1"/>
  <c r="L177" i="2"/>
  <c r="K177" i="2" s="1"/>
  <c r="L176" i="2"/>
  <c r="K176" i="2" s="1"/>
  <c r="L175" i="2"/>
  <c r="K175" i="2" s="1"/>
  <c r="L174" i="2"/>
  <c r="K174" i="2" s="1"/>
  <c r="L173" i="2"/>
  <c r="K173" i="2" s="1"/>
  <c r="L172" i="2"/>
  <c r="K172" i="2" s="1"/>
  <c r="L171" i="2"/>
  <c r="K171" i="2" s="1"/>
  <c r="L162" i="2"/>
  <c r="K162" i="2" s="1"/>
  <c r="L161" i="2"/>
  <c r="K161" i="2" s="1"/>
  <c r="L160" i="2"/>
  <c r="K160" i="2" s="1"/>
  <c r="L159" i="2"/>
  <c r="K159" i="2" s="1"/>
  <c r="L158" i="2"/>
  <c r="K158" i="2" s="1"/>
  <c r="L157" i="2"/>
  <c r="K157" i="2" s="1"/>
  <c r="L156" i="2"/>
  <c r="K156" i="2" s="1"/>
  <c r="L155" i="2"/>
  <c r="K155" i="2" s="1"/>
  <c r="L154" i="2"/>
  <c r="K154" i="2" s="1"/>
  <c r="L153" i="2"/>
  <c r="K153" i="2" s="1"/>
  <c r="L152" i="2"/>
  <c r="K152" i="2" s="1"/>
  <c r="L151" i="2"/>
  <c r="K151" i="2" s="1"/>
  <c r="L150" i="2"/>
  <c r="K150" i="2" s="1"/>
  <c r="L149" i="2"/>
  <c r="K149" i="2" s="1"/>
  <c r="L148" i="2"/>
  <c r="K148" i="2" s="1"/>
  <c r="L147" i="2"/>
  <c r="K147" i="2" s="1"/>
  <c r="L146" i="2"/>
  <c r="K146" i="2" s="1"/>
  <c r="L145" i="2"/>
  <c r="K145" i="2" s="1"/>
  <c r="L144" i="2"/>
  <c r="K144" i="2" s="1"/>
  <c r="L143" i="2"/>
  <c r="K143" i="2" s="1"/>
  <c r="L142" i="2"/>
  <c r="K142" i="2" s="1"/>
  <c r="L141" i="2"/>
  <c r="K141" i="2" s="1"/>
  <c r="L140" i="2"/>
  <c r="K140" i="2" s="1"/>
  <c r="L139" i="2"/>
  <c r="K139" i="2" s="1"/>
  <c r="L138" i="2"/>
  <c r="K138" i="2" s="1"/>
  <c r="L137" i="2"/>
  <c r="K137" i="2" s="1"/>
  <c r="L136" i="2"/>
  <c r="K136" i="2" s="1"/>
  <c r="L135" i="2"/>
  <c r="K135" i="2" s="1"/>
  <c r="L134" i="2"/>
  <c r="K134" i="2" s="1"/>
  <c r="L133" i="2"/>
  <c r="K133" i="2" s="1"/>
  <c r="L132" i="2"/>
  <c r="K132" i="2" s="1"/>
  <c r="L131" i="2"/>
  <c r="K131" i="2" s="1"/>
  <c r="L130" i="2"/>
  <c r="K130" i="2" s="1"/>
  <c r="L129" i="2"/>
  <c r="K129" i="2" s="1"/>
  <c r="L128" i="2"/>
  <c r="K128" i="2" s="1"/>
  <c r="L127" i="2"/>
  <c r="K127" i="2" s="1"/>
  <c r="L118" i="2"/>
  <c r="K118" i="2" s="1"/>
  <c r="L117" i="2"/>
  <c r="K117" i="2" s="1"/>
  <c r="L116" i="2"/>
  <c r="K116" i="2" s="1"/>
  <c r="L115" i="2"/>
  <c r="K115" i="2" s="1"/>
  <c r="L114" i="2"/>
  <c r="K114" i="2" s="1"/>
  <c r="L113" i="2"/>
  <c r="K113" i="2" s="1"/>
  <c r="L112" i="2"/>
  <c r="K112" i="2" s="1"/>
  <c r="L111" i="2"/>
  <c r="K111" i="2" s="1"/>
  <c r="L110" i="2"/>
  <c r="K110" i="2" s="1"/>
  <c r="L109" i="2"/>
  <c r="K109" i="2" s="1"/>
  <c r="L108" i="2"/>
  <c r="K108" i="2" s="1"/>
  <c r="L107" i="2"/>
  <c r="K107" i="2" s="1"/>
  <c r="L106" i="2"/>
  <c r="K106" i="2" s="1"/>
  <c r="L105" i="2"/>
  <c r="K105" i="2" s="1"/>
  <c r="L104" i="2"/>
  <c r="K104" i="2" s="1"/>
  <c r="L103" i="2"/>
  <c r="K103" i="2" s="1"/>
  <c r="L102" i="2"/>
  <c r="K102" i="2" s="1"/>
  <c r="L101" i="2"/>
  <c r="K101" i="2" s="1"/>
  <c r="L100" i="2"/>
  <c r="K100" i="2" s="1"/>
  <c r="L99" i="2"/>
  <c r="K99" i="2" s="1"/>
  <c r="L98" i="2"/>
  <c r="K98" i="2" s="1"/>
  <c r="L97" i="2"/>
  <c r="K97" i="2" s="1"/>
  <c r="L96" i="2"/>
  <c r="K96" i="2" s="1"/>
  <c r="L95" i="2"/>
  <c r="K95" i="2" s="1"/>
  <c r="L87" i="2"/>
  <c r="K87" i="2" s="1"/>
  <c r="L86" i="2"/>
  <c r="K86" i="2" s="1"/>
  <c r="L85" i="2"/>
  <c r="K85" i="2" s="1"/>
  <c r="L84" i="2"/>
  <c r="K84" i="2" s="1"/>
  <c r="L83" i="2"/>
  <c r="K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K76" i="2" s="1"/>
  <c r="L75" i="2"/>
  <c r="K75" i="2" s="1"/>
  <c r="L74" i="2"/>
  <c r="K74" i="2" s="1"/>
  <c r="L73" i="2"/>
  <c r="K73" i="2" s="1"/>
  <c r="L72" i="2"/>
  <c r="K72" i="2" s="1"/>
  <c r="L71" i="2"/>
  <c r="K71" i="2" s="1"/>
  <c r="L70" i="2"/>
  <c r="K70" i="2" s="1"/>
  <c r="L69" i="2"/>
  <c r="K69" i="2" s="1"/>
  <c r="L68" i="2"/>
  <c r="K68" i="2" s="1"/>
  <c r="L67" i="2"/>
  <c r="K67" i="2" s="1"/>
  <c r="L66" i="2"/>
  <c r="K66" i="2" s="1"/>
  <c r="L58" i="2"/>
  <c r="K58" i="2" s="1"/>
  <c r="L57" i="2"/>
  <c r="K57" i="2" s="1"/>
  <c r="L56" i="2"/>
  <c r="K56" i="2" s="1"/>
  <c r="L55" i="2"/>
  <c r="K55" i="2" s="1"/>
  <c r="L54" i="2"/>
  <c r="K54" i="2" s="1"/>
  <c r="L53" i="2"/>
  <c r="K53" i="2" s="1"/>
  <c r="L52" i="2"/>
  <c r="K52" i="2" s="1"/>
  <c r="L51" i="2"/>
  <c r="K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K45" i="2" s="1"/>
  <c r="L44" i="2"/>
  <c r="K44" i="2" s="1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L7" i="2"/>
  <c r="K7" i="2" s="1"/>
  <c r="L6" i="2"/>
  <c r="K6" i="2" s="1"/>
  <c r="L5" i="2"/>
  <c r="K5" i="2" s="1"/>
  <c r="L4" i="2"/>
  <c r="L245" i="2"/>
  <c r="K245" i="2" s="1"/>
  <c r="L244" i="2"/>
  <c r="K244" i="2" s="1"/>
  <c r="L243" i="2"/>
  <c r="K243" i="2" s="1"/>
  <c r="L242" i="2"/>
  <c r="K242" i="2" s="1"/>
  <c r="L241" i="2"/>
  <c r="K241" i="2" s="1"/>
  <c r="L240" i="2"/>
  <c r="K240" i="2" s="1"/>
  <c r="L239" i="2"/>
  <c r="K239" i="2" s="1"/>
  <c r="L238" i="2"/>
  <c r="K238" i="2" s="1"/>
  <c r="L237" i="2"/>
  <c r="K237" i="2" s="1"/>
  <c r="L236" i="2"/>
  <c r="K236" i="2" s="1"/>
  <c r="L235" i="2"/>
  <c r="K235" i="2" s="1"/>
  <c r="L234" i="2"/>
  <c r="K234" i="2" s="1"/>
  <c r="L233" i="2"/>
  <c r="K233" i="2" s="1"/>
  <c r="L232" i="2"/>
  <c r="K232" i="2" s="1"/>
  <c r="L231" i="2"/>
  <c r="K231" i="2" s="1"/>
  <c r="L230" i="2"/>
  <c r="K230" i="2" s="1"/>
  <c r="L229" i="2"/>
  <c r="K229" i="2" s="1"/>
  <c r="L228" i="2"/>
  <c r="K228" i="2" s="1"/>
  <c r="L227" i="2"/>
  <c r="K227" i="2" s="1"/>
  <c r="L226" i="2"/>
  <c r="K226" i="2" s="1"/>
  <c r="L225" i="2"/>
  <c r="K225" i="2" s="1"/>
  <c r="L224" i="2"/>
  <c r="K224" i="2" s="1"/>
  <c r="L223" i="2"/>
  <c r="K223" i="2" s="1"/>
  <c r="L222" i="2"/>
  <c r="K222" i="2" s="1"/>
  <c r="L221" i="2"/>
  <c r="K221" i="2" s="1"/>
  <c r="L220" i="2"/>
  <c r="K220" i="2" s="1"/>
  <c r="L219" i="2"/>
  <c r="K219" i="2" s="1"/>
  <c r="L218" i="2"/>
  <c r="K218" i="2" s="1"/>
  <c r="L217" i="2"/>
  <c r="K217" i="2" s="1"/>
  <c r="L216" i="2"/>
  <c r="K216" i="2" s="1"/>
  <c r="L215" i="2"/>
  <c r="K215" i="2" s="1"/>
  <c r="L214" i="2"/>
  <c r="K214" i="2" s="1"/>
  <c r="L213" i="2"/>
  <c r="K213" i="2" s="1"/>
  <c r="M231" i="1"/>
  <c r="L231" i="1" s="1"/>
  <c r="M230" i="1"/>
  <c r="L230" i="1" s="1"/>
  <c r="M229" i="1"/>
  <c r="L229" i="1" s="1"/>
  <c r="M228" i="1"/>
  <c r="L228" i="1" s="1"/>
  <c r="M227" i="1"/>
  <c r="L227" i="1" s="1"/>
  <c r="M226" i="1"/>
  <c r="L226" i="1" s="1"/>
  <c r="M225" i="1"/>
  <c r="L225" i="1" s="1"/>
  <c r="M224" i="1"/>
  <c r="L224" i="1" s="1"/>
  <c r="M223" i="1"/>
  <c r="L223" i="1" s="1"/>
  <c r="M222" i="1"/>
  <c r="L222" i="1" s="1"/>
  <c r="M221" i="1"/>
  <c r="L221" i="1" s="1"/>
  <c r="M220" i="1"/>
  <c r="L220" i="1" s="1"/>
  <c r="M219" i="1"/>
  <c r="L219" i="1" s="1"/>
  <c r="M218" i="1"/>
  <c r="L218" i="1" s="1"/>
  <c r="M217" i="1"/>
  <c r="L217" i="1" s="1"/>
  <c r="M216" i="1"/>
  <c r="L216" i="1" s="1"/>
  <c r="M215" i="1"/>
  <c r="L215" i="1" s="1"/>
  <c r="M214" i="1"/>
  <c r="L214" i="1" s="1"/>
  <c r="M213" i="1"/>
  <c r="L213" i="1" s="1"/>
  <c r="M212" i="1"/>
  <c r="L212" i="1" s="1"/>
  <c r="M211" i="1"/>
  <c r="L211" i="1" s="1"/>
  <c r="M210" i="1"/>
  <c r="L210" i="1" s="1"/>
  <c r="M209" i="1"/>
  <c r="L209" i="1" s="1"/>
  <c r="M202" i="1"/>
  <c r="L202" i="1" s="1"/>
  <c r="M201" i="1"/>
  <c r="L201" i="1" s="1"/>
  <c r="M200" i="1"/>
  <c r="L200" i="1" s="1"/>
  <c r="M199" i="1"/>
  <c r="L199" i="1" s="1"/>
  <c r="M198" i="1"/>
  <c r="L198" i="1" s="1"/>
  <c r="M197" i="1"/>
  <c r="L197" i="1" s="1"/>
  <c r="M196" i="1"/>
  <c r="L196" i="1" s="1"/>
  <c r="M195" i="1"/>
  <c r="L195" i="1" s="1"/>
  <c r="M194" i="1"/>
  <c r="L194" i="1" s="1"/>
  <c r="M193" i="1"/>
  <c r="L193" i="1" s="1"/>
  <c r="M192" i="1"/>
  <c r="L192" i="1" s="1"/>
  <c r="M191" i="1"/>
  <c r="L191" i="1" s="1"/>
  <c r="M190" i="1"/>
  <c r="L190" i="1" s="1"/>
  <c r="M189" i="1"/>
  <c r="L189" i="1" s="1"/>
  <c r="M188" i="1"/>
  <c r="L188" i="1" s="1"/>
  <c r="M187" i="1"/>
  <c r="L187" i="1" s="1"/>
  <c r="M186" i="1"/>
  <c r="L186" i="1" s="1"/>
  <c r="M185" i="1"/>
  <c r="L185" i="1" s="1"/>
  <c r="M184" i="1"/>
  <c r="L184" i="1" s="1"/>
  <c r="M183" i="1"/>
  <c r="L183" i="1" s="1"/>
  <c r="M182" i="1"/>
  <c r="L182" i="1" s="1"/>
  <c r="M181" i="1"/>
  <c r="L181" i="1" s="1"/>
  <c r="M180" i="1"/>
  <c r="L180" i="1" s="1"/>
  <c r="M179" i="1"/>
  <c r="L179" i="1" s="1"/>
  <c r="M173" i="1"/>
  <c r="L173" i="1" s="1"/>
  <c r="M172" i="1"/>
  <c r="L172" i="1" s="1"/>
  <c r="M171" i="1"/>
  <c r="L171" i="1" s="1"/>
  <c r="M170" i="1"/>
  <c r="L170" i="1" s="1"/>
  <c r="M169" i="1"/>
  <c r="L169" i="1" s="1"/>
  <c r="M168" i="1"/>
  <c r="L168" i="1" s="1"/>
  <c r="M167" i="1"/>
  <c r="L167" i="1" s="1"/>
  <c r="M166" i="1"/>
  <c r="L166" i="1" s="1"/>
  <c r="M165" i="1"/>
  <c r="L165" i="1" s="1"/>
  <c r="M164" i="1"/>
  <c r="L164" i="1" s="1"/>
  <c r="M163" i="1"/>
  <c r="L163" i="1" s="1"/>
  <c r="M162" i="1"/>
  <c r="L162" i="1" s="1"/>
  <c r="M161" i="1"/>
  <c r="M160" i="1"/>
  <c r="L160" i="1" s="1"/>
  <c r="M159" i="1"/>
  <c r="L159" i="1" s="1"/>
  <c r="M158" i="1"/>
  <c r="L158" i="1" s="1"/>
  <c r="M157" i="1"/>
  <c r="L157" i="1" s="1"/>
  <c r="M156" i="1"/>
  <c r="L156" i="1" s="1"/>
  <c r="M155" i="1"/>
  <c r="L155" i="1" s="1"/>
  <c r="M154" i="1"/>
  <c r="L154" i="1" s="1"/>
  <c r="M153" i="1"/>
  <c r="L153" i="1" s="1"/>
  <c r="M152" i="1"/>
  <c r="L152" i="1" s="1"/>
  <c r="M151" i="1"/>
  <c r="L151" i="1" s="1"/>
  <c r="M150" i="1"/>
  <c r="L150" i="1" s="1"/>
  <c r="M143" i="1"/>
  <c r="L143" i="1" s="1"/>
  <c r="M142" i="1"/>
  <c r="L142" i="1" s="1"/>
  <c r="M141" i="1"/>
  <c r="L141" i="1" s="1"/>
  <c r="M140" i="1"/>
  <c r="L140" i="1" s="1"/>
  <c r="M139" i="1"/>
  <c r="L139" i="1" s="1"/>
  <c r="M138" i="1"/>
  <c r="L138" i="1" s="1"/>
  <c r="M137" i="1"/>
  <c r="L137" i="1" s="1"/>
  <c r="M136" i="1"/>
  <c r="L136" i="1" s="1"/>
  <c r="M135" i="1"/>
  <c r="L135" i="1" s="1"/>
  <c r="M134" i="1"/>
  <c r="L134" i="1" s="1"/>
  <c r="M133" i="1"/>
  <c r="L133" i="1" s="1"/>
  <c r="M132" i="1"/>
  <c r="L132" i="1" s="1"/>
  <c r="M131" i="1"/>
  <c r="L131" i="1" s="1"/>
  <c r="M130" i="1"/>
  <c r="L130" i="1" s="1"/>
  <c r="M129" i="1"/>
  <c r="L129" i="1" s="1"/>
  <c r="M128" i="1"/>
  <c r="L128" i="1" s="1"/>
  <c r="M127" i="1"/>
  <c r="L127" i="1" s="1"/>
  <c r="M126" i="1"/>
  <c r="L126" i="1" s="1"/>
  <c r="M125" i="1"/>
  <c r="L125" i="1" s="1"/>
  <c r="M124" i="1"/>
  <c r="L124" i="1" s="1"/>
  <c r="M123" i="1"/>
  <c r="L123" i="1" s="1"/>
  <c r="M122" i="1"/>
  <c r="L122" i="1" s="1"/>
  <c r="M121" i="1"/>
  <c r="L121" i="1" s="1"/>
  <c r="M120" i="1"/>
  <c r="L120" i="1" s="1"/>
  <c r="M113" i="1"/>
  <c r="L113" i="1" s="1"/>
  <c r="M112" i="1"/>
  <c r="L112" i="1" s="1"/>
  <c r="M111" i="1"/>
  <c r="L111" i="1" s="1"/>
  <c r="M110" i="1"/>
  <c r="L110" i="1" s="1"/>
  <c r="M109" i="1"/>
  <c r="L109" i="1" s="1"/>
  <c r="M108" i="1"/>
  <c r="L108" i="1" s="1"/>
  <c r="M107" i="1"/>
  <c r="L107" i="1" s="1"/>
  <c r="M106" i="1"/>
  <c r="L106" i="1" s="1"/>
  <c r="M105" i="1"/>
  <c r="L105" i="1" s="1"/>
  <c r="M104" i="1"/>
  <c r="L104" i="1" s="1"/>
  <c r="M103" i="1"/>
  <c r="L103" i="1" s="1"/>
  <c r="M102" i="1"/>
  <c r="L102" i="1" s="1"/>
  <c r="M101" i="1"/>
  <c r="L101" i="1" s="1"/>
  <c r="M100" i="1"/>
  <c r="L100" i="1" s="1"/>
  <c r="M99" i="1"/>
  <c r="L99" i="1" s="1"/>
  <c r="M98" i="1"/>
  <c r="L98" i="1" s="1"/>
  <c r="M97" i="1"/>
  <c r="L97" i="1" s="1"/>
  <c r="M96" i="1"/>
  <c r="L96" i="1" s="1"/>
  <c r="M95" i="1"/>
  <c r="L95" i="1" s="1"/>
  <c r="M94" i="1"/>
  <c r="L94" i="1" s="1"/>
  <c r="M93" i="1"/>
  <c r="L93" i="1" s="1"/>
  <c r="M92" i="1"/>
  <c r="L92" i="1" s="1"/>
  <c r="M91" i="1"/>
  <c r="L91" i="1" s="1"/>
  <c r="M90" i="1"/>
  <c r="L90" i="1" s="1"/>
  <c r="M89" i="1"/>
  <c r="L89" i="1" s="1"/>
  <c r="M82" i="1"/>
  <c r="L82" i="1" s="1"/>
  <c r="M81" i="1"/>
  <c r="L81" i="1" s="1"/>
  <c r="M80" i="1"/>
  <c r="L80" i="1" s="1"/>
  <c r="M79" i="1"/>
  <c r="L79" i="1" s="1"/>
  <c r="M78" i="1"/>
  <c r="L78" i="1" s="1"/>
  <c r="M77" i="1"/>
  <c r="L77" i="1" s="1"/>
  <c r="M76" i="1"/>
  <c r="L76" i="1" s="1"/>
  <c r="M75" i="1"/>
  <c r="L75" i="1" s="1"/>
  <c r="M74" i="1"/>
  <c r="L74" i="1" s="1"/>
  <c r="M73" i="1"/>
  <c r="L73" i="1" s="1"/>
  <c r="M72" i="1"/>
  <c r="L72" i="1" s="1"/>
  <c r="M71" i="1"/>
  <c r="L71" i="1" s="1"/>
  <c r="M70" i="1"/>
  <c r="L70" i="1" s="1"/>
  <c r="M69" i="1"/>
  <c r="L69" i="1" s="1"/>
  <c r="M68" i="1"/>
  <c r="L68" i="1" s="1"/>
  <c r="M67" i="1"/>
  <c r="L67" i="1" s="1"/>
  <c r="M66" i="1"/>
  <c r="L66" i="1" s="1"/>
  <c r="M65" i="1"/>
  <c r="L65" i="1" s="1"/>
  <c r="M64" i="1"/>
  <c r="L64" i="1" s="1"/>
  <c r="M63" i="1"/>
  <c r="L63" i="1" s="1"/>
  <c r="M62" i="1"/>
  <c r="L62" i="1" s="1"/>
  <c r="M61" i="1"/>
  <c r="L61" i="1" s="1"/>
  <c r="M60" i="1"/>
  <c r="L60" i="1" s="1"/>
  <c r="M53" i="1"/>
  <c r="L53" i="1" s="1"/>
  <c r="M52" i="1"/>
  <c r="L52" i="1" s="1"/>
  <c r="M51" i="1"/>
  <c r="L51" i="1" s="1"/>
  <c r="M50" i="1"/>
  <c r="L50" i="1" s="1"/>
  <c r="M49" i="1"/>
  <c r="L49" i="1" s="1"/>
  <c r="M48" i="1"/>
  <c r="L48" i="1" s="1"/>
  <c r="M47" i="1"/>
  <c r="L47" i="1" s="1"/>
  <c r="M46" i="1"/>
  <c r="L46" i="1" s="1"/>
  <c r="M45" i="1"/>
  <c r="L45" i="1" s="1"/>
  <c r="M44" i="1"/>
  <c r="L44" i="1" s="1"/>
  <c r="M43" i="1"/>
  <c r="L43" i="1" s="1"/>
  <c r="M42" i="1"/>
  <c r="L42" i="1" s="1"/>
  <c r="M41" i="1"/>
  <c r="L41" i="1" s="1"/>
  <c r="M40" i="1"/>
  <c r="L40" i="1" s="1"/>
  <c r="M39" i="1"/>
  <c r="L39" i="1" s="1"/>
  <c r="M38" i="1"/>
  <c r="L38" i="1" s="1"/>
  <c r="M37" i="1"/>
  <c r="L37" i="1" s="1"/>
  <c r="M36" i="1"/>
  <c r="L36" i="1" s="1"/>
  <c r="M35" i="1"/>
  <c r="L35" i="1" s="1"/>
  <c r="M34" i="1"/>
  <c r="L34" i="1" s="1"/>
  <c r="M33" i="1"/>
  <c r="L33" i="1" s="1"/>
  <c r="M32" i="1"/>
  <c r="L32" i="1" s="1"/>
  <c r="M31" i="1"/>
  <c r="L31" i="1" s="1"/>
  <c r="L212" i="2"/>
  <c r="K212" i="2" s="1"/>
  <c r="L170" i="2"/>
  <c r="K170" i="2" s="1"/>
  <c r="L126" i="2"/>
  <c r="K126" i="2" s="1"/>
  <c r="L94" i="2"/>
  <c r="K94" i="2" s="1"/>
  <c r="L65" i="2"/>
  <c r="K65" i="2" s="1"/>
  <c r="M21" i="1"/>
  <c r="L21" i="1" s="1"/>
  <c r="M20" i="1"/>
  <c r="L20" i="1" s="1"/>
  <c r="M19" i="1"/>
  <c r="L19" i="1" s="1"/>
  <c r="M18" i="1"/>
  <c r="L18" i="1" s="1"/>
  <c r="A69" i="7" l="1"/>
  <c r="A242" i="9"/>
  <c r="K4" i="2"/>
  <c r="L35" i="2"/>
  <c r="K35" i="2" s="1"/>
  <c r="M26" i="1"/>
  <c r="L26" i="1" s="1"/>
  <c r="M25" i="1"/>
  <c r="L25" i="1" s="1"/>
  <c r="M24" i="1"/>
  <c r="L24" i="1" s="1"/>
  <c r="M23" i="1"/>
  <c r="L23" i="1" s="1"/>
  <c r="M22" i="1"/>
  <c r="L22" i="1" s="1"/>
  <c r="M17" i="1"/>
  <c r="L17" i="1" s="1"/>
  <c r="M16" i="1"/>
  <c r="L16" i="1" s="1"/>
  <c r="M15" i="1"/>
  <c r="L15" i="1" s="1"/>
  <c r="M14" i="1"/>
  <c r="L14" i="1" s="1"/>
  <c r="M13" i="1"/>
  <c r="L13" i="1" s="1"/>
  <c r="M12" i="1"/>
  <c r="L12" i="1" s="1"/>
  <c r="M11" i="1"/>
  <c r="L11" i="1" s="1"/>
  <c r="M10" i="1"/>
  <c r="L10" i="1" s="1"/>
  <c r="M9" i="1"/>
  <c r="L9" i="1" s="1"/>
  <c r="M8" i="1"/>
  <c r="L8" i="1" s="1"/>
  <c r="M7" i="1"/>
  <c r="L7" i="1" s="1"/>
  <c r="M6" i="1"/>
  <c r="L6" i="1" s="1"/>
  <c r="M5" i="1"/>
  <c r="L5" i="1" s="1"/>
  <c r="M4" i="1"/>
  <c r="L4" i="1" s="1"/>
  <c r="M3" i="1"/>
  <c r="L3" i="1" s="1"/>
  <c r="L3" i="2"/>
  <c r="K3" i="2" s="1"/>
  <c r="A70" i="7" l="1"/>
  <c r="A243" i="9"/>
  <c r="A71" i="7" l="1"/>
  <c r="A244" i="9"/>
  <c r="A72" i="7" l="1"/>
  <c r="A245" i="9"/>
  <c r="A73" i="7" l="1"/>
  <c r="A246" i="9"/>
  <c r="A74" i="7" l="1"/>
  <c r="A247" i="9"/>
  <c r="A75" i="7" l="1"/>
  <c r="A248" i="9"/>
  <c r="A76" i="7" l="1"/>
  <c r="A249" i="9"/>
  <c r="A77" i="7" l="1"/>
  <c r="A250" i="9"/>
  <c r="A78" i="7" l="1"/>
  <c r="A251" i="9"/>
  <c r="A79" i="7" l="1"/>
  <c r="A252" i="9"/>
  <c r="A80" i="7" l="1"/>
  <c r="A253" i="9"/>
  <c r="A81" i="7" l="1"/>
  <c r="A254" i="9"/>
  <c r="A82" i="7" l="1"/>
  <c r="A255" i="9"/>
  <c r="A83" i="7" l="1"/>
  <c r="A256" i="9"/>
  <c r="A84" i="7" l="1"/>
  <c r="A257" i="9"/>
  <c r="A85" i="7" l="1"/>
  <c r="A258" i="9"/>
  <c r="A95" i="7"/>
  <c r="A96" i="7" l="1"/>
  <c r="A263" i="9"/>
  <c r="A86" i="7"/>
  <c r="A259" i="9"/>
  <c r="A97" i="7" l="1"/>
  <c r="A264" i="9"/>
  <c r="A87" i="7"/>
  <c r="A261" i="9" s="1"/>
  <c r="A260" i="9"/>
  <c r="A98" i="7" l="1"/>
  <c r="A265" i="9"/>
  <c r="A99" i="7" l="1"/>
  <c r="A266" i="9"/>
  <c r="A100" i="7" l="1"/>
  <c r="A267" i="9"/>
  <c r="A101" i="7" l="1"/>
  <c r="A268" i="9"/>
  <c r="A102" i="7" l="1"/>
  <c r="A269" i="9"/>
  <c r="A103" i="7" l="1"/>
  <c r="A270" i="9"/>
  <c r="A104" i="7" l="1"/>
  <c r="A271" i="9"/>
  <c r="A105" i="7" l="1"/>
  <c r="A272" i="9"/>
  <c r="A106" i="7" l="1"/>
  <c r="A273" i="9"/>
  <c r="A107" i="7" l="1"/>
  <c r="A274" i="9"/>
  <c r="A108" i="7" l="1"/>
  <c r="A275" i="9"/>
  <c r="A109" i="7" l="1"/>
  <c r="A276" i="9"/>
  <c r="A110" i="7" l="1"/>
  <c r="A277" i="9"/>
  <c r="A111" i="7" l="1"/>
  <c r="A278" i="9"/>
  <c r="A112" i="7" l="1"/>
  <c r="A279" i="9"/>
  <c r="A113" i="7" l="1"/>
  <c r="A280" i="9"/>
  <c r="A114" i="7" l="1"/>
  <c r="A281" i="9"/>
  <c r="A115" i="7" l="1"/>
  <c r="A282" i="9"/>
  <c r="A116" i="7" l="1"/>
  <c r="A283" i="9"/>
  <c r="A117" i="7" l="1"/>
  <c r="A284" i="9"/>
  <c r="A118" i="7" l="1"/>
  <c r="A285" i="9"/>
  <c r="A126" i="7" l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86" i="9"/>
</calcChain>
</file>

<file path=xl/sharedStrings.xml><?xml version="1.0" encoding="utf-8"?>
<sst xmlns="http://schemas.openxmlformats.org/spreadsheetml/2006/main" count="4625" uniqueCount="103">
  <si>
    <t>Player ID</t>
  </si>
  <si>
    <t>C2011</t>
  </si>
  <si>
    <t>C2012</t>
  </si>
  <si>
    <t>C2013</t>
  </si>
  <si>
    <t>C2014</t>
  </si>
  <si>
    <t>C2015</t>
  </si>
  <si>
    <t>C2016</t>
  </si>
  <si>
    <t>C2018</t>
  </si>
  <si>
    <t>C2017</t>
  </si>
  <si>
    <t>SpainU</t>
  </si>
  <si>
    <t>2A</t>
  </si>
  <si>
    <t>LaLiga</t>
  </si>
  <si>
    <t>Cut</t>
  </si>
  <si>
    <t>Years in Academy</t>
  </si>
  <si>
    <t>Age in 2011</t>
  </si>
  <si>
    <t>Age in 2012</t>
  </si>
  <si>
    <t>SUMA Cs</t>
  </si>
  <si>
    <t>Pro Contract 18?</t>
  </si>
  <si>
    <t>PRIMERA CAPTACION 2012</t>
  </si>
  <si>
    <t>PRIMERA CAPTACION 2013</t>
  </si>
  <si>
    <t>Age in 2013</t>
  </si>
  <si>
    <t>cut</t>
  </si>
  <si>
    <t>UnderSpain</t>
  </si>
  <si>
    <t>INFANTILES 1er</t>
  </si>
  <si>
    <t>INFANTILES 2do</t>
  </si>
  <si>
    <t>CADETES 1er</t>
  </si>
  <si>
    <t>CADETES 2do</t>
  </si>
  <si>
    <t>JUVENILES 1er</t>
  </si>
  <si>
    <t>ALEVINES 2do</t>
  </si>
  <si>
    <t>JUVENILES 2do</t>
  </si>
  <si>
    <t>PRIMERA CAPTACION 2014</t>
  </si>
  <si>
    <t>Age in 2014</t>
  </si>
  <si>
    <t>PRIMERA CAPTACION 2015</t>
  </si>
  <si>
    <t>Age in 2015</t>
  </si>
  <si>
    <t>PRIMERA CAPTACION 2016</t>
  </si>
  <si>
    <t>Age in 2016</t>
  </si>
  <si>
    <t>PRIMERA CAPTACION 2017</t>
  </si>
  <si>
    <t>Age in 2017</t>
  </si>
  <si>
    <t>PRIMERA CAPTACION 2018</t>
  </si>
  <si>
    <t>Age in 2018</t>
  </si>
  <si>
    <t>Infantiles</t>
  </si>
  <si>
    <t>Juveniles</t>
  </si>
  <si>
    <t>Cadetes</t>
  </si>
  <si>
    <t>Years shocked with + treatment</t>
  </si>
  <si>
    <t>Years shocked with - treatment</t>
  </si>
  <si>
    <t>Alevines</t>
  </si>
  <si>
    <t>Juvenil</t>
  </si>
  <si>
    <t>Cadete</t>
  </si>
  <si>
    <t>Infantil</t>
  </si>
  <si>
    <t>Alevin</t>
  </si>
  <si>
    <t>Eventual</t>
  </si>
  <si>
    <t>SpainU16?</t>
  </si>
  <si>
    <t>SpainU15?</t>
  </si>
  <si>
    <t>SpainU17?</t>
  </si>
  <si>
    <t>SpainU18?</t>
  </si>
  <si>
    <t>Not Yet</t>
  </si>
  <si>
    <t>SpainU19?</t>
  </si>
  <si>
    <t>Not yet</t>
  </si>
  <si>
    <t>SpainU20?</t>
  </si>
  <si>
    <t>Type</t>
  </si>
  <si>
    <t>YEARS</t>
  </si>
  <si>
    <t>OBSERVEd</t>
  </si>
  <si>
    <t>(Prop1s)</t>
  </si>
  <si>
    <t>CAPTACION en 2012 = 20</t>
  </si>
  <si>
    <t>CAPTACION en 2013=26</t>
  </si>
  <si>
    <t>CAPTACION en 2014=26</t>
  </si>
  <si>
    <t>CAPTACION en 2016=25</t>
  </si>
  <si>
    <t>CAPTACION en 2015=28</t>
  </si>
  <si>
    <t>CAPTACION en 2017=21</t>
  </si>
  <si>
    <t>CAPTACION en 2018=27</t>
  </si>
  <si>
    <t>Years in Academy in **2023**</t>
  </si>
  <si>
    <t>?</t>
  </si>
  <si>
    <t>Not applicable</t>
  </si>
  <si>
    <t>Yellow</t>
  </si>
  <si>
    <t>Cuts</t>
  </si>
  <si>
    <t xml:space="preserve">Green </t>
  </si>
  <si>
    <t>Not applicable cattegories required for dataset uniformity</t>
  </si>
  <si>
    <t>Blue</t>
  </si>
  <si>
    <t>Red</t>
  </si>
  <si>
    <t>Individual ID</t>
  </si>
  <si>
    <t>Purple</t>
  </si>
  <si>
    <t>New variables names</t>
  </si>
  <si>
    <t>Descripción de las modificaciones:</t>
  </si>
  <si>
    <t>Puntos a comentar:</t>
  </si>
  <si>
    <t>No se expulsa a ninguno de los que se fecha a posteriori, los ojeadores hacen muy bien su trabajo?</t>
  </si>
  <si>
    <t>Unbalanced panel en dos dimensiones: cuando se entra hay algunos jugadores que llevan años en la cantera del athletic y cuandpo os vais hay algunos jugadores que seguirán jugando. ¿Qué se sabe de estos jugadores? ¿Quiénes son sus entrenadores?</t>
  </si>
  <si>
    <t>Sample</t>
  </si>
  <si>
    <t>Start</t>
  </si>
  <si>
    <t>Outcome</t>
  </si>
  <si>
    <t>Yes</t>
  </si>
  <si>
    <t>New Gen</t>
  </si>
  <si>
    <t>New Entries</t>
  </si>
  <si>
    <t>Not clear</t>
  </si>
  <si>
    <t>No</t>
  </si>
  <si>
    <t>Years treatment comp 1</t>
  </si>
  <si>
    <t>Years treatment comp 2</t>
  </si>
  <si>
    <t>Years treatment comp 3</t>
  </si>
  <si>
    <t>Years treatment anticomp 1</t>
  </si>
  <si>
    <t>Starting Sample L161 y L163 son raros (no tienen sentido)</t>
  </si>
  <si>
    <t>Cómo considerar los "not yet", "Not yet" y "?" en las outcome variables? Peligro de introducir problemas de selección si se eliminan sólo estas observaciones.</t>
  </si>
  <si>
    <t>Ageatfirst</t>
  </si>
  <si>
    <t>Starting sample 2011 T63 es raro (2102, debería ser 2012)</t>
  </si>
  <si>
    <t>Football cattegory (Alevin, Juvenil, Cadete,…)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</si>
</sst>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6" borderId="0" xfId="0" applyFont="1" applyFill="1" applyAlignment="1">
      <alignment horizontal="center"/>
    </xf>
    <xf numFmtId="0" fontId="1" fillId="3" borderId="0" xfId="0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1" fillId="5" borderId="0" xfId="0" applyFont="1" applyFill="1"/>
    <xf numFmtId="0" fontId="1" fillId="0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16" borderId="0" xfId="0" applyFont="1" applyFill="1"/>
    <xf numFmtId="0" fontId="0" fillId="18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8" borderId="0" xfId="0" applyFont="1" applyFill="1"/>
    <xf numFmtId="0" fontId="1" fillId="0" borderId="0" xfId="0" applyFont="1" applyFill="1" applyAlignment="1">
      <alignment horizontal="center"/>
    </xf>
    <xf numFmtId="0" fontId="1" fillId="9" borderId="0" xfId="0" applyFont="1" applyFill="1"/>
    <xf numFmtId="0" fontId="1" fillId="19" borderId="0" xfId="0" applyFont="1" applyFill="1"/>
    <xf numFmtId="0" fontId="1" fillId="13" borderId="0" xfId="0" applyFont="1" applyFill="1" applyAlignment="1">
      <alignment horizontal="left"/>
    </xf>
    <xf numFmtId="0" fontId="0" fillId="9" borderId="0" xfId="0" applyFill="1"/>
    <xf numFmtId="0" fontId="0" fillId="2" borderId="0" xfId="0" applyFill="1" applyAlignment="1">
      <alignment horizontal="right"/>
    </xf>
    <xf numFmtId="0" fontId="0" fillId="14" borderId="0" xfId="0" applyFill="1"/>
    <xf numFmtId="0" fontId="0" fillId="18" borderId="0" xfId="0" applyFill="1" applyAlignment="1">
      <alignment horizontal="right"/>
    </xf>
    <xf numFmtId="0" fontId="0" fillId="12" borderId="0" xfId="0" applyFill="1"/>
    <xf numFmtId="0" fontId="3" fillId="18" borderId="0" xfId="0" applyFont="1" applyFill="1"/>
    <xf numFmtId="0" fontId="0" fillId="20" borderId="0" xfId="0" applyFill="1"/>
    <xf numFmtId="0" fontId="0" fillId="15" borderId="0" xfId="0" applyFill="1"/>
    <xf numFmtId="0" fontId="1" fillId="5" borderId="0" xfId="0" applyFont="1" applyFill="1" applyAlignment="1">
      <alignment horizontal="left"/>
    </xf>
    <xf numFmtId="0" fontId="0" fillId="15" borderId="0" xfId="0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9" borderId="0" xfId="0" applyFill="1"/>
    <xf numFmtId="0" fontId="1" fillId="1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right"/>
    </xf>
    <xf numFmtId="0" fontId="1" fillId="13" borderId="0" xfId="0" applyFont="1" applyFill="1"/>
    <xf numFmtId="0" fontId="0" fillId="13" borderId="0" xfId="0" applyFill="1"/>
    <xf numFmtId="0" fontId="3" fillId="0" borderId="0" xfId="0" applyFont="1" applyFill="1"/>
    <xf numFmtId="0" fontId="0" fillId="6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66FF99"/>
      <color rgb="FFFFCCCC"/>
      <color rgb="FFFF99CC"/>
      <color rgb="FFFF9933"/>
      <color rgb="FF00FF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565B-5DEF-441E-A633-B5D94631E7D3}">
  <dimension ref="A1:AB564"/>
  <sheetViews>
    <sheetView tabSelected="1" workbookViewId="0"/>
  </sheetViews>
  <sheetFormatPr defaultRowHeight="15" x14ac:dyDescent="0.25"/>
  <cols>
    <col min="3" max="3" width="14" bestFit="1" customWidth="1"/>
    <col min="11" max="11" width="12.140625" customWidth="1"/>
    <col min="15" max="15" width="12.42578125" customWidth="1"/>
    <col min="21" max="21" width="9.140625" customWidth="1"/>
    <col min="22" max="22" width="9.85546875" customWidth="1"/>
  </cols>
  <sheetData>
    <row r="1" spans="1:28" x14ac:dyDescent="0.25">
      <c r="A1" t="str">
        <f>'Starting sample'!A2</f>
        <v>Player ID</v>
      </c>
      <c r="B1" t="s">
        <v>100</v>
      </c>
      <c r="C1" t="str">
        <f>'Starting sample'!C2</f>
        <v>C2011</v>
      </c>
      <c r="D1" t="str">
        <f>'Starting sample'!D2</f>
        <v>C2012</v>
      </c>
      <c r="E1" t="str">
        <f>'Starting sample'!E2</f>
        <v>C2013</v>
      </c>
      <c r="F1" t="str">
        <f>'Starting sample'!F2</f>
        <v>C2014</v>
      </c>
      <c r="G1" t="str">
        <f>'Starting sample'!G2</f>
        <v>C2015</v>
      </c>
      <c r="H1" t="str">
        <f>'Starting sample'!H2</f>
        <v>C2016</v>
      </c>
      <c r="I1" t="str">
        <f>'Starting sample'!I2</f>
        <v>C2017</v>
      </c>
      <c r="J1" t="str">
        <f>'Starting sample'!J2</f>
        <v>C2018</v>
      </c>
      <c r="K1" t="str">
        <f>'Starting sample'!K2</f>
        <v>OBSERVEd</v>
      </c>
      <c r="L1" t="str">
        <f>'Starting sample'!L2</f>
        <v>(Prop1s)</v>
      </c>
      <c r="M1" t="str">
        <f>'Starting sample'!M2</f>
        <v>SUMA Cs</v>
      </c>
      <c r="N1" t="str">
        <f>'Starting sample'!N2</f>
        <v>Years in Academy</v>
      </c>
      <c r="O1" t="str">
        <f>'Starting sample'!O2</f>
        <v>Pro Contract 18?</v>
      </c>
      <c r="P1" t="str">
        <f>'Starting sample'!P2</f>
        <v>UnderSpain</v>
      </c>
      <c r="Q1" t="str">
        <f>'Starting sample'!Q2</f>
        <v>2A</v>
      </c>
      <c r="R1" t="str">
        <f>'Starting sample'!R2</f>
        <v>LaLiga</v>
      </c>
      <c r="S1" t="s">
        <v>94</v>
      </c>
      <c r="T1" t="s">
        <v>95</v>
      </c>
      <c r="U1" t="s">
        <v>96</v>
      </c>
      <c r="V1" t="s">
        <v>97</v>
      </c>
      <c r="W1" t="str">
        <f>'Starting sample'!W2</f>
        <v>Alevines</v>
      </c>
      <c r="X1" t="str">
        <f>'Starting sample'!X2</f>
        <v>Infantiles</v>
      </c>
      <c r="Y1" t="str">
        <f>'Starting sample'!Y2</f>
        <v>Cadetes</v>
      </c>
      <c r="Z1" t="str">
        <f>'Starting sample'!Z2</f>
        <v>Juveniles</v>
      </c>
      <c r="AA1" t="str">
        <f>'Starting sample'!AA2</f>
        <v>Sample</v>
      </c>
      <c r="AB1" t="str">
        <f>'Starting sample'!AB2</f>
        <v>Outcome</v>
      </c>
    </row>
    <row r="2" spans="1:28" x14ac:dyDescent="0.25">
      <c r="A2">
        <f>'Starting sample'!A3</f>
        <v>1</v>
      </c>
      <c r="B2">
        <f>'Starting sample'!B3</f>
        <v>10</v>
      </c>
      <c r="C2">
        <f>'Starting sample'!C3</f>
        <v>1</v>
      </c>
      <c r="D2">
        <f>'Starting sample'!D3</f>
        <v>1</v>
      </c>
      <c r="E2">
        <f>'Starting sample'!E3</f>
        <v>1</v>
      </c>
      <c r="F2">
        <f>'Starting sample'!F3</f>
        <v>1</v>
      </c>
      <c r="G2">
        <f>'Starting sample'!G3</f>
        <v>1</v>
      </c>
      <c r="H2">
        <f>'Starting sample'!H3</f>
        <v>1</v>
      </c>
      <c r="I2">
        <f>'Starting sample'!I3</f>
        <v>1</v>
      </c>
      <c r="J2">
        <f>'Starting sample'!J3</f>
        <v>1</v>
      </c>
      <c r="K2">
        <f>'Starting sample'!K3</f>
        <v>8</v>
      </c>
      <c r="L2">
        <f>'Starting sample'!L3</f>
        <v>100</v>
      </c>
      <c r="M2">
        <f>'Starting sample'!M3</f>
        <v>8</v>
      </c>
      <c r="N2">
        <f>'Starting sample'!N3</f>
        <v>8</v>
      </c>
      <c r="O2">
        <f>'Starting sample'!O3</f>
        <v>1</v>
      </c>
      <c r="P2">
        <f>'Starting sample'!P3</f>
        <v>1</v>
      </c>
      <c r="Q2">
        <f>'Starting sample'!Q3</f>
        <v>1</v>
      </c>
      <c r="R2">
        <f>'Starting sample'!R3</f>
        <v>1</v>
      </c>
      <c r="S2">
        <f>'Starting sample'!S3</f>
        <v>2014</v>
      </c>
      <c r="T2">
        <f>'Starting sample'!T3</f>
        <v>2015</v>
      </c>
      <c r="U2">
        <f>'Starting sample'!U3</f>
        <v>0</v>
      </c>
      <c r="V2">
        <f>'Starting sample'!V3</f>
        <v>2011</v>
      </c>
      <c r="W2">
        <f>'Starting sample'!W3</f>
        <v>2011</v>
      </c>
      <c r="X2">
        <f>'Starting sample'!X3</f>
        <v>2013</v>
      </c>
      <c r="Y2">
        <f>'Starting sample'!Y3</f>
        <v>2015</v>
      </c>
      <c r="Z2">
        <f>'Starting sample'!Z3</f>
        <v>2017</v>
      </c>
      <c r="AA2" t="str">
        <f>'Starting sample'!AA3</f>
        <v>Start</v>
      </c>
      <c r="AB2" t="str">
        <f>'Starting sample'!AB3</f>
        <v>Yes</v>
      </c>
    </row>
    <row r="3" spans="1:28" x14ac:dyDescent="0.25">
      <c r="A3">
        <f>'Starting sample'!A4</f>
        <v>2</v>
      </c>
      <c r="B3">
        <f>'Starting sample'!B4</f>
        <v>10</v>
      </c>
      <c r="C3">
        <f>'Starting sample'!C4</f>
        <v>1</v>
      </c>
      <c r="D3">
        <f>'Starting sample'!D4</f>
        <v>0</v>
      </c>
      <c r="E3">
        <f>'Starting sample'!E4</f>
        <v>1</v>
      </c>
      <c r="F3">
        <f>'Starting sample'!F4</f>
        <v>1</v>
      </c>
      <c r="G3">
        <f>'Starting sample'!G4</f>
        <v>1</v>
      </c>
      <c r="H3">
        <f>'Starting sample'!H4</f>
        <v>1</v>
      </c>
      <c r="I3">
        <f>'Starting sample'!I4</f>
        <v>1</v>
      </c>
      <c r="J3">
        <f>'Starting sample'!J4</f>
        <v>1</v>
      </c>
      <c r="K3">
        <f>'Starting sample'!K4</f>
        <v>8</v>
      </c>
      <c r="L3">
        <f>'Starting sample'!L4</f>
        <v>87.5</v>
      </c>
      <c r="M3">
        <f>'Starting sample'!M4</f>
        <v>7</v>
      </c>
      <c r="N3">
        <f>'Starting sample'!N4</f>
        <v>8</v>
      </c>
      <c r="O3">
        <f>'Starting sample'!O4</f>
        <v>1</v>
      </c>
      <c r="P3">
        <f>'Starting sample'!P4</f>
        <v>0</v>
      </c>
      <c r="Q3">
        <f>'Starting sample'!Q4</f>
        <v>1</v>
      </c>
      <c r="R3">
        <f>'Starting sample'!R4</f>
        <v>1</v>
      </c>
      <c r="S3">
        <f>'Starting sample'!S4</f>
        <v>2014</v>
      </c>
      <c r="T3">
        <f>'Starting sample'!T4</f>
        <v>2015</v>
      </c>
      <c r="U3">
        <f>'Starting sample'!U4</f>
        <v>0</v>
      </c>
      <c r="V3">
        <f>'Starting sample'!V4</f>
        <v>2011</v>
      </c>
      <c r="W3">
        <f>'Starting sample'!W4</f>
        <v>2011</v>
      </c>
      <c r="X3">
        <f>'Starting sample'!X4</f>
        <v>2013</v>
      </c>
      <c r="Y3">
        <f>'Starting sample'!Y4</f>
        <v>2015</v>
      </c>
      <c r="Z3">
        <f>'Starting sample'!Z4</f>
        <v>2017</v>
      </c>
      <c r="AA3" t="str">
        <f>'Starting sample'!AA4</f>
        <v>Start</v>
      </c>
      <c r="AB3" t="str">
        <f>'Starting sample'!AB4</f>
        <v>Yes</v>
      </c>
    </row>
    <row r="4" spans="1:28" x14ac:dyDescent="0.25">
      <c r="A4">
        <f>'Starting sample'!A5</f>
        <v>3</v>
      </c>
      <c r="B4">
        <f>'Starting sample'!B5</f>
        <v>10</v>
      </c>
      <c r="C4">
        <f>'Starting sample'!C5</f>
        <v>1</v>
      </c>
      <c r="D4">
        <f>'Starting sample'!D5</f>
        <v>1</v>
      </c>
      <c r="E4">
        <f>'Starting sample'!E5</f>
        <v>1</v>
      </c>
      <c r="F4">
        <f>'Starting sample'!F5</f>
        <v>1</v>
      </c>
      <c r="G4">
        <f>'Starting sample'!G5</f>
        <v>1</v>
      </c>
      <c r="H4">
        <f>'Starting sample'!H5</f>
        <v>1</v>
      </c>
      <c r="I4">
        <f>'Starting sample'!I5</f>
        <v>1</v>
      </c>
      <c r="J4">
        <f>'Starting sample'!J5</f>
        <v>1</v>
      </c>
      <c r="K4">
        <f>'Starting sample'!K5</f>
        <v>8</v>
      </c>
      <c r="L4">
        <f>'Starting sample'!L5</f>
        <v>100</v>
      </c>
      <c r="M4">
        <f>'Starting sample'!M5</f>
        <v>8</v>
      </c>
      <c r="N4">
        <f>'Starting sample'!N5</f>
        <v>8</v>
      </c>
      <c r="O4">
        <f>'Starting sample'!O5</f>
        <v>1</v>
      </c>
      <c r="P4">
        <f>'Starting sample'!P5</f>
        <v>1</v>
      </c>
      <c r="Q4">
        <f>'Starting sample'!Q5</f>
        <v>1</v>
      </c>
      <c r="R4">
        <f>'Starting sample'!R5</f>
        <v>0</v>
      </c>
      <c r="S4">
        <f>'Starting sample'!S5</f>
        <v>2014</v>
      </c>
      <c r="T4">
        <f>'Starting sample'!T5</f>
        <v>2015</v>
      </c>
      <c r="U4">
        <f>'Starting sample'!U5</f>
        <v>0</v>
      </c>
      <c r="V4">
        <f>'Starting sample'!V5</f>
        <v>2011</v>
      </c>
      <c r="W4">
        <f>'Starting sample'!W5</f>
        <v>2011</v>
      </c>
      <c r="X4">
        <f>'Starting sample'!X5</f>
        <v>2013</v>
      </c>
      <c r="Y4">
        <f>'Starting sample'!Y5</f>
        <v>2015</v>
      </c>
      <c r="Z4">
        <f>'Starting sample'!Z5</f>
        <v>2017</v>
      </c>
      <c r="AA4" t="str">
        <f>'Starting sample'!AA5</f>
        <v>Start</v>
      </c>
      <c r="AB4" t="str">
        <f>'Starting sample'!AB5</f>
        <v>Yes</v>
      </c>
    </row>
    <row r="5" spans="1:28" x14ac:dyDescent="0.25">
      <c r="A5">
        <f>'Starting sample'!A6</f>
        <v>4</v>
      </c>
      <c r="B5">
        <f>'Starting sample'!B6</f>
        <v>10</v>
      </c>
      <c r="C5">
        <f>'Starting sample'!C6</f>
        <v>1</v>
      </c>
      <c r="D5">
        <f>'Starting sample'!D6</f>
        <v>0</v>
      </c>
      <c r="E5">
        <f>'Starting sample'!E6</f>
        <v>1</v>
      </c>
      <c r="F5">
        <f>'Starting sample'!F6</f>
        <v>1</v>
      </c>
      <c r="G5">
        <f>'Starting sample'!G6</f>
        <v>1</v>
      </c>
      <c r="H5">
        <f>'Starting sample'!H6</f>
        <v>1</v>
      </c>
      <c r="I5">
        <f>'Starting sample'!I6</f>
        <v>1</v>
      </c>
      <c r="J5">
        <f>'Starting sample'!J6</f>
        <v>1</v>
      </c>
      <c r="K5">
        <f>'Starting sample'!K6</f>
        <v>8</v>
      </c>
      <c r="L5">
        <f>'Starting sample'!L6</f>
        <v>87.5</v>
      </c>
      <c r="M5">
        <f>'Starting sample'!M6</f>
        <v>7</v>
      </c>
      <c r="N5">
        <f>'Starting sample'!N6</f>
        <v>8</v>
      </c>
      <c r="O5">
        <f>'Starting sample'!O6</f>
        <v>1</v>
      </c>
      <c r="P5">
        <f>'Starting sample'!P6</f>
        <v>0</v>
      </c>
      <c r="Q5">
        <f>'Starting sample'!Q6</f>
        <v>0</v>
      </c>
      <c r="R5">
        <f>'Starting sample'!R6</f>
        <v>0</v>
      </c>
      <c r="S5">
        <f>'Starting sample'!S6</f>
        <v>2014</v>
      </c>
      <c r="T5">
        <f>'Starting sample'!T6</f>
        <v>2015</v>
      </c>
      <c r="U5">
        <f>'Starting sample'!U6</f>
        <v>0</v>
      </c>
      <c r="V5">
        <f>'Starting sample'!V6</f>
        <v>2011</v>
      </c>
      <c r="W5">
        <f>'Starting sample'!W6</f>
        <v>2011</v>
      </c>
      <c r="X5">
        <f>'Starting sample'!X6</f>
        <v>2013</v>
      </c>
      <c r="Y5">
        <f>'Starting sample'!Y6</f>
        <v>2015</v>
      </c>
      <c r="Z5">
        <f>'Starting sample'!Z6</f>
        <v>2017</v>
      </c>
      <c r="AA5" t="str">
        <f>'Starting sample'!AA6</f>
        <v>Start</v>
      </c>
      <c r="AB5" t="str">
        <f>'Starting sample'!AB6</f>
        <v>Yes</v>
      </c>
    </row>
    <row r="6" spans="1:28" x14ac:dyDescent="0.25">
      <c r="A6">
        <f>'Starting sample'!A7</f>
        <v>5</v>
      </c>
      <c r="B6">
        <f>'Starting sample'!B7</f>
        <v>10</v>
      </c>
      <c r="C6">
        <f>'Starting sample'!C7</f>
        <v>1</v>
      </c>
      <c r="D6">
        <f>'Starting sample'!D7</f>
        <v>1</v>
      </c>
      <c r="E6">
        <f>'Starting sample'!E7</f>
        <v>0</v>
      </c>
      <c r="F6">
        <f>'Starting sample'!F7</f>
        <v>1</v>
      </c>
      <c r="G6">
        <f>'Starting sample'!G7</f>
        <v>1</v>
      </c>
      <c r="H6">
        <f>'Starting sample'!H7</f>
        <v>1</v>
      </c>
      <c r="I6">
        <f>'Starting sample'!I7</f>
        <v>1</v>
      </c>
      <c r="J6">
        <f>'Starting sample'!J7</f>
        <v>1</v>
      </c>
      <c r="K6">
        <f>'Starting sample'!K7</f>
        <v>8</v>
      </c>
      <c r="L6">
        <f>'Starting sample'!L7</f>
        <v>87.5</v>
      </c>
      <c r="M6">
        <f>'Starting sample'!M7</f>
        <v>7</v>
      </c>
      <c r="N6">
        <f>'Starting sample'!N7</f>
        <v>8</v>
      </c>
      <c r="O6">
        <f>'Starting sample'!O7</f>
        <v>1</v>
      </c>
      <c r="P6">
        <f>'Starting sample'!P7</f>
        <v>0</v>
      </c>
      <c r="Q6">
        <f>'Starting sample'!Q7</f>
        <v>0</v>
      </c>
      <c r="R6">
        <f>'Starting sample'!R7</f>
        <v>0</v>
      </c>
      <c r="S6">
        <f>'Starting sample'!S7</f>
        <v>2014</v>
      </c>
      <c r="T6">
        <f>'Starting sample'!T7</f>
        <v>2015</v>
      </c>
      <c r="U6">
        <f>'Starting sample'!U7</f>
        <v>0</v>
      </c>
      <c r="V6">
        <f>'Starting sample'!V7</f>
        <v>2011</v>
      </c>
      <c r="W6">
        <f>'Starting sample'!W7</f>
        <v>2011</v>
      </c>
      <c r="X6">
        <f>'Starting sample'!X7</f>
        <v>2013</v>
      </c>
      <c r="Y6">
        <f>'Starting sample'!Y7</f>
        <v>2015</v>
      </c>
      <c r="Z6">
        <f>'Starting sample'!Z7</f>
        <v>2017</v>
      </c>
      <c r="AA6" t="str">
        <f>'Starting sample'!AA7</f>
        <v>Start</v>
      </c>
      <c r="AB6" t="str">
        <f>'Starting sample'!AB7</f>
        <v>Yes</v>
      </c>
    </row>
    <row r="7" spans="1:28" x14ac:dyDescent="0.25">
      <c r="A7">
        <f>'Starting sample'!A8</f>
        <v>6</v>
      </c>
      <c r="B7">
        <f>'Starting sample'!B8</f>
        <v>10</v>
      </c>
      <c r="C7">
        <f>'Starting sample'!C8</f>
        <v>1</v>
      </c>
      <c r="D7">
        <f>'Starting sample'!D8</f>
        <v>1</v>
      </c>
      <c r="E7">
        <f>'Starting sample'!E8</f>
        <v>1</v>
      </c>
      <c r="F7">
        <f>'Starting sample'!F8</f>
        <v>0</v>
      </c>
      <c r="G7">
        <f>'Starting sample'!G8</f>
        <v>0</v>
      </c>
      <c r="H7">
        <f>'Starting sample'!H8</f>
        <v>1</v>
      </c>
      <c r="I7">
        <f>'Starting sample'!I8</f>
        <v>1</v>
      </c>
      <c r="J7">
        <f>'Starting sample'!J8</f>
        <v>1</v>
      </c>
      <c r="K7">
        <f>'Starting sample'!K8</f>
        <v>8</v>
      </c>
      <c r="L7">
        <f>'Starting sample'!L8</f>
        <v>75</v>
      </c>
      <c r="M7">
        <f>'Starting sample'!M8</f>
        <v>6</v>
      </c>
      <c r="N7">
        <f>'Starting sample'!N8</f>
        <v>8</v>
      </c>
      <c r="O7">
        <f>'Starting sample'!O8</f>
        <v>1</v>
      </c>
      <c r="P7">
        <f>'Starting sample'!P8</f>
        <v>1</v>
      </c>
      <c r="Q7">
        <f>'Starting sample'!Q8</f>
        <v>0</v>
      </c>
      <c r="R7">
        <f>'Starting sample'!R8</f>
        <v>0</v>
      </c>
      <c r="S7">
        <f>'Starting sample'!S8</f>
        <v>2014</v>
      </c>
      <c r="T7">
        <f>'Starting sample'!T8</f>
        <v>2015</v>
      </c>
      <c r="U7">
        <f>'Starting sample'!U8</f>
        <v>0</v>
      </c>
      <c r="V7">
        <f>'Starting sample'!V8</f>
        <v>2011</v>
      </c>
      <c r="W7">
        <f>'Starting sample'!W8</f>
        <v>2011</v>
      </c>
      <c r="X7">
        <f>'Starting sample'!X8</f>
        <v>2013</v>
      </c>
      <c r="Y7">
        <f>'Starting sample'!Y8</f>
        <v>2015</v>
      </c>
      <c r="Z7">
        <f>'Starting sample'!Z8</f>
        <v>2017</v>
      </c>
      <c r="AA7" t="str">
        <f>'Starting sample'!AA8</f>
        <v>Start</v>
      </c>
      <c r="AB7" t="str">
        <f>'Starting sample'!AB8</f>
        <v>Yes</v>
      </c>
    </row>
    <row r="8" spans="1:28" x14ac:dyDescent="0.25">
      <c r="A8">
        <f>'Starting sample'!A9</f>
        <v>7</v>
      </c>
      <c r="B8">
        <f>'Starting sample'!B9</f>
        <v>10</v>
      </c>
      <c r="C8">
        <f>'Starting sample'!C9</f>
        <v>1</v>
      </c>
      <c r="D8">
        <f>'Starting sample'!D9</f>
        <v>0</v>
      </c>
      <c r="E8">
        <f>'Starting sample'!E9</f>
        <v>1</v>
      </c>
      <c r="F8">
        <f>'Starting sample'!F9</f>
        <v>1</v>
      </c>
      <c r="G8">
        <f>'Starting sample'!G9</f>
        <v>1</v>
      </c>
      <c r="H8">
        <f>'Starting sample'!H9</f>
        <v>1</v>
      </c>
      <c r="I8">
        <f>'Starting sample'!I9</f>
        <v>1</v>
      </c>
      <c r="J8">
        <f>'Starting sample'!J9</f>
        <v>1</v>
      </c>
      <c r="K8">
        <f>'Starting sample'!K9</f>
        <v>8</v>
      </c>
      <c r="L8">
        <f>'Starting sample'!L9</f>
        <v>87.5</v>
      </c>
      <c r="M8">
        <f>'Starting sample'!M9</f>
        <v>7</v>
      </c>
      <c r="N8">
        <f>'Starting sample'!N9</f>
        <v>8</v>
      </c>
      <c r="O8">
        <f>'Starting sample'!O9</f>
        <v>0</v>
      </c>
      <c r="P8">
        <f>'Starting sample'!P9</f>
        <v>0</v>
      </c>
      <c r="Q8">
        <f>'Starting sample'!Q9</f>
        <v>0</v>
      </c>
      <c r="R8">
        <f>'Starting sample'!R9</f>
        <v>0</v>
      </c>
      <c r="S8">
        <f>'Starting sample'!S9</f>
        <v>2014</v>
      </c>
      <c r="T8">
        <f>'Starting sample'!T9</f>
        <v>2015</v>
      </c>
      <c r="U8">
        <f>'Starting sample'!U9</f>
        <v>0</v>
      </c>
      <c r="V8">
        <f>'Starting sample'!V9</f>
        <v>2011</v>
      </c>
      <c r="W8">
        <f>'Starting sample'!W9</f>
        <v>2011</v>
      </c>
      <c r="X8">
        <f>'Starting sample'!X9</f>
        <v>2013</v>
      </c>
      <c r="Y8">
        <f>'Starting sample'!Y9</f>
        <v>2015</v>
      </c>
      <c r="Z8">
        <f>'Starting sample'!Z9</f>
        <v>2017</v>
      </c>
      <c r="AA8" t="str">
        <f>'Starting sample'!AA9</f>
        <v>Start</v>
      </c>
      <c r="AB8" t="str">
        <f>'Starting sample'!AB9</f>
        <v>Yes</v>
      </c>
    </row>
    <row r="9" spans="1:28" x14ac:dyDescent="0.25">
      <c r="A9">
        <f>'Starting sample'!A10</f>
        <v>8</v>
      </c>
      <c r="B9">
        <f>'Starting sample'!B10</f>
        <v>10</v>
      </c>
      <c r="C9">
        <f>'Starting sample'!C10</f>
        <v>1</v>
      </c>
      <c r="D9">
        <f>'Starting sample'!D10</f>
        <v>1</v>
      </c>
      <c r="E9">
        <f>'Starting sample'!E10</f>
        <v>1</v>
      </c>
      <c r="F9">
        <f>'Starting sample'!F10</f>
        <v>1</v>
      </c>
      <c r="G9">
        <f>'Starting sample'!G10</f>
        <v>0</v>
      </c>
      <c r="H9">
        <f>'Starting sample'!H10</f>
        <v>1</v>
      </c>
      <c r="I9" t="str">
        <f>'Starting sample'!I10</f>
        <v>Cut</v>
      </c>
      <c r="J9" t="str">
        <f>'Starting sample'!J10</f>
        <v>Cut</v>
      </c>
      <c r="K9">
        <f>'Starting sample'!K10</f>
        <v>6</v>
      </c>
      <c r="L9">
        <f>'Starting sample'!L10</f>
        <v>83.333333333333343</v>
      </c>
      <c r="M9">
        <f>'Starting sample'!M10</f>
        <v>5</v>
      </c>
      <c r="N9">
        <f>'Starting sample'!N10</f>
        <v>6</v>
      </c>
      <c r="O9">
        <f>'Starting sample'!O10</f>
        <v>0</v>
      </c>
      <c r="P9">
        <f>'Starting sample'!P10</f>
        <v>0</v>
      </c>
      <c r="Q9">
        <f>'Starting sample'!Q10</f>
        <v>0</v>
      </c>
      <c r="R9">
        <f>'Starting sample'!R10</f>
        <v>0</v>
      </c>
      <c r="S9">
        <f>'Starting sample'!S10</f>
        <v>0</v>
      </c>
      <c r="T9">
        <f>'Starting sample'!T10</f>
        <v>0</v>
      </c>
      <c r="U9">
        <f>'Starting sample'!U10</f>
        <v>0</v>
      </c>
      <c r="V9">
        <f>'Starting sample'!V10</f>
        <v>2011</v>
      </c>
      <c r="W9">
        <f>'Starting sample'!W10</f>
        <v>2011</v>
      </c>
      <c r="X9">
        <f>'Starting sample'!X10</f>
        <v>2013</v>
      </c>
      <c r="Y9">
        <f>'Starting sample'!Y10</f>
        <v>2015</v>
      </c>
      <c r="Z9">
        <f>'Starting sample'!Z10</f>
        <v>2017</v>
      </c>
      <c r="AA9" t="str">
        <f>'Starting sample'!AA10</f>
        <v>Start</v>
      </c>
      <c r="AB9" t="str">
        <f>'Starting sample'!AB10</f>
        <v>Yes</v>
      </c>
    </row>
    <row r="10" spans="1:28" x14ac:dyDescent="0.25">
      <c r="A10">
        <f>'Starting sample'!A11</f>
        <v>9</v>
      </c>
      <c r="B10">
        <f>'Starting sample'!B11</f>
        <v>10</v>
      </c>
      <c r="C10">
        <f>'Starting sample'!C11</f>
        <v>1</v>
      </c>
      <c r="D10">
        <f>'Starting sample'!D11</f>
        <v>1</v>
      </c>
      <c r="E10">
        <f>'Starting sample'!E11</f>
        <v>1</v>
      </c>
      <c r="F10">
        <f>'Starting sample'!F11</f>
        <v>1</v>
      </c>
      <c r="G10" t="str">
        <f>'Starting sample'!G11</f>
        <v>Cut</v>
      </c>
      <c r="H10" t="str">
        <f>'Starting sample'!H11</f>
        <v>Cut</v>
      </c>
      <c r="I10" t="str">
        <f>'Starting sample'!I11</f>
        <v>Cut</v>
      </c>
      <c r="J10" t="str">
        <f>'Starting sample'!J11</f>
        <v>Cut</v>
      </c>
      <c r="K10">
        <f>'Starting sample'!K11</f>
        <v>4</v>
      </c>
      <c r="L10">
        <f>'Starting sample'!L11</f>
        <v>100</v>
      </c>
      <c r="M10">
        <f>'Starting sample'!M11</f>
        <v>4</v>
      </c>
      <c r="N10">
        <f>'Starting sample'!N11</f>
        <v>4</v>
      </c>
      <c r="O10">
        <f>'Starting sample'!O11</f>
        <v>0</v>
      </c>
      <c r="P10">
        <f>'Starting sample'!P11</f>
        <v>0</v>
      </c>
      <c r="Q10">
        <f>'Starting sample'!Q11</f>
        <v>0</v>
      </c>
      <c r="R10">
        <f>'Starting sample'!R11</f>
        <v>0</v>
      </c>
      <c r="S10">
        <f>'Starting sample'!S11</f>
        <v>0</v>
      </c>
      <c r="T10">
        <f>'Starting sample'!T11</f>
        <v>0</v>
      </c>
      <c r="U10">
        <f>'Starting sample'!U11</f>
        <v>0</v>
      </c>
      <c r="V10">
        <f>'Starting sample'!V11</f>
        <v>2011</v>
      </c>
      <c r="W10">
        <f>'Starting sample'!W11</f>
        <v>2011</v>
      </c>
      <c r="X10">
        <f>'Starting sample'!X11</f>
        <v>2013</v>
      </c>
      <c r="Y10">
        <f>'Starting sample'!Y11</f>
        <v>2015</v>
      </c>
      <c r="Z10">
        <f>'Starting sample'!Z11</f>
        <v>2017</v>
      </c>
      <c r="AA10" t="str">
        <f>'Starting sample'!AA11</f>
        <v>Start</v>
      </c>
      <c r="AB10" t="str">
        <f>'Starting sample'!AB11</f>
        <v>Yes</v>
      </c>
    </row>
    <row r="11" spans="1:28" x14ac:dyDescent="0.25">
      <c r="A11">
        <f>'Starting sample'!A12</f>
        <v>10</v>
      </c>
      <c r="B11">
        <f>'Starting sample'!B12</f>
        <v>10</v>
      </c>
      <c r="C11">
        <f>'Starting sample'!C12</f>
        <v>1</v>
      </c>
      <c r="D11">
        <f>'Starting sample'!D12</f>
        <v>0</v>
      </c>
      <c r="E11">
        <f>'Starting sample'!E12</f>
        <v>1</v>
      </c>
      <c r="F11">
        <f>'Starting sample'!F12</f>
        <v>1</v>
      </c>
      <c r="G11" t="str">
        <f>'Starting sample'!G12</f>
        <v>Cut</v>
      </c>
      <c r="H11" t="str">
        <f>'Starting sample'!H12</f>
        <v>Cut</v>
      </c>
      <c r="I11" t="str">
        <f>'Starting sample'!I12</f>
        <v>Cut</v>
      </c>
      <c r="J11" t="str">
        <f>'Starting sample'!J12</f>
        <v>Cut</v>
      </c>
      <c r="K11">
        <f>'Starting sample'!K12</f>
        <v>4</v>
      </c>
      <c r="L11">
        <f>'Starting sample'!L12</f>
        <v>75</v>
      </c>
      <c r="M11">
        <f>'Starting sample'!M12</f>
        <v>3</v>
      </c>
      <c r="N11">
        <f>'Starting sample'!N12</f>
        <v>4</v>
      </c>
      <c r="O11">
        <f>'Starting sample'!O12</f>
        <v>0</v>
      </c>
      <c r="P11">
        <f>'Starting sample'!P12</f>
        <v>0</v>
      </c>
      <c r="Q11">
        <f>'Starting sample'!Q12</f>
        <v>0</v>
      </c>
      <c r="R11">
        <f>'Starting sample'!R12</f>
        <v>0</v>
      </c>
      <c r="S11">
        <f>'Starting sample'!S12</f>
        <v>0</v>
      </c>
      <c r="T11">
        <f>'Starting sample'!T12</f>
        <v>0</v>
      </c>
      <c r="U11">
        <f>'Starting sample'!U12</f>
        <v>0</v>
      </c>
      <c r="V11">
        <f>'Starting sample'!V12</f>
        <v>2011</v>
      </c>
      <c r="W11">
        <f>'Starting sample'!W12</f>
        <v>2011</v>
      </c>
      <c r="X11">
        <f>'Starting sample'!X12</f>
        <v>2013</v>
      </c>
      <c r="Y11">
        <f>'Starting sample'!Y12</f>
        <v>2015</v>
      </c>
      <c r="Z11">
        <f>'Starting sample'!Z12</f>
        <v>2017</v>
      </c>
      <c r="AA11" t="str">
        <f>'Starting sample'!AA12</f>
        <v>Start</v>
      </c>
      <c r="AB11" t="str">
        <f>'Starting sample'!AB12</f>
        <v>Yes</v>
      </c>
    </row>
    <row r="12" spans="1:28" x14ac:dyDescent="0.25">
      <c r="A12">
        <f>'Starting sample'!A13</f>
        <v>11</v>
      </c>
      <c r="B12">
        <f>'Starting sample'!B13</f>
        <v>10</v>
      </c>
      <c r="C12">
        <f>'Starting sample'!C13</f>
        <v>1</v>
      </c>
      <c r="D12">
        <f>'Starting sample'!D13</f>
        <v>1</v>
      </c>
      <c r="E12">
        <f>'Starting sample'!E13</f>
        <v>1</v>
      </c>
      <c r="F12">
        <f>'Starting sample'!F13</f>
        <v>1</v>
      </c>
      <c r="G12">
        <f>'Starting sample'!G13</f>
        <v>1</v>
      </c>
      <c r="H12">
        <f>'Starting sample'!H13</f>
        <v>1</v>
      </c>
      <c r="I12">
        <f>'Starting sample'!I13</f>
        <v>1</v>
      </c>
      <c r="J12">
        <f>'Starting sample'!J13</f>
        <v>1</v>
      </c>
      <c r="K12">
        <f>'Starting sample'!K13</f>
        <v>8</v>
      </c>
      <c r="L12">
        <f>'Starting sample'!L13</f>
        <v>100</v>
      </c>
      <c r="M12">
        <f>'Starting sample'!M13</f>
        <v>8</v>
      </c>
      <c r="N12">
        <f>'Starting sample'!N13</f>
        <v>8</v>
      </c>
      <c r="O12">
        <f>'Starting sample'!O13</f>
        <v>0</v>
      </c>
      <c r="P12">
        <f>'Starting sample'!P13</f>
        <v>0</v>
      </c>
      <c r="Q12">
        <f>'Starting sample'!Q13</f>
        <v>0</v>
      </c>
      <c r="R12">
        <f>'Starting sample'!R13</f>
        <v>0</v>
      </c>
      <c r="S12">
        <f>'Starting sample'!S13</f>
        <v>2014</v>
      </c>
      <c r="T12">
        <f>'Starting sample'!T13</f>
        <v>2015</v>
      </c>
      <c r="U12">
        <f>'Starting sample'!U13</f>
        <v>0</v>
      </c>
      <c r="V12">
        <f>'Starting sample'!V13</f>
        <v>2011</v>
      </c>
      <c r="W12">
        <f>'Starting sample'!W13</f>
        <v>2011</v>
      </c>
      <c r="X12">
        <f>'Starting sample'!X13</f>
        <v>2013</v>
      </c>
      <c r="Y12">
        <f>'Starting sample'!Y13</f>
        <v>2015</v>
      </c>
      <c r="Z12">
        <f>'Starting sample'!Z13</f>
        <v>2017</v>
      </c>
      <c r="AA12" t="str">
        <f>'Starting sample'!AA13</f>
        <v>Start</v>
      </c>
      <c r="AB12" t="str">
        <f>'Starting sample'!AB13</f>
        <v>Yes</v>
      </c>
    </row>
    <row r="13" spans="1:28" x14ac:dyDescent="0.25">
      <c r="A13">
        <f>'Starting sample'!A14</f>
        <v>12</v>
      </c>
      <c r="B13">
        <f>'Starting sample'!B14</f>
        <v>10</v>
      </c>
      <c r="C13">
        <f>'Starting sample'!C14</f>
        <v>0</v>
      </c>
      <c r="D13">
        <f>'Starting sample'!D14</f>
        <v>0</v>
      </c>
      <c r="E13">
        <f>'Starting sample'!E14</f>
        <v>1</v>
      </c>
      <c r="F13">
        <f>'Starting sample'!F14</f>
        <v>0</v>
      </c>
      <c r="G13">
        <f>'Starting sample'!G14</f>
        <v>0</v>
      </c>
      <c r="H13">
        <f>'Starting sample'!H14</f>
        <v>1</v>
      </c>
      <c r="I13">
        <f>'Starting sample'!I14</f>
        <v>1</v>
      </c>
      <c r="J13">
        <f>'Starting sample'!J14</f>
        <v>1</v>
      </c>
      <c r="K13">
        <f>'Starting sample'!K14</f>
        <v>8</v>
      </c>
      <c r="L13">
        <f>'Starting sample'!L14</f>
        <v>50</v>
      </c>
      <c r="M13">
        <f>'Starting sample'!M14</f>
        <v>4</v>
      </c>
      <c r="N13">
        <f>'Starting sample'!N14</f>
        <v>8</v>
      </c>
      <c r="O13">
        <f>'Starting sample'!O14</f>
        <v>1</v>
      </c>
      <c r="P13">
        <f>'Starting sample'!P14</f>
        <v>1</v>
      </c>
      <c r="Q13">
        <f>'Starting sample'!Q14</f>
        <v>0</v>
      </c>
      <c r="R13">
        <f>'Starting sample'!R14</f>
        <v>0</v>
      </c>
      <c r="S13">
        <f>'Starting sample'!S14</f>
        <v>2014</v>
      </c>
      <c r="T13">
        <f>'Starting sample'!T14</f>
        <v>2015</v>
      </c>
      <c r="U13">
        <f>'Starting sample'!U14</f>
        <v>0</v>
      </c>
      <c r="V13">
        <f>'Starting sample'!V14</f>
        <v>0</v>
      </c>
      <c r="W13">
        <f>'Starting sample'!W14</f>
        <v>2011</v>
      </c>
      <c r="X13">
        <f>'Starting sample'!X14</f>
        <v>2013</v>
      </c>
      <c r="Y13">
        <f>'Starting sample'!Y14</f>
        <v>2015</v>
      </c>
      <c r="Z13">
        <f>'Starting sample'!Z14</f>
        <v>2017</v>
      </c>
      <c r="AA13" t="str">
        <f>'Starting sample'!AA14</f>
        <v>Start</v>
      </c>
      <c r="AB13" t="str">
        <f>'Starting sample'!AB14</f>
        <v>Yes</v>
      </c>
    </row>
    <row r="14" spans="1:28" x14ac:dyDescent="0.25">
      <c r="A14">
        <f>'Starting sample'!A15</f>
        <v>13</v>
      </c>
      <c r="B14">
        <f>'Starting sample'!B15</f>
        <v>10</v>
      </c>
      <c r="C14">
        <f>'Starting sample'!C15</f>
        <v>0</v>
      </c>
      <c r="D14">
        <f>'Starting sample'!D15</f>
        <v>1</v>
      </c>
      <c r="E14">
        <f>'Starting sample'!E15</f>
        <v>1</v>
      </c>
      <c r="F14">
        <f>'Starting sample'!F15</f>
        <v>1</v>
      </c>
      <c r="G14">
        <f>'Starting sample'!G15</f>
        <v>1</v>
      </c>
      <c r="H14">
        <f>'Starting sample'!H15</f>
        <v>1</v>
      </c>
      <c r="I14">
        <f>'Starting sample'!I15</f>
        <v>1</v>
      </c>
      <c r="J14">
        <f>'Starting sample'!J15</f>
        <v>0</v>
      </c>
      <c r="K14">
        <f>'Starting sample'!K15</f>
        <v>8</v>
      </c>
      <c r="L14">
        <f>'Starting sample'!L15</f>
        <v>75</v>
      </c>
      <c r="M14">
        <f>'Starting sample'!M15</f>
        <v>6</v>
      </c>
      <c r="N14">
        <f>'Starting sample'!N15</f>
        <v>8</v>
      </c>
      <c r="O14">
        <f>'Starting sample'!O15</f>
        <v>0</v>
      </c>
      <c r="P14">
        <f>'Starting sample'!P15</f>
        <v>0</v>
      </c>
      <c r="Q14">
        <f>'Starting sample'!Q15</f>
        <v>0</v>
      </c>
      <c r="R14">
        <f>'Starting sample'!R15</f>
        <v>0</v>
      </c>
      <c r="S14">
        <f>'Starting sample'!S15</f>
        <v>2014</v>
      </c>
      <c r="T14">
        <f>'Starting sample'!T15</f>
        <v>2015</v>
      </c>
      <c r="U14">
        <f>'Starting sample'!U15</f>
        <v>0</v>
      </c>
      <c r="V14">
        <f>'Starting sample'!V15</f>
        <v>0</v>
      </c>
      <c r="W14">
        <f>'Starting sample'!W15</f>
        <v>2011</v>
      </c>
      <c r="X14">
        <f>'Starting sample'!X15</f>
        <v>2013</v>
      </c>
      <c r="Y14">
        <f>'Starting sample'!Y15</f>
        <v>2015</v>
      </c>
      <c r="Z14">
        <f>'Starting sample'!Z15</f>
        <v>2017</v>
      </c>
      <c r="AA14" t="str">
        <f>'Starting sample'!AA15</f>
        <v>Start</v>
      </c>
      <c r="AB14" t="str">
        <f>'Starting sample'!AB15</f>
        <v>Yes</v>
      </c>
    </row>
    <row r="15" spans="1:28" x14ac:dyDescent="0.25">
      <c r="A15">
        <f>'Starting sample'!A16</f>
        <v>14</v>
      </c>
      <c r="B15">
        <f>'Starting sample'!B16</f>
        <v>10</v>
      </c>
      <c r="C15">
        <f>'Starting sample'!C16</f>
        <v>0</v>
      </c>
      <c r="D15">
        <f>'Starting sample'!D16</f>
        <v>0</v>
      </c>
      <c r="E15">
        <f>'Starting sample'!E16</f>
        <v>0</v>
      </c>
      <c r="F15">
        <f>'Starting sample'!F16</f>
        <v>0</v>
      </c>
      <c r="G15">
        <f>'Starting sample'!G16</f>
        <v>1</v>
      </c>
      <c r="H15">
        <f>'Starting sample'!H16</f>
        <v>0</v>
      </c>
      <c r="I15">
        <f>'Starting sample'!I16</f>
        <v>0</v>
      </c>
      <c r="J15">
        <f>'Starting sample'!J16</f>
        <v>1</v>
      </c>
      <c r="K15">
        <f>'Starting sample'!K16</f>
        <v>8</v>
      </c>
      <c r="L15">
        <f>'Starting sample'!L16</f>
        <v>25</v>
      </c>
      <c r="M15">
        <f>'Starting sample'!M16</f>
        <v>2</v>
      </c>
      <c r="N15">
        <f>'Starting sample'!N16</f>
        <v>8</v>
      </c>
      <c r="O15">
        <f>'Starting sample'!O16</f>
        <v>1</v>
      </c>
      <c r="P15">
        <f>'Starting sample'!P16</f>
        <v>1</v>
      </c>
      <c r="Q15">
        <f>'Starting sample'!Q16</f>
        <v>0</v>
      </c>
      <c r="R15">
        <f>'Starting sample'!R16</f>
        <v>0</v>
      </c>
      <c r="S15">
        <f>'Starting sample'!S16</f>
        <v>2014</v>
      </c>
      <c r="T15">
        <f>'Starting sample'!T16</f>
        <v>2015</v>
      </c>
      <c r="U15">
        <f>'Starting sample'!U16</f>
        <v>0</v>
      </c>
      <c r="V15">
        <f>'Starting sample'!V16</f>
        <v>0</v>
      </c>
      <c r="W15">
        <f>'Starting sample'!W16</f>
        <v>2011</v>
      </c>
      <c r="X15">
        <f>'Starting sample'!X16</f>
        <v>2013</v>
      </c>
      <c r="Y15">
        <f>'Starting sample'!Y16</f>
        <v>2015</v>
      </c>
      <c r="Z15">
        <f>'Starting sample'!Z16</f>
        <v>2017</v>
      </c>
      <c r="AA15" t="str">
        <f>'Starting sample'!AA16</f>
        <v>Start</v>
      </c>
      <c r="AB15" t="str">
        <f>'Starting sample'!AB16</f>
        <v>Yes</v>
      </c>
    </row>
    <row r="16" spans="1:28" x14ac:dyDescent="0.25">
      <c r="A16">
        <f>'Starting sample'!A17</f>
        <v>15</v>
      </c>
      <c r="B16">
        <f>'Starting sample'!B17</f>
        <v>10</v>
      </c>
      <c r="C16">
        <f>'Starting sample'!C17</f>
        <v>0</v>
      </c>
      <c r="D16">
        <f>'Starting sample'!D17</f>
        <v>1</v>
      </c>
      <c r="E16">
        <f>'Starting sample'!E17</f>
        <v>1</v>
      </c>
      <c r="F16">
        <f>'Starting sample'!F17</f>
        <v>1</v>
      </c>
      <c r="G16">
        <f>'Starting sample'!G17</f>
        <v>1</v>
      </c>
      <c r="H16">
        <f>'Starting sample'!H17</f>
        <v>1</v>
      </c>
      <c r="I16">
        <f>'Starting sample'!I17</f>
        <v>1</v>
      </c>
      <c r="J16">
        <f>'Starting sample'!J17</f>
        <v>1</v>
      </c>
      <c r="K16">
        <f>'Starting sample'!K17</f>
        <v>8</v>
      </c>
      <c r="L16">
        <f>'Starting sample'!L17</f>
        <v>87.5</v>
      </c>
      <c r="M16">
        <f>'Starting sample'!M17</f>
        <v>7</v>
      </c>
      <c r="N16">
        <f>'Starting sample'!N17</f>
        <v>8</v>
      </c>
      <c r="O16">
        <f>'Starting sample'!O17</f>
        <v>0</v>
      </c>
      <c r="P16">
        <f>'Starting sample'!P17</f>
        <v>1</v>
      </c>
      <c r="Q16">
        <f>'Starting sample'!Q17</f>
        <v>0</v>
      </c>
      <c r="R16">
        <f>'Starting sample'!R17</f>
        <v>0</v>
      </c>
      <c r="S16">
        <f>'Starting sample'!S17</f>
        <v>2014</v>
      </c>
      <c r="T16">
        <f>'Starting sample'!T17</f>
        <v>2015</v>
      </c>
      <c r="U16">
        <f>'Starting sample'!U17</f>
        <v>0</v>
      </c>
      <c r="V16">
        <f>'Starting sample'!V17</f>
        <v>0</v>
      </c>
      <c r="W16">
        <f>'Starting sample'!W17</f>
        <v>2011</v>
      </c>
      <c r="X16">
        <f>'Starting sample'!X17</f>
        <v>2013</v>
      </c>
      <c r="Y16">
        <f>'Starting sample'!Y17</f>
        <v>2015</v>
      </c>
      <c r="Z16">
        <f>'Starting sample'!Z17</f>
        <v>2017</v>
      </c>
      <c r="AA16" t="str">
        <f>'Starting sample'!AA17</f>
        <v>Start</v>
      </c>
      <c r="AB16" t="str">
        <f>'Starting sample'!AB17</f>
        <v>Yes</v>
      </c>
    </row>
    <row r="17" spans="1:28" x14ac:dyDescent="0.25">
      <c r="A17">
        <f>'Starting sample'!A18</f>
        <v>16</v>
      </c>
      <c r="B17">
        <f>'Starting sample'!B18</f>
        <v>10</v>
      </c>
      <c r="C17">
        <f>'Starting sample'!C18</f>
        <v>1</v>
      </c>
      <c r="D17">
        <f>'Starting sample'!D18</f>
        <v>1</v>
      </c>
      <c r="E17">
        <f>'Starting sample'!E18</f>
        <v>0</v>
      </c>
      <c r="F17">
        <f>'Starting sample'!F18</f>
        <v>0</v>
      </c>
      <c r="G17">
        <f>'Starting sample'!G18</f>
        <v>1</v>
      </c>
      <c r="H17">
        <f>'Starting sample'!H18</f>
        <v>0</v>
      </c>
      <c r="I17" t="str">
        <f>'Starting sample'!I18</f>
        <v>Cut</v>
      </c>
      <c r="J17" t="str">
        <f>'Starting sample'!J18</f>
        <v>Cut</v>
      </c>
      <c r="K17">
        <f>'Starting sample'!K18</f>
        <v>6</v>
      </c>
      <c r="L17">
        <f>'Starting sample'!L18</f>
        <v>50</v>
      </c>
      <c r="M17">
        <f>'Starting sample'!M18</f>
        <v>3</v>
      </c>
      <c r="N17">
        <f>'Starting sample'!N18</f>
        <v>6</v>
      </c>
      <c r="O17">
        <f>'Starting sample'!O18</f>
        <v>0</v>
      </c>
      <c r="P17">
        <f>'Starting sample'!P18</f>
        <v>0</v>
      </c>
      <c r="Q17">
        <f>'Starting sample'!Q18</f>
        <v>0</v>
      </c>
      <c r="R17">
        <f>'Starting sample'!R18</f>
        <v>0</v>
      </c>
      <c r="S17">
        <f>'Starting sample'!S18</f>
        <v>2014</v>
      </c>
      <c r="T17">
        <f>'Starting sample'!T18</f>
        <v>2015</v>
      </c>
      <c r="U17">
        <f>'Starting sample'!U18</f>
        <v>0</v>
      </c>
      <c r="V17">
        <f>'Starting sample'!V18</f>
        <v>0</v>
      </c>
      <c r="W17">
        <f>'Starting sample'!W18</f>
        <v>2011</v>
      </c>
      <c r="X17">
        <f>'Starting sample'!X18</f>
        <v>2013</v>
      </c>
      <c r="Y17">
        <f>'Starting sample'!Y18</f>
        <v>2015</v>
      </c>
      <c r="Z17">
        <f>'Starting sample'!Z18</f>
        <v>2017</v>
      </c>
      <c r="AA17" t="str">
        <f>'Starting sample'!AA18</f>
        <v>Start</v>
      </c>
      <c r="AB17" t="str">
        <f>'Starting sample'!AB18</f>
        <v>Yes</v>
      </c>
    </row>
    <row r="18" spans="1:28" x14ac:dyDescent="0.25">
      <c r="A18">
        <f>'Starting sample'!A19</f>
        <v>17</v>
      </c>
      <c r="B18">
        <f>'Starting sample'!B19</f>
        <v>10</v>
      </c>
      <c r="C18">
        <f>'Starting sample'!C19</f>
        <v>1</v>
      </c>
      <c r="D18">
        <f>'Starting sample'!D19</f>
        <v>0</v>
      </c>
      <c r="E18">
        <f>'Starting sample'!E19</f>
        <v>0</v>
      </c>
      <c r="F18">
        <f>'Starting sample'!F19</f>
        <v>1</v>
      </c>
      <c r="G18" t="str">
        <f>'Starting sample'!G19</f>
        <v>Cut</v>
      </c>
      <c r="H18" t="str">
        <f>'Starting sample'!H19</f>
        <v>Cut</v>
      </c>
      <c r="I18" t="str">
        <f>'Starting sample'!I19</f>
        <v>Cut</v>
      </c>
      <c r="J18" t="str">
        <f>'Starting sample'!J19</f>
        <v>Cut</v>
      </c>
      <c r="K18">
        <f>'Starting sample'!K19</f>
        <v>4</v>
      </c>
      <c r="L18">
        <f>'Starting sample'!L19</f>
        <v>50</v>
      </c>
      <c r="M18">
        <f>'Starting sample'!M19</f>
        <v>2</v>
      </c>
      <c r="N18">
        <f>'Starting sample'!N19</f>
        <v>4</v>
      </c>
      <c r="O18">
        <f>'Starting sample'!O19</f>
        <v>0</v>
      </c>
      <c r="P18">
        <f>'Starting sample'!P19</f>
        <v>0</v>
      </c>
      <c r="Q18">
        <f>'Starting sample'!Q19</f>
        <v>0</v>
      </c>
      <c r="R18">
        <f>'Starting sample'!R19</f>
        <v>0</v>
      </c>
      <c r="S18">
        <f>'Starting sample'!S19</f>
        <v>2014</v>
      </c>
      <c r="T18">
        <f>'Starting sample'!T19</f>
        <v>2015</v>
      </c>
      <c r="U18">
        <f>'Starting sample'!U19</f>
        <v>0</v>
      </c>
      <c r="V18">
        <f>'Starting sample'!V19</f>
        <v>0</v>
      </c>
      <c r="W18">
        <f>'Starting sample'!W19</f>
        <v>2011</v>
      </c>
      <c r="X18">
        <f>'Starting sample'!X19</f>
        <v>2013</v>
      </c>
      <c r="Y18">
        <f>'Starting sample'!Y19</f>
        <v>2015</v>
      </c>
      <c r="Z18">
        <f>'Starting sample'!Z19</f>
        <v>2017</v>
      </c>
      <c r="AA18" t="str">
        <f>'Starting sample'!AA19</f>
        <v>Start</v>
      </c>
      <c r="AB18" t="str">
        <f>'Starting sample'!AB19</f>
        <v>Yes</v>
      </c>
    </row>
    <row r="19" spans="1:28" x14ac:dyDescent="0.25">
      <c r="A19">
        <f>'Starting sample'!A20</f>
        <v>18</v>
      </c>
      <c r="B19">
        <f>'Starting sample'!B20</f>
        <v>10</v>
      </c>
      <c r="C19">
        <f>'Starting sample'!C20</f>
        <v>0</v>
      </c>
      <c r="D19">
        <f>'Starting sample'!D20</f>
        <v>0</v>
      </c>
      <c r="E19" t="str">
        <f>'Starting sample'!E20</f>
        <v>Cut</v>
      </c>
      <c r="F19" t="str">
        <f>'Starting sample'!F20</f>
        <v>Cut</v>
      </c>
      <c r="G19" t="str">
        <f>'Starting sample'!G20</f>
        <v>Cut</v>
      </c>
      <c r="H19" t="str">
        <f>'Starting sample'!H20</f>
        <v>Cut</v>
      </c>
      <c r="I19" t="str">
        <f>'Starting sample'!I20</f>
        <v>Cut</v>
      </c>
      <c r="J19" t="str">
        <f>'Starting sample'!J20</f>
        <v>Cut</v>
      </c>
      <c r="K19">
        <f>'Starting sample'!K20</f>
        <v>2</v>
      </c>
      <c r="L19">
        <f>'Starting sample'!L20</f>
        <v>0</v>
      </c>
      <c r="M19">
        <f>'Starting sample'!M20</f>
        <v>0</v>
      </c>
      <c r="N19">
        <f>'Starting sample'!N20</f>
        <v>2</v>
      </c>
      <c r="O19">
        <f>'Starting sample'!O20</f>
        <v>0</v>
      </c>
      <c r="P19">
        <f>'Starting sample'!P20</f>
        <v>0</v>
      </c>
      <c r="Q19">
        <f>'Starting sample'!Q20</f>
        <v>0</v>
      </c>
      <c r="R19">
        <f>'Starting sample'!R20</f>
        <v>0</v>
      </c>
      <c r="S19">
        <f>'Starting sample'!S20</f>
        <v>2014</v>
      </c>
      <c r="T19">
        <f>'Starting sample'!T20</f>
        <v>0</v>
      </c>
      <c r="U19">
        <f>'Starting sample'!U20</f>
        <v>0</v>
      </c>
      <c r="V19">
        <f>'Starting sample'!V20</f>
        <v>0</v>
      </c>
      <c r="W19">
        <f>'Starting sample'!W20</f>
        <v>2011</v>
      </c>
      <c r="X19">
        <f>'Starting sample'!X20</f>
        <v>2013</v>
      </c>
      <c r="Y19">
        <f>'Starting sample'!Y20</f>
        <v>2015</v>
      </c>
      <c r="Z19">
        <f>'Starting sample'!Z20</f>
        <v>2017</v>
      </c>
      <c r="AA19" t="str">
        <f>'Starting sample'!AA20</f>
        <v>Start</v>
      </c>
      <c r="AB19" t="str">
        <f>'Starting sample'!AB20</f>
        <v>Yes</v>
      </c>
    </row>
    <row r="20" spans="1:28" x14ac:dyDescent="0.25">
      <c r="A20">
        <f>'Starting sample'!A21</f>
        <v>19</v>
      </c>
      <c r="B20">
        <f>'Starting sample'!B21</f>
        <v>10</v>
      </c>
      <c r="C20">
        <f>'Starting sample'!C21</f>
        <v>0</v>
      </c>
      <c r="D20">
        <f>'Starting sample'!D21</f>
        <v>0</v>
      </c>
      <c r="E20">
        <f>'Starting sample'!E21</f>
        <v>0</v>
      </c>
      <c r="F20">
        <f>'Starting sample'!F21</f>
        <v>0</v>
      </c>
      <c r="G20" t="str">
        <f>'Starting sample'!G21</f>
        <v>Cut</v>
      </c>
      <c r="H20" t="str">
        <f>'Starting sample'!H21</f>
        <v>Cut</v>
      </c>
      <c r="I20" t="str">
        <f>'Starting sample'!I21</f>
        <v>Cut</v>
      </c>
      <c r="J20" t="str">
        <f>'Starting sample'!J21</f>
        <v>Cut</v>
      </c>
      <c r="K20">
        <f>'Starting sample'!K21</f>
        <v>4</v>
      </c>
      <c r="L20">
        <f>'Starting sample'!L21</f>
        <v>0</v>
      </c>
      <c r="M20">
        <f>'Starting sample'!M21</f>
        <v>0</v>
      </c>
      <c r="N20">
        <f>'Starting sample'!N21</f>
        <v>4</v>
      </c>
      <c r="O20">
        <f>'Starting sample'!O21</f>
        <v>0</v>
      </c>
      <c r="P20">
        <f>'Starting sample'!P21</f>
        <v>0</v>
      </c>
      <c r="Q20">
        <f>'Starting sample'!Q21</f>
        <v>0</v>
      </c>
      <c r="R20">
        <f>'Starting sample'!R21</f>
        <v>0</v>
      </c>
      <c r="S20">
        <f>'Starting sample'!S21</f>
        <v>0</v>
      </c>
      <c r="T20">
        <f>'Starting sample'!T21</f>
        <v>0</v>
      </c>
      <c r="U20">
        <f>'Starting sample'!U21</f>
        <v>0</v>
      </c>
      <c r="V20">
        <f>'Starting sample'!V21</f>
        <v>0</v>
      </c>
      <c r="W20">
        <f>'Starting sample'!W21</f>
        <v>2011</v>
      </c>
      <c r="X20">
        <f>'Starting sample'!X21</f>
        <v>2013</v>
      </c>
      <c r="Y20">
        <f>'Starting sample'!Y21</f>
        <v>2015</v>
      </c>
      <c r="Z20">
        <f>'Starting sample'!Z21</f>
        <v>2017</v>
      </c>
      <c r="AA20" t="str">
        <f>'Starting sample'!AA21</f>
        <v>Start</v>
      </c>
      <c r="AB20" t="str">
        <f>'Starting sample'!AB21</f>
        <v>Yes</v>
      </c>
    </row>
    <row r="21" spans="1:28" x14ac:dyDescent="0.25">
      <c r="A21">
        <f>'Starting sample'!A22</f>
        <v>20</v>
      </c>
      <c r="B21">
        <f>'Starting sample'!B22</f>
        <v>10</v>
      </c>
      <c r="C21">
        <f>'Starting sample'!C22</f>
        <v>0</v>
      </c>
      <c r="D21">
        <f>'Starting sample'!D22</f>
        <v>1</v>
      </c>
      <c r="E21">
        <f>'Starting sample'!E22</f>
        <v>0</v>
      </c>
      <c r="F21">
        <f>'Starting sample'!F22</f>
        <v>0</v>
      </c>
      <c r="G21" t="str">
        <f>'Starting sample'!G22</f>
        <v>Cut</v>
      </c>
      <c r="H21" t="str">
        <f>'Starting sample'!H22</f>
        <v>Cut</v>
      </c>
      <c r="I21" t="str">
        <f>'Starting sample'!I22</f>
        <v>Cut</v>
      </c>
      <c r="J21" t="str">
        <f>'Starting sample'!J22</f>
        <v>Cut</v>
      </c>
      <c r="K21">
        <f>'Starting sample'!K22</f>
        <v>4</v>
      </c>
      <c r="L21">
        <f>'Starting sample'!L22</f>
        <v>25</v>
      </c>
      <c r="M21">
        <f>'Starting sample'!M22</f>
        <v>1</v>
      </c>
      <c r="N21">
        <f>'Starting sample'!N22</f>
        <v>4</v>
      </c>
      <c r="O21">
        <f>'Starting sample'!O22</f>
        <v>0</v>
      </c>
      <c r="P21">
        <f>'Starting sample'!P22</f>
        <v>0</v>
      </c>
      <c r="Q21">
        <f>'Starting sample'!Q22</f>
        <v>0</v>
      </c>
      <c r="R21">
        <f>'Starting sample'!R22</f>
        <v>0</v>
      </c>
      <c r="S21">
        <f>'Starting sample'!S22</f>
        <v>0</v>
      </c>
      <c r="T21">
        <f>'Starting sample'!T22</f>
        <v>0</v>
      </c>
      <c r="U21">
        <f>'Starting sample'!U22</f>
        <v>0</v>
      </c>
      <c r="V21">
        <f>'Starting sample'!V22</f>
        <v>0</v>
      </c>
      <c r="W21">
        <f>'Starting sample'!W22</f>
        <v>2011</v>
      </c>
      <c r="X21">
        <f>'Starting sample'!X22</f>
        <v>2013</v>
      </c>
      <c r="Y21">
        <f>'Starting sample'!Y22</f>
        <v>2015</v>
      </c>
      <c r="Z21">
        <f>'Starting sample'!Z22</f>
        <v>2017</v>
      </c>
      <c r="AA21" t="str">
        <f>'Starting sample'!AA22</f>
        <v>Start</v>
      </c>
      <c r="AB21" t="str">
        <f>'Starting sample'!AB22</f>
        <v>Yes</v>
      </c>
    </row>
    <row r="22" spans="1:28" x14ac:dyDescent="0.25">
      <c r="A22">
        <f>'Starting sample'!A23</f>
        <v>21</v>
      </c>
      <c r="B22">
        <f>'Starting sample'!B23</f>
        <v>10</v>
      </c>
      <c r="C22">
        <f>'Starting sample'!C23</f>
        <v>0</v>
      </c>
      <c r="D22">
        <f>'Starting sample'!D23</f>
        <v>1</v>
      </c>
      <c r="E22">
        <f>'Starting sample'!E23</f>
        <v>0</v>
      </c>
      <c r="F22">
        <f>'Starting sample'!F23</f>
        <v>0</v>
      </c>
      <c r="G22" t="str">
        <f>'Starting sample'!G23</f>
        <v>Cut</v>
      </c>
      <c r="H22" t="str">
        <f>'Starting sample'!H23</f>
        <v>Cut</v>
      </c>
      <c r="I22" t="str">
        <f>'Starting sample'!I23</f>
        <v>Cut</v>
      </c>
      <c r="J22" t="str">
        <f>'Starting sample'!J23</f>
        <v>Cut</v>
      </c>
      <c r="K22">
        <f>'Starting sample'!K23</f>
        <v>4</v>
      </c>
      <c r="L22">
        <f>'Starting sample'!L23</f>
        <v>25</v>
      </c>
      <c r="M22">
        <f>'Starting sample'!M23</f>
        <v>1</v>
      </c>
      <c r="N22">
        <f>'Starting sample'!N23</f>
        <v>4</v>
      </c>
      <c r="O22">
        <f>'Starting sample'!O23</f>
        <v>0</v>
      </c>
      <c r="P22">
        <f>'Starting sample'!P23</f>
        <v>0</v>
      </c>
      <c r="Q22">
        <f>'Starting sample'!Q23</f>
        <v>0</v>
      </c>
      <c r="R22">
        <f>'Starting sample'!R23</f>
        <v>0</v>
      </c>
      <c r="S22">
        <f>'Starting sample'!S23</f>
        <v>0</v>
      </c>
      <c r="T22">
        <f>'Starting sample'!T23</f>
        <v>0</v>
      </c>
      <c r="U22">
        <f>'Starting sample'!U23</f>
        <v>0</v>
      </c>
      <c r="V22">
        <f>'Starting sample'!V23</f>
        <v>0</v>
      </c>
      <c r="W22">
        <f>'Starting sample'!W23</f>
        <v>2011</v>
      </c>
      <c r="X22">
        <f>'Starting sample'!X23</f>
        <v>2013</v>
      </c>
      <c r="Y22">
        <f>'Starting sample'!Y23</f>
        <v>2015</v>
      </c>
      <c r="Z22">
        <f>'Starting sample'!Z23</f>
        <v>2017</v>
      </c>
      <c r="AA22" t="str">
        <f>'Starting sample'!AA23</f>
        <v>Start</v>
      </c>
      <c r="AB22" t="str">
        <f>'Starting sample'!AB23</f>
        <v>Yes</v>
      </c>
    </row>
    <row r="23" spans="1:28" x14ac:dyDescent="0.25">
      <c r="A23">
        <f>'Starting sample'!A24</f>
        <v>22</v>
      </c>
      <c r="B23">
        <f>'Starting sample'!B24</f>
        <v>10</v>
      </c>
      <c r="C23">
        <f>'Starting sample'!C24</f>
        <v>0</v>
      </c>
      <c r="D23">
        <f>'Starting sample'!D24</f>
        <v>0</v>
      </c>
      <c r="E23">
        <f>'Starting sample'!E24</f>
        <v>0</v>
      </c>
      <c r="F23">
        <f>'Starting sample'!F24</f>
        <v>0</v>
      </c>
      <c r="G23" t="str">
        <f>'Starting sample'!G24</f>
        <v>Cut</v>
      </c>
      <c r="H23" t="str">
        <f>'Starting sample'!H24</f>
        <v>Cut</v>
      </c>
      <c r="I23" t="str">
        <f>'Starting sample'!I24</f>
        <v>Cut</v>
      </c>
      <c r="J23" t="str">
        <f>'Starting sample'!J24</f>
        <v>Cut</v>
      </c>
      <c r="K23">
        <f>'Starting sample'!K24</f>
        <v>4</v>
      </c>
      <c r="L23">
        <f>'Starting sample'!L24</f>
        <v>0</v>
      </c>
      <c r="M23">
        <f>'Starting sample'!M24</f>
        <v>0</v>
      </c>
      <c r="N23">
        <f>'Starting sample'!N24</f>
        <v>4</v>
      </c>
      <c r="O23">
        <f>'Starting sample'!O24</f>
        <v>0</v>
      </c>
      <c r="P23">
        <f>'Starting sample'!P24</f>
        <v>0</v>
      </c>
      <c r="Q23">
        <f>'Starting sample'!Q24</f>
        <v>0</v>
      </c>
      <c r="R23">
        <f>'Starting sample'!R24</f>
        <v>0</v>
      </c>
      <c r="S23">
        <f>'Starting sample'!S24</f>
        <v>0</v>
      </c>
      <c r="T23">
        <f>'Starting sample'!T24</f>
        <v>0</v>
      </c>
      <c r="U23">
        <f>'Starting sample'!U24</f>
        <v>0</v>
      </c>
      <c r="V23">
        <f>'Starting sample'!V24</f>
        <v>0</v>
      </c>
      <c r="W23">
        <f>'Starting sample'!W24</f>
        <v>2011</v>
      </c>
      <c r="X23">
        <f>'Starting sample'!X24</f>
        <v>2013</v>
      </c>
      <c r="Y23">
        <f>'Starting sample'!Y24</f>
        <v>2015</v>
      </c>
      <c r="Z23">
        <f>'Starting sample'!Z24</f>
        <v>2017</v>
      </c>
      <c r="AA23" t="str">
        <f>'Starting sample'!AA24</f>
        <v>Start</v>
      </c>
      <c r="AB23" t="str">
        <f>'Starting sample'!AB24</f>
        <v>Yes</v>
      </c>
    </row>
    <row r="24" spans="1:28" x14ac:dyDescent="0.25">
      <c r="A24">
        <f>'Starting sample'!A25</f>
        <v>23</v>
      </c>
      <c r="B24">
        <f>'Starting sample'!B25</f>
        <v>10</v>
      </c>
      <c r="C24">
        <f>'Starting sample'!C25</f>
        <v>0</v>
      </c>
      <c r="D24">
        <f>'Starting sample'!D25</f>
        <v>0</v>
      </c>
      <c r="E24" t="str">
        <f>'Starting sample'!E25</f>
        <v>Cut</v>
      </c>
      <c r="F24" t="str">
        <f>'Starting sample'!F25</f>
        <v>Cut</v>
      </c>
      <c r="G24" t="str">
        <f>'Starting sample'!G25</f>
        <v>Cut</v>
      </c>
      <c r="H24" t="str">
        <f>'Starting sample'!H25</f>
        <v>Cut</v>
      </c>
      <c r="I24" t="str">
        <f>'Starting sample'!I25</f>
        <v>Cut</v>
      </c>
      <c r="J24" t="str">
        <f>'Starting sample'!J25</f>
        <v>Cut</v>
      </c>
      <c r="K24">
        <f>'Starting sample'!K25</f>
        <v>2</v>
      </c>
      <c r="L24">
        <f>'Starting sample'!L25</f>
        <v>0</v>
      </c>
      <c r="M24">
        <f>'Starting sample'!M25</f>
        <v>0</v>
      </c>
      <c r="N24">
        <f>'Starting sample'!N25</f>
        <v>2</v>
      </c>
      <c r="O24">
        <f>'Starting sample'!O25</f>
        <v>0</v>
      </c>
      <c r="P24">
        <f>'Starting sample'!P25</f>
        <v>0</v>
      </c>
      <c r="Q24">
        <f>'Starting sample'!Q25</f>
        <v>0</v>
      </c>
      <c r="R24">
        <f>'Starting sample'!R25</f>
        <v>0</v>
      </c>
      <c r="S24">
        <f>'Starting sample'!S25</f>
        <v>0</v>
      </c>
      <c r="T24">
        <f>'Starting sample'!T25</f>
        <v>0</v>
      </c>
      <c r="U24">
        <f>'Starting sample'!U25</f>
        <v>0</v>
      </c>
      <c r="V24">
        <f>'Starting sample'!V25</f>
        <v>0</v>
      </c>
      <c r="W24">
        <f>'Starting sample'!W25</f>
        <v>2011</v>
      </c>
      <c r="X24">
        <f>'Starting sample'!X25</f>
        <v>2013</v>
      </c>
      <c r="Y24">
        <f>'Starting sample'!Y25</f>
        <v>2015</v>
      </c>
      <c r="Z24">
        <f>'Starting sample'!Z25</f>
        <v>2017</v>
      </c>
      <c r="AA24" t="str">
        <f>'Starting sample'!AA25</f>
        <v>Start</v>
      </c>
      <c r="AB24" t="str">
        <f>'Starting sample'!AB25</f>
        <v>Yes</v>
      </c>
    </row>
    <row r="25" spans="1:28" x14ac:dyDescent="0.25">
      <c r="A25">
        <f>'Starting sample'!A26</f>
        <v>24</v>
      </c>
      <c r="B25">
        <f>'Starting sample'!B26</f>
        <v>10</v>
      </c>
      <c r="C25">
        <f>'Starting sample'!C26</f>
        <v>0</v>
      </c>
      <c r="D25">
        <f>'Starting sample'!D26</f>
        <v>0</v>
      </c>
      <c r="E25">
        <f>'Starting sample'!E26</f>
        <v>0</v>
      </c>
      <c r="F25">
        <f>'Starting sample'!F26</f>
        <v>1</v>
      </c>
      <c r="G25">
        <f>'Starting sample'!G26</f>
        <v>1</v>
      </c>
      <c r="H25" t="str">
        <f>'Starting sample'!H26</f>
        <v>Cut</v>
      </c>
      <c r="I25" t="str">
        <f>'Starting sample'!I26</f>
        <v>Cut</v>
      </c>
      <c r="J25" t="str">
        <f>'Starting sample'!J26</f>
        <v>Cut</v>
      </c>
      <c r="K25">
        <f>'Starting sample'!K26</f>
        <v>4</v>
      </c>
      <c r="L25">
        <f>'Starting sample'!L26</f>
        <v>50</v>
      </c>
      <c r="M25">
        <f>'Starting sample'!M26</f>
        <v>2</v>
      </c>
      <c r="N25">
        <f>'Starting sample'!N26</f>
        <v>5</v>
      </c>
      <c r="O25">
        <f>'Starting sample'!O26</f>
        <v>0</v>
      </c>
      <c r="P25">
        <f>'Starting sample'!P26</f>
        <v>0</v>
      </c>
      <c r="Q25">
        <f>'Starting sample'!Q26</f>
        <v>0</v>
      </c>
      <c r="R25">
        <f>'Starting sample'!R26</f>
        <v>0</v>
      </c>
      <c r="S25">
        <f>'Starting sample'!S26</f>
        <v>0</v>
      </c>
      <c r="T25">
        <f>'Starting sample'!T26</f>
        <v>0</v>
      </c>
      <c r="U25">
        <f>'Starting sample'!U26</f>
        <v>0</v>
      </c>
      <c r="V25">
        <f>'Starting sample'!V26</f>
        <v>0</v>
      </c>
      <c r="W25">
        <f>'Starting sample'!W26</f>
        <v>2011</v>
      </c>
      <c r="X25">
        <f>'Starting sample'!X26</f>
        <v>2013</v>
      </c>
      <c r="Y25">
        <f>'Starting sample'!Y26</f>
        <v>2015</v>
      </c>
      <c r="Z25">
        <f>'Starting sample'!Z26</f>
        <v>2017</v>
      </c>
      <c r="AA25" t="str">
        <f>'Starting sample'!AA26</f>
        <v>Start</v>
      </c>
      <c r="AB25" t="str">
        <f>'Starting sample'!AB26</f>
        <v>Yes</v>
      </c>
    </row>
    <row r="26" spans="1:28" x14ac:dyDescent="0.25">
      <c r="A26">
        <f>'Starting sample'!A31</f>
        <v>25</v>
      </c>
      <c r="B26">
        <f>'Starting sample'!B31</f>
        <v>11</v>
      </c>
      <c r="C26">
        <f>'Starting sample'!C31</f>
        <v>1</v>
      </c>
      <c r="D26">
        <f>'Starting sample'!D31</f>
        <v>1</v>
      </c>
      <c r="E26">
        <f>'Starting sample'!E31</f>
        <v>1</v>
      </c>
      <c r="F26" t="str">
        <f>'Starting sample'!F31</f>
        <v>Cut</v>
      </c>
      <c r="G26" t="str">
        <f>'Starting sample'!G31</f>
        <v>Cut</v>
      </c>
      <c r="H26" t="str">
        <f>'Starting sample'!H31</f>
        <v>Cut</v>
      </c>
      <c r="I26" t="str">
        <f>'Starting sample'!I31</f>
        <v>Cut</v>
      </c>
      <c r="J26" t="str">
        <f>'Starting sample'!J31</f>
        <v>Not applicable</v>
      </c>
      <c r="K26">
        <f>'Starting sample'!K31</f>
        <v>3</v>
      </c>
      <c r="L26">
        <f>'Starting sample'!L31</f>
        <v>100</v>
      </c>
      <c r="M26">
        <f>'Starting sample'!M31</f>
        <v>3</v>
      </c>
      <c r="N26">
        <f>'Starting sample'!N31</f>
        <v>4</v>
      </c>
      <c r="O26">
        <f>'Starting sample'!O31</f>
        <v>0</v>
      </c>
      <c r="P26">
        <f>'Starting sample'!P31</f>
        <v>0</v>
      </c>
      <c r="Q26">
        <f>'Starting sample'!Q31</f>
        <v>1</v>
      </c>
      <c r="R26">
        <f>'Starting sample'!R31</f>
        <v>0</v>
      </c>
      <c r="S26">
        <f>'Starting sample'!S31</f>
        <v>2012</v>
      </c>
      <c r="T26">
        <f>'Starting sample'!T31</f>
        <v>2013</v>
      </c>
      <c r="U26">
        <f>'Starting sample'!U31</f>
        <v>0</v>
      </c>
      <c r="V26">
        <f>'Starting sample'!V31</f>
        <v>0</v>
      </c>
      <c r="W26">
        <f>'Starting sample'!W31</f>
        <v>2010</v>
      </c>
      <c r="X26">
        <f>'Starting sample'!X31</f>
        <v>2012</v>
      </c>
      <c r="Y26">
        <f>'Starting sample'!Y31</f>
        <v>2014</v>
      </c>
      <c r="Z26">
        <f>'Starting sample'!Z31</f>
        <v>2016</v>
      </c>
      <c r="AA26" t="str">
        <f>'Starting sample'!AA31</f>
        <v>Start</v>
      </c>
      <c r="AB26" t="str">
        <f>'Starting sample'!AB31</f>
        <v>Yes</v>
      </c>
    </row>
    <row r="27" spans="1:28" x14ac:dyDescent="0.25">
      <c r="A27">
        <f>'Starting sample'!A32</f>
        <v>26</v>
      </c>
      <c r="B27">
        <f>'Starting sample'!B32</f>
        <v>11</v>
      </c>
      <c r="C27">
        <f>'Starting sample'!C32</f>
        <v>0</v>
      </c>
      <c r="D27">
        <f>'Starting sample'!D32</f>
        <v>1</v>
      </c>
      <c r="E27">
        <f>'Starting sample'!E32</f>
        <v>1</v>
      </c>
      <c r="F27">
        <f>'Starting sample'!F32</f>
        <v>1</v>
      </c>
      <c r="G27">
        <f>'Starting sample'!G32</f>
        <v>1</v>
      </c>
      <c r="H27">
        <f>'Starting sample'!H32</f>
        <v>1</v>
      </c>
      <c r="I27">
        <f>'Starting sample'!I32</f>
        <v>1</v>
      </c>
      <c r="J27" t="str">
        <f>'Starting sample'!J32</f>
        <v>Not applicable</v>
      </c>
      <c r="K27">
        <f>'Starting sample'!K32</f>
        <v>7</v>
      </c>
      <c r="L27">
        <f>'Starting sample'!L32</f>
        <v>85.714285714285708</v>
      </c>
      <c r="M27">
        <f>'Starting sample'!M32</f>
        <v>6</v>
      </c>
      <c r="N27">
        <f>'Starting sample'!N32</f>
        <v>8</v>
      </c>
      <c r="O27">
        <f>'Starting sample'!O32</f>
        <v>0</v>
      </c>
      <c r="P27">
        <f>'Starting sample'!P32</f>
        <v>1</v>
      </c>
      <c r="Q27">
        <f>'Starting sample'!Q32</f>
        <v>1</v>
      </c>
      <c r="R27">
        <f>'Starting sample'!R32</f>
        <v>0</v>
      </c>
      <c r="S27">
        <f>'Starting sample'!S32</f>
        <v>2012</v>
      </c>
      <c r="T27">
        <f>'Starting sample'!T32</f>
        <v>2013</v>
      </c>
      <c r="U27">
        <f>'Starting sample'!U32</f>
        <v>0</v>
      </c>
      <c r="V27">
        <f>'Starting sample'!V32</f>
        <v>0</v>
      </c>
      <c r="W27">
        <f>'Starting sample'!W32</f>
        <v>2010</v>
      </c>
      <c r="X27">
        <f>'Starting sample'!X32</f>
        <v>2012</v>
      </c>
      <c r="Y27">
        <f>'Starting sample'!Y32</f>
        <v>2014</v>
      </c>
      <c r="Z27">
        <f>'Starting sample'!Z32</f>
        <v>2016</v>
      </c>
      <c r="AA27" t="str">
        <f>'Starting sample'!AA32</f>
        <v>Start</v>
      </c>
      <c r="AB27" t="str">
        <f>'Starting sample'!AB32</f>
        <v>Yes</v>
      </c>
    </row>
    <row r="28" spans="1:28" x14ac:dyDescent="0.25">
      <c r="A28">
        <f>'Starting sample'!A33</f>
        <v>27</v>
      </c>
      <c r="B28">
        <f>'Starting sample'!B33</f>
        <v>11</v>
      </c>
      <c r="C28">
        <f>'Starting sample'!C33</f>
        <v>1</v>
      </c>
      <c r="D28">
        <f>'Starting sample'!D33</f>
        <v>1</v>
      </c>
      <c r="E28">
        <f>'Starting sample'!E33</f>
        <v>1</v>
      </c>
      <c r="F28">
        <f>'Starting sample'!F33</f>
        <v>1</v>
      </c>
      <c r="G28">
        <f>'Starting sample'!G33</f>
        <v>1</v>
      </c>
      <c r="H28">
        <f>'Starting sample'!H33</f>
        <v>1</v>
      </c>
      <c r="I28">
        <f>'Starting sample'!I33</f>
        <v>1</v>
      </c>
      <c r="J28" t="str">
        <f>'Starting sample'!J33</f>
        <v>Not applicable</v>
      </c>
      <c r="K28">
        <f>'Starting sample'!K33</f>
        <v>7</v>
      </c>
      <c r="L28">
        <f>'Starting sample'!L33</f>
        <v>100</v>
      </c>
      <c r="M28">
        <f>'Starting sample'!M33</f>
        <v>7</v>
      </c>
      <c r="N28">
        <f>'Starting sample'!N33</f>
        <v>8</v>
      </c>
      <c r="O28">
        <f>'Starting sample'!O33</f>
        <v>1</v>
      </c>
      <c r="P28">
        <f>'Starting sample'!P33</f>
        <v>1</v>
      </c>
      <c r="Q28">
        <f>'Starting sample'!Q33</f>
        <v>0</v>
      </c>
      <c r="R28">
        <f>'Starting sample'!R33</f>
        <v>0</v>
      </c>
      <c r="S28">
        <f>'Starting sample'!S33</f>
        <v>2012</v>
      </c>
      <c r="T28">
        <f>'Starting sample'!T33</f>
        <v>2013</v>
      </c>
      <c r="U28">
        <f>'Starting sample'!U33</f>
        <v>0</v>
      </c>
      <c r="V28">
        <f>'Starting sample'!V33</f>
        <v>0</v>
      </c>
      <c r="W28">
        <f>'Starting sample'!W33</f>
        <v>2010</v>
      </c>
      <c r="X28">
        <f>'Starting sample'!X33</f>
        <v>2012</v>
      </c>
      <c r="Y28">
        <f>'Starting sample'!Y33</f>
        <v>2014</v>
      </c>
      <c r="Z28">
        <f>'Starting sample'!Z33</f>
        <v>2016</v>
      </c>
      <c r="AA28" t="str">
        <f>'Starting sample'!AA33</f>
        <v>Start</v>
      </c>
      <c r="AB28" t="str">
        <f>'Starting sample'!AB33</f>
        <v>Yes</v>
      </c>
    </row>
    <row r="29" spans="1:28" x14ac:dyDescent="0.25">
      <c r="A29">
        <f>'Starting sample'!A34</f>
        <v>28</v>
      </c>
      <c r="B29">
        <f>'Starting sample'!B34</f>
        <v>11</v>
      </c>
      <c r="C29">
        <f>'Starting sample'!C34</f>
        <v>0</v>
      </c>
      <c r="D29">
        <f>'Starting sample'!D34</f>
        <v>1</v>
      </c>
      <c r="E29">
        <f>'Starting sample'!E34</f>
        <v>1</v>
      </c>
      <c r="F29" t="str">
        <f>'Starting sample'!F34</f>
        <v>Cut</v>
      </c>
      <c r="G29" t="str">
        <f>'Starting sample'!G34</f>
        <v>Cut</v>
      </c>
      <c r="H29" t="str">
        <f>'Starting sample'!H34</f>
        <v>Cut</v>
      </c>
      <c r="I29" t="str">
        <f>'Starting sample'!I34</f>
        <v>Cut</v>
      </c>
      <c r="J29" t="str">
        <f>'Starting sample'!J34</f>
        <v>Not applicable</v>
      </c>
      <c r="K29">
        <f>'Starting sample'!K34</f>
        <v>3</v>
      </c>
      <c r="L29">
        <f>'Starting sample'!L34</f>
        <v>66.666666666666657</v>
      </c>
      <c r="M29">
        <f>'Starting sample'!M34</f>
        <v>2</v>
      </c>
      <c r="N29">
        <f>'Starting sample'!N34</f>
        <v>4</v>
      </c>
      <c r="O29">
        <f>'Starting sample'!O34</f>
        <v>0</v>
      </c>
      <c r="P29">
        <f>'Starting sample'!P34</f>
        <v>0</v>
      </c>
      <c r="Q29">
        <f>'Starting sample'!Q34</f>
        <v>0</v>
      </c>
      <c r="R29">
        <f>'Starting sample'!R34</f>
        <v>0</v>
      </c>
      <c r="S29">
        <f>'Starting sample'!S34</f>
        <v>2012</v>
      </c>
      <c r="T29">
        <f>'Starting sample'!T34</f>
        <v>2013</v>
      </c>
      <c r="U29">
        <f>'Starting sample'!U34</f>
        <v>0</v>
      </c>
      <c r="V29">
        <f>'Starting sample'!V34</f>
        <v>0</v>
      </c>
      <c r="W29">
        <f>'Starting sample'!W34</f>
        <v>2010</v>
      </c>
      <c r="X29">
        <f>'Starting sample'!X34</f>
        <v>2012</v>
      </c>
      <c r="Y29">
        <f>'Starting sample'!Y34</f>
        <v>2014</v>
      </c>
      <c r="Z29">
        <f>'Starting sample'!Z34</f>
        <v>2016</v>
      </c>
      <c r="AA29" t="str">
        <f>'Starting sample'!AA34</f>
        <v>Start</v>
      </c>
      <c r="AB29" t="str">
        <f>'Starting sample'!AB34</f>
        <v>Yes</v>
      </c>
    </row>
    <row r="30" spans="1:28" x14ac:dyDescent="0.25">
      <c r="A30">
        <f>'Starting sample'!A35</f>
        <v>29</v>
      </c>
      <c r="B30">
        <f>'Starting sample'!B35</f>
        <v>11</v>
      </c>
      <c r="C30">
        <f>'Starting sample'!C35</f>
        <v>1</v>
      </c>
      <c r="D30">
        <f>'Starting sample'!D35</f>
        <v>0</v>
      </c>
      <c r="E30">
        <f>'Starting sample'!E35</f>
        <v>1</v>
      </c>
      <c r="F30">
        <f>'Starting sample'!F35</f>
        <v>1</v>
      </c>
      <c r="G30">
        <f>'Starting sample'!G35</f>
        <v>1</v>
      </c>
      <c r="H30">
        <f>'Starting sample'!H35</f>
        <v>1</v>
      </c>
      <c r="I30">
        <f>'Starting sample'!I35</f>
        <v>1</v>
      </c>
      <c r="J30" t="str">
        <f>'Starting sample'!J35</f>
        <v>Not applicable</v>
      </c>
      <c r="K30">
        <f>'Starting sample'!K35</f>
        <v>7</v>
      </c>
      <c r="L30">
        <f>'Starting sample'!L35</f>
        <v>85.714285714285708</v>
      </c>
      <c r="M30">
        <f>'Starting sample'!M35</f>
        <v>6</v>
      </c>
      <c r="N30">
        <f>'Starting sample'!N35</f>
        <v>8</v>
      </c>
      <c r="O30">
        <f>'Starting sample'!O35</f>
        <v>0</v>
      </c>
      <c r="P30">
        <f>'Starting sample'!P35</f>
        <v>1</v>
      </c>
      <c r="Q30">
        <f>'Starting sample'!Q35</f>
        <v>0</v>
      </c>
      <c r="R30">
        <f>'Starting sample'!R35</f>
        <v>0</v>
      </c>
      <c r="S30">
        <f>'Starting sample'!S35</f>
        <v>2012</v>
      </c>
      <c r="T30">
        <f>'Starting sample'!T35</f>
        <v>2013</v>
      </c>
      <c r="U30">
        <f>'Starting sample'!U35</f>
        <v>0</v>
      </c>
      <c r="V30">
        <f>'Starting sample'!V35</f>
        <v>2011</v>
      </c>
      <c r="W30">
        <f>'Starting sample'!W35</f>
        <v>2010</v>
      </c>
      <c r="X30">
        <f>'Starting sample'!X35</f>
        <v>2012</v>
      </c>
      <c r="Y30">
        <f>'Starting sample'!Y35</f>
        <v>2014</v>
      </c>
      <c r="Z30">
        <f>'Starting sample'!Z35</f>
        <v>2016</v>
      </c>
      <c r="AA30" t="str">
        <f>'Starting sample'!AA35</f>
        <v>Start</v>
      </c>
      <c r="AB30" t="str">
        <f>'Starting sample'!AB35</f>
        <v>Yes</v>
      </c>
    </row>
    <row r="31" spans="1:28" x14ac:dyDescent="0.25">
      <c r="A31">
        <f>'Starting sample'!A36</f>
        <v>30</v>
      </c>
      <c r="B31">
        <f>'Starting sample'!B36</f>
        <v>11</v>
      </c>
      <c r="C31">
        <f>'Starting sample'!C36</f>
        <v>1</v>
      </c>
      <c r="D31">
        <f>'Starting sample'!D36</f>
        <v>1</v>
      </c>
      <c r="E31">
        <f>'Starting sample'!E36</f>
        <v>1</v>
      </c>
      <c r="F31">
        <f>'Starting sample'!F36</f>
        <v>1</v>
      </c>
      <c r="G31">
        <f>'Starting sample'!G36</f>
        <v>1</v>
      </c>
      <c r="H31">
        <f>'Starting sample'!H36</f>
        <v>1</v>
      </c>
      <c r="I31">
        <f>'Starting sample'!I36</f>
        <v>1</v>
      </c>
      <c r="J31" t="str">
        <f>'Starting sample'!J36</f>
        <v>Not applicable</v>
      </c>
      <c r="K31">
        <f>'Starting sample'!K36</f>
        <v>7</v>
      </c>
      <c r="L31">
        <f>'Starting sample'!L36</f>
        <v>100</v>
      </c>
      <c r="M31">
        <f>'Starting sample'!M36</f>
        <v>7</v>
      </c>
      <c r="N31">
        <f>'Starting sample'!N36</f>
        <v>8</v>
      </c>
      <c r="O31">
        <f>'Starting sample'!O36</f>
        <v>1</v>
      </c>
      <c r="P31">
        <f>'Starting sample'!P36</f>
        <v>1</v>
      </c>
      <c r="Q31">
        <f>'Starting sample'!Q36</f>
        <v>0</v>
      </c>
      <c r="R31">
        <f>'Starting sample'!R36</f>
        <v>1</v>
      </c>
      <c r="S31">
        <f>'Starting sample'!S36</f>
        <v>2012</v>
      </c>
      <c r="T31">
        <f>'Starting sample'!T36</f>
        <v>2013</v>
      </c>
      <c r="U31">
        <f>'Starting sample'!U36</f>
        <v>0</v>
      </c>
      <c r="V31">
        <f>'Starting sample'!V36</f>
        <v>2011</v>
      </c>
      <c r="W31">
        <f>'Starting sample'!W36</f>
        <v>2010</v>
      </c>
      <c r="X31">
        <f>'Starting sample'!X36</f>
        <v>2012</v>
      </c>
      <c r="Y31">
        <f>'Starting sample'!Y36</f>
        <v>2014</v>
      </c>
      <c r="Z31">
        <f>'Starting sample'!Z36</f>
        <v>2016</v>
      </c>
      <c r="AA31" t="str">
        <f>'Starting sample'!AA36</f>
        <v>Start</v>
      </c>
      <c r="AB31" t="str">
        <f>'Starting sample'!AB36</f>
        <v>Yes</v>
      </c>
    </row>
    <row r="32" spans="1:28" x14ac:dyDescent="0.25">
      <c r="A32">
        <f>'Starting sample'!A37</f>
        <v>31</v>
      </c>
      <c r="B32">
        <f>'Starting sample'!B37</f>
        <v>11</v>
      </c>
      <c r="C32">
        <f>'Starting sample'!C37</f>
        <v>1</v>
      </c>
      <c r="D32">
        <f>'Starting sample'!D37</f>
        <v>1</v>
      </c>
      <c r="E32">
        <f>'Starting sample'!E37</f>
        <v>1</v>
      </c>
      <c r="F32" t="str">
        <f>'Starting sample'!F37</f>
        <v>Cut</v>
      </c>
      <c r="G32" t="str">
        <f>'Starting sample'!G37</f>
        <v>Cut</v>
      </c>
      <c r="H32" t="str">
        <f>'Starting sample'!H37</f>
        <v>Cut</v>
      </c>
      <c r="I32" t="str">
        <f>'Starting sample'!I37</f>
        <v>Cut</v>
      </c>
      <c r="J32" t="str">
        <f>'Starting sample'!J37</f>
        <v>Not applicable</v>
      </c>
      <c r="K32">
        <f>'Starting sample'!K37</f>
        <v>3</v>
      </c>
      <c r="L32">
        <f>'Starting sample'!L37</f>
        <v>100</v>
      </c>
      <c r="M32">
        <f>'Starting sample'!M37</f>
        <v>3</v>
      </c>
      <c r="N32">
        <f>'Starting sample'!N37</f>
        <v>4</v>
      </c>
      <c r="O32">
        <f>'Starting sample'!O37</f>
        <v>0</v>
      </c>
      <c r="P32">
        <f>'Starting sample'!P37</f>
        <v>0</v>
      </c>
      <c r="Q32">
        <f>'Starting sample'!Q37</f>
        <v>0</v>
      </c>
      <c r="R32">
        <f>'Starting sample'!R37</f>
        <v>0</v>
      </c>
      <c r="S32">
        <f>'Starting sample'!S37</f>
        <v>2012</v>
      </c>
      <c r="T32">
        <f>'Starting sample'!T37</f>
        <v>2013</v>
      </c>
      <c r="U32">
        <f>'Starting sample'!U37</f>
        <v>0</v>
      </c>
      <c r="V32">
        <f>'Starting sample'!V37</f>
        <v>2011</v>
      </c>
      <c r="W32">
        <f>'Starting sample'!W37</f>
        <v>2010</v>
      </c>
      <c r="X32">
        <f>'Starting sample'!X37</f>
        <v>2012</v>
      </c>
      <c r="Y32">
        <f>'Starting sample'!Y37</f>
        <v>2014</v>
      </c>
      <c r="Z32">
        <f>'Starting sample'!Z37</f>
        <v>2016</v>
      </c>
      <c r="AA32" t="str">
        <f>'Starting sample'!AA37</f>
        <v>Start</v>
      </c>
      <c r="AB32" t="str">
        <f>'Starting sample'!AB37</f>
        <v>Yes</v>
      </c>
    </row>
    <row r="33" spans="1:28" x14ac:dyDescent="0.25">
      <c r="A33">
        <f>'Starting sample'!A38</f>
        <v>32</v>
      </c>
      <c r="B33">
        <f>'Starting sample'!B38</f>
        <v>11</v>
      </c>
      <c r="C33">
        <f>'Starting sample'!C38</f>
        <v>1</v>
      </c>
      <c r="D33">
        <f>'Starting sample'!D38</f>
        <v>1</v>
      </c>
      <c r="E33">
        <f>'Starting sample'!E38</f>
        <v>1</v>
      </c>
      <c r="F33">
        <f>'Starting sample'!F38</f>
        <v>1</v>
      </c>
      <c r="G33">
        <f>'Starting sample'!G38</f>
        <v>1</v>
      </c>
      <c r="H33">
        <f>'Starting sample'!H38</f>
        <v>1</v>
      </c>
      <c r="I33">
        <f>'Starting sample'!I38</f>
        <v>1</v>
      </c>
      <c r="J33" t="str">
        <f>'Starting sample'!J38</f>
        <v>Not applicable</v>
      </c>
      <c r="K33">
        <f>'Starting sample'!K38</f>
        <v>7</v>
      </c>
      <c r="L33">
        <f>'Starting sample'!L38</f>
        <v>100</v>
      </c>
      <c r="M33">
        <f>'Starting sample'!M38</f>
        <v>7</v>
      </c>
      <c r="N33">
        <f>'Starting sample'!N38</f>
        <v>8</v>
      </c>
      <c r="O33">
        <f>'Starting sample'!O38</f>
        <v>1</v>
      </c>
      <c r="P33">
        <f>'Starting sample'!P38</f>
        <v>1</v>
      </c>
      <c r="Q33">
        <f>'Starting sample'!Q38</f>
        <v>0</v>
      </c>
      <c r="R33">
        <f>'Starting sample'!R38</f>
        <v>1</v>
      </c>
      <c r="S33">
        <f>'Starting sample'!S38</f>
        <v>2012</v>
      </c>
      <c r="T33">
        <f>'Starting sample'!T38</f>
        <v>2013</v>
      </c>
      <c r="U33">
        <f>'Starting sample'!U38</f>
        <v>0</v>
      </c>
      <c r="V33">
        <f>'Starting sample'!V38</f>
        <v>2011</v>
      </c>
      <c r="W33">
        <f>'Starting sample'!W38</f>
        <v>2010</v>
      </c>
      <c r="X33">
        <f>'Starting sample'!X38</f>
        <v>2012</v>
      </c>
      <c r="Y33">
        <f>'Starting sample'!Y38</f>
        <v>2014</v>
      </c>
      <c r="Z33">
        <f>'Starting sample'!Z38</f>
        <v>2016</v>
      </c>
      <c r="AA33" t="str">
        <f>'Starting sample'!AA38</f>
        <v>Start</v>
      </c>
      <c r="AB33" t="str">
        <f>'Starting sample'!AB38</f>
        <v>Yes</v>
      </c>
    </row>
    <row r="34" spans="1:28" x14ac:dyDescent="0.25">
      <c r="A34">
        <f>'Starting sample'!A39</f>
        <v>33</v>
      </c>
      <c r="B34">
        <f>'Starting sample'!B39</f>
        <v>11</v>
      </c>
      <c r="C34">
        <f>'Starting sample'!C39</f>
        <v>1</v>
      </c>
      <c r="D34">
        <f>'Starting sample'!D39</f>
        <v>0</v>
      </c>
      <c r="E34">
        <f>'Starting sample'!E39</f>
        <v>1</v>
      </c>
      <c r="F34" t="str">
        <f>'Starting sample'!F39</f>
        <v>Cut</v>
      </c>
      <c r="G34" t="str">
        <f>'Starting sample'!G39</f>
        <v>Cut</v>
      </c>
      <c r="H34" t="str">
        <f>'Starting sample'!H39</f>
        <v>Cut</v>
      </c>
      <c r="I34" t="str">
        <f>'Starting sample'!I39</f>
        <v>Cut</v>
      </c>
      <c r="J34" t="str">
        <f>'Starting sample'!J39</f>
        <v>Not applicable</v>
      </c>
      <c r="K34">
        <f>'Starting sample'!K39</f>
        <v>3</v>
      </c>
      <c r="L34">
        <f>'Starting sample'!L39</f>
        <v>66.666666666666657</v>
      </c>
      <c r="M34">
        <f>'Starting sample'!M39</f>
        <v>2</v>
      </c>
      <c r="N34">
        <f>'Starting sample'!N39</f>
        <v>4</v>
      </c>
      <c r="O34">
        <f>'Starting sample'!O39</f>
        <v>0</v>
      </c>
      <c r="P34">
        <f>'Starting sample'!P39</f>
        <v>0</v>
      </c>
      <c r="Q34">
        <f>'Starting sample'!Q39</f>
        <v>0</v>
      </c>
      <c r="R34">
        <f>'Starting sample'!R39</f>
        <v>0</v>
      </c>
      <c r="S34">
        <f>'Starting sample'!S39</f>
        <v>2012</v>
      </c>
      <c r="T34">
        <f>'Starting sample'!T39</f>
        <v>2013</v>
      </c>
      <c r="U34">
        <f>'Starting sample'!U39</f>
        <v>0</v>
      </c>
      <c r="V34">
        <f>'Starting sample'!V39</f>
        <v>2011</v>
      </c>
      <c r="W34">
        <f>'Starting sample'!W39</f>
        <v>2010</v>
      </c>
      <c r="X34">
        <f>'Starting sample'!X39</f>
        <v>2012</v>
      </c>
      <c r="Y34">
        <f>'Starting sample'!Y39</f>
        <v>2014</v>
      </c>
      <c r="Z34">
        <f>'Starting sample'!Z39</f>
        <v>2016</v>
      </c>
      <c r="AA34" t="str">
        <f>'Starting sample'!AA39</f>
        <v>Start</v>
      </c>
      <c r="AB34" t="str">
        <f>'Starting sample'!AB39</f>
        <v>Yes</v>
      </c>
    </row>
    <row r="35" spans="1:28" x14ac:dyDescent="0.25">
      <c r="A35">
        <f>'Starting sample'!A40</f>
        <v>34</v>
      </c>
      <c r="B35">
        <f>'Starting sample'!B40</f>
        <v>11</v>
      </c>
      <c r="C35">
        <f>'Starting sample'!C40</f>
        <v>1</v>
      </c>
      <c r="D35">
        <f>'Starting sample'!D40</f>
        <v>1</v>
      </c>
      <c r="E35">
        <f>'Starting sample'!E40</f>
        <v>0</v>
      </c>
      <c r="F35">
        <f>'Starting sample'!F40</f>
        <v>1</v>
      </c>
      <c r="G35">
        <f>'Starting sample'!G40</f>
        <v>1</v>
      </c>
      <c r="H35">
        <f>'Starting sample'!H40</f>
        <v>1</v>
      </c>
      <c r="I35">
        <f>'Starting sample'!I40</f>
        <v>1</v>
      </c>
      <c r="J35" t="str">
        <f>'Starting sample'!J40</f>
        <v>Not applicable</v>
      </c>
      <c r="K35">
        <f>'Starting sample'!K40</f>
        <v>7</v>
      </c>
      <c r="L35">
        <f>'Starting sample'!L40</f>
        <v>85.714285714285708</v>
      </c>
      <c r="M35">
        <f>'Starting sample'!M40</f>
        <v>6</v>
      </c>
      <c r="N35">
        <f>'Starting sample'!N40</f>
        <v>8</v>
      </c>
      <c r="O35">
        <f>'Starting sample'!O40</f>
        <v>1</v>
      </c>
      <c r="P35">
        <f>'Starting sample'!P40</f>
        <v>0</v>
      </c>
      <c r="Q35">
        <f>'Starting sample'!Q40</f>
        <v>0</v>
      </c>
      <c r="R35">
        <f>'Starting sample'!R40</f>
        <v>0</v>
      </c>
      <c r="S35">
        <f>'Starting sample'!S40</f>
        <v>2012</v>
      </c>
      <c r="T35">
        <f>'Starting sample'!T40</f>
        <v>2013</v>
      </c>
      <c r="U35">
        <f>'Starting sample'!U40</f>
        <v>0</v>
      </c>
      <c r="V35">
        <f>'Starting sample'!V40</f>
        <v>2011</v>
      </c>
      <c r="W35">
        <f>'Starting sample'!W40</f>
        <v>2010</v>
      </c>
      <c r="X35">
        <f>'Starting sample'!X40</f>
        <v>2012</v>
      </c>
      <c r="Y35">
        <f>'Starting sample'!Y40</f>
        <v>2014</v>
      </c>
      <c r="Z35">
        <f>'Starting sample'!Z40</f>
        <v>2016</v>
      </c>
      <c r="AA35" t="str">
        <f>'Starting sample'!AA40</f>
        <v>Start</v>
      </c>
      <c r="AB35" t="str">
        <f>'Starting sample'!AB40</f>
        <v>Yes</v>
      </c>
    </row>
    <row r="36" spans="1:28" x14ac:dyDescent="0.25">
      <c r="A36">
        <f>'Starting sample'!A41</f>
        <v>35</v>
      </c>
      <c r="B36">
        <f>'Starting sample'!B41</f>
        <v>11</v>
      </c>
      <c r="C36">
        <f>'Starting sample'!C41</f>
        <v>1</v>
      </c>
      <c r="D36">
        <f>'Starting sample'!D41</f>
        <v>1</v>
      </c>
      <c r="E36">
        <f>'Starting sample'!E41</f>
        <v>1</v>
      </c>
      <c r="F36">
        <f>'Starting sample'!F41</f>
        <v>1</v>
      </c>
      <c r="G36">
        <f>'Starting sample'!G41</f>
        <v>1</v>
      </c>
      <c r="H36">
        <f>'Starting sample'!H41</f>
        <v>1</v>
      </c>
      <c r="I36">
        <f>'Starting sample'!I41</f>
        <v>1</v>
      </c>
      <c r="J36" t="str">
        <f>'Starting sample'!J41</f>
        <v>Not applicable</v>
      </c>
      <c r="K36">
        <f>'Starting sample'!K41</f>
        <v>7</v>
      </c>
      <c r="L36">
        <f>'Starting sample'!L41</f>
        <v>100</v>
      </c>
      <c r="M36">
        <f>'Starting sample'!M41</f>
        <v>7</v>
      </c>
      <c r="N36">
        <f>'Starting sample'!N41</f>
        <v>7</v>
      </c>
      <c r="O36">
        <f>'Starting sample'!O41</f>
        <v>1</v>
      </c>
      <c r="P36">
        <f>'Starting sample'!P41</f>
        <v>1</v>
      </c>
      <c r="Q36">
        <f>'Starting sample'!Q41</f>
        <v>1</v>
      </c>
      <c r="R36">
        <f>'Starting sample'!R41</f>
        <v>0</v>
      </c>
      <c r="S36">
        <f>'Starting sample'!S41</f>
        <v>0</v>
      </c>
      <c r="T36">
        <f>'Starting sample'!T41</f>
        <v>0</v>
      </c>
      <c r="U36">
        <f>'Starting sample'!U41</f>
        <v>0</v>
      </c>
      <c r="V36">
        <f>'Starting sample'!V41</f>
        <v>2011</v>
      </c>
      <c r="W36">
        <f>'Starting sample'!W41</f>
        <v>2010</v>
      </c>
      <c r="X36">
        <f>'Starting sample'!X41</f>
        <v>2012</v>
      </c>
      <c r="Y36">
        <f>'Starting sample'!Y41</f>
        <v>2014</v>
      </c>
      <c r="Z36">
        <f>'Starting sample'!Z41</f>
        <v>2016</v>
      </c>
      <c r="AA36" t="str">
        <f>'Starting sample'!AA41</f>
        <v>Start</v>
      </c>
      <c r="AB36" t="str">
        <f>'Starting sample'!AB41</f>
        <v>Yes</v>
      </c>
    </row>
    <row r="37" spans="1:28" x14ac:dyDescent="0.25">
      <c r="A37">
        <f>'Starting sample'!A42</f>
        <v>36</v>
      </c>
      <c r="B37">
        <f>'Starting sample'!B42</f>
        <v>11</v>
      </c>
      <c r="C37">
        <f>'Starting sample'!C42</f>
        <v>1</v>
      </c>
      <c r="D37">
        <f>'Starting sample'!D42</f>
        <v>1</v>
      </c>
      <c r="E37">
        <f>'Starting sample'!E42</f>
        <v>0</v>
      </c>
      <c r="F37" t="str">
        <f>'Starting sample'!F42</f>
        <v>Cut</v>
      </c>
      <c r="G37" t="str">
        <f>'Starting sample'!G42</f>
        <v>Cut</v>
      </c>
      <c r="H37" t="str">
        <f>'Starting sample'!H42</f>
        <v>Cut</v>
      </c>
      <c r="I37" t="str">
        <f>'Starting sample'!I42</f>
        <v>Cut</v>
      </c>
      <c r="J37" t="str">
        <f>'Starting sample'!J42</f>
        <v>Not applicable</v>
      </c>
      <c r="K37">
        <f>'Starting sample'!K42</f>
        <v>3</v>
      </c>
      <c r="L37">
        <f>'Starting sample'!L42</f>
        <v>66.666666666666657</v>
      </c>
      <c r="M37">
        <f>'Starting sample'!M42</f>
        <v>2</v>
      </c>
      <c r="N37">
        <f>'Starting sample'!N42</f>
        <v>4</v>
      </c>
      <c r="O37">
        <f>'Starting sample'!O42</f>
        <v>0</v>
      </c>
      <c r="P37">
        <f>'Starting sample'!P42</f>
        <v>0</v>
      </c>
      <c r="Q37">
        <f>'Starting sample'!Q42</f>
        <v>0</v>
      </c>
      <c r="R37">
        <f>'Starting sample'!R42</f>
        <v>0</v>
      </c>
      <c r="S37">
        <f>'Starting sample'!S42</f>
        <v>0</v>
      </c>
      <c r="T37">
        <f>'Starting sample'!T42</f>
        <v>0</v>
      </c>
      <c r="U37">
        <f>'Starting sample'!U42</f>
        <v>0</v>
      </c>
      <c r="V37">
        <f>'Starting sample'!V42</f>
        <v>2011</v>
      </c>
      <c r="W37">
        <f>'Starting sample'!W42</f>
        <v>2010</v>
      </c>
      <c r="X37">
        <f>'Starting sample'!X42</f>
        <v>2012</v>
      </c>
      <c r="Y37">
        <f>'Starting sample'!Y42</f>
        <v>2014</v>
      </c>
      <c r="Z37">
        <f>'Starting sample'!Z42</f>
        <v>2016</v>
      </c>
      <c r="AA37" t="str">
        <f>'Starting sample'!AA42</f>
        <v>Start</v>
      </c>
      <c r="AB37" t="str">
        <f>'Starting sample'!AB42</f>
        <v>Yes</v>
      </c>
    </row>
    <row r="38" spans="1:28" x14ac:dyDescent="0.25">
      <c r="A38">
        <f>'Starting sample'!A43</f>
        <v>37</v>
      </c>
      <c r="B38">
        <f>'Starting sample'!B43</f>
        <v>11</v>
      </c>
      <c r="C38">
        <f>'Starting sample'!C43</f>
        <v>1</v>
      </c>
      <c r="D38">
        <f>'Starting sample'!D43</f>
        <v>1</v>
      </c>
      <c r="E38">
        <f>'Starting sample'!E43</f>
        <v>1</v>
      </c>
      <c r="F38">
        <f>'Starting sample'!F43</f>
        <v>1</v>
      </c>
      <c r="G38">
        <f>'Starting sample'!G43</f>
        <v>1</v>
      </c>
      <c r="H38">
        <f>'Starting sample'!H43</f>
        <v>1</v>
      </c>
      <c r="I38">
        <f>'Starting sample'!I43</f>
        <v>0</v>
      </c>
      <c r="J38" t="str">
        <f>'Starting sample'!J43</f>
        <v>Not applicable</v>
      </c>
      <c r="K38">
        <f>'Starting sample'!K43</f>
        <v>7</v>
      </c>
      <c r="L38">
        <f>'Starting sample'!L43</f>
        <v>85.714285714285708</v>
      </c>
      <c r="M38">
        <f>'Starting sample'!M43</f>
        <v>6</v>
      </c>
      <c r="N38">
        <f>'Starting sample'!N43</f>
        <v>8</v>
      </c>
      <c r="O38">
        <f>'Starting sample'!O43</f>
        <v>1</v>
      </c>
      <c r="P38">
        <f>'Starting sample'!P43</f>
        <v>0</v>
      </c>
      <c r="Q38">
        <f>'Starting sample'!Q43</f>
        <v>0</v>
      </c>
      <c r="R38">
        <f>'Starting sample'!R43</f>
        <v>0</v>
      </c>
      <c r="S38">
        <f>'Starting sample'!S43</f>
        <v>0</v>
      </c>
      <c r="T38">
        <f>'Starting sample'!T43</f>
        <v>0</v>
      </c>
      <c r="U38">
        <f>'Starting sample'!U43</f>
        <v>0</v>
      </c>
      <c r="V38">
        <f>'Starting sample'!V43</f>
        <v>2011</v>
      </c>
      <c r="W38">
        <f>'Starting sample'!W43</f>
        <v>2010</v>
      </c>
      <c r="X38">
        <f>'Starting sample'!X43</f>
        <v>2012</v>
      </c>
      <c r="Y38">
        <f>'Starting sample'!Y43</f>
        <v>2014</v>
      </c>
      <c r="Z38">
        <f>'Starting sample'!Z43</f>
        <v>2016</v>
      </c>
      <c r="AA38" t="str">
        <f>'Starting sample'!AA43</f>
        <v>Start</v>
      </c>
      <c r="AB38" t="str">
        <f>'Starting sample'!AB43</f>
        <v>Yes</v>
      </c>
    </row>
    <row r="39" spans="1:28" x14ac:dyDescent="0.25">
      <c r="A39">
        <f>'Starting sample'!A44</f>
        <v>38</v>
      </c>
      <c r="B39">
        <f>'Starting sample'!B44</f>
        <v>11</v>
      </c>
      <c r="C39">
        <f>'Starting sample'!C44</f>
        <v>0</v>
      </c>
      <c r="D39">
        <f>'Starting sample'!D44</f>
        <v>0</v>
      </c>
      <c r="E39">
        <f>'Starting sample'!E44</f>
        <v>0</v>
      </c>
      <c r="F39" t="str">
        <f>'Starting sample'!F44</f>
        <v>Cut</v>
      </c>
      <c r="G39" t="str">
        <f>'Starting sample'!G44</f>
        <v>Cut</v>
      </c>
      <c r="H39" t="str">
        <f>'Starting sample'!H44</f>
        <v>Cut</v>
      </c>
      <c r="I39" t="str">
        <f>'Starting sample'!I44</f>
        <v>Cut</v>
      </c>
      <c r="J39" t="str">
        <f>'Starting sample'!J44</f>
        <v>Not applicable</v>
      </c>
      <c r="K39">
        <f>'Starting sample'!K44</f>
        <v>3</v>
      </c>
      <c r="L39">
        <f>'Starting sample'!L44</f>
        <v>0</v>
      </c>
      <c r="M39">
        <f>'Starting sample'!M44</f>
        <v>0</v>
      </c>
      <c r="N39">
        <f>'Starting sample'!N44</f>
        <v>4</v>
      </c>
      <c r="O39">
        <f>'Starting sample'!O44</f>
        <v>0</v>
      </c>
      <c r="P39">
        <f>'Starting sample'!P44</f>
        <v>0</v>
      </c>
      <c r="Q39">
        <f>'Starting sample'!Q44</f>
        <v>0</v>
      </c>
      <c r="R39">
        <f>'Starting sample'!R44</f>
        <v>0</v>
      </c>
      <c r="S39">
        <f>'Starting sample'!S44</f>
        <v>0</v>
      </c>
      <c r="T39">
        <f>'Starting sample'!T44</f>
        <v>0</v>
      </c>
      <c r="U39">
        <f>'Starting sample'!U44</f>
        <v>0</v>
      </c>
      <c r="V39">
        <f>'Starting sample'!V44</f>
        <v>2011</v>
      </c>
      <c r="W39">
        <f>'Starting sample'!W44</f>
        <v>2010</v>
      </c>
      <c r="X39">
        <f>'Starting sample'!X44</f>
        <v>2012</v>
      </c>
      <c r="Y39">
        <f>'Starting sample'!Y44</f>
        <v>2014</v>
      </c>
      <c r="Z39">
        <f>'Starting sample'!Z44</f>
        <v>2016</v>
      </c>
      <c r="AA39" t="str">
        <f>'Starting sample'!AA44</f>
        <v>Start</v>
      </c>
      <c r="AB39" t="str">
        <f>'Starting sample'!AB44</f>
        <v>Yes</v>
      </c>
    </row>
    <row r="40" spans="1:28" x14ac:dyDescent="0.25">
      <c r="A40">
        <f>'Starting sample'!A45</f>
        <v>39</v>
      </c>
      <c r="B40">
        <f>'Starting sample'!B45</f>
        <v>11</v>
      </c>
      <c r="C40">
        <f>'Starting sample'!C45</f>
        <v>1</v>
      </c>
      <c r="D40">
        <f>'Starting sample'!D45</f>
        <v>1</v>
      </c>
      <c r="E40">
        <f>'Starting sample'!E45</f>
        <v>1</v>
      </c>
      <c r="F40">
        <f>'Starting sample'!F45</f>
        <v>1</v>
      </c>
      <c r="G40">
        <f>'Starting sample'!G45</f>
        <v>1</v>
      </c>
      <c r="H40">
        <f>'Starting sample'!H45</f>
        <v>0</v>
      </c>
      <c r="I40">
        <f>'Starting sample'!I45</f>
        <v>1</v>
      </c>
      <c r="J40" t="str">
        <f>'Starting sample'!J45</f>
        <v>Not applicable</v>
      </c>
      <c r="K40">
        <f>'Starting sample'!K45</f>
        <v>7</v>
      </c>
      <c r="L40">
        <f>'Starting sample'!L45</f>
        <v>85.714285714285708</v>
      </c>
      <c r="M40">
        <f>'Starting sample'!M45</f>
        <v>6</v>
      </c>
      <c r="N40">
        <f>'Starting sample'!N45</f>
        <v>8</v>
      </c>
      <c r="O40">
        <f>'Starting sample'!O45</f>
        <v>1</v>
      </c>
      <c r="P40">
        <f>'Starting sample'!P45</f>
        <v>0</v>
      </c>
      <c r="Q40">
        <f>'Starting sample'!Q45</f>
        <v>1</v>
      </c>
      <c r="R40">
        <f>'Starting sample'!R45</f>
        <v>0</v>
      </c>
      <c r="S40">
        <f>'Starting sample'!S45</f>
        <v>0</v>
      </c>
      <c r="T40">
        <f>'Starting sample'!T45</f>
        <v>0</v>
      </c>
      <c r="U40">
        <f>'Starting sample'!U45</f>
        <v>0</v>
      </c>
      <c r="V40">
        <f>'Starting sample'!V45</f>
        <v>2011</v>
      </c>
      <c r="W40">
        <f>'Starting sample'!W45</f>
        <v>2010</v>
      </c>
      <c r="X40">
        <f>'Starting sample'!X45</f>
        <v>2012</v>
      </c>
      <c r="Y40">
        <f>'Starting sample'!Y45</f>
        <v>2014</v>
      </c>
      <c r="Z40">
        <f>'Starting sample'!Z45</f>
        <v>2016</v>
      </c>
      <c r="AA40" t="str">
        <f>'Starting sample'!AA45</f>
        <v>Start</v>
      </c>
      <c r="AB40" t="str">
        <f>'Starting sample'!AB45</f>
        <v>Yes</v>
      </c>
    </row>
    <row r="41" spans="1:28" x14ac:dyDescent="0.25">
      <c r="A41">
        <f>'Starting sample'!A46</f>
        <v>40</v>
      </c>
      <c r="B41">
        <f>'Starting sample'!B46</f>
        <v>11</v>
      </c>
      <c r="C41">
        <f>'Starting sample'!C46</f>
        <v>1</v>
      </c>
      <c r="D41">
        <f>'Starting sample'!D46</f>
        <v>0</v>
      </c>
      <c r="E41">
        <f>'Starting sample'!E46</f>
        <v>1</v>
      </c>
      <c r="F41">
        <f>'Starting sample'!F46</f>
        <v>1</v>
      </c>
      <c r="G41">
        <f>'Starting sample'!G46</f>
        <v>0</v>
      </c>
      <c r="H41" t="str">
        <f>'Starting sample'!H46</f>
        <v>Cut</v>
      </c>
      <c r="I41" t="str">
        <f>'Starting sample'!I46</f>
        <v>Cut</v>
      </c>
      <c r="J41" t="str">
        <f>'Starting sample'!J46</f>
        <v>Not applicable</v>
      </c>
      <c r="K41">
        <f>'Starting sample'!K46</f>
        <v>5</v>
      </c>
      <c r="L41">
        <f>'Starting sample'!L46</f>
        <v>60</v>
      </c>
      <c r="M41">
        <f>'Starting sample'!M46</f>
        <v>3</v>
      </c>
      <c r="N41">
        <f>'Starting sample'!N46</f>
        <v>6</v>
      </c>
      <c r="O41">
        <f>'Starting sample'!O46</f>
        <v>0</v>
      </c>
      <c r="P41">
        <f>'Starting sample'!P46</f>
        <v>0</v>
      </c>
      <c r="Q41">
        <f>'Starting sample'!Q46</f>
        <v>0</v>
      </c>
      <c r="R41">
        <f>'Starting sample'!R46</f>
        <v>0</v>
      </c>
      <c r="S41">
        <f>'Starting sample'!S46</f>
        <v>2012</v>
      </c>
      <c r="T41">
        <f>'Starting sample'!T46</f>
        <v>2013</v>
      </c>
      <c r="U41">
        <f>'Starting sample'!U46</f>
        <v>0</v>
      </c>
      <c r="V41">
        <f>'Starting sample'!V46</f>
        <v>2011</v>
      </c>
      <c r="W41">
        <f>'Starting sample'!W46</f>
        <v>2010</v>
      </c>
      <c r="X41">
        <f>'Starting sample'!X46</f>
        <v>2012</v>
      </c>
      <c r="Y41">
        <f>'Starting sample'!Y46</f>
        <v>2014</v>
      </c>
      <c r="Z41">
        <f>'Starting sample'!Z46</f>
        <v>2016</v>
      </c>
      <c r="AA41" t="str">
        <f>'Starting sample'!AA46</f>
        <v>Start</v>
      </c>
      <c r="AB41" t="str">
        <f>'Starting sample'!AB46</f>
        <v>Yes</v>
      </c>
    </row>
    <row r="42" spans="1:28" x14ac:dyDescent="0.25">
      <c r="A42">
        <f>'Starting sample'!A47</f>
        <v>41</v>
      </c>
      <c r="B42">
        <f>'Starting sample'!B47</f>
        <v>11</v>
      </c>
      <c r="C42">
        <f>'Starting sample'!C47</f>
        <v>0</v>
      </c>
      <c r="D42">
        <f>'Starting sample'!D47</f>
        <v>0</v>
      </c>
      <c r="E42">
        <f>'Starting sample'!E47</f>
        <v>1</v>
      </c>
      <c r="F42" t="str">
        <f>'Starting sample'!F47</f>
        <v>Cut</v>
      </c>
      <c r="G42" t="str">
        <f>'Starting sample'!G47</f>
        <v>Cut</v>
      </c>
      <c r="H42" t="str">
        <f>'Starting sample'!H47</f>
        <v>Cut</v>
      </c>
      <c r="I42" t="str">
        <f>'Starting sample'!I47</f>
        <v>Cut</v>
      </c>
      <c r="J42" t="str">
        <f>'Starting sample'!J47</f>
        <v>Not applicable</v>
      </c>
      <c r="K42">
        <f>'Starting sample'!K47</f>
        <v>3</v>
      </c>
      <c r="L42">
        <f>'Starting sample'!L47</f>
        <v>33.333333333333329</v>
      </c>
      <c r="M42">
        <f>'Starting sample'!M47</f>
        <v>1</v>
      </c>
      <c r="N42">
        <f>'Starting sample'!N47</f>
        <v>4</v>
      </c>
      <c r="O42">
        <f>'Starting sample'!O47</f>
        <v>0</v>
      </c>
      <c r="P42">
        <f>'Starting sample'!P47</f>
        <v>0</v>
      </c>
      <c r="Q42">
        <f>'Starting sample'!Q47</f>
        <v>0</v>
      </c>
      <c r="R42">
        <f>'Starting sample'!R47</f>
        <v>0</v>
      </c>
      <c r="S42">
        <f>'Starting sample'!S47</f>
        <v>2012</v>
      </c>
      <c r="T42">
        <f>'Starting sample'!T47</f>
        <v>2013</v>
      </c>
      <c r="U42">
        <f>'Starting sample'!U47</f>
        <v>0</v>
      </c>
      <c r="V42">
        <f>'Starting sample'!V47</f>
        <v>0</v>
      </c>
      <c r="W42">
        <f>'Starting sample'!W47</f>
        <v>2010</v>
      </c>
      <c r="X42">
        <f>'Starting sample'!X47</f>
        <v>2012</v>
      </c>
      <c r="Y42">
        <f>'Starting sample'!Y47</f>
        <v>2014</v>
      </c>
      <c r="Z42">
        <f>'Starting sample'!Z47</f>
        <v>2016</v>
      </c>
      <c r="AA42" t="str">
        <f>'Starting sample'!AA47</f>
        <v>Start</v>
      </c>
      <c r="AB42" t="str">
        <f>'Starting sample'!AB47</f>
        <v>Yes</v>
      </c>
    </row>
    <row r="43" spans="1:28" x14ac:dyDescent="0.25">
      <c r="A43">
        <f>'Starting sample'!A48</f>
        <v>42</v>
      </c>
      <c r="B43">
        <f>'Starting sample'!B48</f>
        <v>11</v>
      </c>
      <c r="C43">
        <f>'Starting sample'!C48</f>
        <v>0</v>
      </c>
      <c r="D43" t="str">
        <f>'Starting sample'!D48</f>
        <v>Cut</v>
      </c>
      <c r="E43" t="str">
        <f>'Starting sample'!E48</f>
        <v>Cut</v>
      </c>
      <c r="F43" t="str">
        <f>'Starting sample'!F48</f>
        <v>Cut</v>
      </c>
      <c r="G43" t="str">
        <f>'Starting sample'!G48</f>
        <v>Cut</v>
      </c>
      <c r="H43" t="str">
        <f>'Starting sample'!H48</f>
        <v>Cut</v>
      </c>
      <c r="I43" t="str">
        <f>'Starting sample'!I48</f>
        <v>Cut</v>
      </c>
      <c r="J43" t="str">
        <f>'Starting sample'!J48</f>
        <v>Not applicable</v>
      </c>
      <c r="K43">
        <f>'Starting sample'!K48</f>
        <v>1</v>
      </c>
      <c r="L43">
        <f>'Starting sample'!L48</f>
        <v>0</v>
      </c>
      <c r="M43">
        <f>'Starting sample'!M48</f>
        <v>0</v>
      </c>
      <c r="N43">
        <f>'Starting sample'!N48</f>
        <v>2</v>
      </c>
      <c r="O43">
        <f>'Starting sample'!O48</f>
        <v>0</v>
      </c>
      <c r="P43">
        <f>'Starting sample'!P48</f>
        <v>0</v>
      </c>
      <c r="Q43">
        <f>'Starting sample'!Q48</f>
        <v>0</v>
      </c>
      <c r="R43">
        <f>'Starting sample'!R48</f>
        <v>0</v>
      </c>
      <c r="S43">
        <f>'Starting sample'!S48</f>
        <v>0</v>
      </c>
      <c r="T43">
        <f>'Starting sample'!T48</f>
        <v>0</v>
      </c>
      <c r="U43">
        <f>'Starting sample'!U48</f>
        <v>0</v>
      </c>
      <c r="V43">
        <f>'Starting sample'!V48</f>
        <v>0</v>
      </c>
      <c r="W43">
        <f>'Starting sample'!W48</f>
        <v>2010</v>
      </c>
      <c r="X43">
        <f>'Starting sample'!X48</f>
        <v>2012</v>
      </c>
      <c r="Y43">
        <f>'Starting sample'!Y48</f>
        <v>2014</v>
      </c>
      <c r="Z43">
        <f>'Starting sample'!Z48</f>
        <v>2016</v>
      </c>
      <c r="AA43" t="str">
        <f>'Starting sample'!AA48</f>
        <v>Start</v>
      </c>
      <c r="AB43" t="str">
        <f>'Starting sample'!AB48</f>
        <v>Yes</v>
      </c>
    </row>
    <row r="44" spans="1:28" x14ac:dyDescent="0.25">
      <c r="A44">
        <f>'Starting sample'!A49</f>
        <v>43</v>
      </c>
      <c r="B44">
        <f>'Starting sample'!B49</f>
        <v>11</v>
      </c>
      <c r="C44">
        <f>'Starting sample'!C49</f>
        <v>0</v>
      </c>
      <c r="D44">
        <f>'Starting sample'!D49</f>
        <v>0</v>
      </c>
      <c r="E44">
        <f>'Starting sample'!E49</f>
        <v>0</v>
      </c>
      <c r="F44" t="str">
        <f>'Starting sample'!F49</f>
        <v>Cut</v>
      </c>
      <c r="G44" t="str">
        <f>'Starting sample'!G49</f>
        <v>Cut</v>
      </c>
      <c r="H44" t="str">
        <f>'Starting sample'!H49</f>
        <v>Cut</v>
      </c>
      <c r="I44" t="str">
        <f>'Starting sample'!I49</f>
        <v>Cut</v>
      </c>
      <c r="J44" t="str">
        <f>'Starting sample'!J49</f>
        <v>Not applicable</v>
      </c>
      <c r="K44">
        <f>'Starting sample'!K49</f>
        <v>3</v>
      </c>
      <c r="L44">
        <f>'Starting sample'!L49</f>
        <v>0</v>
      </c>
      <c r="M44">
        <f>'Starting sample'!M49</f>
        <v>0</v>
      </c>
      <c r="N44">
        <f>'Starting sample'!N49</f>
        <v>4</v>
      </c>
      <c r="O44">
        <f>'Starting sample'!O49</f>
        <v>0</v>
      </c>
      <c r="P44">
        <f>'Starting sample'!P49</f>
        <v>0</v>
      </c>
      <c r="Q44">
        <f>'Starting sample'!Q49</f>
        <v>0</v>
      </c>
      <c r="R44">
        <f>'Starting sample'!R49</f>
        <v>0</v>
      </c>
      <c r="S44">
        <f>'Starting sample'!S49</f>
        <v>0</v>
      </c>
      <c r="T44">
        <f>'Starting sample'!T49</f>
        <v>0</v>
      </c>
      <c r="U44">
        <f>'Starting sample'!U49</f>
        <v>0</v>
      </c>
      <c r="V44">
        <f>'Starting sample'!V49</f>
        <v>0</v>
      </c>
      <c r="W44">
        <f>'Starting sample'!W49</f>
        <v>2010</v>
      </c>
      <c r="X44">
        <f>'Starting sample'!X49</f>
        <v>2012</v>
      </c>
      <c r="Y44">
        <f>'Starting sample'!Y49</f>
        <v>2014</v>
      </c>
      <c r="Z44">
        <f>'Starting sample'!Z49</f>
        <v>2016</v>
      </c>
      <c r="AA44" t="str">
        <f>'Starting sample'!AA49</f>
        <v>Start</v>
      </c>
      <c r="AB44" t="str">
        <f>'Starting sample'!AB49</f>
        <v>Yes</v>
      </c>
    </row>
    <row r="45" spans="1:28" x14ac:dyDescent="0.25">
      <c r="A45">
        <f>'Starting sample'!A50</f>
        <v>44</v>
      </c>
      <c r="B45">
        <f>'Starting sample'!B50</f>
        <v>11</v>
      </c>
      <c r="C45">
        <f>'Starting sample'!C50</f>
        <v>1</v>
      </c>
      <c r="D45">
        <f>'Starting sample'!D50</f>
        <v>0</v>
      </c>
      <c r="E45">
        <f>'Starting sample'!E50</f>
        <v>0</v>
      </c>
      <c r="F45">
        <f>'Starting sample'!F50</f>
        <v>1</v>
      </c>
      <c r="G45">
        <f>'Starting sample'!G50</f>
        <v>0</v>
      </c>
      <c r="H45" t="str">
        <f>'Starting sample'!H50</f>
        <v>Cut</v>
      </c>
      <c r="I45" t="str">
        <f>'Starting sample'!I50</f>
        <v>Cut</v>
      </c>
      <c r="J45" t="str">
        <f>'Starting sample'!J50</f>
        <v>Not applicable</v>
      </c>
      <c r="K45">
        <f>'Starting sample'!K50</f>
        <v>5</v>
      </c>
      <c r="L45">
        <f>'Starting sample'!L50</f>
        <v>40</v>
      </c>
      <c r="M45">
        <f>'Starting sample'!M50</f>
        <v>2</v>
      </c>
      <c r="N45">
        <f>'Starting sample'!N50</f>
        <v>6</v>
      </c>
      <c r="O45">
        <f>'Starting sample'!O50</f>
        <v>0</v>
      </c>
      <c r="P45">
        <f>'Starting sample'!P50</f>
        <v>0</v>
      </c>
      <c r="Q45">
        <f>'Starting sample'!Q50</f>
        <v>0</v>
      </c>
      <c r="R45">
        <f>'Starting sample'!R50</f>
        <v>0</v>
      </c>
      <c r="S45">
        <f>'Starting sample'!S50</f>
        <v>0</v>
      </c>
      <c r="T45">
        <f>'Starting sample'!T50</f>
        <v>0</v>
      </c>
      <c r="U45">
        <f>'Starting sample'!U50</f>
        <v>0</v>
      </c>
      <c r="V45">
        <f>'Starting sample'!V50</f>
        <v>0</v>
      </c>
      <c r="W45">
        <f>'Starting sample'!W50</f>
        <v>2010</v>
      </c>
      <c r="X45">
        <f>'Starting sample'!X50</f>
        <v>2012</v>
      </c>
      <c r="Y45">
        <f>'Starting sample'!Y50</f>
        <v>2014</v>
      </c>
      <c r="Z45">
        <f>'Starting sample'!Z50</f>
        <v>2016</v>
      </c>
      <c r="AA45" t="str">
        <f>'Starting sample'!AA50</f>
        <v>Start</v>
      </c>
      <c r="AB45" t="str">
        <f>'Starting sample'!AB50</f>
        <v>Yes</v>
      </c>
    </row>
    <row r="46" spans="1:28" x14ac:dyDescent="0.25">
      <c r="A46">
        <f>'Starting sample'!A51</f>
        <v>45</v>
      </c>
      <c r="B46">
        <f>'Starting sample'!B51</f>
        <v>11</v>
      </c>
      <c r="C46">
        <f>'Starting sample'!C51</f>
        <v>0</v>
      </c>
      <c r="D46">
        <f>'Starting sample'!D51</f>
        <v>0</v>
      </c>
      <c r="E46">
        <f>'Starting sample'!E51</f>
        <v>0</v>
      </c>
      <c r="F46">
        <f>'Starting sample'!F51</f>
        <v>0</v>
      </c>
      <c r="G46">
        <f>'Starting sample'!G51</f>
        <v>1</v>
      </c>
      <c r="H46" t="str">
        <f>'Starting sample'!H51</f>
        <v>Cut</v>
      </c>
      <c r="I46" t="str">
        <f>'Starting sample'!I51</f>
        <v>Cut</v>
      </c>
      <c r="J46" t="str">
        <f>'Starting sample'!J51</f>
        <v>Not applicable</v>
      </c>
      <c r="K46">
        <f>'Starting sample'!K51</f>
        <v>5</v>
      </c>
      <c r="L46">
        <f>'Starting sample'!L51</f>
        <v>20</v>
      </c>
      <c r="M46">
        <f>'Starting sample'!M51</f>
        <v>1</v>
      </c>
      <c r="N46">
        <f>'Starting sample'!N51</f>
        <v>6</v>
      </c>
      <c r="O46">
        <f>'Starting sample'!O51</f>
        <v>0</v>
      </c>
      <c r="P46">
        <f>'Starting sample'!P51</f>
        <v>0</v>
      </c>
      <c r="Q46">
        <f>'Starting sample'!Q51</f>
        <v>0</v>
      </c>
      <c r="R46">
        <f>'Starting sample'!R51</f>
        <v>0</v>
      </c>
      <c r="S46">
        <f>'Starting sample'!S51</f>
        <v>0</v>
      </c>
      <c r="T46">
        <f>'Starting sample'!T51</f>
        <v>0</v>
      </c>
      <c r="U46">
        <f>'Starting sample'!U51</f>
        <v>0</v>
      </c>
      <c r="V46">
        <f>'Starting sample'!V51</f>
        <v>0</v>
      </c>
      <c r="W46">
        <f>'Starting sample'!W51</f>
        <v>2010</v>
      </c>
      <c r="X46">
        <f>'Starting sample'!X51</f>
        <v>2012</v>
      </c>
      <c r="Y46">
        <f>'Starting sample'!Y51</f>
        <v>2014</v>
      </c>
      <c r="Z46">
        <f>'Starting sample'!Z51</f>
        <v>2016</v>
      </c>
      <c r="AA46" t="str">
        <f>'Starting sample'!AA51</f>
        <v>Start</v>
      </c>
      <c r="AB46" t="str">
        <f>'Starting sample'!AB51</f>
        <v>Yes</v>
      </c>
    </row>
    <row r="47" spans="1:28" x14ac:dyDescent="0.25">
      <c r="A47">
        <f>'Starting sample'!A52</f>
        <v>46</v>
      </c>
      <c r="B47">
        <f>'Starting sample'!B52</f>
        <v>11</v>
      </c>
      <c r="C47">
        <f>'Starting sample'!C52</f>
        <v>0</v>
      </c>
      <c r="D47">
        <f>'Starting sample'!D52</f>
        <v>0</v>
      </c>
      <c r="E47">
        <f>'Starting sample'!E52</f>
        <v>0</v>
      </c>
      <c r="F47">
        <f>'Starting sample'!F52</f>
        <v>0</v>
      </c>
      <c r="G47" t="str">
        <f>'Starting sample'!G52</f>
        <v>Cut</v>
      </c>
      <c r="H47" t="str">
        <f>'Starting sample'!H52</f>
        <v>Cut</v>
      </c>
      <c r="I47" t="str">
        <f>'Starting sample'!I52</f>
        <v>Cut</v>
      </c>
      <c r="J47" t="str">
        <f>'Starting sample'!J52</f>
        <v>Not applicable</v>
      </c>
      <c r="K47">
        <f>'Starting sample'!K52</f>
        <v>4</v>
      </c>
      <c r="L47">
        <f>'Starting sample'!L52</f>
        <v>0</v>
      </c>
      <c r="M47">
        <f>'Starting sample'!M52</f>
        <v>0</v>
      </c>
      <c r="N47">
        <f>'Starting sample'!N52</f>
        <v>5</v>
      </c>
      <c r="O47">
        <f>'Starting sample'!O52</f>
        <v>0</v>
      </c>
      <c r="P47">
        <f>'Starting sample'!P52</f>
        <v>0</v>
      </c>
      <c r="Q47">
        <f>'Starting sample'!Q52</f>
        <v>0</v>
      </c>
      <c r="R47">
        <f>'Starting sample'!R52</f>
        <v>0</v>
      </c>
      <c r="S47">
        <f>'Starting sample'!S52</f>
        <v>0</v>
      </c>
      <c r="T47">
        <f>'Starting sample'!T52</f>
        <v>0</v>
      </c>
      <c r="U47">
        <f>'Starting sample'!U52</f>
        <v>0</v>
      </c>
      <c r="V47">
        <f>'Starting sample'!V52</f>
        <v>0</v>
      </c>
      <c r="W47">
        <f>'Starting sample'!W52</f>
        <v>2010</v>
      </c>
      <c r="X47">
        <f>'Starting sample'!X52</f>
        <v>2012</v>
      </c>
      <c r="Y47">
        <f>'Starting sample'!Y52</f>
        <v>2014</v>
      </c>
      <c r="Z47">
        <f>'Starting sample'!Z52</f>
        <v>2016</v>
      </c>
      <c r="AA47" t="str">
        <f>'Starting sample'!AA52</f>
        <v>Start</v>
      </c>
      <c r="AB47" t="str">
        <f>'Starting sample'!AB52</f>
        <v>Yes</v>
      </c>
    </row>
    <row r="48" spans="1:28" x14ac:dyDescent="0.25">
      <c r="A48">
        <f>'Starting sample'!A53</f>
        <v>47</v>
      </c>
      <c r="B48">
        <f>'Starting sample'!B53</f>
        <v>11</v>
      </c>
      <c r="C48">
        <f>'Starting sample'!C53</f>
        <v>0</v>
      </c>
      <c r="D48" t="str">
        <f>'Starting sample'!D53</f>
        <v>Cut</v>
      </c>
      <c r="E48" t="str">
        <f>'Starting sample'!E53</f>
        <v>Cut</v>
      </c>
      <c r="F48" t="str">
        <f>'Starting sample'!F53</f>
        <v>Cut</v>
      </c>
      <c r="G48" t="str">
        <f>'Starting sample'!G53</f>
        <v>Cut</v>
      </c>
      <c r="H48" t="str">
        <f>'Starting sample'!H53</f>
        <v>Cut</v>
      </c>
      <c r="I48" t="str">
        <f>'Starting sample'!I53</f>
        <v>Cut</v>
      </c>
      <c r="J48" t="str">
        <f>'Starting sample'!J53</f>
        <v>Not applicable</v>
      </c>
      <c r="K48">
        <f>'Starting sample'!K53</f>
        <v>1</v>
      </c>
      <c r="L48">
        <f>'Starting sample'!L53</f>
        <v>0</v>
      </c>
      <c r="M48">
        <f>'Starting sample'!M53</f>
        <v>0</v>
      </c>
      <c r="N48">
        <f>'Starting sample'!N53</f>
        <v>2</v>
      </c>
      <c r="O48">
        <f>'Starting sample'!O53</f>
        <v>0</v>
      </c>
      <c r="P48">
        <f>'Starting sample'!P53</f>
        <v>0</v>
      </c>
      <c r="Q48">
        <f>'Starting sample'!Q53</f>
        <v>0</v>
      </c>
      <c r="R48">
        <f>'Starting sample'!R53</f>
        <v>0</v>
      </c>
      <c r="S48">
        <f>'Starting sample'!S53</f>
        <v>0</v>
      </c>
      <c r="T48">
        <f>'Starting sample'!T53</f>
        <v>0</v>
      </c>
      <c r="U48">
        <f>'Starting sample'!U53</f>
        <v>0</v>
      </c>
      <c r="V48">
        <f>'Starting sample'!V53</f>
        <v>0</v>
      </c>
      <c r="W48">
        <f>'Starting sample'!W53</f>
        <v>2010</v>
      </c>
      <c r="X48">
        <f>'Starting sample'!X53</f>
        <v>2012</v>
      </c>
      <c r="Y48">
        <f>'Starting sample'!Y53</f>
        <v>2014</v>
      </c>
      <c r="Z48">
        <f>'Starting sample'!Z53</f>
        <v>2016</v>
      </c>
      <c r="AA48" t="str">
        <f>'Starting sample'!AA53</f>
        <v>Start</v>
      </c>
      <c r="AB48" t="str">
        <f>'Starting sample'!AB53</f>
        <v>Yes</v>
      </c>
    </row>
    <row r="49" spans="1:28" x14ac:dyDescent="0.25">
      <c r="A49">
        <f>'Starting sample'!A60</f>
        <v>48</v>
      </c>
      <c r="B49">
        <f>'Starting sample'!B60</f>
        <v>12</v>
      </c>
      <c r="C49">
        <f>'Starting sample'!C60</f>
        <v>1</v>
      </c>
      <c r="D49">
        <f>'Starting sample'!D60</f>
        <v>1</v>
      </c>
      <c r="E49">
        <f>'Starting sample'!E60</f>
        <v>1</v>
      </c>
      <c r="F49">
        <f>'Starting sample'!F60</f>
        <v>1</v>
      </c>
      <c r="G49">
        <f>'Starting sample'!G60</f>
        <v>1</v>
      </c>
      <c r="H49">
        <f>'Starting sample'!H60</f>
        <v>1</v>
      </c>
      <c r="I49" t="str">
        <f>'Starting sample'!I60</f>
        <v>Not applicable</v>
      </c>
      <c r="J49" t="str">
        <f>'Starting sample'!J60</f>
        <v>Not applicable</v>
      </c>
      <c r="K49">
        <f>'Starting sample'!K60</f>
        <v>6</v>
      </c>
      <c r="L49">
        <f>'Starting sample'!L60</f>
        <v>100</v>
      </c>
      <c r="M49">
        <f>'Starting sample'!M60</f>
        <v>6</v>
      </c>
      <c r="N49">
        <f>'Starting sample'!N60</f>
        <v>8</v>
      </c>
      <c r="O49">
        <f>'Starting sample'!O60</f>
        <v>1</v>
      </c>
      <c r="P49">
        <f>'Starting sample'!P60</f>
        <v>1</v>
      </c>
      <c r="Q49">
        <f>'Starting sample'!Q60</f>
        <v>1</v>
      </c>
      <c r="R49">
        <f>'Starting sample'!R60</f>
        <v>0</v>
      </c>
      <c r="S49">
        <f>'Starting sample'!S60</f>
        <v>2012</v>
      </c>
      <c r="T49">
        <f>'Starting sample'!T60</f>
        <v>0</v>
      </c>
      <c r="U49">
        <f>'Starting sample'!U60</f>
        <v>0</v>
      </c>
      <c r="V49">
        <f>'Starting sample'!V60</f>
        <v>0</v>
      </c>
      <c r="W49">
        <f>'Starting sample'!W60</f>
        <v>2009</v>
      </c>
      <c r="X49">
        <f>'Starting sample'!X60</f>
        <v>2011</v>
      </c>
      <c r="Y49">
        <f>'Starting sample'!Y60</f>
        <v>2013</v>
      </c>
      <c r="Z49">
        <f>'Starting sample'!Z60</f>
        <v>2015</v>
      </c>
      <c r="AA49" t="str">
        <f>'Starting sample'!AA60</f>
        <v>Start</v>
      </c>
      <c r="AB49" t="str">
        <f>'Starting sample'!AB60</f>
        <v>Yes</v>
      </c>
    </row>
    <row r="50" spans="1:28" x14ac:dyDescent="0.25">
      <c r="A50">
        <f>'Starting sample'!A61</f>
        <v>49</v>
      </c>
      <c r="B50">
        <f>'Starting sample'!B61</f>
        <v>12</v>
      </c>
      <c r="C50">
        <f>'Starting sample'!C61</f>
        <v>1</v>
      </c>
      <c r="D50">
        <f>'Starting sample'!D61</f>
        <v>1</v>
      </c>
      <c r="E50">
        <f>'Starting sample'!E61</f>
        <v>1</v>
      </c>
      <c r="F50">
        <f>'Starting sample'!F61</f>
        <v>1</v>
      </c>
      <c r="G50">
        <f>'Starting sample'!G61</f>
        <v>1</v>
      </c>
      <c r="H50">
        <f>'Starting sample'!H61</f>
        <v>1</v>
      </c>
      <c r="I50" t="str">
        <f>'Starting sample'!I61</f>
        <v>Not applicable</v>
      </c>
      <c r="J50" t="str">
        <f>'Starting sample'!J61</f>
        <v>Not applicable</v>
      </c>
      <c r="K50">
        <f>'Starting sample'!K61</f>
        <v>6</v>
      </c>
      <c r="L50">
        <f>'Starting sample'!L61</f>
        <v>100</v>
      </c>
      <c r="M50">
        <f>'Starting sample'!M61</f>
        <v>6</v>
      </c>
      <c r="N50">
        <f>'Starting sample'!N61</f>
        <v>8</v>
      </c>
      <c r="O50">
        <f>'Starting sample'!O61</f>
        <v>1</v>
      </c>
      <c r="P50">
        <f>'Starting sample'!P61</f>
        <v>1</v>
      </c>
      <c r="Q50">
        <f>'Starting sample'!Q61</f>
        <v>1</v>
      </c>
      <c r="R50">
        <f>'Starting sample'!R61</f>
        <v>0</v>
      </c>
      <c r="S50">
        <f>'Starting sample'!S61</f>
        <v>2012</v>
      </c>
      <c r="T50">
        <f>'Starting sample'!T61</f>
        <v>0</v>
      </c>
      <c r="U50">
        <f>'Starting sample'!U61</f>
        <v>0</v>
      </c>
      <c r="V50">
        <f>'Starting sample'!V61</f>
        <v>0</v>
      </c>
      <c r="W50">
        <f>'Starting sample'!W61</f>
        <v>2009</v>
      </c>
      <c r="X50">
        <f>'Starting sample'!X61</f>
        <v>2011</v>
      </c>
      <c r="Y50">
        <f>'Starting sample'!Y61</f>
        <v>2013</v>
      </c>
      <c r="Z50">
        <f>'Starting sample'!Z61</f>
        <v>2015</v>
      </c>
      <c r="AA50" t="str">
        <f>'Starting sample'!AA61</f>
        <v>Start</v>
      </c>
      <c r="AB50" t="str">
        <f>'Starting sample'!AB61</f>
        <v>Yes</v>
      </c>
    </row>
    <row r="51" spans="1:28" x14ac:dyDescent="0.25">
      <c r="A51">
        <f>'Starting sample'!A62</f>
        <v>50</v>
      </c>
      <c r="B51">
        <f>'Starting sample'!B62</f>
        <v>12</v>
      </c>
      <c r="C51">
        <f>'Starting sample'!C62</f>
        <v>1</v>
      </c>
      <c r="D51">
        <f>'Starting sample'!D62</f>
        <v>1</v>
      </c>
      <c r="E51" t="str">
        <f>'Starting sample'!E62</f>
        <v>Cut</v>
      </c>
      <c r="F51" t="str">
        <f>'Starting sample'!F62</f>
        <v>Cut</v>
      </c>
      <c r="G51" t="str">
        <f>'Starting sample'!G62</f>
        <v>Cut</v>
      </c>
      <c r="H51" t="str">
        <f>'Starting sample'!H62</f>
        <v>Cut</v>
      </c>
      <c r="I51" t="str">
        <f>'Starting sample'!I62</f>
        <v>Not applicable</v>
      </c>
      <c r="J51" t="str">
        <f>'Starting sample'!J62</f>
        <v>Not applicable</v>
      </c>
      <c r="K51">
        <f>'Starting sample'!K62</f>
        <v>2</v>
      </c>
      <c r="L51">
        <f>'Starting sample'!L62</f>
        <v>100</v>
      </c>
      <c r="M51">
        <f>'Starting sample'!M62</f>
        <v>2</v>
      </c>
      <c r="N51">
        <f>'Starting sample'!N62</f>
        <v>4</v>
      </c>
      <c r="O51">
        <f>'Starting sample'!O62</f>
        <v>0</v>
      </c>
      <c r="P51">
        <f>'Starting sample'!P62</f>
        <v>0</v>
      </c>
      <c r="Q51">
        <f>'Starting sample'!Q62</f>
        <v>0</v>
      </c>
      <c r="R51">
        <f>'Starting sample'!R62</f>
        <v>0</v>
      </c>
      <c r="S51">
        <f>'Starting sample'!S62</f>
        <v>2012</v>
      </c>
      <c r="T51">
        <f>'Starting sample'!T62</f>
        <v>0</v>
      </c>
      <c r="U51">
        <f>'Starting sample'!U62</f>
        <v>0</v>
      </c>
      <c r="V51">
        <f>'Starting sample'!V62</f>
        <v>0</v>
      </c>
      <c r="W51">
        <f>'Starting sample'!W62</f>
        <v>2009</v>
      </c>
      <c r="X51">
        <f>'Starting sample'!X62</f>
        <v>2011</v>
      </c>
      <c r="Y51">
        <f>'Starting sample'!Y62</f>
        <v>2013</v>
      </c>
      <c r="Z51">
        <f>'Starting sample'!Z62</f>
        <v>2015</v>
      </c>
      <c r="AA51" t="str">
        <f>'Starting sample'!AA62</f>
        <v>Start</v>
      </c>
      <c r="AB51" t="str">
        <f>'Starting sample'!AB62</f>
        <v>Yes</v>
      </c>
    </row>
    <row r="52" spans="1:28" x14ac:dyDescent="0.25">
      <c r="A52">
        <f>'Starting sample'!A63</f>
        <v>51</v>
      </c>
      <c r="B52">
        <f>'Starting sample'!B63</f>
        <v>12</v>
      </c>
      <c r="C52">
        <f>'Starting sample'!C63</f>
        <v>1</v>
      </c>
      <c r="D52">
        <f>'Starting sample'!D63</f>
        <v>1</v>
      </c>
      <c r="E52" t="str">
        <f>'Starting sample'!E63</f>
        <v>Cut</v>
      </c>
      <c r="F52" t="str">
        <f>'Starting sample'!F63</f>
        <v>Cut</v>
      </c>
      <c r="G52" t="str">
        <f>'Starting sample'!G63</f>
        <v>Cut</v>
      </c>
      <c r="H52" t="str">
        <f>'Starting sample'!H63</f>
        <v>Cut</v>
      </c>
      <c r="I52" t="str">
        <f>'Starting sample'!I63</f>
        <v>Not applicable</v>
      </c>
      <c r="J52" t="str">
        <f>'Starting sample'!J63</f>
        <v>Not applicable</v>
      </c>
      <c r="K52">
        <f>'Starting sample'!K63</f>
        <v>2</v>
      </c>
      <c r="L52">
        <f>'Starting sample'!L63</f>
        <v>100</v>
      </c>
      <c r="M52">
        <f>'Starting sample'!M63</f>
        <v>2</v>
      </c>
      <c r="N52">
        <f>'Starting sample'!N63</f>
        <v>4</v>
      </c>
      <c r="O52">
        <f>'Starting sample'!O63</f>
        <v>0</v>
      </c>
      <c r="P52">
        <f>'Starting sample'!P63</f>
        <v>0</v>
      </c>
      <c r="Q52">
        <f>'Starting sample'!Q63</f>
        <v>0</v>
      </c>
      <c r="R52">
        <f>'Starting sample'!R63</f>
        <v>0</v>
      </c>
      <c r="S52">
        <f>'Starting sample'!S63</f>
        <v>2012</v>
      </c>
      <c r="T52">
        <f>'Starting sample'!T63</f>
        <v>0</v>
      </c>
      <c r="U52">
        <f>'Starting sample'!U63</f>
        <v>0</v>
      </c>
      <c r="V52">
        <f>'Starting sample'!V63</f>
        <v>0</v>
      </c>
      <c r="W52">
        <f>'Starting sample'!W63</f>
        <v>2009</v>
      </c>
      <c r="X52">
        <f>'Starting sample'!X63</f>
        <v>2011</v>
      </c>
      <c r="Y52">
        <f>'Starting sample'!Y63</f>
        <v>2013</v>
      </c>
      <c r="Z52">
        <f>'Starting sample'!Z63</f>
        <v>2015</v>
      </c>
      <c r="AA52" t="str">
        <f>'Starting sample'!AA63</f>
        <v>Start</v>
      </c>
      <c r="AB52" t="str">
        <f>'Starting sample'!AB63</f>
        <v>Yes</v>
      </c>
    </row>
    <row r="53" spans="1:28" x14ac:dyDescent="0.25">
      <c r="A53">
        <f>'Starting sample'!A64</f>
        <v>52</v>
      </c>
      <c r="B53">
        <f>'Starting sample'!B64</f>
        <v>12</v>
      </c>
      <c r="C53">
        <f>'Starting sample'!C64</f>
        <v>1</v>
      </c>
      <c r="D53">
        <f>'Starting sample'!D64</f>
        <v>0</v>
      </c>
      <c r="E53">
        <f>'Starting sample'!E64</f>
        <v>1</v>
      </c>
      <c r="F53">
        <f>'Starting sample'!F64</f>
        <v>1</v>
      </c>
      <c r="G53">
        <f>'Starting sample'!G64</f>
        <v>1</v>
      </c>
      <c r="H53">
        <f>'Starting sample'!H64</f>
        <v>1</v>
      </c>
      <c r="I53" t="str">
        <f>'Starting sample'!I64</f>
        <v>Not applicable</v>
      </c>
      <c r="J53" t="str">
        <f>'Starting sample'!J64</f>
        <v>Not applicable</v>
      </c>
      <c r="K53">
        <f>'Starting sample'!K64</f>
        <v>6</v>
      </c>
      <c r="L53">
        <f>'Starting sample'!L64</f>
        <v>83.333333333333343</v>
      </c>
      <c r="M53">
        <f>'Starting sample'!M64</f>
        <v>5</v>
      </c>
      <c r="N53">
        <f>'Starting sample'!N64</f>
        <v>8</v>
      </c>
      <c r="O53">
        <f>'Starting sample'!O64</f>
        <v>1</v>
      </c>
      <c r="P53">
        <f>'Starting sample'!P64</f>
        <v>1</v>
      </c>
      <c r="Q53">
        <f>'Starting sample'!Q64</f>
        <v>0</v>
      </c>
      <c r="R53">
        <f>'Starting sample'!R64</f>
        <v>0</v>
      </c>
      <c r="S53">
        <f>'Starting sample'!S64</f>
        <v>2012</v>
      </c>
      <c r="T53">
        <f>'Starting sample'!T64</f>
        <v>2013</v>
      </c>
      <c r="U53">
        <f>'Starting sample'!U64</f>
        <v>0</v>
      </c>
      <c r="V53">
        <f>'Starting sample'!V64</f>
        <v>0</v>
      </c>
      <c r="W53">
        <f>'Starting sample'!W64</f>
        <v>2009</v>
      </c>
      <c r="X53">
        <f>'Starting sample'!X64</f>
        <v>2011</v>
      </c>
      <c r="Y53">
        <f>'Starting sample'!Y64</f>
        <v>2013</v>
      </c>
      <c r="Z53">
        <f>'Starting sample'!Z64</f>
        <v>2015</v>
      </c>
      <c r="AA53" t="str">
        <f>'Starting sample'!AA64</f>
        <v>Start</v>
      </c>
      <c r="AB53" t="str">
        <f>'Starting sample'!AB64</f>
        <v>Yes</v>
      </c>
    </row>
    <row r="54" spans="1:28" x14ac:dyDescent="0.25">
      <c r="A54">
        <f>'Starting sample'!A65</f>
        <v>53</v>
      </c>
      <c r="B54">
        <f>'Starting sample'!B65</f>
        <v>12</v>
      </c>
      <c r="C54">
        <f>'Starting sample'!C65</f>
        <v>1</v>
      </c>
      <c r="D54">
        <f>'Starting sample'!D65</f>
        <v>1</v>
      </c>
      <c r="E54" t="str">
        <f>'Starting sample'!E65</f>
        <v>Cut</v>
      </c>
      <c r="F54" t="str">
        <f>'Starting sample'!F65</f>
        <v>Cut</v>
      </c>
      <c r="G54" t="str">
        <f>'Starting sample'!G65</f>
        <v>Cut</v>
      </c>
      <c r="H54" t="str">
        <f>'Starting sample'!H65</f>
        <v>Cut</v>
      </c>
      <c r="I54" t="str">
        <f>'Starting sample'!I65</f>
        <v>Not applicable</v>
      </c>
      <c r="J54" t="str">
        <f>'Starting sample'!J65</f>
        <v>Not applicable</v>
      </c>
      <c r="K54">
        <f>'Starting sample'!K65</f>
        <v>2</v>
      </c>
      <c r="L54">
        <f>'Starting sample'!L65</f>
        <v>100</v>
      </c>
      <c r="M54">
        <f>'Starting sample'!M65</f>
        <v>2</v>
      </c>
      <c r="N54">
        <f>'Starting sample'!N65</f>
        <v>4</v>
      </c>
      <c r="O54">
        <f>'Starting sample'!O65</f>
        <v>0</v>
      </c>
      <c r="P54">
        <f>'Starting sample'!P65</f>
        <v>0</v>
      </c>
      <c r="Q54">
        <f>'Starting sample'!Q65</f>
        <v>0</v>
      </c>
      <c r="R54">
        <f>'Starting sample'!R65</f>
        <v>0</v>
      </c>
      <c r="S54">
        <f>'Starting sample'!S65</f>
        <v>0</v>
      </c>
      <c r="T54">
        <f>'Starting sample'!T65</f>
        <v>0</v>
      </c>
      <c r="U54">
        <f>'Starting sample'!U65</f>
        <v>0</v>
      </c>
      <c r="V54">
        <f>'Starting sample'!V65</f>
        <v>0</v>
      </c>
      <c r="W54">
        <f>'Starting sample'!W65</f>
        <v>2009</v>
      </c>
      <c r="X54">
        <f>'Starting sample'!X65</f>
        <v>2011</v>
      </c>
      <c r="Y54">
        <f>'Starting sample'!Y65</f>
        <v>2013</v>
      </c>
      <c r="Z54">
        <f>'Starting sample'!Z65</f>
        <v>2015</v>
      </c>
      <c r="AA54" t="str">
        <f>'Starting sample'!AA65</f>
        <v>Start</v>
      </c>
      <c r="AB54" t="str">
        <f>'Starting sample'!AB65</f>
        <v>Yes</v>
      </c>
    </row>
    <row r="55" spans="1:28" x14ac:dyDescent="0.25">
      <c r="A55">
        <f>'Starting sample'!A66</f>
        <v>54</v>
      </c>
      <c r="B55">
        <f>'Starting sample'!B66</f>
        <v>12</v>
      </c>
      <c r="C55">
        <f>'Starting sample'!C66</f>
        <v>1</v>
      </c>
      <c r="D55">
        <f>'Starting sample'!D66</f>
        <v>1</v>
      </c>
      <c r="E55">
        <f>'Starting sample'!E66</f>
        <v>0</v>
      </c>
      <c r="F55">
        <f>'Starting sample'!F66</f>
        <v>1</v>
      </c>
      <c r="G55">
        <f>'Starting sample'!G66</f>
        <v>1</v>
      </c>
      <c r="H55">
        <f>'Starting sample'!H66</f>
        <v>1</v>
      </c>
      <c r="I55" t="str">
        <f>'Starting sample'!I66</f>
        <v>Not applicable</v>
      </c>
      <c r="J55" t="str">
        <f>'Starting sample'!J66</f>
        <v>Not applicable</v>
      </c>
      <c r="K55">
        <f>'Starting sample'!K66</f>
        <v>6</v>
      </c>
      <c r="L55">
        <f>'Starting sample'!L66</f>
        <v>83.333333333333343</v>
      </c>
      <c r="M55">
        <f>'Starting sample'!M66</f>
        <v>5</v>
      </c>
      <c r="N55">
        <f>'Starting sample'!N66</f>
        <v>8</v>
      </c>
      <c r="O55">
        <f>'Starting sample'!O66</f>
        <v>0</v>
      </c>
      <c r="P55">
        <f>'Starting sample'!P66</f>
        <v>1</v>
      </c>
      <c r="Q55">
        <f>'Starting sample'!Q66</f>
        <v>1</v>
      </c>
      <c r="R55">
        <f>'Starting sample'!R66</f>
        <v>0</v>
      </c>
      <c r="S55">
        <f>'Starting sample'!S66</f>
        <v>0</v>
      </c>
      <c r="T55">
        <f>'Starting sample'!T66</f>
        <v>0</v>
      </c>
      <c r="U55">
        <f>'Starting sample'!U66</f>
        <v>0</v>
      </c>
      <c r="V55">
        <f>'Starting sample'!V66</f>
        <v>0</v>
      </c>
      <c r="W55">
        <f>'Starting sample'!W66</f>
        <v>2009</v>
      </c>
      <c r="X55">
        <f>'Starting sample'!X66</f>
        <v>2011</v>
      </c>
      <c r="Y55">
        <f>'Starting sample'!Y66</f>
        <v>2013</v>
      </c>
      <c r="Z55">
        <f>'Starting sample'!Z66</f>
        <v>2015</v>
      </c>
      <c r="AA55" t="str">
        <f>'Starting sample'!AA66</f>
        <v>Start</v>
      </c>
      <c r="AB55" t="str">
        <f>'Starting sample'!AB66</f>
        <v>Yes</v>
      </c>
    </row>
    <row r="56" spans="1:28" x14ac:dyDescent="0.25">
      <c r="A56">
        <f>'Starting sample'!A67</f>
        <v>55</v>
      </c>
      <c r="B56">
        <f>'Starting sample'!B67</f>
        <v>12</v>
      </c>
      <c r="C56">
        <f>'Starting sample'!C67</f>
        <v>1</v>
      </c>
      <c r="D56">
        <f>'Starting sample'!D67</f>
        <v>0</v>
      </c>
      <c r="E56" t="str">
        <f>'Starting sample'!E67</f>
        <v>Cut</v>
      </c>
      <c r="F56" t="str">
        <f>'Starting sample'!F67</f>
        <v>Cut</v>
      </c>
      <c r="G56" t="str">
        <f>'Starting sample'!G67</f>
        <v>Cut</v>
      </c>
      <c r="H56" t="str">
        <f>'Starting sample'!H67</f>
        <v>Cut</v>
      </c>
      <c r="I56" t="str">
        <f>'Starting sample'!I67</f>
        <v>Not applicable</v>
      </c>
      <c r="J56" t="str">
        <f>'Starting sample'!J67</f>
        <v>Not applicable</v>
      </c>
      <c r="K56">
        <f>'Starting sample'!K67</f>
        <v>2</v>
      </c>
      <c r="L56">
        <f>'Starting sample'!L67</f>
        <v>50</v>
      </c>
      <c r="M56">
        <f>'Starting sample'!M67</f>
        <v>1</v>
      </c>
      <c r="N56">
        <f>'Starting sample'!N67</f>
        <v>4</v>
      </c>
      <c r="O56">
        <f>'Starting sample'!O67</f>
        <v>0</v>
      </c>
      <c r="P56">
        <f>'Starting sample'!P67</f>
        <v>0</v>
      </c>
      <c r="Q56">
        <f>'Starting sample'!Q67</f>
        <v>0</v>
      </c>
      <c r="R56">
        <f>'Starting sample'!R67</f>
        <v>0</v>
      </c>
      <c r="S56">
        <f>'Starting sample'!S67</f>
        <v>2012</v>
      </c>
      <c r="T56">
        <f>'Starting sample'!T67</f>
        <v>2013</v>
      </c>
      <c r="U56">
        <f>'Starting sample'!U67</f>
        <v>0</v>
      </c>
      <c r="V56">
        <f>'Starting sample'!V67</f>
        <v>0</v>
      </c>
      <c r="W56">
        <f>'Starting sample'!W67</f>
        <v>2009</v>
      </c>
      <c r="X56">
        <f>'Starting sample'!X67</f>
        <v>2011</v>
      </c>
      <c r="Y56">
        <f>'Starting sample'!Y67</f>
        <v>2013</v>
      </c>
      <c r="Z56">
        <f>'Starting sample'!Z67</f>
        <v>2015</v>
      </c>
      <c r="AA56" t="str">
        <f>'Starting sample'!AA67</f>
        <v>Start</v>
      </c>
      <c r="AB56" t="str">
        <f>'Starting sample'!AB67</f>
        <v>Yes</v>
      </c>
    </row>
    <row r="57" spans="1:28" x14ac:dyDescent="0.25">
      <c r="A57">
        <f>'Starting sample'!A68</f>
        <v>56</v>
      </c>
      <c r="B57">
        <f>'Starting sample'!B68</f>
        <v>12</v>
      </c>
      <c r="C57">
        <f>'Starting sample'!C68</f>
        <v>1</v>
      </c>
      <c r="D57">
        <f>'Starting sample'!D68</f>
        <v>1</v>
      </c>
      <c r="E57">
        <f>'Starting sample'!E68</f>
        <v>1</v>
      </c>
      <c r="F57">
        <f>'Starting sample'!F68</f>
        <v>1</v>
      </c>
      <c r="G57">
        <f>'Starting sample'!G68</f>
        <v>1</v>
      </c>
      <c r="H57">
        <f>'Starting sample'!H68</f>
        <v>1</v>
      </c>
      <c r="I57" t="str">
        <f>'Starting sample'!I68</f>
        <v>Not applicable</v>
      </c>
      <c r="J57" t="str">
        <f>'Starting sample'!J68</f>
        <v>Not applicable</v>
      </c>
      <c r="K57">
        <f>'Starting sample'!K68</f>
        <v>6</v>
      </c>
      <c r="L57">
        <f>'Starting sample'!L68</f>
        <v>100</v>
      </c>
      <c r="M57">
        <f>'Starting sample'!M68</f>
        <v>6</v>
      </c>
      <c r="N57">
        <f>'Starting sample'!N68</f>
        <v>8</v>
      </c>
      <c r="O57">
        <f>'Starting sample'!O68</f>
        <v>0</v>
      </c>
      <c r="P57">
        <f>'Starting sample'!P68</f>
        <v>1</v>
      </c>
      <c r="Q57">
        <f>'Starting sample'!Q68</f>
        <v>1</v>
      </c>
      <c r="R57">
        <f>'Starting sample'!R68</f>
        <v>0</v>
      </c>
      <c r="S57">
        <f>'Starting sample'!S68</f>
        <v>0</v>
      </c>
      <c r="T57">
        <f>'Starting sample'!T68</f>
        <v>0</v>
      </c>
      <c r="U57">
        <f>'Starting sample'!U68</f>
        <v>0</v>
      </c>
      <c r="V57">
        <f>'Starting sample'!V68</f>
        <v>0</v>
      </c>
      <c r="W57">
        <f>'Starting sample'!W68</f>
        <v>2009</v>
      </c>
      <c r="X57">
        <f>'Starting sample'!X68</f>
        <v>2011</v>
      </c>
      <c r="Y57">
        <f>'Starting sample'!Y68</f>
        <v>2013</v>
      </c>
      <c r="Z57">
        <f>'Starting sample'!Z68</f>
        <v>2015</v>
      </c>
      <c r="AA57" t="str">
        <f>'Starting sample'!AA68</f>
        <v>Start</v>
      </c>
      <c r="AB57" t="str">
        <f>'Starting sample'!AB68</f>
        <v>Yes</v>
      </c>
    </row>
    <row r="58" spans="1:28" x14ac:dyDescent="0.25">
      <c r="A58">
        <f>'Starting sample'!A69</f>
        <v>57</v>
      </c>
      <c r="B58">
        <f>'Starting sample'!B69</f>
        <v>12</v>
      </c>
      <c r="C58">
        <f>'Starting sample'!C69</f>
        <v>0</v>
      </c>
      <c r="D58">
        <f>'Starting sample'!D69</f>
        <v>0</v>
      </c>
      <c r="E58">
        <f>'Starting sample'!E69</f>
        <v>1</v>
      </c>
      <c r="F58">
        <f>'Starting sample'!F69</f>
        <v>1</v>
      </c>
      <c r="G58">
        <f>'Starting sample'!G69</f>
        <v>1</v>
      </c>
      <c r="H58">
        <f>'Starting sample'!H69</f>
        <v>1</v>
      </c>
      <c r="I58" t="str">
        <f>'Starting sample'!I69</f>
        <v>Not applicable</v>
      </c>
      <c r="J58" t="str">
        <f>'Starting sample'!J69</f>
        <v>Not applicable</v>
      </c>
      <c r="K58">
        <f>'Starting sample'!K69</f>
        <v>6</v>
      </c>
      <c r="L58">
        <f>'Starting sample'!L69</f>
        <v>66.666666666666657</v>
      </c>
      <c r="M58">
        <f>'Starting sample'!M69</f>
        <v>4</v>
      </c>
      <c r="N58">
        <f>'Starting sample'!N69</f>
        <v>8</v>
      </c>
      <c r="O58">
        <f>'Starting sample'!O69</f>
        <v>1</v>
      </c>
      <c r="P58">
        <f>'Starting sample'!P69</f>
        <v>1</v>
      </c>
      <c r="Q58">
        <f>'Starting sample'!Q69</f>
        <v>0</v>
      </c>
      <c r="R58">
        <f>'Starting sample'!R69</f>
        <v>0</v>
      </c>
      <c r="S58">
        <f>'Starting sample'!S69</f>
        <v>2012</v>
      </c>
      <c r="T58">
        <f>'Starting sample'!T69</f>
        <v>2013</v>
      </c>
      <c r="U58">
        <f>'Starting sample'!U69</f>
        <v>0</v>
      </c>
      <c r="V58">
        <f>'Starting sample'!V69</f>
        <v>0</v>
      </c>
      <c r="W58">
        <f>'Starting sample'!W69</f>
        <v>2009</v>
      </c>
      <c r="X58">
        <f>'Starting sample'!X69</f>
        <v>2011</v>
      </c>
      <c r="Y58">
        <f>'Starting sample'!Y69</f>
        <v>2013</v>
      </c>
      <c r="Z58">
        <f>'Starting sample'!Z69</f>
        <v>2015</v>
      </c>
      <c r="AA58" t="str">
        <f>'Starting sample'!AA69</f>
        <v>Start</v>
      </c>
      <c r="AB58" t="str">
        <f>'Starting sample'!AB69</f>
        <v>Yes</v>
      </c>
    </row>
    <row r="59" spans="1:28" x14ac:dyDescent="0.25">
      <c r="A59">
        <f>'Starting sample'!A70</f>
        <v>58</v>
      </c>
      <c r="B59">
        <f>'Starting sample'!B70</f>
        <v>12</v>
      </c>
      <c r="C59">
        <f>'Starting sample'!C70</f>
        <v>1</v>
      </c>
      <c r="D59">
        <f>'Starting sample'!D70</f>
        <v>1</v>
      </c>
      <c r="E59">
        <f>'Starting sample'!E70</f>
        <v>1</v>
      </c>
      <c r="F59">
        <f>'Starting sample'!F70</f>
        <v>1</v>
      </c>
      <c r="G59">
        <f>'Starting sample'!G70</f>
        <v>1</v>
      </c>
      <c r="H59">
        <f>'Starting sample'!H70</f>
        <v>1</v>
      </c>
      <c r="I59" t="str">
        <f>'Starting sample'!I70</f>
        <v>Not applicable</v>
      </c>
      <c r="J59" t="str">
        <f>'Starting sample'!J70</f>
        <v>Not applicable</v>
      </c>
      <c r="K59">
        <f>'Starting sample'!K70</f>
        <v>6</v>
      </c>
      <c r="L59">
        <f>'Starting sample'!L70</f>
        <v>100</v>
      </c>
      <c r="M59">
        <f>'Starting sample'!M70</f>
        <v>6</v>
      </c>
      <c r="N59">
        <f>'Starting sample'!N70</f>
        <v>8</v>
      </c>
      <c r="O59">
        <f>'Starting sample'!O70</f>
        <v>1</v>
      </c>
      <c r="P59">
        <f>'Starting sample'!P70</f>
        <v>1</v>
      </c>
      <c r="Q59">
        <f>'Starting sample'!Q70</f>
        <v>0</v>
      </c>
      <c r="R59">
        <f>'Starting sample'!R70</f>
        <v>0</v>
      </c>
      <c r="S59">
        <f>'Starting sample'!S70</f>
        <v>2012</v>
      </c>
      <c r="T59">
        <f>'Starting sample'!T70</f>
        <v>2013</v>
      </c>
      <c r="U59">
        <f>'Starting sample'!U70</f>
        <v>0</v>
      </c>
      <c r="V59">
        <f>'Starting sample'!V70</f>
        <v>0</v>
      </c>
      <c r="W59">
        <f>'Starting sample'!W70</f>
        <v>2009</v>
      </c>
      <c r="X59">
        <f>'Starting sample'!X70</f>
        <v>2011</v>
      </c>
      <c r="Y59">
        <f>'Starting sample'!Y70</f>
        <v>2013</v>
      </c>
      <c r="Z59">
        <f>'Starting sample'!Z70</f>
        <v>2015</v>
      </c>
      <c r="AA59" t="str">
        <f>'Starting sample'!AA70</f>
        <v>Start</v>
      </c>
      <c r="AB59" t="str">
        <f>'Starting sample'!AB70</f>
        <v>Yes</v>
      </c>
    </row>
    <row r="60" spans="1:28" x14ac:dyDescent="0.25">
      <c r="A60">
        <f>'Starting sample'!A71</f>
        <v>59</v>
      </c>
      <c r="B60">
        <f>'Starting sample'!B71</f>
        <v>12</v>
      </c>
      <c r="C60">
        <f>'Starting sample'!C71</f>
        <v>0</v>
      </c>
      <c r="D60">
        <f>'Starting sample'!D71</f>
        <v>1</v>
      </c>
      <c r="E60">
        <f>'Starting sample'!E71</f>
        <v>0</v>
      </c>
      <c r="F60" t="str">
        <f>'Starting sample'!F71</f>
        <v>Cut</v>
      </c>
      <c r="G60" t="str">
        <f>'Starting sample'!G71</f>
        <v>Cut</v>
      </c>
      <c r="H60" t="str">
        <f>'Starting sample'!H71</f>
        <v>Cut</v>
      </c>
      <c r="I60" t="str">
        <f>'Starting sample'!I71</f>
        <v>Not applicable</v>
      </c>
      <c r="J60" t="str">
        <f>'Starting sample'!J71</f>
        <v>Not applicable</v>
      </c>
      <c r="K60">
        <f>'Starting sample'!K71</f>
        <v>3</v>
      </c>
      <c r="L60">
        <f>'Starting sample'!L71</f>
        <v>33.333333333333329</v>
      </c>
      <c r="M60">
        <f>'Starting sample'!M71</f>
        <v>1</v>
      </c>
      <c r="N60">
        <f>'Starting sample'!N71</f>
        <v>5</v>
      </c>
      <c r="O60">
        <f>'Starting sample'!O71</f>
        <v>0</v>
      </c>
      <c r="P60">
        <f>'Starting sample'!P71</f>
        <v>0</v>
      </c>
      <c r="Q60">
        <f>'Starting sample'!Q71</f>
        <v>0</v>
      </c>
      <c r="R60">
        <f>'Starting sample'!R71</f>
        <v>0</v>
      </c>
      <c r="S60">
        <f>'Starting sample'!S71</f>
        <v>2011</v>
      </c>
      <c r="T60">
        <f>'Starting sample'!T71</f>
        <v>0</v>
      </c>
      <c r="U60">
        <f>'Starting sample'!U71</f>
        <v>0</v>
      </c>
      <c r="V60">
        <f>'Starting sample'!V71</f>
        <v>0</v>
      </c>
      <c r="W60">
        <f>'Starting sample'!W71</f>
        <v>2009</v>
      </c>
      <c r="X60">
        <f>'Starting sample'!X71</f>
        <v>2011</v>
      </c>
      <c r="Y60">
        <f>'Starting sample'!Y71</f>
        <v>2013</v>
      </c>
      <c r="Z60">
        <f>'Starting sample'!Z71</f>
        <v>2015</v>
      </c>
      <c r="AA60" t="str">
        <f>'Starting sample'!AA71</f>
        <v>Start</v>
      </c>
      <c r="AB60" t="str">
        <f>'Starting sample'!AB71</f>
        <v>Yes</v>
      </c>
    </row>
    <row r="61" spans="1:28" x14ac:dyDescent="0.25">
      <c r="A61">
        <f>'Starting sample'!A72</f>
        <v>60</v>
      </c>
      <c r="B61">
        <f>'Starting sample'!B72</f>
        <v>12</v>
      </c>
      <c r="C61">
        <f>'Starting sample'!C72</f>
        <v>1</v>
      </c>
      <c r="D61">
        <f>'Starting sample'!D72</f>
        <v>1</v>
      </c>
      <c r="E61">
        <f>'Starting sample'!E72</f>
        <v>1</v>
      </c>
      <c r="F61">
        <f>'Starting sample'!F72</f>
        <v>1</v>
      </c>
      <c r="G61">
        <f>'Starting sample'!G72</f>
        <v>0</v>
      </c>
      <c r="H61">
        <f>'Starting sample'!H72</f>
        <v>1</v>
      </c>
      <c r="I61" t="str">
        <f>'Starting sample'!I72</f>
        <v>Not applicable</v>
      </c>
      <c r="J61" t="str">
        <f>'Starting sample'!J72</f>
        <v>Not applicable</v>
      </c>
      <c r="K61">
        <f>'Starting sample'!K72</f>
        <v>6</v>
      </c>
      <c r="L61">
        <f>'Starting sample'!L72</f>
        <v>83.333333333333343</v>
      </c>
      <c r="M61">
        <f>'Starting sample'!M72</f>
        <v>5</v>
      </c>
      <c r="N61">
        <f>'Starting sample'!N72</f>
        <v>8</v>
      </c>
      <c r="O61">
        <f>'Starting sample'!O72</f>
        <v>1</v>
      </c>
      <c r="P61">
        <f>'Starting sample'!P72</f>
        <v>0</v>
      </c>
      <c r="Q61">
        <f>'Starting sample'!Q72</f>
        <v>0</v>
      </c>
      <c r="R61">
        <f>'Starting sample'!R72</f>
        <v>0</v>
      </c>
      <c r="S61">
        <f>'Starting sample'!S72</f>
        <v>0</v>
      </c>
      <c r="T61">
        <f>'Starting sample'!T72</f>
        <v>0</v>
      </c>
      <c r="U61">
        <f>'Starting sample'!U72</f>
        <v>0</v>
      </c>
      <c r="V61">
        <f>'Starting sample'!V72</f>
        <v>0</v>
      </c>
      <c r="W61">
        <f>'Starting sample'!W72</f>
        <v>2009</v>
      </c>
      <c r="X61">
        <f>'Starting sample'!X72</f>
        <v>2011</v>
      </c>
      <c r="Y61">
        <f>'Starting sample'!Y72</f>
        <v>2013</v>
      </c>
      <c r="Z61">
        <f>'Starting sample'!Z72</f>
        <v>2015</v>
      </c>
      <c r="AA61" t="str">
        <f>'Starting sample'!AA72</f>
        <v>Start</v>
      </c>
      <c r="AB61" t="str">
        <f>'Starting sample'!AB72</f>
        <v>Yes</v>
      </c>
    </row>
    <row r="62" spans="1:28" x14ac:dyDescent="0.25">
      <c r="A62">
        <f>'Starting sample'!A73</f>
        <v>61</v>
      </c>
      <c r="B62">
        <f>'Starting sample'!B73</f>
        <v>12</v>
      </c>
      <c r="C62">
        <f>'Starting sample'!C73</f>
        <v>0</v>
      </c>
      <c r="D62">
        <f>'Starting sample'!D73</f>
        <v>0</v>
      </c>
      <c r="E62" t="str">
        <f>'Starting sample'!E73</f>
        <v>Cut</v>
      </c>
      <c r="F62" t="str">
        <f>'Starting sample'!F73</f>
        <v>Cut</v>
      </c>
      <c r="G62" t="str">
        <f>'Starting sample'!G73</f>
        <v>Cut</v>
      </c>
      <c r="H62" t="str">
        <f>'Starting sample'!H73</f>
        <v>Cut</v>
      </c>
      <c r="I62" t="str">
        <f>'Starting sample'!I73</f>
        <v>Not applicable</v>
      </c>
      <c r="J62" t="str">
        <f>'Starting sample'!J73</f>
        <v>Not applicable</v>
      </c>
      <c r="K62">
        <f>'Starting sample'!K73</f>
        <v>2</v>
      </c>
      <c r="L62">
        <f>'Starting sample'!L73</f>
        <v>0</v>
      </c>
      <c r="M62">
        <f>'Starting sample'!M73</f>
        <v>0</v>
      </c>
      <c r="N62">
        <f>'Starting sample'!N73</f>
        <v>4</v>
      </c>
      <c r="O62">
        <f>'Starting sample'!O73</f>
        <v>0</v>
      </c>
      <c r="P62">
        <f>'Starting sample'!P73</f>
        <v>0</v>
      </c>
      <c r="Q62">
        <f>'Starting sample'!Q73</f>
        <v>0</v>
      </c>
      <c r="R62">
        <f>'Starting sample'!R73</f>
        <v>0</v>
      </c>
      <c r="S62">
        <f>'Starting sample'!S73</f>
        <v>0</v>
      </c>
      <c r="T62">
        <f>'Starting sample'!T73</f>
        <v>0</v>
      </c>
      <c r="U62">
        <f>'Starting sample'!U73</f>
        <v>0</v>
      </c>
      <c r="V62">
        <f>'Starting sample'!V73</f>
        <v>0</v>
      </c>
      <c r="W62">
        <f>'Starting sample'!W73</f>
        <v>2009</v>
      </c>
      <c r="X62">
        <f>'Starting sample'!X73</f>
        <v>2011</v>
      </c>
      <c r="Y62">
        <f>'Starting sample'!Y73</f>
        <v>2013</v>
      </c>
      <c r="Z62">
        <f>'Starting sample'!Z73</f>
        <v>2015</v>
      </c>
      <c r="AA62" t="str">
        <f>'Starting sample'!AA73</f>
        <v>Start</v>
      </c>
      <c r="AB62" t="str">
        <f>'Starting sample'!AB73</f>
        <v>Yes</v>
      </c>
    </row>
    <row r="63" spans="1:28" x14ac:dyDescent="0.25">
      <c r="A63">
        <f>'Starting sample'!A74</f>
        <v>62</v>
      </c>
      <c r="B63">
        <f>'Starting sample'!B74</f>
        <v>12</v>
      </c>
      <c r="C63">
        <f>'Starting sample'!C74</f>
        <v>1</v>
      </c>
      <c r="D63">
        <f>'Starting sample'!D74</f>
        <v>1</v>
      </c>
      <c r="E63">
        <f>'Starting sample'!E74</f>
        <v>1</v>
      </c>
      <c r="F63">
        <f>'Starting sample'!F74</f>
        <v>0</v>
      </c>
      <c r="G63">
        <f>'Starting sample'!G74</f>
        <v>1</v>
      </c>
      <c r="H63">
        <f>'Starting sample'!H74</f>
        <v>0</v>
      </c>
      <c r="I63" t="str">
        <f>'Starting sample'!I74</f>
        <v>Not applicable</v>
      </c>
      <c r="J63" t="str">
        <f>'Starting sample'!J74</f>
        <v>Not applicable</v>
      </c>
      <c r="K63">
        <f>'Starting sample'!K74</f>
        <v>6</v>
      </c>
      <c r="L63">
        <f>'Starting sample'!L74</f>
        <v>66.666666666666657</v>
      </c>
      <c r="M63">
        <f>'Starting sample'!M74</f>
        <v>4</v>
      </c>
      <c r="N63">
        <f>'Starting sample'!N74</f>
        <v>6</v>
      </c>
      <c r="O63">
        <f>'Starting sample'!O74</f>
        <v>1</v>
      </c>
      <c r="P63">
        <f>'Starting sample'!P74</f>
        <v>1</v>
      </c>
      <c r="Q63">
        <f>'Starting sample'!Q74</f>
        <v>1</v>
      </c>
      <c r="R63">
        <f>'Starting sample'!R74</f>
        <v>0</v>
      </c>
      <c r="S63">
        <f>'Starting sample'!S74</f>
        <v>0</v>
      </c>
      <c r="T63">
        <f>'Starting sample'!T74</f>
        <v>0</v>
      </c>
      <c r="U63">
        <f>'Starting sample'!U74</f>
        <v>0</v>
      </c>
      <c r="V63">
        <f>'Starting sample'!V74</f>
        <v>0</v>
      </c>
      <c r="W63">
        <f>'Starting sample'!W74</f>
        <v>2009</v>
      </c>
      <c r="X63">
        <f>'Starting sample'!X74</f>
        <v>2011</v>
      </c>
      <c r="Y63">
        <f>'Starting sample'!Y74</f>
        <v>2013</v>
      </c>
      <c r="Z63">
        <f>'Starting sample'!Z74</f>
        <v>2015</v>
      </c>
      <c r="AA63" t="str">
        <f>'Starting sample'!AA74</f>
        <v>Start</v>
      </c>
      <c r="AB63" t="str">
        <f>'Starting sample'!AB74</f>
        <v>Yes</v>
      </c>
    </row>
    <row r="64" spans="1:28" x14ac:dyDescent="0.25">
      <c r="A64">
        <f>'Starting sample'!A75</f>
        <v>63</v>
      </c>
      <c r="B64">
        <f>'Starting sample'!B75</f>
        <v>12</v>
      </c>
      <c r="C64">
        <f>'Starting sample'!C75</f>
        <v>0</v>
      </c>
      <c r="D64">
        <f>'Starting sample'!D75</f>
        <v>1</v>
      </c>
      <c r="E64">
        <f>'Starting sample'!E75</f>
        <v>0</v>
      </c>
      <c r="F64">
        <f>'Starting sample'!F75</f>
        <v>0</v>
      </c>
      <c r="G64" t="str">
        <f>'Starting sample'!G75</f>
        <v>Cut</v>
      </c>
      <c r="H64" t="str">
        <f>'Starting sample'!H75</f>
        <v>Cut</v>
      </c>
      <c r="I64" t="str">
        <f>'Starting sample'!I75</f>
        <v>Not applicable</v>
      </c>
      <c r="J64" t="str">
        <f>'Starting sample'!J75</f>
        <v>Not applicable</v>
      </c>
      <c r="K64">
        <f>'Starting sample'!K75</f>
        <v>4</v>
      </c>
      <c r="L64">
        <f>'Starting sample'!L75</f>
        <v>25</v>
      </c>
      <c r="M64">
        <f>'Starting sample'!M75</f>
        <v>1</v>
      </c>
      <c r="N64">
        <f>'Starting sample'!N75</f>
        <v>6</v>
      </c>
      <c r="O64">
        <f>'Starting sample'!O75</f>
        <v>0</v>
      </c>
      <c r="P64">
        <f>'Starting sample'!P75</f>
        <v>0</v>
      </c>
      <c r="Q64">
        <f>'Starting sample'!Q75</f>
        <v>0</v>
      </c>
      <c r="R64">
        <f>'Starting sample'!R75</f>
        <v>0</v>
      </c>
      <c r="S64">
        <f>'Starting sample'!S75</f>
        <v>0</v>
      </c>
      <c r="T64">
        <f>'Starting sample'!T75</f>
        <v>0</v>
      </c>
      <c r="U64">
        <f>'Starting sample'!U75</f>
        <v>0</v>
      </c>
      <c r="V64">
        <f>'Starting sample'!V75</f>
        <v>0</v>
      </c>
      <c r="W64">
        <f>'Starting sample'!W75</f>
        <v>2009</v>
      </c>
      <c r="X64">
        <f>'Starting sample'!X75</f>
        <v>2011</v>
      </c>
      <c r="Y64">
        <f>'Starting sample'!Y75</f>
        <v>2013</v>
      </c>
      <c r="Z64">
        <f>'Starting sample'!Z75</f>
        <v>2015</v>
      </c>
      <c r="AA64" t="str">
        <f>'Starting sample'!AA75</f>
        <v>Start</v>
      </c>
      <c r="AB64" t="str">
        <f>'Starting sample'!AB75</f>
        <v>Yes</v>
      </c>
    </row>
    <row r="65" spans="1:28" x14ac:dyDescent="0.25">
      <c r="A65">
        <f>'Starting sample'!A76</f>
        <v>64</v>
      </c>
      <c r="B65">
        <f>'Starting sample'!B76</f>
        <v>12</v>
      </c>
      <c r="C65">
        <f>'Starting sample'!C76</f>
        <v>0</v>
      </c>
      <c r="D65">
        <f>'Starting sample'!D76</f>
        <v>0</v>
      </c>
      <c r="E65">
        <f>'Starting sample'!E76</f>
        <v>0</v>
      </c>
      <c r="F65" t="str">
        <f>'Starting sample'!F76</f>
        <v>Cut</v>
      </c>
      <c r="G65" t="str">
        <f>'Starting sample'!G76</f>
        <v>Cut</v>
      </c>
      <c r="H65" t="str">
        <f>'Starting sample'!H76</f>
        <v>Cut</v>
      </c>
      <c r="I65" t="str">
        <f>'Starting sample'!I76</f>
        <v>Not applicable</v>
      </c>
      <c r="J65" t="str">
        <f>'Starting sample'!J76</f>
        <v>Not applicable</v>
      </c>
      <c r="K65">
        <f>'Starting sample'!K76</f>
        <v>3</v>
      </c>
      <c r="L65">
        <f>'Starting sample'!L76</f>
        <v>0</v>
      </c>
      <c r="M65">
        <f>'Starting sample'!M76</f>
        <v>0</v>
      </c>
      <c r="N65">
        <f>'Starting sample'!N76</f>
        <v>5</v>
      </c>
      <c r="O65">
        <f>'Starting sample'!O76</f>
        <v>0</v>
      </c>
      <c r="P65">
        <f>'Starting sample'!P76</f>
        <v>0</v>
      </c>
      <c r="Q65">
        <f>'Starting sample'!Q76</f>
        <v>0</v>
      </c>
      <c r="R65">
        <f>'Starting sample'!R76</f>
        <v>0</v>
      </c>
      <c r="S65">
        <f>'Starting sample'!S76</f>
        <v>0</v>
      </c>
      <c r="T65">
        <f>'Starting sample'!T76</f>
        <v>0</v>
      </c>
      <c r="U65">
        <f>'Starting sample'!U76</f>
        <v>0</v>
      </c>
      <c r="V65">
        <f>'Starting sample'!V76</f>
        <v>0</v>
      </c>
      <c r="W65">
        <f>'Starting sample'!W76</f>
        <v>2009</v>
      </c>
      <c r="X65">
        <f>'Starting sample'!X76</f>
        <v>2011</v>
      </c>
      <c r="Y65">
        <f>'Starting sample'!Y76</f>
        <v>2013</v>
      </c>
      <c r="Z65">
        <f>'Starting sample'!Z76</f>
        <v>2015</v>
      </c>
      <c r="AA65" t="str">
        <f>'Starting sample'!AA76</f>
        <v>Start</v>
      </c>
      <c r="AB65" t="str">
        <f>'Starting sample'!AB76</f>
        <v>Yes</v>
      </c>
    </row>
    <row r="66" spans="1:28" x14ac:dyDescent="0.25">
      <c r="A66">
        <f>'Starting sample'!A77</f>
        <v>65</v>
      </c>
      <c r="B66">
        <f>'Starting sample'!B77</f>
        <v>12</v>
      </c>
      <c r="C66">
        <f>'Starting sample'!C77</f>
        <v>0</v>
      </c>
      <c r="D66" t="str">
        <f>'Starting sample'!D77</f>
        <v>Cut</v>
      </c>
      <c r="E66" t="str">
        <f>'Starting sample'!E77</f>
        <v>Cut</v>
      </c>
      <c r="F66" t="str">
        <f>'Starting sample'!F77</f>
        <v>Cut</v>
      </c>
      <c r="G66" t="str">
        <f>'Starting sample'!G77</f>
        <v>Cut</v>
      </c>
      <c r="H66" t="str">
        <f>'Starting sample'!H77</f>
        <v>Cut</v>
      </c>
      <c r="I66" t="str">
        <f>'Starting sample'!I77</f>
        <v>Not applicable</v>
      </c>
      <c r="J66" t="str">
        <f>'Starting sample'!J77</f>
        <v>Not applicable</v>
      </c>
      <c r="K66">
        <f>'Starting sample'!K77</f>
        <v>1</v>
      </c>
      <c r="L66">
        <f>'Starting sample'!L77</f>
        <v>0</v>
      </c>
      <c r="M66">
        <f>'Starting sample'!M77</f>
        <v>0</v>
      </c>
      <c r="N66">
        <f>'Starting sample'!N77</f>
        <v>3</v>
      </c>
      <c r="O66">
        <f>'Starting sample'!O77</f>
        <v>0</v>
      </c>
      <c r="P66">
        <f>'Starting sample'!P77</f>
        <v>0</v>
      </c>
      <c r="Q66">
        <f>'Starting sample'!Q77</f>
        <v>0</v>
      </c>
      <c r="R66">
        <f>'Starting sample'!R77</f>
        <v>0</v>
      </c>
      <c r="S66">
        <f>'Starting sample'!S77</f>
        <v>0</v>
      </c>
      <c r="T66">
        <f>'Starting sample'!T77</f>
        <v>0</v>
      </c>
      <c r="U66">
        <f>'Starting sample'!U77</f>
        <v>0</v>
      </c>
      <c r="V66">
        <f>'Starting sample'!V77</f>
        <v>0</v>
      </c>
      <c r="W66">
        <f>'Starting sample'!W77</f>
        <v>2009</v>
      </c>
      <c r="X66">
        <f>'Starting sample'!X77</f>
        <v>2011</v>
      </c>
      <c r="Y66">
        <f>'Starting sample'!Y77</f>
        <v>2013</v>
      </c>
      <c r="Z66">
        <f>'Starting sample'!Z77</f>
        <v>2015</v>
      </c>
      <c r="AA66" t="str">
        <f>'Starting sample'!AA77</f>
        <v>Start</v>
      </c>
      <c r="AB66" t="str">
        <f>'Starting sample'!AB77</f>
        <v>Yes</v>
      </c>
    </row>
    <row r="67" spans="1:28" x14ac:dyDescent="0.25">
      <c r="A67">
        <f>'Starting sample'!A78</f>
        <v>66</v>
      </c>
      <c r="B67">
        <f>'Starting sample'!B78</f>
        <v>12</v>
      </c>
      <c r="C67">
        <f>'Starting sample'!C78</f>
        <v>1</v>
      </c>
      <c r="D67">
        <f>'Starting sample'!D78</f>
        <v>0</v>
      </c>
      <c r="E67" t="str">
        <f>'Starting sample'!E78</f>
        <v>Cut</v>
      </c>
      <c r="F67" t="str">
        <f>'Starting sample'!F78</f>
        <v>Cut</v>
      </c>
      <c r="G67" t="str">
        <f>'Starting sample'!G78</f>
        <v>Cut</v>
      </c>
      <c r="H67" t="str">
        <f>'Starting sample'!H78</f>
        <v>Cut</v>
      </c>
      <c r="I67" t="str">
        <f>'Starting sample'!I78</f>
        <v>Not applicable</v>
      </c>
      <c r="J67" t="str">
        <f>'Starting sample'!J78</f>
        <v>Not applicable</v>
      </c>
      <c r="K67">
        <f>'Starting sample'!K78</f>
        <v>2</v>
      </c>
      <c r="L67">
        <f>'Starting sample'!L78</f>
        <v>50</v>
      </c>
      <c r="M67">
        <f>'Starting sample'!M78</f>
        <v>1</v>
      </c>
      <c r="N67">
        <f>'Starting sample'!N78</f>
        <v>4</v>
      </c>
      <c r="O67">
        <f>'Starting sample'!O78</f>
        <v>0</v>
      </c>
      <c r="P67">
        <f>'Starting sample'!P78</f>
        <v>0</v>
      </c>
      <c r="Q67">
        <f>'Starting sample'!Q78</f>
        <v>0</v>
      </c>
      <c r="R67">
        <f>'Starting sample'!R78</f>
        <v>0</v>
      </c>
      <c r="S67">
        <f>'Starting sample'!S78</f>
        <v>0</v>
      </c>
      <c r="T67">
        <f>'Starting sample'!T78</f>
        <v>0</v>
      </c>
      <c r="U67">
        <f>'Starting sample'!U78</f>
        <v>0</v>
      </c>
      <c r="V67">
        <f>'Starting sample'!V78</f>
        <v>0</v>
      </c>
      <c r="W67">
        <f>'Starting sample'!W78</f>
        <v>2009</v>
      </c>
      <c r="X67">
        <f>'Starting sample'!X78</f>
        <v>2011</v>
      </c>
      <c r="Y67">
        <f>'Starting sample'!Y78</f>
        <v>2013</v>
      </c>
      <c r="Z67">
        <f>'Starting sample'!Z78</f>
        <v>2015</v>
      </c>
      <c r="AA67" t="str">
        <f>'Starting sample'!AA78</f>
        <v>Start</v>
      </c>
      <c r="AB67" t="str">
        <f>'Starting sample'!AB78</f>
        <v>Yes</v>
      </c>
    </row>
    <row r="68" spans="1:28" x14ac:dyDescent="0.25">
      <c r="A68">
        <f>'Starting sample'!A79</f>
        <v>67</v>
      </c>
      <c r="B68">
        <f>'Starting sample'!B79</f>
        <v>12</v>
      </c>
      <c r="C68">
        <f>'Starting sample'!C79</f>
        <v>0</v>
      </c>
      <c r="D68">
        <f>'Starting sample'!D79</f>
        <v>1</v>
      </c>
      <c r="E68">
        <f>'Starting sample'!E79</f>
        <v>1</v>
      </c>
      <c r="F68">
        <f>'Starting sample'!F79</f>
        <v>1</v>
      </c>
      <c r="G68" t="str">
        <f>'Starting sample'!G79</f>
        <v>Cut</v>
      </c>
      <c r="H68" t="str">
        <f>'Starting sample'!H79</f>
        <v>Cut</v>
      </c>
      <c r="I68" t="str">
        <f>'Starting sample'!I79</f>
        <v>Not applicable</v>
      </c>
      <c r="J68" t="str">
        <f>'Starting sample'!J79</f>
        <v>Not applicable</v>
      </c>
      <c r="K68">
        <f>'Starting sample'!K79</f>
        <v>4</v>
      </c>
      <c r="L68">
        <f>'Starting sample'!L79</f>
        <v>75</v>
      </c>
      <c r="M68">
        <f>'Starting sample'!M79</f>
        <v>3</v>
      </c>
      <c r="N68">
        <f>'Starting sample'!N79</f>
        <v>6</v>
      </c>
      <c r="O68">
        <f>'Starting sample'!O79</f>
        <v>0</v>
      </c>
      <c r="P68">
        <f>'Starting sample'!P79</f>
        <v>0</v>
      </c>
      <c r="Q68">
        <f>'Starting sample'!Q79</f>
        <v>0</v>
      </c>
      <c r="R68">
        <f>'Starting sample'!R79</f>
        <v>0</v>
      </c>
      <c r="S68">
        <f>'Starting sample'!S79</f>
        <v>0</v>
      </c>
      <c r="T68">
        <f>'Starting sample'!T79</f>
        <v>0</v>
      </c>
      <c r="U68">
        <f>'Starting sample'!U79</f>
        <v>0</v>
      </c>
      <c r="V68">
        <f>'Starting sample'!V79</f>
        <v>0</v>
      </c>
      <c r="W68">
        <f>'Starting sample'!W79</f>
        <v>2009</v>
      </c>
      <c r="X68">
        <f>'Starting sample'!X79</f>
        <v>2011</v>
      </c>
      <c r="Y68">
        <f>'Starting sample'!Y79</f>
        <v>2013</v>
      </c>
      <c r="Z68">
        <f>'Starting sample'!Z79</f>
        <v>2015</v>
      </c>
      <c r="AA68" t="str">
        <f>'Starting sample'!AA79</f>
        <v>Start</v>
      </c>
      <c r="AB68" t="str">
        <f>'Starting sample'!AB79</f>
        <v>Yes</v>
      </c>
    </row>
    <row r="69" spans="1:28" x14ac:dyDescent="0.25">
      <c r="A69">
        <f>'Starting sample'!A80</f>
        <v>68</v>
      </c>
      <c r="B69">
        <f>'Starting sample'!B80</f>
        <v>12</v>
      </c>
      <c r="C69">
        <f>'Starting sample'!C80</f>
        <v>0</v>
      </c>
      <c r="D69">
        <f>'Starting sample'!D80</f>
        <v>0</v>
      </c>
      <c r="E69">
        <f>'Starting sample'!E80</f>
        <v>0</v>
      </c>
      <c r="F69">
        <f>'Starting sample'!F80</f>
        <v>1</v>
      </c>
      <c r="G69" t="str">
        <f>'Starting sample'!G80</f>
        <v>Cut</v>
      </c>
      <c r="H69" t="str">
        <f>'Starting sample'!H80</f>
        <v>Cut</v>
      </c>
      <c r="I69" t="str">
        <f>'Starting sample'!I80</f>
        <v>Not applicable</v>
      </c>
      <c r="J69" t="str">
        <f>'Starting sample'!J80</f>
        <v>Not applicable</v>
      </c>
      <c r="K69">
        <f>'Starting sample'!K80</f>
        <v>4</v>
      </c>
      <c r="L69">
        <f>'Starting sample'!L80</f>
        <v>25</v>
      </c>
      <c r="M69">
        <f>'Starting sample'!M80</f>
        <v>1</v>
      </c>
      <c r="N69">
        <f>'Starting sample'!N80</f>
        <v>6</v>
      </c>
      <c r="O69">
        <f>'Starting sample'!O80</f>
        <v>0</v>
      </c>
      <c r="P69">
        <f>'Starting sample'!P80</f>
        <v>0</v>
      </c>
      <c r="Q69">
        <f>'Starting sample'!Q80</f>
        <v>0</v>
      </c>
      <c r="R69">
        <f>'Starting sample'!R80</f>
        <v>0</v>
      </c>
      <c r="S69">
        <f>'Starting sample'!S80</f>
        <v>0</v>
      </c>
      <c r="T69">
        <f>'Starting sample'!T80</f>
        <v>0</v>
      </c>
      <c r="U69">
        <f>'Starting sample'!U80</f>
        <v>0</v>
      </c>
      <c r="V69">
        <f>'Starting sample'!V80</f>
        <v>0</v>
      </c>
      <c r="W69">
        <f>'Starting sample'!W80</f>
        <v>2009</v>
      </c>
      <c r="X69">
        <f>'Starting sample'!X80</f>
        <v>2011</v>
      </c>
      <c r="Y69">
        <f>'Starting sample'!Y80</f>
        <v>2013</v>
      </c>
      <c r="Z69">
        <f>'Starting sample'!Z80</f>
        <v>2015</v>
      </c>
      <c r="AA69" t="str">
        <f>'Starting sample'!AA80</f>
        <v>Start</v>
      </c>
      <c r="AB69" t="str">
        <f>'Starting sample'!AB80</f>
        <v>Yes</v>
      </c>
    </row>
    <row r="70" spans="1:28" x14ac:dyDescent="0.25">
      <c r="A70">
        <f>'Starting sample'!A81</f>
        <v>69</v>
      </c>
      <c r="B70">
        <f>'Starting sample'!B81</f>
        <v>12</v>
      </c>
      <c r="C70">
        <f>'Starting sample'!C81</f>
        <v>0</v>
      </c>
      <c r="D70">
        <f>'Starting sample'!D81</f>
        <v>0</v>
      </c>
      <c r="E70">
        <f>'Starting sample'!E81</f>
        <v>0</v>
      </c>
      <c r="F70" t="str">
        <f>'Starting sample'!F81</f>
        <v>Cut</v>
      </c>
      <c r="G70" t="str">
        <f>'Starting sample'!G81</f>
        <v>Cut</v>
      </c>
      <c r="H70" t="str">
        <f>'Starting sample'!H81</f>
        <v>Cut</v>
      </c>
      <c r="I70" t="str">
        <f>'Starting sample'!I81</f>
        <v>Not applicable</v>
      </c>
      <c r="J70" t="str">
        <f>'Starting sample'!J81</f>
        <v>Not applicable</v>
      </c>
      <c r="K70">
        <f>'Starting sample'!K81</f>
        <v>3</v>
      </c>
      <c r="L70">
        <f>'Starting sample'!L81</f>
        <v>0</v>
      </c>
      <c r="M70">
        <f>'Starting sample'!M81</f>
        <v>0</v>
      </c>
      <c r="N70">
        <f>'Starting sample'!N81</f>
        <v>5</v>
      </c>
      <c r="O70">
        <f>'Starting sample'!O81</f>
        <v>0</v>
      </c>
      <c r="P70">
        <f>'Starting sample'!P81</f>
        <v>0</v>
      </c>
      <c r="Q70">
        <f>'Starting sample'!Q81</f>
        <v>0</v>
      </c>
      <c r="R70">
        <f>'Starting sample'!R81</f>
        <v>0</v>
      </c>
      <c r="S70">
        <f>'Starting sample'!S81</f>
        <v>2014</v>
      </c>
      <c r="T70">
        <f>'Starting sample'!T81</f>
        <v>2014</v>
      </c>
      <c r="U70">
        <f>'Starting sample'!U81</f>
        <v>0</v>
      </c>
      <c r="V70">
        <f>'Starting sample'!V81</f>
        <v>0</v>
      </c>
      <c r="W70">
        <f>'Starting sample'!W81</f>
        <v>2009</v>
      </c>
      <c r="X70">
        <f>'Starting sample'!X81</f>
        <v>2011</v>
      </c>
      <c r="Y70">
        <f>'Starting sample'!Y81</f>
        <v>2013</v>
      </c>
      <c r="Z70">
        <f>'Starting sample'!Z81</f>
        <v>2015</v>
      </c>
      <c r="AA70" t="str">
        <f>'Starting sample'!AA81</f>
        <v>Start</v>
      </c>
      <c r="AB70" t="str">
        <f>'Starting sample'!AB81</f>
        <v>Yes</v>
      </c>
    </row>
    <row r="71" spans="1:28" x14ac:dyDescent="0.25">
      <c r="A71">
        <f>'Starting sample'!A82</f>
        <v>70</v>
      </c>
      <c r="B71">
        <f>'Starting sample'!B82</f>
        <v>12</v>
      </c>
      <c r="C71">
        <f>'Starting sample'!C82</f>
        <v>1</v>
      </c>
      <c r="D71" t="str">
        <f>'Starting sample'!D82</f>
        <v>Cut</v>
      </c>
      <c r="E71" t="str">
        <f>'Starting sample'!E82</f>
        <v>Cut</v>
      </c>
      <c r="F71" t="str">
        <f>'Starting sample'!F82</f>
        <v>Cut</v>
      </c>
      <c r="G71" t="str">
        <f>'Starting sample'!G82</f>
        <v>Cut</v>
      </c>
      <c r="H71" t="str">
        <f>'Starting sample'!H82</f>
        <v>Cut</v>
      </c>
      <c r="I71" t="str">
        <f>'Starting sample'!I82</f>
        <v>Not applicable</v>
      </c>
      <c r="J71" t="str">
        <f>'Starting sample'!J82</f>
        <v>Not applicable</v>
      </c>
      <c r="K71">
        <f>'Starting sample'!K82</f>
        <v>1</v>
      </c>
      <c r="L71">
        <f>'Starting sample'!L82</f>
        <v>100</v>
      </c>
      <c r="M71">
        <f>'Starting sample'!M82</f>
        <v>1</v>
      </c>
      <c r="N71">
        <f>'Starting sample'!N82</f>
        <v>3</v>
      </c>
      <c r="O71">
        <f>'Starting sample'!O82</f>
        <v>0</v>
      </c>
      <c r="P71">
        <f>'Starting sample'!P82</f>
        <v>0</v>
      </c>
      <c r="Q71">
        <f>'Starting sample'!Q82</f>
        <v>0</v>
      </c>
      <c r="R71">
        <f>'Starting sample'!R82</f>
        <v>0</v>
      </c>
      <c r="S71">
        <f>'Starting sample'!S82</f>
        <v>0</v>
      </c>
      <c r="T71">
        <f>'Starting sample'!T82</f>
        <v>0</v>
      </c>
      <c r="U71">
        <f>'Starting sample'!U82</f>
        <v>0</v>
      </c>
      <c r="V71">
        <f>'Starting sample'!V82</f>
        <v>0</v>
      </c>
      <c r="W71">
        <f>'Starting sample'!W82</f>
        <v>2009</v>
      </c>
      <c r="X71">
        <f>'Starting sample'!X82</f>
        <v>2011</v>
      </c>
      <c r="Y71">
        <f>'Starting sample'!Y82</f>
        <v>2013</v>
      </c>
      <c r="Z71">
        <f>'Starting sample'!Z82</f>
        <v>2015</v>
      </c>
      <c r="AA71" t="str">
        <f>'Starting sample'!AA82</f>
        <v>Start</v>
      </c>
      <c r="AB71" t="str">
        <f>'Starting sample'!AB82</f>
        <v>Yes</v>
      </c>
    </row>
    <row r="72" spans="1:28" x14ac:dyDescent="0.25">
      <c r="A72">
        <f>'Starting sample'!A89</f>
        <v>71</v>
      </c>
      <c r="B72">
        <f>'Starting sample'!B89</f>
        <v>13</v>
      </c>
      <c r="C72">
        <f>'Starting sample'!C89</f>
        <v>1</v>
      </c>
      <c r="D72" t="str">
        <f>'Starting sample'!D89</f>
        <v>Cut</v>
      </c>
      <c r="E72" t="str">
        <f>'Starting sample'!E89</f>
        <v>Cut</v>
      </c>
      <c r="F72" t="str">
        <f>'Starting sample'!F89</f>
        <v>Cut</v>
      </c>
      <c r="G72" t="str">
        <f>'Starting sample'!G89</f>
        <v>Cut</v>
      </c>
      <c r="H72" t="str">
        <f>'Starting sample'!H89</f>
        <v>Not applicable</v>
      </c>
      <c r="I72" t="str">
        <f>'Starting sample'!I89</f>
        <v>Not applicable</v>
      </c>
      <c r="J72" t="str">
        <f>'Starting sample'!J89</f>
        <v>Not applicable</v>
      </c>
      <c r="K72">
        <f>'Starting sample'!K89</f>
        <v>1</v>
      </c>
      <c r="L72">
        <f>'Starting sample'!L89</f>
        <v>100</v>
      </c>
      <c r="M72">
        <f>'Starting sample'!M89</f>
        <v>1</v>
      </c>
      <c r="N72">
        <f>'Starting sample'!N89</f>
        <v>4</v>
      </c>
      <c r="O72">
        <f>'Starting sample'!O89</f>
        <v>0</v>
      </c>
      <c r="P72">
        <f>'Starting sample'!P89</f>
        <v>0</v>
      </c>
      <c r="Q72">
        <f>'Starting sample'!Q89</f>
        <v>0</v>
      </c>
      <c r="R72">
        <f>'Starting sample'!R89</f>
        <v>0</v>
      </c>
      <c r="S72">
        <f>'Starting sample'!S89</f>
        <v>0</v>
      </c>
      <c r="T72">
        <f>'Starting sample'!T89</f>
        <v>0</v>
      </c>
      <c r="U72">
        <f>'Starting sample'!U89</f>
        <v>0</v>
      </c>
      <c r="V72">
        <f>'Starting sample'!V89</f>
        <v>0</v>
      </c>
      <c r="W72">
        <f>'Starting sample'!W89</f>
        <v>2008</v>
      </c>
      <c r="X72">
        <f>'Starting sample'!X89</f>
        <v>2010</v>
      </c>
      <c r="Y72">
        <f>'Starting sample'!Y89</f>
        <v>2012</v>
      </c>
      <c r="Z72">
        <f>'Starting sample'!Z89</f>
        <v>2014</v>
      </c>
      <c r="AA72" t="str">
        <f>'Starting sample'!AA89</f>
        <v>Start</v>
      </c>
      <c r="AB72" t="str">
        <f>'Starting sample'!AB89</f>
        <v>Yes</v>
      </c>
    </row>
    <row r="73" spans="1:28" x14ac:dyDescent="0.25">
      <c r="A73">
        <f>'Starting sample'!A90</f>
        <v>72</v>
      </c>
      <c r="B73">
        <f>'Starting sample'!B90</f>
        <v>13</v>
      </c>
      <c r="C73">
        <f>'Starting sample'!C90</f>
        <v>1</v>
      </c>
      <c r="D73" t="str">
        <f>'Starting sample'!D90</f>
        <v>Cut</v>
      </c>
      <c r="E73" t="str">
        <f>'Starting sample'!E90</f>
        <v>Cut</v>
      </c>
      <c r="F73" t="str">
        <f>'Starting sample'!F90</f>
        <v>Cut</v>
      </c>
      <c r="G73" t="str">
        <f>'Starting sample'!G90</f>
        <v>Cut</v>
      </c>
      <c r="H73" t="str">
        <f>'Starting sample'!H90</f>
        <v>Not applicable</v>
      </c>
      <c r="I73" t="str">
        <f>'Starting sample'!I90</f>
        <v>Not applicable</v>
      </c>
      <c r="J73" t="str">
        <f>'Starting sample'!J90</f>
        <v>Not applicable</v>
      </c>
      <c r="K73">
        <f>'Starting sample'!K90</f>
        <v>1</v>
      </c>
      <c r="L73">
        <f>'Starting sample'!L90</f>
        <v>100</v>
      </c>
      <c r="M73">
        <f>'Starting sample'!M90</f>
        <v>1</v>
      </c>
      <c r="N73">
        <f>'Starting sample'!N90</f>
        <v>4</v>
      </c>
      <c r="O73">
        <f>'Starting sample'!O90</f>
        <v>0</v>
      </c>
      <c r="P73">
        <f>'Starting sample'!P90</f>
        <v>0</v>
      </c>
      <c r="Q73">
        <f>'Starting sample'!Q90</f>
        <v>0</v>
      </c>
      <c r="R73">
        <f>'Starting sample'!R90</f>
        <v>0</v>
      </c>
      <c r="S73">
        <f>'Starting sample'!S90</f>
        <v>0</v>
      </c>
      <c r="T73">
        <f>'Starting sample'!T90</f>
        <v>0</v>
      </c>
      <c r="U73">
        <f>'Starting sample'!U90</f>
        <v>0</v>
      </c>
      <c r="V73">
        <f>'Starting sample'!V90</f>
        <v>0</v>
      </c>
      <c r="W73">
        <f>'Starting sample'!W90</f>
        <v>2008</v>
      </c>
      <c r="X73">
        <f>'Starting sample'!X90</f>
        <v>2010</v>
      </c>
      <c r="Y73">
        <f>'Starting sample'!Y90</f>
        <v>2012</v>
      </c>
      <c r="Z73">
        <f>'Starting sample'!Z90</f>
        <v>2014</v>
      </c>
      <c r="AA73" t="str">
        <f>'Starting sample'!AA90</f>
        <v>Start</v>
      </c>
      <c r="AB73" t="str">
        <f>'Starting sample'!AB90</f>
        <v>Yes</v>
      </c>
    </row>
    <row r="74" spans="1:28" x14ac:dyDescent="0.25">
      <c r="A74">
        <f>'Starting sample'!A91</f>
        <v>73</v>
      </c>
      <c r="B74">
        <f>'Starting sample'!B91</f>
        <v>13</v>
      </c>
      <c r="C74">
        <f>'Starting sample'!C91</f>
        <v>1</v>
      </c>
      <c r="D74" t="str">
        <f>'Starting sample'!D91</f>
        <v>Cut</v>
      </c>
      <c r="E74" t="str">
        <f>'Starting sample'!E91</f>
        <v>Cut</v>
      </c>
      <c r="F74" t="str">
        <f>'Starting sample'!F91</f>
        <v>Cut</v>
      </c>
      <c r="G74" t="str">
        <f>'Starting sample'!G91</f>
        <v>Cut</v>
      </c>
      <c r="H74" t="str">
        <f>'Starting sample'!H91</f>
        <v>Not applicable</v>
      </c>
      <c r="I74" t="str">
        <f>'Starting sample'!I91</f>
        <v>Not applicable</v>
      </c>
      <c r="J74" t="str">
        <f>'Starting sample'!J91</f>
        <v>Not applicable</v>
      </c>
      <c r="K74">
        <f>'Starting sample'!K91</f>
        <v>1</v>
      </c>
      <c r="L74">
        <f>'Starting sample'!L91</f>
        <v>100</v>
      </c>
      <c r="M74">
        <f>'Starting sample'!M91</f>
        <v>1</v>
      </c>
      <c r="N74">
        <f>'Starting sample'!N91</f>
        <v>4</v>
      </c>
      <c r="O74">
        <f>'Starting sample'!O91</f>
        <v>0</v>
      </c>
      <c r="P74">
        <f>'Starting sample'!P91</f>
        <v>0</v>
      </c>
      <c r="Q74">
        <f>'Starting sample'!Q91</f>
        <v>0</v>
      </c>
      <c r="R74">
        <f>'Starting sample'!R91</f>
        <v>0</v>
      </c>
      <c r="S74">
        <f>'Starting sample'!S91</f>
        <v>0</v>
      </c>
      <c r="T74">
        <f>'Starting sample'!T91</f>
        <v>0</v>
      </c>
      <c r="U74">
        <f>'Starting sample'!U91</f>
        <v>0</v>
      </c>
      <c r="V74">
        <f>'Starting sample'!V91</f>
        <v>0</v>
      </c>
      <c r="W74">
        <f>'Starting sample'!W91</f>
        <v>2008</v>
      </c>
      <c r="X74">
        <f>'Starting sample'!X91</f>
        <v>2010</v>
      </c>
      <c r="Y74">
        <f>'Starting sample'!Y91</f>
        <v>2012</v>
      </c>
      <c r="Z74">
        <f>'Starting sample'!Z91</f>
        <v>2014</v>
      </c>
      <c r="AA74" t="str">
        <f>'Starting sample'!AA91</f>
        <v>Start</v>
      </c>
      <c r="AB74" t="str">
        <f>'Starting sample'!AB91</f>
        <v>Yes</v>
      </c>
    </row>
    <row r="75" spans="1:28" x14ac:dyDescent="0.25">
      <c r="A75">
        <f>'Starting sample'!A92</f>
        <v>74</v>
      </c>
      <c r="B75">
        <f>'Starting sample'!B92</f>
        <v>13</v>
      </c>
      <c r="C75">
        <f>'Starting sample'!C92</f>
        <v>1</v>
      </c>
      <c r="D75">
        <f>'Starting sample'!D92</f>
        <v>1</v>
      </c>
      <c r="E75">
        <f>'Starting sample'!E92</f>
        <v>1</v>
      </c>
      <c r="F75">
        <f>'Starting sample'!F92</f>
        <v>1</v>
      </c>
      <c r="G75">
        <f>'Starting sample'!G92</f>
        <v>1</v>
      </c>
      <c r="H75" t="str">
        <f>'Starting sample'!H92</f>
        <v>Not applicable</v>
      </c>
      <c r="I75" t="str">
        <f>'Starting sample'!I92</f>
        <v>Not applicable</v>
      </c>
      <c r="J75" t="str">
        <f>'Starting sample'!J92</f>
        <v>Not applicable</v>
      </c>
      <c r="K75">
        <f>'Starting sample'!K92</f>
        <v>5</v>
      </c>
      <c r="L75">
        <f>'Starting sample'!L92</f>
        <v>100</v>
      </c>
      <c r="M75">
        <f>'Starting sample'!M92</f>
        <v>5</v>
      </c>
      <c r="N75">
        <f>'Starting sample'!N92</f>
        <v>5</v>
      </c>
      <c r="O75">
        <f>'Starting sample'!O92</f>
        <v>1</v>
      </c>
      <c r="P75">
        <f>'Starting sample'!P92</f>
        <v>1</v>
      </c>
      <c r="Q75">
        <f>'Starting sample'!Q92</f>
        <v>1</v>
      </c>
      <c r="R75">
        <f>'Starting sample'!R92</f>
        <v>0</v>
      </c>
      <c r="S75">
        <f>'Starting sample'!S92</f>
        <v>2012</v>
      </c>
      <c r="T75">
        <f>'Starting sample'!T92</f>
        <v>2013</v>
      </c>
      <c r="U75">
        <f>'Starting sample'!U92</f>
        <v>0</v>
      </c>
      <c r="V75">
        <f>'Starting sample'!V92</f>
        <v>0</v>
      </c>
      <c r="W75">
        <f>'Starting sample'!W92</f>
        <v>2008</v>
      </c>
      <c r="X75">
        <f>'Starting sample'!X92</f>
        <v>2010</v>
      </c>
      <c r="Y75">
        <f>'Starting sample'!Y92</f>
        <v>2012</v>
      </c>
      <c r="Z75">
        <f>'Starting sample'!Z92</f>
        <v>2014</v>
      </c>
      <c r="AA75" t="str">
        <f>'Starting sample'!AA92</f>
        <v>Start</v>
      </c>
      <c r="AB75" t="str">
        <f>'Starting sample'!AB92</f>
        <v>Yes</v>
      </c>
    </row>
    <row r="76" spans="1:28" x14ac:dyDescent="0.25">
      <c r="A76">
        <f>'Starting sample'!A93</f>
        <v>75</v>
      </c>
      <c r="B76">
        <f>'Starting sample'!B93</f>
        <v>13</v>
      </c>
      <c r="C76">
        <f>'Starting sample'!C93</f>
        <v>1</v>
      </c>
      <c r="D76">
        <f>'Starting sample'!D93</f>
        <v>1</v>
      </c>
      <c r="E76">
        <f>'Starting sample'!E93</f>
        <v>1</v>
      </c>
      <c r="F76">
        <f>'Starting sample'!F93</f>
        <v>1</v>
      </c>
      <c r="G76">
        <f>'Starting sample'!G93</f>
        <v>1</v>
      </c>
      <c r="H76" t="str">
        <f>'Starting sample'!H93</f>
        <v>Not applicable</v>
      </c>
      <c r="I76" t="str">
        <f>'Starting sample'!I93</f>
        <v>Not applicable</v>
      </c>
      <c r="J76" t="str">
        <f>'Starting sample'!J93</f>
        <v>Not applicable</v>
      </c>
      <c r="K76">
        <f>'Starting sample'!K93</f>
        <v>5</v>
      </c>
      <c r="L76">
        <f>'Starting sample'!L93</f>
        <v>100</v>
      </c>
      <c r="M76">
        <f>'Starting sample'!M93</f>
        <v>5</v>
      </c>
      <c r="N76">
        <f>'Starting sample'!N93</f>
        <v>8</v>
      </c>
      <c r="O76">
        <f>'Starting sample'!O93</f>
        <v>1</v>
      </c>
      <c r="P76">
        <f>'Starting sample'!P93</f>
        <v>1</v>
      </c>
      <c r="Q76">
        <f>'Starting sample'!Q93</f>
        <v>1</v>
      </c>
      <c r="R76">
        <f>'Starting sample'!R93</f>
        <v>1</v>
      </c>
      <c r="S76">
        <f>'Starting sample'!S93</f>
        <v>2012</v>
      </c>
      <c r="T76">
        <f>'Starting sample'!T93</f>
        <v>2013</v>
      </c>
      <c r="U76">
        <f>'Starting sample'!U93</f>
        <v>0</v>
      </c>
      <c r="V76">
        <f>'Starting sample'!V93</f>
        <v>0</v>
      </c>
      <c r="W76">
        <f>'Starting sample'!W93</f>
        <v>2008</v>
      </c>
      <c r="X76">
        <f>'Starting sample'!X93</f>
        <v>2010</v>
      </c>
      <c r="Y76">
        <f>'Starting sample'!Y93</f>
        <v>2012</v>
      </c>
      <c r="Z76">
        <f>'Starting sample'!Z93</f>
        <v>2014</v>
      </c>
      <c r="AA76" t="str">
        <f>'Starting sample'!AA93</f>
        <v>Start</v>
      </c>
      <c r="AB76" t="str">
        <f>'Starting sample'!AB93</f>
        <v>Yes</v>
      </c>
    </row>
    <row r="77" spans="1:28" x14ac:dyDescent="0.25">
      <c r="A77">
        <f>'Starting sample'!A94</f>
        <v>76</v>
      </c>
      <c r="B77">
        <f>'Starting sample'!B94</f>
        <v>13</v>
      </c>
      <c r="C77">
        <f>'Starting sample'!C94</f>
        <v>1</v>
      </c>
      <c r="D77">
        <f>'Starting sample'!D94</f>
        <v>1</v>
      </c>
      <c r="E77">
        <f>'Starting sample'!E94</f>
        <v>1</v>
      </c>
      <c r="F77">
        <f>'Starting sample'!F94</f>
        <v>1</v>
      </c>
      <c r="G77">
        <f>'Starting sample'!G94</f>
        <v>1</v>
      </c>
      <c r="H77" t="str">
        <f>'Starting sample'!H94</f>
        <v>Not applicable</v>
      </c>
      <c r="I77" t="str">
        <f>'Starting sample'!I94</f>
        <v>Not applicable</v>
      </c>
      <c r="J77" t="str">
        <f>'Starting sample'!J94</f>
        <v>Not applicable</v>
      </c>
      <c r="K77">
        <f>'Starting sample'!K94</f>
        <v>5</v>
      </c>
      <c r="L77">
        <f>'Starting sample'!L94</f>
        <v>100</v>
      </c>
      <c r="M77">
        <f>'Starting sample'!M94</f>
        <v>5</v>
      </c>
      <c r="N77">
        <f>'Starting sample'!N94</f>
        <v>8</v>
      </c>
      <c r="O77">
        <f>'Starting sample'!O94</f>
        <v>1</v>
      </c>
      <c r="P77">
        <f>'Starting sample'!P94</f>
        <v>1</v>
      </c>
      <c r="Q77">
        <f>'Starting sample'!Q94</f>
        <v>1</v>
      </c>
      <c r="R77">
        <f>'Starting sample'!R94</f>
        <v>1</v>
      </c>
      <c r="S77">
        <f>'Starting sample'!S94</f>
        <v>2012</v>
      </c>
      <c r="T77">
        <f>'Starting sample'!T94</f>
        <v>2013</v>
      </c>
      <c r="U77">
        <f>'Starting sample'!U94</f>
        <v>0</v>
      </c>
      <c r="V77">
        <f>'Starting sample'!V94</f>
        <v>0</v>
      </c>
      <c r="W77">
        <f>'Starting sample'!W94</f>
        <v>2008</v>
      </c>
      <c r="X77">
        <f>'Starting sample'!X94</f>
        <v>2010</v>
      </c>
      <c r="Y77">
        <f>'Starting sample'!Y94</f>
        <v>2012</v>
      </c>
      <c r="Z77">
        <f>'Starting sample'!Z94</f>
        <v>2014</v>
      </c>
      <c r="AA77" t="str">
        <f>'Starting sample'!AA94</f>
        <v>Start</v>
      </c>
      <c r="AB77" t="str">
        <f>'Starting sample'!AB94</f>
        <v>Yes</v>
      </c>
    </row>
    <row r="78" spans="1:28" x14ac:dyDescent="0.25">
      <c r="A78">
        <f>'Starting sample'!A95</f>
        <v>77</v>
      </c>
      <c r="B78">
        <f>'Starting sample'!B95</f>
        <v>13</v>
      </c>
      <c r="C78">
        <f>'Starting sample'!C95</f>
        <v>1</v>
      </c>
      <c r="D78">
        <f>'Starting sample'!D95</f>
        <v>1</v>
      </c>
      <c r="E78">
        <f>'Starting sample'!E95</f>
        <v>1</v>
      </c>
      <c r="F78">
        <f>'Starting sample'!F95</f>
        <v>1</v>
      </c>
      <c r="G78">
        <f>'Starting sample'!G95</f>
        <v>1</v>
      </c>
      <c r="H78" t="str">
        <f>'Starting sample'!H95</f>
        <v>Not applicable</v>
      </c>
      <c r="I78" t="str">
        <f>'Starting sample'!I95</f>
        <v>Not applicable</v>
      </c>
      <c r="J78" t="str">
        <f>'Starting sample'!J95</f>
        <v>Not applicable</v>
      </c>
      <c r="K78">
        <f>'Starting sample'!K95</f>
        <v>5</v>
      </c>
      <c r="L78">
        <f>'Starting sample'!L95</f>
        <v>100</v>
      </c>
      <c r="M78">
        <f>'Starting sample'!M95</f>
        <v>5</v>
      </c>
      <c r="N78">
        <f>'Starting sample'!N95</f>
        <v>8</v>
      </c>
      <c r="O78">
        <f>'Starting sample'!O95</f>
        <v>1</v>
      </c>
      <c r="P78">
        <f>'Starting sample'!P95</f>
        <v>0</v>
      </c>
      <c r="Q78">
        <f>'Starting sample'!Q95</f>
        <v>1</v>
      </c>
      <c r="R78">
        <f>'Starting sample'!R95</f>
        <v>1</v>
      </c>
      <c r="S78">
        <f>'Starting sample'!S95</f>
        <v>2012</v>
      </c>
      <c r="T78">
        <f>'Starting sample'!T95</f>
        <v>2013</v>
      </c>
      <c r="U78">
        <f>'Starting sample'!U95</f>
        <v>0</v>
      </c>
      <c r="V78">
        <f>'Starting sample'!V95</f>
        <v>0</v>
      </c>
      <c r="W78">
        <f>'Starting sample'!W95</f>
        <v>2008</v>
      </c>
      <c r="X78">
        <f>'Starting sample'!X95</f>
        <v>2010</v>
      </c>
      <c r="Y78">
        <f>'Starting sample'!Y95</f>
        <v>2012</v>
      </c>
      <c r="Z78">
        <f>'Starting sample'!Z95</f>
        <v>2014</v>
      </c>
      <c r="AA78" t="str">
        <f>'Starting sample'!AA95</f>
        <v>Start</v>
      </c>
      <c r="AB78" t="str">
        <f>'Starting sample'!AB95</f>
        <v>Yes</v>
      </c>
    </row>
    <row r="79" spans="1:28" x14ac:dyDescent="0.25">
      <c r="A79">
        <f>'Starting sample'!A96</f>
        <v>78</v>
      </c>
      <c r="B79">
        <f>'Starting sample'!B96</f>
        <v>13</v>
      </c>
      <c r="C79">
        <f>'Starting sample'!C96</f>
        <v>1</v>
      </c>
      <c r="D79">
        <f>'Starting sample'!D96</f>
        <v>0</v>
      </c>
      <c r="E79">
        <f>'Starting sample'!E96</f>
        <v>1</v>
      </c>
      <c r="F79">
        <f>'Starting sample'!F96</f>
        <v>1</v>
      </c>
      <c r="G79">
        <f>'Starting sample'!G96</f>
        <v>1</v>
      </c>
      <c r="H79" t="str">
        <f>'Starting sample'!H96</f>
        <v>Not applicable</v>
      </c>
      <c r="I79" t="str">
        <f>'Starting sample'!I96</f>
        <v>Not applicable</v>
      </c>
      <c r="J79" t="str">
        <f>'Starting sample'!J96</f>
        <v>Not applicable</v>
      </c>
      <c r="K79">
        <f>'Starting sample'!K96</f>
        <v>5</v>
      </c>
      <c r="L79">
        <f>'Starting sample'!L96</f>
        <v>80</v>
      </c>
      <c r="M79">
        <f>'Starting sample'!M96</f>
        <v>4</v>
      </c>
      <c r="N79">
        <f>'Starting sample'!N96</f>
        <v>8</v>
      </c>
      <c r="O79">
        <f>'Starting sample'!O96</f>
        <v>0</v>
      </c>
      <c r="P79">
        <f>'Starting sample'!P96</f>
        <v>0</v>
      </c>
      <c r="Q79">
        <f>'Starting sample'!Q96</f>
        <v>0</v>
      </c>
      <c r="R79">
        <f>'Starting sample'!R96</f>
        <v>0</v>
      </c>
      <c r="S79">
        <f>'Starting sample'!S96</f>
        <v>2012</v>
      </c>
      <c r="T79">
        <f>'Starting sample'!T96</f>
        <v>2013</v>
      </c>
      <c r="U79">
        <f>'Starting sample'!U96</f>
        <v>0</v>
      </c>
      <c r="V79">
        <f>'Starting sample'!V96</f>
        <v>0</v>
      </c>
      <c r="W79">
        <f>'Starting sample'!W96</f>
        <v>2008</v>
      </c>
      <c r="X79">
        <f>'Starting sample'!X96</f>
        <v>2010</v>
      </c>
      <c r="Y79">
        <f>'Starting sample'!Y96</f>
        <v>2012</v>
      </c>
      <c r="Z79">
        <f>'Starting sample'!Z96</f>
        <v>2014</v>
      </c>
      <c r="AA79" t="str">
        <f>'Starting sample'!AA96</f>
        <v>Start</v>
      </c>
      <c r="AB79" t="str">
        <f>'Starting sample'!AB96</f>
        <v>Yes</v>
      </c>
    </row>
    <row r="80" spans="1:28" x14ac:dyDescent="0.25">
      <c r="A80">
        <f>'Starting sample'!A97</f>
        <v>79</v>
      </c>
      <c r="B80">
        <f>'Starting sample'!B97</f>
        <v>13</v>
      </c>
      <c r="C80">
        <f>'Starting sample'!C97</f>
        <v>1</v>
      </c>
      <c r="D80">
        <f>'Starting sample'!D97</f>
        <v>1</v>
      </c>
      <c r="E80">
        <f>'Starting sample'!E97</f>
        <v>1</v>
      </c>
      <c r="F80">
        <f>'Starting sample'!F97</f>
        <v>1</v>
      </c>
      <c r="G80">
        <f>'Starting sample'!G97</f>
        <v>1</v>
      </c>
      <c r="H80" t="str">
        <f>'Starting sample'!H97</f>
        <v>Not applicable</v>
      </c>
      <c r="I80" t="str">
        <f>'Starting sample'!I97</f>
        <v>Not applicable</v>
      </c>
      <c r="J80" t="str">
        <f>'Starting sample'!J97</f>
        <v>Not applicable</v>
      </c>
      <c r="K80">
        <f>'Starting sample'!K97</f>
        <v>5</v>
      </c>
      <c r="L80">
        <f>'Starting sample'!L97</f>
        <v>100</v>
      </c>
      <c r="M80">
        <f>'Starting sample'!M97</f>
        <v>5</v>
      </c>
      <c r="N80">
        <f>'Starting sample'!N97</f>
        <v>5</v>
      </c>
      <c r="O80">
        <f>'Starting sample'!O97</f>
        <v>1</v>
      </c>
      <c r="P80">
        <f>'Starting sample'!P97</f>
        <v>0</v>
      </c>
      <c r="Q80">
        <f>'Starting sample'!Q97</f>
        <v>1</v>
      </c>
      <c r="R80">
        <f>'Starting sample'!R97</f>
        <v>1</v>
      </c>
      <c r="S80">
        <f>'Starting sample'!S97</f>
        <v>2012</v>
      </c>
      <c r="T80">
        <f>'Starting sample'!T97</f>
        <v>2013</v>
      </c>
      <c r="U80">
        <f>'Starting sample'!U97</f>
        <v>0</v>
      </c>
      <c r="V80">
        <f>'Starting sample'!V97</f>
        <v>0</v>
      </c>
      <c r="W80">
        <f>'Starting sample'!W97</f>
        <v>2008</v>
      </c>
      <c r="X80">
        <f>'Starting sample'!X97</f>
        <v>2010</v>
      </c>
      <c r="Y80">
        <f>'Starting sample'!Y97</f>
        <v>2012</v>
      </c>
      <c r="Z80">
        <f>'Starting sample'!Z97</f>
        <v>2014</v>
      </c>
      <c r="AA80" t="str">
        <f>'Starting sample'!AA97</f>
        <v>Start</v>
      </c>
      <c r="AB80" t="str">
        <f>'Starting sample'!AB97</f>
        <v>Yes</v>
      </c>
    </row>
    <row r="81" spans="1:28" x14ac:dyDescent="0.25">
      <c r="A81">
        <f>'Starting sample'!A98</f>
        <v>80</v>
      </c>
      <c r="B81">
        <f>'Starting sample'!B98</f>
        <v>13</v>
      </c>
      <c r="C81">
        <f>'Starting sample'!C98</f>
        <v>0</v>
      </c>
      <c r="D81">
        <f>'Starting sample'!D98</f>
        <v>1</v>
      </c>
      <c r="E81">
        <f>'Starting sample'!E98</f>
        <v>1</v>
      </c>
      <c r="F81">
        <f>'Starting sample'!F98</f>
        <v>1</v>
      </c>
      <c r="G81">
        <f>'Starting sample'!G98</f>
        <v>1</v>
      </c>
      <c r="H81" t="str">
        <f>'Starting sample'!H98</f>
        <v>Not applicable</v>
      </c>
      <c r="I81" t="str">
        <f>'Starting sample'!I98</f>
        <v>Not applicable</v>
      </c>
      <c r="J81" t="str">
        <f>'Starting sample'!J98</f>
        <v>Not applicable</v>
      </c>
      <c r="K81">
        <f>'Starting sample'!K98</f>
        <v>5</v>
      </c>
      <c r="L81">
        <f>'Starting sample'!L98</f>
        <v>80</v>
      </c>
      <c r="M81">
        <f>'Starting sample'!M98</f>
        <v>4</v>
      </c>
      <c r="N81">
        <f>'Starting sample'!N98</f>
        <v>5</v>
      </c>
      <c r="O81">
        <f>'Starting sample'!O98</f>
        <v>1</v>
      </c>
      <c r="P81">
        <f>'Starting sample'!P98</f>
        <v>0</v>
      </c>
      <c r="Q81">
        <f>'Starting sample'!Q98</f>
        <v>0</v>
      </c>
      <c r="R81">
        <f>'Starting sample'!R98</f>
        <v>0</v>
      </c>
      <c r="S81">
        <f>'Starting sample'!S98</f>
        <v>2012</v>
      </c>
      <c r="T81">
        <f>'Starting sample'!T98</f>
        <v>2013</v>
      </c>
      <c r="U81">
        <f>'Starting sample'!U98</f>
        <v>0</v>
      </c>
      <c r="V81">
        <f>'Starting sample'!V98</f>
        <v>0</v>
      </c>
      <c r="W81">
        <f>'Starting sample'!W98</f>
        <v>2008</v>
      </c>
      <c r="X81">
        <f>'Starting sample'!X98</f>
        <v>2010</v>
      </c>
      <c r="Y81">
        <f>'Starting sample'!Y98</f>
        <v>2012</v>
      </c>
      <c r="Z81">
        <f>'Starting sample'!Z98</f>
        <v>2014</v>
      </c>
      <c r="AA81" t="str">
        <f>'Starting sample'!AA98</f>
        <v>Start</v>
      </c>
      <c r="AB81" t="str">
        <f>'Starting sample'!AB98</f>
        <v>Yes</v>
      </c>
    </row>
    <row r="82" spans="1:28" x14ac:dyDescent="0.25">
      <c r="A82">
        <f>'Starting sample'!A99</f>
        <v>81</v>
      </c>
      <c r="B82">
        <f>'Starting sample'!B99</f>
        <v>13</v>
      </c>
      <c r="C82">
        <f>'Starting sample'!C99</f>
        <v>0</v>
      </c>
      <c r="D82" t="str">
        <f>'Starting sample'!D99</f>
        <v>Cut</v>
      </c>
      <c r="E82" t="str">
        <f>'Starting sample'!E99</f>
        <v>Cut</v>
      </c>
      <c r="F82" t="str">
        <f>'Starting sample'!F99</f>
        <v>Cut</v>
      </c>
      <c r="G82" t="str">
        <f>'Starting sample'!G99</f>
        <v>Cut</v>
      </c>
      <c r="H82" t="str">
        <f>'Starting sample'!H99</f>
        <v>Not applicable</v>
      </c>
      <c r="I82" t="str">
        <f>'Starting sample'!I99</f>
        <v>Not applicable</v>
      </c>
      <c r="J82" t="str">
        <f>'Starting sample'!J99</f>
        <v>Not applicable</v>
      </c>
      <c r="K82">
        <f>'Starting sample'!K99</f>
        <v>1</v>
      </c>
      <c r="L82">
        <f>'Starting sample'!L99</f>
        <v>0</v>
      </c>
      <c r="M82">
        <f>'Starting sample'!M99</f>
        <v>0</v>
      </c>
      <c r="N82">
        <f>'Starting sample'!N99</f>
        <v>4</v>
      </c>
      <c r="O82">
        <f>'Starting sample'!O99</f>
        <v>0</v>
      </c>
      <c r="P82">
        <f>'Starting sample'!P99</f>
        <v>0</v>
      </c>
      <c r="Q82">
        <f>'Starting sample'!Q99</f>
        <v>0</v>
      </c>
      <c r="R82">
        <f>'Starting sample'!R99</f>
        <v>0</v>
      </c>
      <c r="S82">
        <f>'Starting sample'!S99</f>
        <v>0</v>
      </c>
      <c r="T82">
        <f>'Starting sample'!T99</f>
        <v>0</v>
      </c>
      <c r="U82">
        <f>'Starting sample'!U99</f>
        <v>0</v>
      </c>
      <c r="V82">
        <f>'Starting sample'!V99</f>
        <v>0</v>
      </c>
      <c r="W82">
        <f>'Starting sample'!W99</f>
        <v>2008</v>
      </c>
      <c r="X82">
        <f>'Starting sample'!X99</f>
        <v>2010</v>
      </c>
      <c r="Y82">
        <f>'Starting sample'!Y99</f>
        <v>2012</v>
      </c>
      <c r="Z82">
        <f>'Starting sample'!Z99</f>
        <v>2014</v>
      </c>
      <c r="AA82" t="str">
        <f>'Starting sample'!AA99</f>
        <v>Start</v>
      </c>
      <c r="AB82" t="str">
        <f>'Starting sample'!AB99</f>
        <v>Yes</v>
      </c>
    </row>
    <row r="83" spans="1:28" x14ac:dyDescent="0.25">
      <c r="A83">
        <f>'Starting sample'!A100</f>
        <v>82</v>
      </c>
      <c r="B83">
        <f>'Starting sample'!B100</f>
        <v>13</v>
      </c>
      <c r="C83">
        <f>'Starting sample'!C100</f>
        <v>1</v>
      </c>
      <c r="D83">
        <f>'Starting sample'!D100</f>
        <v>0</v>
      </c>
      <c r="E83" t="str">
        <f>'Starting sample'!E100</f>
        <v>Cut</v>
      </c>
      <c r="F83" t="str">
        <f>'Starting sample'!F100</f>
        <v>Cut</v>
      </c>
      <c r="G83" t="str">
        <f>'Starting sample'!G100</f>
        <v>Cut</v>
      </c>
      <c r="H83" t="str">
        <f>'Starting sample'!H100</f>
        <v>Not applicable</v>
      </c>
      <c r="I83" t="str">
        <f>'Starting sample'!I100</f>
        <v>Not applicable</v>
      </c>
      <c r="J83" t="str">
        <f>'Starting sample'!J100</f>
        <v>Not applicable</v>
      </c>
      <c r="K83">
        <f>'Starting sample'!K100</f>
        <v>2</v>
      </c>
      <c r="L83">
        <f>'Starting sample'!L100</f>
        <v>50</v>
      </c>
      <c r="M83">
        <f>'Starting sample'!M100</f>
        <v>1</v>
      </c>
      <c r="N83">
        <f>'Starting sample'!N100</f>
        <v>5</v>
      </c>
      <c r="O83">
        <f>'Starting sample'!O100</f>
        <v>0</v>
      </c>
      <c r="P83">
        <f>'Starting sample'!P100</f>
        <v>0</v>
      </c>
      <c r="Q83">
        <f>'Starting sample'!Q100</f>
        <v>0</v>
      </c>
      <c r="R83">
        <f>'Starting sample'!R100</f>
        <v>0</v>
      </c>
      <c r="S83">
        <f>'Starting sample'!S100</f>
        <v>0</v>
      </c>
      <c r="T83">
        <f>'Starting sample'!T100</f>
        <v>0</v>
      </c>
      <c r="U83">
        <f>'Starting sample'!U100</f>
        <v>0</v>
      </c>
      <c r="V83">
        <f>'Starting sample'!V100</f>
        <v>0</v>
      </c>
      <c r="W83">
        <f>'Starting sample'!W100</f>
        <v>2008</v>
      </c>
      <c r="X83">
        <f>'Starting sample'!X100</f>
        <v>2010</v>
      </c>
      <c r="Y83">
        <f>'Starting sample'!Y100</f>
        <v>2012</v>
      </c>
      <c r="Z83">
        <f>'Starting sample'!Z100</f>
        <v>2014</v>
      </c>
      <c r="AA83" t="str">
        <f>'Starting sample'!AA100</f>
        <v>Start</v>
      </c>
      <c r="AB83" t="str">
        <f>'Starting sample'!AB100</f>
        <v>Yes</v>
      </c>
    </row>
    <row r="84" spans="1:28" x14ac:dyDescent="0.25">
      <c r="A84">
        <f>'Starting sample'!A101</f>
        <v>83</v>
      </c>
      <c r="B84">
        <f>'Starting sample'!B101</f>
        <v>13</v>
      </c>
      <c r="C84">
        <f>'Starting sample'!C101</f>
        <v>1</v>
      </c>
      <c r="D84">
        <f>'Starting sample'!D101</f>
        <v>1</v>
      </c>
      <c r="E84">
        <f>'Starting sample'!E101</f>
        <v>1</v>
      </c>
      <c r="F84">
        <f>'Starting sample'!F101</f>
        <v>1</v>
      </c>
      <c r="G84">
        <f>'Starting sample'!G101</f>
        <v>0</v>
      </c>
      <c r="H84" t="str">
        <f>'Starting sample'!H101</f>
        <v>Not applicable</v>
      </c>
      <c r="I84" t="str">
        <f>'Starting sample'!I101</f>
        <v>Not applicable</v>
      </c>
      <c r="J84" t="str">
        <f>'Starting sample'!J101</f>
        <v>Not applicable</v>
      </c>
      <c r="K84">
        <f>'Starting sample'!K101</f>
        <v>5</v>
      </c>
      <c r="L84">
        <f>'Starting sample'!L101</f>
        <v>80</v>
      </c>
      <c r="M84">
        <f>'Starting sample'!M101</f>
        <v>4</v>
      </c>
      <c r="N84">
        <f>'Starting sample'!N101</f>
        <v>6</v>
      </c>
      <c r="O84">
        <f>'Starting sample'!O101</f>
        <v>1</v>
      </c>
      <c r="P84">
        <f>'Starting sample'!P101</f>
        <v>0</v>
      </c>
      <c r="Q84">
        <f>'Starting sample'!Q101</f>
        <v>1</v>
      </c>
      <c r="R84">
        <f>'Starting sample'!R101</f>
        <v>0</v>
      </c>
      <c r="S84">
        <f>'Starting sample'!S101</f>
        <v>0</v>
      </c>
      <c r="T84">
        <f>'Starting sample'!T101</f>
        <v>0</v>
      </c>
      <c r="U84">
        <f>'Starting sample'!U101</f>
        <v>0</v>
      </c>
      <c r="V84">
        <f>'Starting sample'!V101</f>
        <v>0</v>
      </c>
      <c r="W84">
        <f>'Starting sample'!W101</f>
        <v>2008</v>
      </c>
      <c r="X84">
        <f>'Starting sample'!X101</f>
        <v>2010</v>
      </c>
      <c r="Y84">
        <f>'Starting sample'!Y101</f>
        <v>2012</v>
      </c>
      <c r="Z84">
        <f>'Starting sample'!Z101</f>
        <v>2014</v>
      </c>
      <c r="AA84" t="str">
        <f>'Starting sample'!AA101</f>
        <v>Start</v>
      </c>
      <c r="AB84" t="str">
        <f>'Starting sample'!AB101</f>
        <v>Yes</v>
      </c>
    </row>
    <row r="85" spans="1:28" x14ac:dyDescent="0.25">
      <c r="A85">
        <f>'Starting sample'!A102</f>
        <v>84</v>
      </c>
      <c r="B85">
        <f>'Starting sample'!B102</f>
        <v>13</v>
      </c>
      <c r="C85">
        <f>'Starting sample'!C102</f>
        <v>0</v>
      </c>
      <c r="D85" t="str">
        <f>'Starting sample'!D102</f>
        <v>Cut</v>
      </c>
      <c r="E85" t="str">
        <f>'Starting sample'!E102</f>
        <v>Cut</v>
      </c>
      <c r="F85" t="str">
        <f>'Starting sample'!F102</f>
        <v>Cut</v>
      </c>
      <c r="G85" t="str">
        <f>'Starting sample'!G102</f>
        <v>Cut</v>
      </c>
      <c r="H85" t="str">
        <f>'Starting sample'!H102</f>
        <v>Not applicable</v>
      </c>
      <c r="I85" t="str">
        <f>'Starting sample'!I102</f>
        <v>Not applicable</v>
      </c>
      <c r="J85" t="str">
        <f>'Starting sample'!J102</f>
        <v>Not applicable</v>
      </c>
      <c r="K85">
        <f>'Starting sample'!K102</f>
        <v>1</v>
      </c>
      <c r="L85">
        <f>'Starting sample'!L102</f>
        <v>0</v>
      </c>
      <c r="M85">
        <f>'Starting sample'!M102</f>
        <v>0</v>
      </c>
      <c r="N85">
        <f>'Starting sample'!N102</f>
        <v>4</v>
      </c>
      <c r="O85">
        <f>'Starting sample'!O102</f>
        <v>0</v>
      </c>
      <c r="P85">
        <f>'Starting sample'!P102</f>
        <v>0</v>
      </c>
      <c r="Q85">
        <f>'Starting sample'!Q102</f>
        <v>0</v>
      </c>
      <c r="R85">
        <f>'Starting sample'!R102</f>
        <v>0</v>
      </c>
      <c r="S85">
        <f>'Starting sample'!S102</f>
        <v>0</v>
      </c>
      <c r="T85">
        <f>'Starting sample'!T102</f>
        <v>0</v>
      </c>
      <c r="U85">
        <f>'Starting sample'!U102</f>
        <v>0</v>
      </c>
      <c r="V85">
        <f>'Starting sample'!V102</f>
        <v>0</v>
      </c>
      <c r="W85">
        <f>'Starting sample'!W102</f>
        <v>2008</v>
      </c>
      <c r="X85">
        <f>'Starting sample'!X102</f>
        <v>2010</v>
      </c>
      <c r="Y85">
        <f>'Starting sample'!Y102</f>
        <v>2012</v>
      </c>
      <c r="Z85">
        <f>'Starting sample'!Z102</f>
        <v>2014</v>
      </c>
      <c r="AA85" t="str">
        <f>'Starting sample'!AA102</f>
        <v>Start</v>
      </c>
      <c r="AB85" t="str">
        <f>'Starting sample'!AB102</f>
        <v>Yes</v>
      </c>
    </row>
    <row r="86" spans="1:28" x14ac:dyDescent="0.25">
      <c r="A86">
        <f>'Starting sample'!A103</f>
        <v>85</v>
      </c>
      <c r="B86">
        <f>'Starting sample'!B103</f>
        <v>13</v>
      </c>
      <c r="C86">
        <f>'Starting sample'!C103</f>
        <v>1</v>
      </c>
      <c r="D86">
        <f>'Starting sample'!D103</f>
        <v>1</v>
      </c>
      <c r="E86">
        <f>'Starting sample'!E103</f>
        <v>0</v>
      </c>
      <c r="F86">
        <f>'Starting sample'!F103</f>
        <v>0</v>
      </c>
      <c r="G86">
        <f>'Starting sample'!G103</f>
        <v>1</v>
      </c>
      <c r="H86" t="str">
        <f>'Starting sample'!H103</f>
        <v>Not applicable</v>
      </c>
      <c r="I86" t="str">
        <f>'Starting sample'!I103</f>
        <v>Not applicable</v>
      </c>
      <c r="J86" t="str">
        <f>'Starting sample'!J103</f>
        <v>Not applicable</v>
      </c>
      <c r="K86">
        <f>'Starting sample'!K103</f>
        <v>5</v>
      </c>
      <c r="L86">
        <f>'Starting sample'!L103</f>
        <v>60</v>
      </c>
      <c r="M86">
        <f>'Starting sample'!M103</f>
        <v>3</v>
      </c>
      <c r="N86">
        <f>'Starting sample'!N103</f>
        <v>8</v>
      </c>
      <c r="O86">
        <f>'Starting sample'!O103</f>
        <v>0</v>
      </c>
      <c r="P86">
        <f>'Starting sample'!P103</f>
        <v>1</v>
      </c>
      <c r="Q86">
        <f>'Starting sample'!Q103</f>
        <v>1</v>
      </c>
      <c r="R86">
        <f>'Starting sample'!R103</f>
        <v>0</v>
      </c>
      <c r="S86">
        <f>'Starting sample'!S103</f>
        <v>2012</v>
      </c>
      <c r="T86">
        <f>'Starting sample'!T103</f>
        <v>2013</v>
      </c>
      <c r="U86">
        <f>'Starting sample'!U103</f>
        <v>0</v>
      </c>
      <c r="V86">
        <f>'Starting sample'!V103</f>
        <v>0</v>
      </c>
      <c r="W86">
        <f>'Starting sample'!W103</f>
        <v>2008</v>
      </c>
      <c r="X86">
        <f>'Starting sample'!X103</f>
        <v>2010</v>
      </c>
      <c r="Y86">
        <f>'Starting sample'!Y103</f>
        <v>2012</v>
      </c>
      <c r="Z86">
        <f>'Starting sample'!Z103</f>
        <v>2014</v>
      </c>
      <c r="AA86" t="str">
        <f>'Starting sample'!AA103</f>
        <v>Start</v>
      </c>
      <c r="AB86" t="str">
        <f>'Starting sample'!AB103</f>
        <v>Yes</v>
      </c>
    </row>
    <row r="87" spans="1:28" x14ac:dyDescent="0.25">
      <c r="A87">
        <f>'Starting sample'!A104</f>
        <v>86</v>
      </c>
      <c r="B87">
        <f>'Starting sample'!B104</f>
        <v>13</v>
      </c>
      <c r="C87">
        <f>'Starting sample'!C104</f>
        <v>0</v>
      </c>
      <c r="D87">
        <f>'Starting sample'!D104</f>
        <v>1</v>
      </c>
      <c r="E87">
        <f>'Starting sample'!E104</f>
        <v>0</v>
      </c>
      <c r="F87" t="str">
        <f>'Starting sample'!F104</f>
        <v>Cut</v>
      </c>
      <c r="G87" t="str">
        <f>'Starting sample'!G104</f>
        <v>Cut</v>
      </c>
      <c r="H87" t="str">
        <f>'Starting sample'!H104</f>
        <v>Not applicable</v>
      </c>
      <c r="I87" t="str">
        <f>'Starting sample'!I104</f>
        <v>Not applicable</v>
      </c>
      <c r="J87" t="str">
        <f>'Starting sample'!J104</f>
        <v>Not applicable</v>
      </c>
      <c r="K87">
        <f>'Starting sample'!K104</f>
        <v>3</v>
      </c>
      <c r="L87">
        <f>'Starting sample'!L104</f>
        <v>33.333333333333329</v>
      </c>
      <c r="M87">
        <f>'Starting sample'!M104</f>
        <v>1</v>
      </c>
      <c r="N87">
        <f>'Starting sample'!N104</f>
        <v>6</v>
      </c>
      <c r="O87">
        <f>'Starting sample'!O104</f>
        <v>0</v>
      </c>
      <c r="P87">
        <f>'Starting sample'!P104</f>
        <v>0</v>
      </c>
      <c r="Q87">
        <f>'Starting sample'!Q104</f>
        <v>0</v>
      </c>
      <c r="R87">
        <f>'Starting sample'!R104</f>
        <v>0</v>
      </c>
      <c r="S87">
        <f>'Starting sample'!S104</f>
        <v>2012</v>
      </c>
      <c r="T87">
        <f>'Starting sample'!T104</f>
        <v>2013</v>
      </c>
      <c r="U87">
        <f>'Starting sample'!U104</f>
        <v>0</v>
      </c>
      <c r="V87">
        <f>'Starting sample'!V104</f>
        <v>0</v>
      </c>
      <c r="W87">
        <f>'Starting sample'!W104</f>
        <v>2008</v>
      </c>
      <c r="X87">
        <f>'Starting sample'!X104</f>
        <v>2010</v>
      </c>
      <c r="Y87">
        <f>'Starting sample'!Y104</f>
        <v>2012</v>
      </c>
      <c r="Z87">
        <f>'Starting sample'!Z104</f>
        <v>2014</v>
      </c>
      <c r="AA87" t="str">
        <f>'Starting sample'!AA104</f>
        <v>Start</v>
      </c>
      <c r="AB87" t="str">
        <f>'Starting sample'!AB104</f>
        <v>Yes</v>
      </c>
    </row>
    <row r="88" spans="1:28" x14ac:dyDescent="0.25">
      <c r="A88">
        <f>'Starting sample'!A105</f>
        <v>87</v>
      </c>
      <c r="B88">
        <f>'Starting sample'!B105</f>
        <v>13</v>
      </c>
      <c r="C88">
        <f>'Starting sample'!C105</f>
        <v>1</v>
      </c>
      <c r="D88">
        <f>'Starting sample'!D105</f>
        <v>0</v>
      </c>
      <c r="E88" t="str">
        <f>'Starting sample'!E105</f>
        <v>Cut</v>
      </c>
      <c r="F88" t="str">
        <f>'Starting sample'!F105</f>
        <v>Cut</v>
      </c>
      <c r="G88" t="str">
        <f>'Starting sample'!G105</f>
        <v>Cut</v>
      </c>
      <c r="H88" t="str">
        <f>'Starting sample'!H105</f>
        <v>Not applicable</v>
      </c>
      <c r="I88" t="str">
        <f>'Starting sample'!I105</f>
        <v>Not applicable</v>
      </c>
      <c r="J88" t="str">
        <f>'Starting sample'!J105</f>
        <v>Not applicable</v>
      </c>
      <c r="K88">
        <f>'Starting sample'!K105</f>
        <v>2</v>
      </c>
      <c r="L88">
        <f>'Starting sample'!L105</f>
        <v>50</v>
      </c>
      <c r="M88">
        <f>'Starting sample'!M105</f>
        <v>1</v>
      </c>
      <c r="N88">
        <f>'Starting sample'!N105</f>
        <v>5</v>
      </c>
      <c r="O88">
        <f>'Starting sample'!O105</f>
        <v>0</v>
      </c>
      <c r="P88">
        <f>'Starting sample'!P105</f>
        <v>0</v>
      </c>
      <c r="Q88">
        <f>'Starting sample'!Q105</f>
        <v>0</v>
      </c>
      <c r="R88">
        <f>'Starting sample'!R105</f>
        <v>0</v>
      </c>
      <c r="S88">
        <f>'Starting sample'!S105</f>
        <v>0</v>
      </c>
      <c r="T88">
        <f>'Starting sample'!T105</f>
        <v>0</v>
      </c>
      <c r="U88">
        <f>'Starting sample'!U105</f>
        <v>0</v>
      </c>
      <c r="V88">
        <f>'Starting sample'!V105</f>
        <v>0</v>
      </c>
      <c r="W88">
        <f>'Starting sample'!W105</f>
        <v>2008</v>
      </c>
      <c r="X88">
        <f>'Starting sample'!X105</f>
        <v>2010</v>
      </c>
      <c r="Y88">
        <f>'Starting sample'!Y105</f>
        <v>2012</v>
      </c>
      <c r="Z88">
        <f>'Starting sample'!Z105</f>
        <v>2014</v>
      </c>
      <c r="AA88" t="str">
        <f>'Starting sample'!AA105</f>
        <v>Start</v>
      </c>
      <c r="AB88" t="str">
        <f>'Starting sample'!AB105</f>
        <v>Yes</v>
      </c>
    </row>
    <row r="89" spans="1:28" x14ac:dyDescent="0.25">
      <c r="A89">
        <f>'Starting sample'!A106</f>
        <v>88</v>
      </c>
      <c r="B89">
        <f>'Starting sample'!B106</f>
        <v>13</v>
      </c>
      <c r="C89">
        <f>'Starting sample'!C106</f>
        <v>0</v>
      </c>
      <c r="D89" t="str">
        <f>'Starting sample'!D106</f>
        <v>Cut</v>
      </c>
      <c r="E89" t="str">
        <f>'Starting sample'!E106</f>
        <v>Cut</v>
      </c>
      <c r="F89" t="str">
        <f>'Starting sample'!F106</f>
        <v>Cut</v>
      </c>
      <c r="G89" t="str">
        <f>'Starting sample'!G106</f>
        <v>Cut</v>
      </c>
      <c r="H89" t="str">
        <f>'Starting sample'!H106</f>
        <v>Not applicable</v>
      </c>
      <c r="I89" t="str">
        <f>'Starting sample'!I106</f>
        <v>Not applicable</v>
      </c>
      <c r="J89" t="str">
        <f>'Starting sample'!J106</f>
        <v>Not applicable</v>
      </c>
      <c r="K89">
        <f>'Starting sample'!K106</f>
        <v>1</v>
      </c>
      <c r="L89">
        <f>'Starting sample'!L106</f>
        <v>0</v>
      </c>
      <c r="M89">
        <f>'Starting sample'!M106</f>
        <v>0</v>
      </c>
      <c r="N89">
        <f>'Starting sample'!N106</f>
        <v>4</v>
      </c>
      <c r="O89">
        <f>'Starting sample'!O106</f>
        <v>0</v>
      </c>
      <c r="P89">
        <f>'Starting sample'!P106</f>
        <v>0</v>
      </c>
      <c r="Q89">
        <f>'Starting sample'!Q106</f>
        <v>0</v>
      </c>
      <c r="R89">
        <f>'Starting sample'!R106</f>
        <v>0</v>
      </c>
      <c r="S89">
        <f>'Starting sample'!S106</f>
        <v>0</v>
      </c>
      <c r="T89">
        <f>'Starting sample'!T106</f>
        <v>0</v>
      </c>
      <c r="U89">
        <f>'Starting sample'!U106</f>
        <v>0</v>
      </c>
      <c r="V89">
        <f>'Starting sample'!V106</f>
        <v>0</v>
      </c>
      <c r="W89">
        <f>'Starting sample'!W106</f>
        <v>2008</v>
      </c>
      <c r="X89">
        <f>'Starting sample'!X106</f>
        <v>2010</v>
      </c>
      <c r="Y89">
        <f>'Starting sample'!Y106</f>
        <v>2012</v>
      </c>
      <c r="Z89">
        <f>'Starting sample'!Z106</f>
        <v>2014</v>
      </c>
      <c r="AA89" t="str">
        <f>'Starting sample'!AA106</f>
        <v>Start</v>
      </c>
      <c r="AB89" t="str">
        <f>'Starting sample'!AB106</f>
        <v>Yes</v>
      </c>
    </row>
    <row r="90" spans="1:28" x14ac:dyDescent="0.25">
      <c r="A90">
        <f>'Starting sample'!A107</f>
        <v>89</v>
      </c>
      <c r="B90">
        <f>'Starting sample'!B107</f>
        <v>13</v>
      </c>
      <c r="C90">
        <f>'Starting sample'!C107</f>
        <v>0</v>
      </c>
      <c r="D90" t="str">
        <f>'Starting sample'!D107</f>
        <v>Cut</v>
      </c>
      <c r="E90" t="str">
        <f>'Starting sample'!E107</f>
        <v>Cut</v>
      </c>
      <c r="F90" t="str">
        <f>'Starting sample'!F107</f>
        <v>Cut</v>
      </c>
      <c r="G90" t="str">
        <f>'Starting sample'!G107</f>
        <v>Cut</v>
      </c>
      <c r="H90" t="str">
        <f>'Starting sample'!H107</f>
        <v>Not applicable</v>
      </c>
      <c r="I90" t="str">
        <f>'Starting sample'!I107</f>
        <v>Not applicable</v>
      </c>
      <c r="J90" t="str">
        <f>'Starting sample'!J107</f>
        <v>Not applicable</v>
      </c>
      <c r="K90">
        <f>'Starting sample'!K107</f>
        <v>1</v>
      </c>
      <c r="L90">
        <f>'Starting sample'!L107</f>
        <v>0</v>
      </c>
      <c r="M90">
        <f>'Starting sample'!M107</f>
        <v>0</v>
      </c>
      <c r="N90">
        <f>'Starting sample'!N107</f>
        <v>4</v>
      </c>
      <c r="O90">
        <f>'Starting sample'!O107</f>
        <v>0</v>
      </c>
      <c r="P90">
        <f>'Starting sample'!P107</f>
        <v>0</v>
      </c>
      <c r="Q90">
        <f>'Starting sample'!Q107</f>
        <v>0</v>
      </c>
      <c r="R90">
        <f>'Starting sample'!R107</f>
        <v>0</v>
      </c>
      <c r="S90">
        <f>'Starting sample'!S107</f>
        <v>0</v>
      </c>
      <c r="T90">
        <f>'Starting sample'!T107</f>
        <v>0</v>
      </c>
      <c r="U90">
        <f>'Starting sample'!U107</f>
        <v>0</v>
      </c>
      <c r="V90">
        <f>'Starting sample'!V107</f>
        <v>0</v>
      </c>
      <c r="W90">
        <f>'Starting sample'!W107</f>
        <v>2008</v>
      </c>
      <c r="X90">
        <f>'Starting sample'!X107</f>
        <v>2010</v>
      </c>
      <c r="Y90">
        <f>'Starting sample'!Y107</f>
        <v>2012</v>
      </c>
      <c r="Z90">
        <f>'Starting sample'!Z107</f>
        <v>2014</v>
      </c>
      <c r="AA90" t="str">
        <f>'Starting sample'!AA107</f>
        <v>Start</v>
      </c>
      <c r="AB90" t="str">
        <f>'Starting sample'!AB107</f>
        <v>Yes</v>
      </c>
    </row>
    <row r="91" spans="1:28" x14ac:dyDescent="0.25">
      <c r="A91">
        <f>'Starting sample'!A108</f>
        <v>90</v>
      </c>
      <c r="B91">
        <f>'Starting sample'!B108</f>
        <v>13</v>
      </c>
      <c r="C91">
        <f>'Starting sample'!C108</f>
        <v>1</v>
      </c>
      <c r="D91">
        <f>'Starting sample'!D108</f>
        <v>1</v>
      </c>
      <c r="E91">
        <f>'Starting sample'!E108</f>
        <v>1</v>
      </c>
      <c r="F91" t="str">
        <f>'Starting sample'!F108</f>
        <v>Cut</v>
      </c>
      <c r="G91" t="str">
        <f>'Starting sample'!G108</f>
        <v>Cut</v>
      </c>
      <c r="H91" t="str">
        <f>'Starting sample'!H108</f>
        <v>Not applicable</v>
      </c>
      <c r="I91" t="str">
        <f>'Starting sample'!I108</f>
        <v>Not applicable</v>
      </c>
      <c r="J91" t="str">
        <f>'Starting sample'!J108</f>
        <v>Not applicable</v>
      </c>
      <c r="K91">
        <f>'Starting sample'!K108</f>
        <v>3</v>
      </c>
      <c r="L91">
        <f>'Starting sample'!L108</f>
        <v>100</v>
      </c>
      <c r="M91">
        <f>'Starting sample'!M108</f>
        <v>3</v>
      </c>
      <c r="N91">
        <f>'Starting sample'!N108</f>
        <v>6</v>
      </c>
      <c r="O91">
        <f>'Starting sample'!O108</f>
        <v>0</v>
      </c>
      <c r="P91">
        <f>'Starting sample'!P108</f>
        <v>0</v>
      </c>
      <c r="Q91">
        <f>'Starting sample'!Q108</f>
        <v>0</v>
      </c>
      <c r="R91">
        <f>'Starting sample'!R108</f>
        <v>0</v>
      </c>
      <c r="S91">
        <f>'Starting sample'!S108</f>
        <v>0</v>
      </c>
      <c r="T91">
        <f>'Starting sample'!T108</f>
        <v>0</v>
      </c>
      <c r="U91">
        <f>'Starting sample'!U108</f>
        <v>0</v>
      </c>
      <c r="V91">
        <f>'Starting sample'!V108</f>
        <v>0</v>
      </c>
      <c r="W91">
        <f>'Starting sample'!W108</f>
        <v>2008</v>
      </c>
      <c r="X91">
        <f>'Starting sample'!X108</f>
        <v>2010</v>
      </c>
      <c r="Y91">
        <f>'Starting sample'!Y108</f>
        <v>2012</v>
      </c>
      <c r="Z91">
        <f>'Starting sample'!Z108</f>
        <v>2014</v>
      </c>
      <c r="AA91" t="str">
        <f>'Starting sample'!AA108</f>
        <v>Start</v>
      </c>
      <c r="AB91" t="str">
        <f>'Starting sample'!AB108</f>
        <v>Yes</v>
      </c>
    </row>
    <row r="92" spans="1:28" x14ac:dyDescent="0.25">
      <c r="A92">
        <f>'Starting sample'!A109</f>
        <v>91</v>
      </c>
      <c r="B92">
        <f>'Starting sample'!B109</f>
        <v>13</v>
      </c>
      <c r="C92">
        <f>'Starting sample'!C109</f>
        <v>1</v>
      </c>
      <c r="D92">
        <f>'Starting sample'!D109</f>
        <v>1</v>
      </c>
      <c r="E92">
        <f>'Starting sample'!E109</f>
        <v>1</v>
      </c>
      <c r="F92" t="str">
        <f>'Starting sample'!F109</f>
        <v>Cut</v>
      </c>
      <c r="G92" t="str">
        <f>'Starting sample'!G109</f>
        <v>Cut</v>
      </c>
      <c r="H92" t="str">
        <f>'Starting sample'!H109</f>
        <v>Not applicable</v>
      </c>
      <c r="I92" t="str">
        <f>'Starting sample'!I109</f>
        <v>Not applicable</v>
      </c>
      <c r="J92" t="str">
        <f>'Starting sample'!J109</f>
        <v>Not applicable</v>
      </c>
      <c r="K92">
        <f>'Starting sample'!K109</f>
        <v>3</v>
      </c>
      <c r="L92">
        <f>'Starting sample'!L109</f>
        <v>100</v>
      </c>
      <c r="M92">
        <f>'Starting sample'!M109</f>
        <v>3</v>
      </c>
      <c r="N92">
        <f>'Starting sample'!N109</f>
        <v>6</v>
      </c>
      <c r="O92">
        <f>'Starting sample'!O109</f>
        <v>0</v>
      </c>
      <c r="P92">
        <f>'Starting sample'!P109</f>
        <v>0</v>
      </c>
      <c r="Q92">
        <f>'Starting sample'!Q109</f>
        <v>0</v>
      </c>
      <c r="R92">
        <f>'Starting sample'!R109</f>
        <v>0</v>
      </c>
      <c r="S92">
        <f>'Starting sample'!S109</f>
        <v>0</v>
      </c>
      <c r="T92">
        <f>'Starting sample'!T109</f>
        <v>0</v>
      </c>
      <c r="U92">
        <f>'Starting sample'!U109</f>
        <v>0</v>
      </c>
      <c r="V92">
        <f>'Starting sample'!V109</f>
        <v>0</v>
      </c>
      <c r="W92">
        <f>'Starting sample'!W109</f>
        <v>2008</v>
      </c>
      <c r="X92">
        <f>'Starting sample'!X109</f>
        <v>2010</v>
      </c>
      <c r="Y92">
        <f>'Starting sample'!Y109</f>
        <v>2012</v>
      </c>
      <c r="Z92">
        <f>'Starting sample'!Z109</f>
        <v>2014</v>
      </c>
      <c r="AA92" t="str">
        <f>'Starting sample'!AA109</f>
        <v>Start</v>
      </c>
      <c r="AB92" t="str">
        <f>'Starting sample'!AB109</f>
        <v>Yes</v>
      </c>
    </row>
    <row r="93" spans="1:28" x14ac:dyDescent="0.25">
      <c r="A93">
        <f>'Starting sample'!A110</f>
        <v>92</v>
      </c>
      <c r="B93">
        <f>'Starting sample'!B110</f>
        <v>13</v>
      </c>
      <c r="C93">
        <f>'Starting sample'!C110</f>
        <v>0</v>
      </c>
      <c r="D93">
        <f>'Starting sample'!D110</f>
        <v>0</v>
      </c>
      <c r="E93" t="str">
        <f>'Starting sample'!E110</f>
        <v>Cut</v>
      </c>
      <c r="F93" t="str">
        <f>'Starting sample'!F110</f>
        <v>Cut</v>
      </c>
      <c r="G93" t="str">
        <f>'Starting sample'!G110</f>
        <v>Cut</v>
      </c>
      <c r="H93" t="str">
        <f>'Starting sample'!H110</f>
        <v>Not applicable</v>
      </c>
      <c r="I93" t="str">
        <f>'Starting sample'!I110</f>
        <v>Not applicable</v>
      </c>
      <c r="J93" t="str">
        <f>'Starting sample'!J110</f>
        <v>Not applicable</v>
      </c>
      <c r="K93">
        <f>'Starting sample'!K110</f>
        <v>2</v>
      </c>
      <c r="L93">
        <f>'Starting sample'!L110</f>
        <v>0</v>
      </c>
      <c r="M93">
        <f>'Starting sample'!M110</f>
        <v>0</v>
      </c>
      <c r="N93">
        <f>'Starting sample'!N110</f>
        <v>5</v>
      </c>
      <c r="O93">
        <f>'Starting sample'!O110</f>
        <v>0</v>
      </c>
      <c r="P93">
        <f>'Starting sample'!P110</f>
        <v>0</v>
      </c>
      <c r="Q93">
        <f>'Starting sample'!Q110</f>
        <v>0</v>
      </c>
      <c r="R93">
        <f>'Starting sample'!R110</f>
        <v>0</v>
      </c>
      <c r="S93">
        <f>'Starting sample'!S110</f>
        <v>0</v>
      </c>
      <c r="T93">
        <f>'Starting sample'!T110</f>
        <v>0</v>
      </c>
      <c r="U93">
        <f>'Starting sample'!U110</f>
        <v>0</v>
      </c>
      <c r="V93">
        <f>'Starting sample'!V110</f>
        <v>0</v>
      </c>
      <c r="W93">
        <f>'Starting sample'!W110</f>
        <v>2008</v>
      </c>
      <c r="X93">
        <f>'Starting sample'!X110</f>
        <v>2010</v>
      </c>
      <c r="Y93">
        <f>'Starting sample'!Y110</f>
        <v>2012</v>
      </c>
      <c r="Z93">
        <f>'Starting sample'!Z110</f>
        <v>2014</v>
      </c>
      <c r="AA93" t="str">
        <f>'Starting sample'!AA110</f>
        <v>Start</v>
      </c>
      <c r="AB93" t="str">
        <f>'Starting sample'!AB110</f>
        <v>Yes</v>
      </c>
    </row>
    <row r="94" spans="1:28" x14ac:dyDescent="0.25">
      <c r="A94">
        <f>'Starting sample'!A111</f>
        <v>93</v>
      </c>
      <c r="B94">
        <f>'Starting sample'!B111</f>
        <v>13</v>
      </c>
      <c r="C94">
        <f>'Starting sample'!C111</f>
        <v>0</v>
      </c>
      <c r="D94" t="str">
        <f>'Starting sample'!D111</f>
        <v>Cut</v>
      </c>
      <c r="E94" t="str">
        <f>'Starting sample'!E111</f>
        <v>Cut</v>
      </c>
      <c r="F94" t="str">
        <f>'Starting sample'!F111</f>
        <v>Cut</v>
      </c>
      <c r="G94" t="str">
        <f>'Starting sample'!G111</f>
        <v>Cut</v>
      </c>
      <c r="H94" t="str">
        <f>'Starting sample'!H111</f>
        <v>Not applicable</v>
      </c>
      <c r="I94" t="str">
        <f>'Starting sample'!I111</f>
        <v>Not applicable</v>
      </c>
      <c r="J94" t="str">
        <f>'Starting sample'!J111</f>
        <v>Not applicable</v>
      </c>
      <c r="K94">
        <f>'Starting sample'!K111</f>
        <v>1</v>
      </c>
      <c r="L94">
        <f>'Starting sample'!L111</f>
        <v>0</v>
      </c>
      <c r="M94">
        <f>'Starting sample'!M111</f>
        <v>0</v>
      </c>
      <c r="N94">
        <f>'Starting sample'!N111</f>
        <v>4</v>
      </c>
      <c r="O94">
        <f>'Starting sample'!O111</f>
        <v>0</v>
      </c>
      <c r="P94">
        <f>'Starting sample'!P111</f>
        <v>0</v>
      </c>
      <c r="Q94">
        <f>'Starting sample'!Q111</f>
        <v>0</v>
      </c>
      <c r="R94">
        <f>'Starting sample'!R111</f>
        <v>0</v>
      </c>
      <c r="S94">
        <f>'Starting sample'!S111</f>
        <v>0</v>
      </c>
      <c r="T94">
        <f>'Starting sample'!T111</f>
        <v>0</v>
      </c>
      <c r="U94">
        <f>'Starting sample'!U111</f>
        <v>0</v>
      </c>
      <c r="V94">
        <f>'Starting sample'!V111</f>
        <v>0</v>
      </c>
      <c r="W94">
        <f>'Starting sample'!W111</f>
        <v>2008</v>
      </c>
      <c r="X94">
        <f>'Starting sample'!X111</f>
        <v>2010</v>
      </c>
      <c r="Y94">
        <f>'Starting sample'!Y111</f>
        <v>2012</v>
      </c>
      <c r="Z94">
        <f>'Starting sample'!Z111</f>
        <v>2014</v>
      </c>
      <c r="AA94" t="str">
        <f>'Starting sample'!AA111</f>
        <v>Start</v>
      </c>
      <c r="AB94" t="str">
        <f>'Starting sample'!AB111</f>
        <v>Yes</v>
      </c>
    </row>
    <row r="95" spans="1:28" x14ac:dyDescent="0.25">
      <c r="A95">
        <f>'Starting sample'!A112</f>
        <v>94</v>
      </c>
      <c r="B95">
        <f>'Starting sample'!B112</f>
        <v>13</v>
      </c>
      <c r="C95">
        <f>'Starting sample'!C112</f>
        <v>0</v>
      </c>
      <c r="D95" t="str">
        <f>'Starting sample'!D112</f>
        <v>Cut</v>
      </c>
      <c r="E95" t="str">
        <f>'Starting sample'!E112</f>
        <v>Cut</v>
      </c>
      <c r="F95" t="str">
        <f>'Starting sample'!F112</f>
        <v>Cut</v>
      </c>
      <c r="G95" t="str">
        <f>'Starting sample'!G112</f>
        <v>Cut</v>
      </c>
      <c r="H95" t="str">
        <f>'Starting sample'!H112</f>
        <v>Not applicable</v>
      </c>
      <c r="I95" t="str">
        <f>'Starting sample'!I112</f>
        <v>Not applicable</v>
      </c>
      <c r="J95" t="str">
        <f>'Starting sample'!J112</f>
        <v>Not applicable</v>
      </c>
      <c r="K95">
        <f>'Starting sample'!K112</f>
        <v>1</v>
      </c>
      <c r="L95">
        <f>'Starting sample'!L112</f>
        <v>0</v>
      </c>
      <c r="M95">
        <f>'Starting sample'!M112</f>
        <v>0</v>
      </c>
      <c r="N95">
        <f>'Starting sample'!N112</f>
        <v>4</v>
      </c>
      <c r="O95">
        <f>'Starting sample'!O112</f>
        <v>0</v>
      </c>
      <c r="P95">
        <f>'Starting sample'!P112</f>
        <v>0</v>
      </c>
      <c r="Q95">
        <f>'Starting sample'!Q112</f>
        <v>0</v>
      </c>
      <c r="R95">
        <f>'Starting sample'!R112</f>
        <v>0</v>
      </c>
      <c r="S95">
        <f>'Starting sample'!S112</f>
        <v>0</v>
      </c>
      <c r="T95">
        <f>'Starting sample'!T112</f>
        <v>0</v>
      </c>
      <c r="U95">
        <f>'Starting sample'!U112</f>
        <v>0</v>
      </c>
      <c r="V95">
        <f>'Starting sample'!V112</f>
        <v>0</v>
      </c>
      <c r="W95">
        <f>'Starting sample'!W112</f>
        <v>2008</v>
      </c>
      <c r="X95">
        <f>'Starting sample'!X112</f>
        <v>2010</v>
      </c>
      <c r="Y95">
        <f>'Starting sample'!Y112</f>
        <v>2012</v>
      </c>
      <c r="Z95">
        <f>'Starting sample'!Z112</f>
        <v>2014</v>
      </c>
      <c r="AA95" t="str">
        <f>'Starting sample'!AA112</f>
        <v>Start</v>
      </c>
      <c r="AB95" t="str">
        <f>'Starting sample'!AB112</f>
        <v>Yes</v>
      </c>
    </row>
    <row r="96" spans="1:28" x14ac:dyDescent="0.25">
      <c r="A96">
        <f>'Starting sample'!A113</f>
        <v>95</v>
      </c>
      <c r="B96">
        <f>'Starting sample'!B113</f>
        <v>13</v>
      </c>
      <c r="C96">
        <f>'Starting sample'!C113</f>
        <v>0</v>
      </c>
      <c r="D96">
        <f>'Starting sample'!D113</f>
        <v>0</v>
      </c>
      <c r="E96">
        <f>'Starting sample'!E113</f>
        <v>0</v>
      </c>
      <c r="F96" t="str">
        <f>'Starting sample'!F113</f>
        <v>Cut</v>
      </c>
      <c r="G96" t="str">
        <f>'Starting sample'!G113</f>
        <v>Cut</v>
      </c>
      <c r="H96" t="str">
        <f>'Starting sample'!H113</f>
        <v>Not applicable</v>
      </c>
      <c r="I96" t="str">
        <f>'Starting sample'!I113</f>
        <v>Not applicable</v>
      </c>
      <c r="J96" t="str">
        <f>'Starting sample'!J113</f>
        <v>Not applicable</v>
      </c>
      <c r="K96">
        <f>'Starting sample'!K113</f>
        <v>3</v>
      </c>
      <c r="L96">
        <f>'Starting sample'!L113</f>
        <v>0</v>
      </c>
      <c r="M96">
        <f>'Starting sample'!M113</f>
        <v>0</v>
      </c>
      <c r="N96">
        <f>'Starting sample'!N113</f>
        <v>6</v>
      </c>
      <c r="O96">
        <f>'Starting sample'!O113</f>
        <v>0</v>
      </c>
      <c r="P96">
        <f>'Starting sample'!P113</f>
        <v>0</v>
      </c>
      <c r="Q96">
        <f>'Starting sample'!Q113</f>
        <v>0</v>
      </c>
      <c r="R96">
        <f>'Starting sample'!R113</f>
        <v>0</v>
      </c>
      <c r="S96">
        <f>'Starting sample'!S113</f>
        <v>0</v>
      </c>
      <c r="T96">
        <f>'Starting sample'!T113</f>
        <v>0</v>
      </c>
      <c r="U96">
        <f>'Starting sample'!U113</f>
        <v>0</v>
      </c>
      <c r="V96">
        <f>'Starting sample'!V113</f>
        <v>0</v>
      </c>
      <c r="W96">
        <f>'Starting sample'!W113</f>
        <v>2008</v>
      </c>
      <c r="X96">
        <f>'Starting sample'!X113</f>
        <v>2010</v>
      </c>
      <c r="Y96">
        <f>'Starting sample'!Y113</f>
        <v>2012</v>
      </c>
      <c r="Z96">
        <f>'Starting sample'!Z113</f>
        <v>2014</v>
      </c>
      <c r="AA96" t="str">
        <f>'Starting sample'!AA113</f>
        <v>Start</v>
      </c>
      <c r="AB96" t="str">
        <f>'Starting sample'!AB113</f>
        <v>Yes</v>
      </c>
    </row>
    <row r="97" spans="1:28" x14ac:dyDescent="0.25">
      <c r="A97">
        <f>'Starting sample'!A120</f>
        <v>96</v>
      </c>
      <c r="B97">
        <f>'Starting sample'!B120</f>
        <v>14</v>
      </c>
      <c r="C97">
        <f>'Starting sample'!C120</f>
        <v>1</v>
      </c>
      <c r="D97">
        <f>'Starting sample'!D120</f>
        <v>1</v>
      </c>
      <c r="E97">
        <f>'Starting sample'!E120</f>
        <v>1</v>
      </c>
      <c r="F97">
        <f>'Starting sample'!F120</f>
        <v>1</v>
      </c>
      <c r="G97" t="str">
        <f>'Starting sample'!G120</f>
        <v>Not applicable</v>
      </c>
      <c r="H97" t="str">
        <f>'Starting sample'!H120</f>
        <v>Not applicable</v>
      </c>
      <c r="I97" t="str">
        <f>'Starting sample'!I120</f>
        <v>Not applicable</v>
      </c>
      <c r="J97" t="str">
        <f>'Starting sample'!J120</f>
        <v>Not applicable</v>
      </c>
      <c r="K97">
        <f>'Starting sample'!K120</f>
        <v>4</v>
      </c>
      <c r="L97">
        <f>'Starting sample'!L120</f>
        <v>100</v>
      </c>
      <c r="M97">
        <f>'Starting sample'!M120</f>
        <v>4</v>
      </c>
      <c r="N97">
        <f>'Starting sample'!N120</f>
        <v>8</v>
      </c>
      <c r="O97">
        <f>'Starting sample'!O120</f>
        <v>1</v>
      </c>
      <c r="P97">
        <f>'Starting sample'!P120</f>
        <v>0</v>
      </c>
      <c r="Q97">
        <f>'Starting sample'!Q120</f>
        <v>0</v>
      </c>
      <c r="R97">
        <f>'Starting sample'!R120</f>
        <v>0</v>
      </c>
      <c r="S97">
        <f>'Starting sample'!S120</f>
        <v>0</v>
      </c>
      <c r="T97">
        <f>'Starting sample'!T120</f>
        <v>0</v>
      </c>
      <c r="U97">
        <f>'Starting sample'!U120</f>
        <v>0</v>
      </c>
      <c r="V97">
        <f>'Starting sample'!V120</f>
        <v>0</v>
      </c>
      <c r="W97">
        <f>'Starting sample'!W120</f>
        <v>2007</v>
      </c>
      <c r="X97">
        <f>'Starting sample'!X120</f>
        <v>2009</v>
      </c>
      <c r="Y97">
        <f>'Starting sample'!Y120</f>
        <v>2011</v>
      </c>
      <c r="Z97">
        <f>'Starting sample'!Z120</f>
        <v>2013</v>
      </c>
      <c r="AA97" t="str">
        <f>'Starting sample'!AA120</f>
        <v>Start</v>
      </c>
      <c r="AB97" t="str">
        <f>'Starting sample'!AB120</f>
        <v>Yes</v>
      </c>
    </row>
    <row r="98" spans="1:28" x14ac:dyDescent="0.25">
      <c r="A98">
        <f>'Starting sample'!A121</f>
        <v>97</v>
      </c>
      <c r="B98">
        <f>'Starting sample'!B121</f>
        <v>14</v>
      </c>
      <c r="C98">
        <f>'Starting sample'!C121</f>
        <v>1</v>
      </c>
      <c r="D98">
        <f>'Starting sample'!D121</f>
        <v>1</v>
      </c>
      <c r="E98">
        <f>'Starting sample'!E121</f>
        <v>1</v>
      </c>
      <c r="F98">
        <f>'Starting sample'!F121</f>
        <v>1</v>
      </c>
      <c r="G98" t="str">
        <f>'Starting sample'!G121</f>
        <v>Not applicable</v>
      </c>
      <c r="H98" t="str">
        <f>'Starting sample'!H121</f>
        <v>Not applicable</v>
      </c>
      <c r="I98" t="str">
        <f>'Starting sample'!I121</f>
        <v>Not applicable</v>
      </c>
      <c r="J98" t="str">
        <f>'Starting sample'!J121</f>
        <v>Not applicable</v>
      </c>
      <c r="K98">
        <f>'Starting sample'!K121</f>
        <v>4</v>
      </c>
      <c r="L98">
        <f>'Starting sample'!L121</f>
        <v>100</v>
      </c>
      <c r="M98">
        <f>'Starting sample'!M121</f>
        <v>4</v>
      </c>
      <c r="N98">
        <f>'Starting sample'!N121</f>
        <v>8</v>
      </c>
      <c r="O98">
        <f>'Starting sample'!O121</f>
        <v>1</v>
      </c>
      <c r="P98">
        <f>'Starting sample'!P121</f>
        <v>1</v>
      </c>
      <c r="Q98">
        <f>'Starting sample'!Q121</f>
        <v>0</v>
      </c>
      <c r="R98">
        <f>'Starting sample'!R121</f>
        <v>0</v>
      </c>
      <c r="S98">
        <f>'Starting sample'!S121</f>
        <v>0</v>
      </c>
      <c r="T98">
        <f>'Starting sample'!T121</f>
        <v>0</v>
      </c>
      <c r="U98">
        <f>'Starting sample'!U121</f>
        <v>0</v>
      </c>
      <c r="V98">
        <f>'Starting sample'!V121</f>
        <v>0</v>
      </c>
      <c r="W98">
        <f>'Starting sample'!W121</f>
        <v>2007</v>
      </c>
      <c r="X98">
        <f>'Starting sample'!X121</f>
        <v>2009</v>
      </c>
      <c r="Y98">
        <f>'Starting sample'!Y121</f>
        <v>2011</v>
      </c>
      <c r="Z98">
        <f>'Starting sample'!Z121</f>
        <v>2013</v>
      </c>
      <c r="AA98" t="str">
        <f>'Starting sample'!AA121</f>
        <v>Start</v>
      </c>
      <c r="AB98" t="str">
        <f>'Starting sample'!AB121</f>
        <v>Yes</v>
      </c>
    </row>
    <row r="99" spans="1:28" x14ac:dyDescent="0.25">
      <c r="A99">
        <f>'Starting sample'!A122</f>
        <v>98</v>
      </c>
      <c r="B99">
        <f>'Starting sample'!B122</f>
        <v>14</v>
      </c>
      <c r="C99">
        <f>'Starting sample'!C122</f>
        <v>1</v>
      </c>
      <c r="D99">
        <f>'Starting sample'!D122</f>
        <v>1</v>
      </c>
      <c r="E99">
        <f>'Starting sample'!E122</f>
        <v>1</v>
      </c>
      <c r="F99">
        <f>'Starting sample'!F122</f>
        <v>1</v>
      </c>
      <c r="G99" t="str">
        <f>'Starting sample'!G122</f>
        <v>Not applicable</v>
      </c>
      <c r="H99" t="str">
        <f>'Starting sample'!H122</f>
        <v>Not applicable</v>
      </c>
      <c r="I99" t="str">
        <f>'Starting sample'!I122</f>
        <v>Not applicable</v>
      </c>
      <c r="J99" t="str">
        <f>'Starting sample'!J122</f>
        <v>Not applicable</v>
      </c>
      <c r="K99">
        <f>'Starting sample'!K122</f>
        <v>4</v>
      </c>
      <c r="L99">
        <f>'Starting sample'!L122</f>
        <v>100</v>
      </c>
      <c r="M99">
        <f>'Starting sample'!M122</f>
        <v>4</v>
      </c>
      <c r="N99">
        <f>'Starting sample'!N122</f>
        <v>8</v>
      </c>
      <c r="O99">
        <f>'Starting sample'!O122</f>
        <v>1</v>
      </c>
      <c r="P99">
        <f>'Starting sample'!P122</f>
        <v>1</v>
      </c>
      <c r="Q99">
        <f>'Starting sample'!Q122</f>
        <v>1</v>
      </c>
      <c r="R99">
        <f>'Starting sample'!R122</f>
        <v>0</v>
      </c>
      <c r="S99">
        <f>'Starting sample'!S122</f>
        <v>0</v>
      </c>
      <c r="T99">
        <f>'Starting sample'!T122</f>
        <v>0</v>
      </c>
      <c r="U99">
        <f>'Starting sample'!U122</f>
        <v>0</v>
      </c>
      <c r="V99">
        <f>'Starting sample'!V122</f>
        <v>0</v>
      </c>
      <c r="W99">
        <f>'Starting sample'!W122</f>
        <v>2007</v>
      </c>
      <c r="X99">
        <f>'Starting sample'!X122</f>
        <v>2009</v>
      </c>
      <c r="Y99">
        <f>'Starting sample'!Y122</f>
        <v>2011</v>
      </c>
      <c r="Z99">
        <f>'Starting sample'!Z122</f>
        <v>2013</v>
      </c>
      <c r="AA99" t="str">
        <f>'Starting sample'!AA122</f>
        <v>Start</v>
      </c>
      <c r="AB99" t="str">
        <f>'Starting sample'!AB122</f>
        <v>Yes</v>
      </c>
    </row>
    <row r="100" spans="1:28" x14ac:dyDescent="0.25">
      <c r="A100">
        <f>'Starting sample'!A123</f>
        <v>99</v>
      </c>
      <c r="B100">
        <f>'Starting sample'!B123</f>
        <v>14</v>
      </c>
      <c r="C100">
        <f>'Starting sample'!C123</f>
        <v>1</v>
      </c>
      <c r="D100">
        <f>'Starting sample'!D123</f>
        <v>1</v>
      </c>
      <c r="E100">
        <f>'Starting sample'!E123</f>
        <v>1</v>
      </c>
      <c r="F100">
        <f>'Starting sample'!F123</f>
        <v>1</v>
      </c>
      <c r="G100" t="str">
        <f>'Starting sample'!G123</f>
        <v>Not applicable</v>
      </c>
      <c r="H100" t="str">
        <f>'Starting sample'!H123</f>
        <v>Not applicable</v>
      </c>
      <c r="I100" t="str">
        <f>'Starting sample'!I123</f>
        <v>Not applicable</v>
      </c>
      <c r="J100" t="str">
        <f>'Starting sample'!J123</f>
        <v>Not applicable</v>
      </c>
      <c r="K100">
        <f>'Starting sample'!K123</f>
        <v>4</v>
      </c>
      <c r="L100">
        <f>'Starting sample'!L123</f>
        <v>100</v>
      </c>
      <c r="M100">
        <f>'Starting sample'!M123</f>
        <v>4</v>
      </c>
      <c r="N100">
        <f>'Starting sample'!N123</f>
        <v>8</v>
      </c>
      <c r="O100">
        <f>'Starting sample'!O123</f>
        <v>1</v>
      </c>
      <c r="P100">
        <f>'Starting sample'!P123</f>
        <v>0</v>
      </c>
      <c r="Q100">
        <f>'Starting sample'!Q123</f>
        <v>0</v>
      </c>
      <c r="R100">
        <f>'Starting sample'!R123</f>
        <v>0</v>
      </c>
      <c r="S100">
        <f>'Starting sample'!S123</f>
        <v>0</v>
      </c>
      <c r="T100">
        <f>'Starting sample'!T123</f>
        <v>0</v>
      </c>
      <c r="U100">
        <f>'Starting sample'!U123</f>
        <v>0</v>
      </c>
      <c r="V100">
        <f>'Starting sample'!V123</f>
        <v>0</v>
      </c>
      <c r="W100">
        <f>'Starting sample'!W123</f>
        <v>2007</v>
      </c>
      <c r="X100">
        <f>'Starting sample'!X123</f>
        <v>2009</v>
      </c>
      <c r="Y100">
        <f>'Starting sample'!Y123</f>
        <v>2011</v>
      </c>
      <c r="Z100">
        <f>'Starting sample'!Z123</f>
        <v>2013</v>
      </c>
      <c r="AA100" t="str">
        <f>'Starting sample'!AA123</f>
        <v>Start</v>
      </c>
      <c r="AB100" t="str">
        <f>'Starting sample'!AB123</f>
        <v>Yes</v>
      </c>
    </row>
    <row r="101" spans="1:28" x14ac:dyDescent="0.25">
      <c r="A101">
        <f>'Starting sample'!A124</f>
        <v>100</v>
      </c>
      <c r="B101">
        <f>'Starting sample'!B124</f>
        <v>14</v>
      </c>
      <c r="C101">
        <f>'Starting sample'!C124</f>
        <v>1</v>
      </c>
      <c r="D101">
        <f>'Starting sample'!D124</f>
        <v>1</v>
      </c>
      <c r="E101">
        <f>'Starting sample'!E124</f>
        <v>1</v>
      </c>
      <c r="F101">
        <f>'Starting sample'!F124</f>
        <v>1</v>
      </c>
      <c r="G101" t="str">
        <f>'Starting sample'!G124</f>
        <v>Not applicable</v>
      </c>
      <c r="H101" t="str">
        <f>'Starting sample'!H124</f>
        <v>Not applicable</v>
      </c>
      <c r="I101" t="str">
        <f>'Starting sample'!I124</f>
        <v>Not applicable</v>
      </c>
      <c r="J101" t="str">
        <f>'Starting sample'!J124</f>
        <v>Not applicable</v>
      </c>
      <c r="K101">
        <f>'Starting sample'!K124</f>
        <v>4</v>
      </c>
      <c r="L101">
        <f>'Starting sample'!L124</f>
        <v>100</v>
      </c>
      <c r="M101">
        <f>'Starting sample'!M124</f>
        <v>4</v>
      </c>
      <c r="N101">
        <f>'Starting sample'!N124</f>
        <v>8</v>
      </c>
      <c r="O101">
        <f>'Starting sample'!O124</f>
        <v>0</v>
      </c>
      <c r="P101">
        <f>'Starting sample'!P124</f>
        <v>0</v>
      </c>
      <c r="Q101">
        <f>'Starting sample'!Q124</f>
        <v>0</v>
      </c>
      <c r="R101">
        <f>'Starting sample'!R124</f>
        <v>0</v>
      </c>
      <c r="S101">
        <f>'Starting sample'!S124</f>
        <v>0</v>
      </c>
      <c r="T101">
        <f>'Starting sample'!T124</f>
        <v>0</v>
      </c>
      <c r="U101">
        <f>'Starting sample'!U124</f>
        <v>0</v>
      </c>
      <c r="V101">
        <f>'Starting sample'!V124</f>
        <v>0</v>
      </c>
      <c r="W101">
        <f>'Starting sample'!W124</f>
        <v>2007</v>
      </c>
      <c r="X101">
        <f>'Starting sample'!X124</f>
        <v>2009</v>
      </c>
      <c r="Y101">
        <f>'Starting sample'!Y124</f>
        <v>2011</v>
      </c>
      <c r="Z101">
        <f>'Starting sample'!Z124</f>
        <v>2013</v>
      </c>
      <c r="AA101" t="str">
        <f>'Starting sample'!AA124</f>
        <v>Start</v>
      </c>
      <c r="AB101" t="str">
        <f>'Starting sample'!AB124</f>
        <v>Yes</v>
      </c>
    </row>
    <row r="102" spans="1:28" x14ac:dyDescent="0.25">
      <c r="A102">
        <f>'Starting sample'!A125</f>
        <v>101</v>
      </c>
      <c r="B102">
        <f>'Starting sample'!B125</f>
        <v>14</v>
      </c>
      <c r="C102">
        <f>'Starting sample'!C125</f>
        <v>1</v>
      </c>
      <c r="D102">
        <f>'Starting sample'!D125</f>
        <v>1</v>
      </c>
      <c r="E102">
        <f>'Starting sample'!E125</f>
        <v>1</v>
      </c>
      <c r="F102">
        <f>'Starting sample'!F125</f>
        <v>1</v>
      </c>
      <c r="G102" t="str">
        <f>'Starting sample'!G125</f>
        <v>Not applicable</v>
      </c>
      <c r="H102" t="str">
        <f>'Starting sample'!H125</f>
        <v>Not applicable</v>
      </c>
      <c r="I102" t="str">
        <f>'Starting sample'!I125</f>
        <v>Not applicable</v>
      </c>
      <c r="J102" t="str">
        <f>'Starting sample'!J125</f>
        <v>Not applicable</v>
      </c>
      <c r="K102">
        <f>'Starting sample'!K125</f>
        <v>4</v>
      </c>
      <c r="L102">
        <f>'Starting sample'!L125</f>
        <v>100</v>
      </c>
      <c r="M102">
        <f>'Starting sample'!M125</f>
        <v>4</v>
      </c>
      <c r="N102">
        <f>'Starting sample'!N125</f>
        <v>8</v>
      </c>
      <c r="O102">
        <f>'Starting sample'!O125</f>
        <v>0</v>
      </c>
      <c r="P102">
        <f>'Starting sample'!P125</f>
        <v>0</v>
      </c>
      <c r="Q102">
        <f>'Starting sample'!Q125</f>
        <v>0</v>
      </c>
      <c r="R102">
        <f>'Starting sample'!R125</f>
        <v>0</v>
      </c>
      <c r="S102">
        <f>'Starting sample'!S125</f>
        <v>0</v>
      </c>
      <c r="T102">
        <f>'Starting sample'!T125</f>
        <v>0</v>
      </c>
      <c r="U102">
        <f>'Starting sample'!U125</f>
        <v>0</v>
      </c>
      <c r="V102">
        <f>'Starting sample'!V125</f>
        <v>0</v>
      </c>
      <c r="W102">
        <f>'Starting sample'!W125</f>
        <v>2007</v>
      </c>
      <c r="X102">
        <f>'Starting sample'!X125</f>
        <v>2009</v>
      </c>
      <c r="Y102">
        <f>'Starting sample'!Y125</f>
        <v>2011</v>
      </c>
      <c r="Z102">
        <f>'Starting sample'!Z125</f>
        <v>2013</v>
      </c>
      <c r="AA102" t="str">
        <f>'Starting sample'!AA125</f>
        <v>Start</v>
      </c>
      <c r="AB102" t="str">
        <f>'Starting sample'!AB125</f>
        <v>Yes</v>
      </c>
    </row>
    <row r="103" spans="1:28" x14ac:dyDescent="0.25">
      <c r="A103">
        <f>'Starting sample'!A126</f>
        <v>102</v>
      </c>
      <c r="B103">
        <f>'Starting sample'!B126</f>
        <v>14</v>
      </c>
      <c r="C103">
        <f>'Starting sample'!C126</f>
        <v>0</v>
      </c>
      <c r="D103">
        <f>'Starting sample'!D126</f>
        <v>1</v>
      </c>
      <c r="E103">
        <f>'Starting sample'!E126</f>
        <v>1</v>
      </c>
      <c r="F103">
        <f>'Starting sample'!F126</f>
        <v>1</v>
      </c>
      <c r="G103" t="str">
        <f>'Starting sample'!G126</f>
        <v>Not applicable</v>
      </c>
      <c r="H103" t="str">
        <f>'Starting sample'!H126</f>
        <v>Not applicable</v>
      </c>
      <c r="I103" t="str">
        <f>'Starting sample'!I126</f>
        <v>Not applicable</v>
      </c>
      <c r="J103" t="str">
        <f>'Starting sample'!J126</f>
        <v>Not applicable</v>
      </c>
      <c r="K103">
        <f>'Starting sample'!K126</f>
        <v>4</v>
      </c>
      <c r="L103">
        <f>'Starting sample'!L126</f>
        <v>75</v>
      </c>
      <c r="M103">
        <f>'Starting sample'!M126</f>
        <v>3</v>
      </c>
      <c r="N103">
        <f>'Starting sample'!N126</f>
        <v>4</v>
      </c>
      <c r="O103">
        <f>'Starting sample'!O126</f>
        <v>0</v>
      </c>
      <c r="P103">
        <f>'Starting sample'!P126</f>
        <v>0</v>
      </c>
      <c r="Q103">
        <f>'Starting sample'!Q126</f>
        <v>0</v>
      </c>
      <c r="R103">
        <f>'Starting sample'!R126</f>
        <v>0</v>
      </c>
      <c r="S103">
        <f>'Starting sample'!S126</f>
        <v>0</v>
      </c>
      <c r="T103">
        <f>'Starting sample'!T126</f>
        <v>0</v>
      </c>
      <c r="U103">
        <f>'Starting sample'!U126</f>
        <v>0</v>
      </c>
      <c r="V103">
        <f>'Starting sample'!V126</f>
        <v>0</v>
      </c>
      <c r="W103">
        <f>'Starting sample'!W126</f>
        <v>2007</v>
      </c>
      <c r="X103">
        <f>'Starting sample'!X126</f>
        <v>2009</v>
      </c>
      <c r="Y103">
        <f>'Starting sample'!Y126</f>
        <v>2011</v>
      </c>
      <c r="Z103">
        <f>'Starting sample'!Z126</f>
        <v>2013</v>
      </c>
      <c r="AA103" t="str">
        <f>'Starting sample'!AA126</f>
        <v>Start</v>
      </c>
      <c r="AB103" t="str">
        <f>'Starting sample'!AB126</f>
        <v>Yes</v>
      </c>
    </row>
    <row r="104" spans="1:28" x14ac:dyDescent="0.25">
      <c r="A104">
        <f>'Starting sample'!A127</f>
        <v>103</v>
      </c>
      <c r="B104">
        <f>'Starting sample'!B127</f>
        <v>14</v>
      </c>
      <c r="C104">
        <f>'Starting sample'!C127</f>
        <v>1</v>
      </c>
      <c r="D104">
        <f>'Starting sample'!D127</f>
        <v>1</v>
      </c>
      <c r="E104">
        <f>'Starting sample'!E127</f>
        <v>0</v>
      </c>
      <c r="F104">
        <f>'Starting sample'!F127</f>
        <v>1</v>
      </c>
      <c r="G104" t="str">
        <f>'Starting sample'!G127</f>
        <v>Not applicable</v>
      </c>
      <c r="H104" t="str">
        <f>'Starting sample'!H127</f>
        <v>Not applicable</v>
      </c>
      <c r="I104" t="str">
        <f>'Starting sample'!I127</f>
        <v>Not applicable</v>
      </c>
      <c r="J104" t="str">
        <f>'Starting sample'!J127</f>
        <v>Not applicable</v>
      </c>
      <c r="K104">
        <f>'Starting sample'!K127</f>
        <v>4</v>
      </c>
      <c r="L104">
        <f>'Starting sample'!L127</f>
        <v>75</v>
      </c>
      <c r="M104">
        <f>'Starting sample'!M127</f>
        <v>3</v>
      </c>
      <c r="N104">
        <f>'Starting sample'!N127</f>
        <v>4</v>
      </c>
      <c r="O104">
        <f>'Starting sample'!O127</f>
        <v>0</v>
      </c>
      <c r="P104">
        <f>'Starting sample'!P127</f>
        <v>1</v>
      </c>
      <c r="Q104">
        <f>'Starting sample'!Q127</f>
        <v>1</v>
      </c>
      <c r="R104">
        <f>'Starting sample'!R127</f>
        <v>1</v>
      </c>
      <c r="S104">
        <f>'Starting sample'!S127</f>
        <v>0</v>
      </c>
      <c r="T104">
        <f>'Starting sample'!T127</f>
        <v>0</v>
      </c>
      <c r="U104">
        <f>'Starting sample'!U127</f>
        <v>0</v>
      </c>
      <c r="V104">
        <f>'Starting sample'!V127</f>
        <v>0</v>
      </c>
      <c r="W104">
        <f>'Starting sample'!W127</f>
        <v>2007</v>
      </c>
      <c r="X104">
        <f>'Starting sample'!X127</f>
        <v>2009</v>
      </c>
      <c r="Y104">
        <f>'Starting sample'!Y127</f>
        <v>2011</v>
      </c>
      <c r="Z104">
        <f>'Starting sample'!Z127</f>
        <v>2013</v>
      </c>
      <c r="AA104" t="str">
        <f>'Starting sample'!AA127</f>
        <v>Start</v>
      </c>
      <c r="AB104" t="str">
        <f>'Starting sample'!AB127</f>
        <v>Yes</v>
      </c>
    </row>
    <row r="105" spans="1:28" x14ac:dyDescent="0.25">
      <c r="A105">
        <f>'Starting sample'!A128</f>
        <v>104</v>
      </c>
      <c r="B105">
        <f>'Starting sample'!B128</f>
        <v>14</v>
      </c>
      <c r="C105">
        <f>'Starting sample'!C128</f>
        <v>1</v>
      </c>
      <c r="D105">
        <f>'Starting sample'!D128</f>
        <v>1</v>
      </c>
      <c r="E105">
        <f>'Starting sample'!E128</f>
        <v>1</v>
      </c>
      <c r="F105">
        <f>'Starting sample'!F128</f>
        <v>1</v>
      </c>
      <c r="G105" t="str">
        <f>'Starting sample'!G128</f>
        <v>Not applicable</v>
      </c>
      <c r="H105" t="str">
        <f>'Starting sample'!H128</f>
        <v>Not applicable</v>
      </c>
      <c r="I105" t="str">
        <f>'Starting sample'!I128</f>
        <v>Not applicable</v>
      </c>
      <c r="J105" t="str">
        <f>'Starting sample'!J128</f>
        <v>Not applicable</v>
      </c>
      <c r="K105">
        <f>'Starting sample'!K128</f>
        <v>4</v>
      </c>
      <c r="L105">
        <f>'Starting sample'!L128</f>
        <v>100</v>
      </c>
      <c r="M105">
        <f>'Starting sample'!M128</f>
        <v>4</v>
      </c>
      <c r="N105">
        <f>'Starting sample'!N128</f>
        <v>4</v>
      </c>
      <c r="O105">
        <f>'Starting sample'!O128</f>
        <v>1</v>
      </c>
      <c r="P105">
        <f>'Starting sample'!P128</f>
        <v>1</v>
      </c>
      <c r="Q105">
        <f>'Starting sample'!Q128</f>
        <v>0</v>
      </c>
      <c r="R105">
        <f>'Starting sample'!R128</f>
        <v>0</v>
      </c>
      <c r="S105">
        <f>'Starting sample'!S128</f>
        <v>0</v>
      </c>
      <c r="T105">
        <f>'Starting sample'!T128</f>
        <v>0</v>
      </c>
      <c r="U105">
        <f>'Starting sample'!U128</f>
        <v>0</v>
      </c>
      <c r="V105">
        <f>'Starting sample'!V128</f>
        <v>0</v>
      </c>
      <c r="W105">
        <f>'Starting sample'!W128</f>
        <v>2007</v>
      </c>
      <c r="X105">
        <f>'Starting sample'!X128</f>
        <v>2009</v>
      </c>
      <c r="Y105">
        <f>'Starting sample'!Y128</f>
        <v>2011</v>
      </c>
      <c r="Z105">
        <f>'Starting sample'!Z128</f>
        <v>2013</v>
      </c>
      <c r="AA105" t="str">
        <f>'Starting sample'!AA128</f>
        <v>Start</v>
      </c>
      <c r="AB105" t="str">
        <f>'Starting sample'!AB128</f>
        <v>Yes</v>
      </c>
    </row>
    <row r="106" spans="1:28" x14ac:dyDescent="0.25">
      <c r="A106">
        <f>'Starting sample'!A129</f>
        <v>105</v>
      </c>
      <c r="B106">
        <f>'Starting sample'!B129</f>
        <v>14</v>
      </c>
      <c r="C106">
        <f>'Starting sample'!C129</f>
        <v>1</v>
      </c>
      <c r="D106">
        <f>'Starting sample'!D129</f>
        <v>1</v>
      </c>
      <c r="E106">
        <f>'Starting sample'!E129</f>
        <v>1</v>
      </c>
      <c r="F106">
        <f>'Starting sample'!F129</f>
        <v>1</v>
      </c>
      <c r="G106" t="str">
        <f>'Starting sample'!G129</f>
        <v>Not applicable</v>
      </c>
      <c r="H106" t="str">
        <f>'Starting sample'!H129</f>
        <v>Not applicable</v>
      </c>
      <c r="I106" t="str">
        <f>'Starting sample'!I129</f>
        <v>Not applicable</v>
      </c>
      <c r="J106" t="str">
        <f>'Starting sample'!J129</f>
        <v>Not applicable</v>
      </c>
      <c r="K106">
        <f>'Starting sample'!K129</f>
        <v>4</v>
      </c>
      <c r="L106">
        <f>'Starting sample'!L129</f>
        <v>100</v>
      </c>
      <c r="M106">
        <f>'Starting sample'!M129</f>
        <v>4</v>
      </c>
      <c r="N106">
        <f>'Starting sample'!N129</f>
        <v>4</v>
      </c>
      <c r="O106">
        <f>'Starting sample'!O129</f>
        <v>1</v>
      </c>
      <c r="P106">
        <f>'Starting sample'!P129</f>
        <v>1</v>
      </c>
      <c r="Q106">
        <f>'Starting sample'!Q129</f>
        <v>0</v>
      </c>
      <c r="R106">
        <f>'Starting sample'!R129</f>
        <v>0</v>
      </c>
      <c r="S106">
        <f>'Starting sample'!S129</f>
        <v>0</v>
      </c>
      <c r="T106">
        <f>'Starting sample'!T129</f>
        <v>0</v>
      </c>
      <c r="U106">
        <f>'Starting sample'!U129</f>
        <v>0</v>
      </c>
      <c r="V106">
        <f>'Starting sample'!V129</f>
        <v>0</v>
      </c>
      <c r="W106">
        <f>'Starting sample'!W129</f>
        <v>2007</v>
      </c>
      <c r="X106">
        <f>'Starting sample'!X129</f>
        <v>2009</v>
      </c>
      <c r="Y106">
        <f>'Starting sample'!Y129</f>
        <v>2011</v>
      </c>
      <c r="Z106">
        <f>'Starting sample'!Z129</f>
        <v>2013</v>
      </c>
      <c r="AA106" t="str">
        <f>'Starting sample'!AA129</f>
        <v>Start</v>
      </c>
      <c r="AB106" t="str">
        <f>'Starting sample'!AB129</f>
        <v>Yes</v>
      </c>
    </row>
    <row r="107" spans="1:28" x14ac:dyDescent="0.25">
      <c r="A107">
        <f>'Starting sample'!A130</f>
        <v>106</v>
      </c>
      <c r="B107">
        <f>'Starting sample'!B130</f>
        <v>14</v>
      </c>
      <c r="C107">
        <f>'Starting sample'!C130</f>
        <v>0</v>
      </c>
      <c r="D107" t="str">
        <f>'Starting sample'!D130</f>
        <v>Cut</v>
      </c>
      <c r="E107" t="str">
        <f>'Starting sample'!E130</f>
        <v>Cut</v>
      </c>
      <c r="F107" t="str">
        <f>'Starting sample'!F130</f>
        <v>Cut</v>
      </c>
      <c r="G107" t="str">
        <f>'Starting sample'!G130</f>
        <v>Not applicable</v>
      </c>
      <c r="H107" t="str">
        <f>'Starting sample'!H130</f>
        <v>Not applicable</v>
      </c>
      <c r="I107" t="str">
        <f>'Starting sample'!I130</f>
        <v>Not applicable</v>
      </c>
      <c r="J107" t="str">
        <f>'Starting sample'!J130</f>
        <v>Not applicable</v>
      </c>
      <c r="K107">
        <f>'Starting sample'!K130</f>
        <v>1</v>
      </c>
      <c r="L107">
        <f>'Starting sample'!L130</f>
        <v>0</v>
      </c>
      <c r="M107">
        <f>'Starting sample'!M130</f>
        <v>0</v>
      </c>
      <c r="N107">
        <f>'Starting sample'!N130</f>
        <v>5</v>
      </c>
      <c r="O107">
        <f>'Starting sample'!O130</f>
        <v>0</v>
      </c>
      <c r="P107">
        <f>'Starting sample'!P130</f>
        <v>0</v>
      </c>
      <c r="Q107">
        <f>'Starting sample'!Q130</f>
        <v>0</v>
      </c>
      <c r="R107">
        <f>'Starting sample'!R130</f>
        <v>0</v>
      </c>
      <c r="S107">
        <f>'Starting sample'!S130</f>
        <v>0</v>
      </c>
      <c r="T107">
        <f>'Starting sample'!T130</f>
        <v>0</v>
      </c>
      <c r="U107">
        <f>'Starting sample'!U130</f>
        <v>0</v>
      </c>
      <c r="V107">
        <f>'Starting sample'!V130</f>
        <v>0</v>
      </c>
      <c r="W107">
        <f>'Starting sample'!W130</f>
        <v>2007</v>
      </c>
      <c r="X107">
        <f>'Starting sample'!X130</f>
        <v>2009</v>
      </c>
      <c r="Y107">
        <f>'Starting sample'!Y130</f>
        <v>2011</v>
      </c>
      <c r="Z107">
        <f>'Starting sample'!Z130</f>
        <v>2013</v>
      </c>
      <c r="AA107" t="str">
        <f>'Starting sample'!AA130</f>
        <v>Start</v>
      </c>
      <c r="AB107" t="str">
        <f>'Starting sample'!AB130</f>
        <v>Yes</v>
      </c>
    </row>
    <row r="108" spans="1:28" x14ac:dyDescent="0.25">
      <c r="A108">
        <f>'Starting sample'!A131</f>
        <v>107</v>
      </c>
      <c r="B108">
        <f>'Starting sample'!B131</f>
        <v>14</v>
      </c>
      <c r="C108">
        <f>'Starting sample'!C131</f>
        <v>1</v>
      </c>
      <c r="D108">
        <f>'Starting sample'!D131</f>
        <v>1</v>
      </c>
      <c r="E108">
        <f>'Starting sample'!E131</f>
        <v>1</v>
      </c>
      <c r="F108">
        <f>'Starting sample'!F131</f>
        <v>0</v>
      </c>
      <c r="G108" t="str">
        <f>'Starting sample'!G131</f>
        <v>Not applicable</v>
      </c>
      <c r="H108" t="str">
        <f>'Starting sample'!H131</f>
        <v>Not applicable</v>
      </c>
      <c r="I108" t="str">
        <f>'Starting sample'!I131</f>
        <v>Not applicable</v>
      </c>
      <c r="J108" t="str">
        <f>'Starting sample'!J131</f>
        <v>Not applicable</v>
      </c>
      <c r="K108">
        <f>'Starting sample'!K131</f>
        <v>4</v>
      </c>
      <c r="L108">
        <f>'Starting sample'!L131</f>
        <v>75</v>
      </c>
      <c r="M108">
        <f>'Starting sample'!M131</f>
        <v>3</v>
      </c>
      <c r="N108">
        <f>'Starting sample'!N131</f>
        <v>8</v>
      </c>
      <c r="O108">
        <f>'Starting sample'!O131</f>
        <v>1</v>
      </c>
      <c r="P108">
        <f>'Starting sample'!P131</f>
        <v>0</v>
      </c>
      <c r="Q108">
        <f>'Starting sample'!Q131</f>
        <v>0</v>
      </c>
      <c r="R108">
        <f>'Starting sample'!R131</f>
        <v>0</v>
      </c>
      <c r="S108">
        <f>'Starting sample'!S131</f>
        <v>0</v>
      </c>
      <c r="T108">
        <f>'Starting sample'!T131</f>
        <v>0</v>
      </c>
      <c r="U108">
        <f>'Starting sample'!U131</f>
        <v>0</v>
      </c>
      <c r="V108">
        <f>'Starting sample'!V131</f>
        <v>0</v>
      </c>
      <c r="W108">
        <f>'Starting sample'!W131</f>
        <v>2007</v>
      </c>
      <c r="X108">
        <f>'Starting sample'!X131</f>
        <v>2009</v>
      </c>
      <c r="Y108">
        <f>'Starting sample'!Y131</f>
        <v>2011</v>
      </c>
      <c r="Z108">
        <f>'Starting sample'!Z131</f>
        <v>2013</v>
      </c>
      <c r="AA108" t="str">
        <f>'Starting sample'!AA131</f>
        <v>Start</v>
      </c>
      <c r="AB108" t="str">
        <f>'Starting sample'!AB131</f>
        <v>Yes</v>
      </c>
    </row>
    <row r="109" spans="1:28" x14ac:dyDescent="0.25">
      <c r="A109">
        <f>'Starting sample'!A132</f>
        <v>108</v>
      </c>
      <c r="B109">
        <f>'Starting sample'!B132</f>
        <v>14</v>
      </c>
      <c r="C109">
        <f>'Starting sample'!C132</f>
        <v>1</v>
      </c>
      <c r="D109" t="str">
        <f>'Starting sample'!D132</f>
        <v>Cut</v>
      </c>
      <c r="E109" t="str">
        <f>'Starting sample'!E132</f>
        <v>Cut</v>
      </c>
      <c r="F109" t="str">
        <f>'Starting sample'!F132</f>
        <v>Cut</v>
      </c>
      <c r="G109" t="str">
        <f>'Starting sample'!G132</f>
        <v>Not applicable</v>
      </c>
      <c r="H109" t="str">
        <f>'Starting sample'!H132</f>
        <v>Not applicable</v>
      </c>
      <c r="I109" t="str">
        <f>'Starting sample'!I132</f>
        <v>Not applicable</v>
      </c>
      <c r="J109" t="str">
        <f>'Starting sample'!J132</f>
        <v>Not applicable</v>
      </c>
      <c r="K109">
        <f>'Starting sample'!K132</f>
        <v>1</v>
      </c>
      <c r="L109">
        <f>'Starting sample'!L132</f>
        <v>100</v>
      </c>
      <c r="M109">
        <f>'Starting sample'!M132</f>
        <v>1</v>
      </c>
      <c r="N109">
        <f>'Starting sample'!N132</f>
        <v>5</v>
      </c>
      <c r="O109">
        <f>'Starting sample'!O132</f>
        <v>0</v>
      </c>
      <c r="P109">
        <f>'Starting sample'!P132</f>
        <v>0</v>
      </c>
      <c r="Q109">
        <f>'Starting sample'!Q132</f>
        <v>0</v>
      </c>
      <c r="R109">
        <f>'Starting sample'!R132</f>
        <v>0</v>
      </c>
      <c r="S109">
        <f>'Starting sample'!S132</f>
        <v>0</v>
      </c>
      <c r="T109">
        <f>'Starting sample'!T132</f>
        <v>0</v>
      </c>
      <c r="U109">
        <f>'Starting sample'!U132</f>
        <v>0</v>
      </c>
      <c r="V109">
        <f>'Starting sample'!V132</f>
        <v>0</v>
      </c>
      <c r="W109">
        <f>'Starting sample'!W132</f>
        <v>2007</v>
      </c>
      <c r="X109">
        <f>'Starting sample'!X132</f>
        <v>2009</v>
      </c>
      <c r="Y109">
        <f>'Starting sample'!Y132</f>
        <v>2011</v>
      </c>
      <c r="Z109">
        <f>'Starting sample'!Z132</f>
        <v>2013</v>
      </c>
      <c r="AA109" t="str">
        <f>'Starting sample'!AA132</f>
        <v>Start</v>
      </c>
      <c r="AB109" t="str">
        <f>'Starting sample'!AB132</f>
        <v>Yes</v>
      </c>
    </row>
    <row r="110" spans="1:28" x14ac:dyDescent="0.25">
      <c r="A110">
        <f>'Starting sample'!A133</f>
        <v>109</v>
      </c>
      <c r="B110">
        <f>'Starting sample'!B133</f>
        <v>14</v>
      </c>
      <c r="C110">
        <f>'Starting sample'!C133</f>
        <v>1</v>
      </c>
      <c r="D110">
        <f>'Starting sample'!D133</f>
        <v>0</v>
      </c>
      <c r="E110">
        <f>'Starting sample'!E133</f>
        <v>1</v>
      </c>
      <c r="F110">
        <f>'Starting sample'!F133</f>
        <v>1</v>
      </c>
      <c r="G110" t="str">
        <f>'Starting sample'!G133</f>
        <v>Not applicable</v>
      </c>
      <c r="H110" t="str">
        <f>'Starting sample'!H133</f>
        <v>Not applicable</v>
      </c>
      <c r="I110" t="str">
        <f>'Starting sample'!I133</f>
        <v>Not applicable</v>
      </c>
      <c r="J110" t="str">
        <f>'Starting sample'!J133</f>
        <v>Not applicable</v>
      </c>
      <c r="K110">
        <f>'Starting sample'!K133</f>
        <v>4</v>
      </c>
      <c r="L110">
        <f>'Starting sample'!L133</f>
        <v>75</v>
      </c>
      <c r="M110">
        <f>'Starting sample'!M133</f>
        <v>3</v>
      </c>
      <c r="N110">
        <f>'Starting sample'!N133</f>
        <v>8</v>
      </c>
      <c r="O110">
        <f>'Starting sample'!O133</f>
        <v>0</v>
      </c>
      <c r="P110">
        <f>'Starting sample'!P133</f>
        <v>1</v>
      </c>
      <c r="Q110">
        <f>'Starting sample'!Q133</f>
        <v>0</v>
      </c>
      <c r="R110">
        <f>'Starting sample'!R133</f>
        <v>0</v>
      </c>
      <c r="S110">
        <f>'Starting sample'!S133</f>
        <v>0</v>
      </c>
      <c r="T110">
        <f>'Starting sample'!T133</f>
        <v>0</v>
      </c>
      <c r="U110">
        <f>'Starting sample'!U133</f>
        <v>0</v>
      </c>
      <c r="V110">
        <f>'Starting sample'!V133</f>
        <v>0</v>
      </c>
      <c r="W110">
        <f>'Starting sample'!W133</f>
        <v>2007</v>
      </c>
      <c r="X110">
        <f>'Starting sample'!X133</f>
        <v>2009</v>
      </c>
      <c r="Y110">
        <f>'Starting sample'!Y133</f>
        <v>2011</v>
      </c>
      <c r="Z110">
        <f>'Starting sample'!Z133</f>
        <v>2013</v>
      </c>
      <c r="AA110" t="str">
        <f>'Starting sample'!AA133</f>
        <v>Start</v>
      </c>
      <c r="AB110" t="str">
        <f>'Starting sample'!AB133</f>
        <v>Yes</v>
      </c>
    </row>
    <row r="111" spans="1:28" x14ac:dyDescent="0.25">
      <c r="A111">
        <f>'Starting sample'!A134</f>
        <v>110</v>
      </c>
      <c r="B111">
        <f>'Starting sample'!B134</f>
        <v>14</v>
      </c>
      <c r="C111">
        <f>'Starting sample'!C134</f>
        <v>1</v>
      </c>
      <c r="D111">
        <f>'Starting sample'!D134</f>
        <v>0</v>
      </c>
      <c r="E111" t="str">
        <f>'Starting sample'!E134</f>
        <v>Cut</v>
      </c>
      <c r="F111" t="str">
        <f>'Starting sample'!F134</f>
        <v>Cut</v>
      </c>
      <c r="G111" t="str">
        <f>'Starting sample'!G134</f>
        <v>Not applicable</v>
      </c>
      <c r="H111" t="str">
        <f>'Starting sample'!H134</f>
        <v>Not applicable</v>
      </c>
      <c r="I111" t="str">
        <f>'Starting sample'!I134</f>
        <v>Not applicable</v>
      </c>
      <c r="J111" t="str">
        <f>'Starting sample'!J134</f>
        <v>Not applicable</v>
      </c>
      <c r="K111">
        <f>'Starting sample'!K134</f>
        <v>2</v>
      </c>
      <c r="L111">
        <f>'Starting sample'!L134</f>
        <v>50</v>
      </c>
      <c r="M111">
        <f>'Starting sample'!M134</f>
        <v>1</v>
      </c>
      <c r="N111">
        <f>'Starting sample'!N134</f>
        <v>6</v>
      </c>
      <c r="O111">
        <f>'Starting sample'!O134</f>
        <v>0</v>
      </c>
      <c r="P111">
        <f>'Starting sample'!P134</f>
        <v>0</v>
      </c>
      <c r="Q111">
        <f>'Starting sample'!Q134</f>
        <v>0</v>
      </c>
      <c r="R111">
        <f>'Starting sample'!R134</f>
        <v>0</v>
      </c>
      <c r="S111">
        <f>'Starting sample'!S134</f>
        <v>0</v>
      </c>
      <c r="T111">
        <f>'Starting sample'!T134</f>
        <v>0</v>
      </c>
      <c r="U111">
        <f>'Starting sample'!U134</f>
        <v>0</v>
      </c>
      <c r="V111">
        <f>'Starting sample'!V134</f>
        <v>0</v>
      </c>
      <c r="W111">
        <f>'Starting sample'!W134</f>
        <v>2007</v>
      </c>
      <c r="X111">
        <f>'Starting sample'!X134</f>
        <v>2009</v>
      </c>
      <c r="Y111">
        <f>'Starting sample'!Y134</f>
        <v>2011</v>
      </c>
      <c r="Z111">
        <f>'Starting sample'!Z134</f>
        <v>2013</v>
      </c>
      <c r="AA111" t="str">
        <f>'Starting sample'!AA134</f>
        <v>Start</v>
      </c>
      <c r="AB111" t="str">
        <f>'Starting sample'!AB134</f>
        <v>Yes</v>
      </c>
    </row>
    <row r="112" spans="1:28" x14ac:dyDescent="0.25">
      <c r="A112">
        <f>'Starting sample'!A135</f>
        <v>111</v>
      </c>
      <c r="B112">
        <f>'Starting sample'!B135</f>
        <v>14</v>
      </c>
      <c r="C112">
        <f>'Starting sample'!C135</f>
        <v>1</v>
      </c>
      <c r="D112" t="str">
        <f>'Starting sample'!D135</f>
        <v>Cut</v>
      </c>
      <c r="E112" t="str">
        <f>'Starting sample'!E135</f>
        <v>Cut</v>
      </c>
      <c r="F112" t="str">
        <f>'Starting sample'!F135</f>
        <v>Cut</v>
      </c>
      <c r="G112" t="str">
        <f>'Starting sample'!G135</f>
        <v>Not applicable</v>
      </c>
      <c r="H112" t="str">
        <f>'Starting sample'!H135</f>
        <v>Not applicable</v>
      </c>
      <c r="I112" t="str">
        <f>'Starting sample'!I135</f>
        <v>Not applicable</v>
      </c>
      <c r="J112" t="str">
        <f>'Starting sample'!J135</f>
        <v>Not applicable</v>
      </c>
      <c r="K112">
        <f>'Starting sample'!K135</f>
        <v>1</v>
      </c>
      <c r="L112">
        <f>'Starting sample'!L135</f>
        <v>100</v>
      </c>
      <c r="M112">
        <f>'Starting sample'!M135</f>
        <v>1</v>
      </c>
      <c r="N112">
        <f>'Starting sample'!N135</f>
        <v>5</v>
      </c>
      <c r="O112">
        <f>'Starting sample'!O135</f>
        <v>0</v>
      </c>
      <c r="P112">
        <f>'Starting sample'!P135</f>
        <v>0</v>
      </c>
      <c r="Q112">
        <f>'Starting sample'!Q135</f>
        <v>0</v>
      </c>
      <c r="R112">
        <f>'Starting sample'!R135</f>
        <v>0</v>
      </c>
      <c r="S112">
        <f>'Starting sample'!S135</f>
        <v>0</v>
      </c>
      <c r="T112">
        <f>'Starting sample'!T135</f>
        <v>0</v>
      </c>
      <c r="U112">
        <f>'Starting sample'!U135</f>
        <v>0</v>
      </c>
      <c r="V112">
        <f>'Starting sample'!V135</f>
        <v>0</v>
      </c>
      <c r="W112">
        <f>'Starting sample'!W135</f>
        <v>2007</v>
      </c>
      <c r="X112">
        <f>'Starting sample'!X135</f>
        <v>2009</v>
      </c>
      <c r="Y112">
        <f>'Starting sample'!Y135</f>
        <v>2011</v>
      </c>
      <c r="Z112">
        <f>'Starting sample'!Z135</f>
        <v>2013</v>
      </c>
      <c r="AA112" t="str">
        <f>'Starting sample'!AA135</f>
        <v>Start</v>
      </c>
      <c r="AB112" t="str">
        <f>'Starting sample'!AB135</f>
        <v>Yes</v>
      </c>
    </row>
    <row r="113" spans="1:28" x14ac:dyDescent="0.25">
      <c r="A113">
        <f>'Starting sample'!A136</f>
        <v>112</v>
      </c>
      <c r="B113">
        <f>'Starting sample'!B136</f>
        <v>14</v>
      </c>
      <c r="C113">
        <f>'Starting sample'!C136</f>
        <v>0</v>
      </c>
      <c r="D113" t="str">
        <f>'Starting sample'!D136</f>
        <v>Cut</v>
      </c>
      <c r="E113" t="str">
        <f>'Starting sample'!E136</f>
        <v>Cut</v>
      </c>
      <c r="F113" t="str">
        <f>'Starting sample'!F136</f>
        <v>Cut</v>
      </c>
      <c r="G113" t="str">
        <f>'Starting sample'!G136</f>
        <v>Not applicable</v>
      </c>
      <c r="H113" t="str">
        <f>'Starting sample'!H136</f>
        <v>Not applicable</v>
      </c>
      <c r="I113" t="str">
        <f>'Starting sample'!I136</f>
        <v>Not applicable</v>
      </c>
      <c r="J113" t="str">
        <f>'Starting sample'!J136</f>
        <v>Not applicable</v>
      </c>
      <c r="K113">
        <f>'Starting sample'!K136</f>
        <v>1</v>
      </c>
      <c r="L113">
        <f>'Starting sample'!L136</f>
        <v>0</v>
      </c>
      <c r="M113">
        <f>'Starting sample'!M136</f>
        <v>0</v>
      </c>
      <c r="N113">
        <f>'Starting sample'!N136</f>
        <v>5</v>
      </c>
      <c r="O113">
        <f>'Starting sample'!O136</f>
        <v>0</v>
      </c>
      <c r="P113">
        <f>'Starting sample'!P136</f>
        <v>0</v>
      </c>
      <c r="Q113">
        <f>'Starting sample'!Q136</f>
        <v>0</v>
      </c>
      <c r="R113">
        <f>'Starting sample'!R136</f>
        <v>0</v>
      </c>
      <c r="S113">
        <f>'Starting sample'!S136</f>
        <v>0</v>
      </c>
      <c r="T113">
        <f>'Starting sample'!T136</f>
        <v>0</v>
      </c>
      <c r="U113">
        <f>'Starting sample'!U136</f>
        <v>0</v>
      </c>
      <c r="V113">
        <f>'Starting sample'!V136</f>
        <v>0</v>
      </c>
      <c r="W113">
        <f>'Starting sample'!W136</f>
        <v>2007</v>
      </c>
      <c r="X113">
        <f>'Starting sample'!X136</f>
        <v>2009</v>
      </c>
      <c r="Y113">
        <f>'Starting sample'!Y136</f>
        <v>2011</v>
      </c>
      <c r="Z113">
        <f>'Starting sample'!Z136</f>
        <v>2013</v>
      </c>
      <c r="AA113" t="str">
        <f>'Starting sample'!AA136</f>
        <v>Start</v>
      </c>
      <c r="AB113" t="str">
        <f>'Starting sample'!AB136</f>
        <v>Yes</v>
      </c>
    </row>
    <row r="114" spans="1:28" x14ac:dyDescent="0.25">
      <c r="A114">
        <f>'Starting sample'!A137</f>
        <v>113</v>
      </c>
      <c r="B114">
        <f>'Starting sample'!B137</f>
        <v>14</v>
      </c>
      <c r="C114">
        <f>'Starting sample'!C137</f>
        <v>0</v>
      </c>
      <c r="D114" t="str">
        <f>'Starting sample'!D137</f>
        <v>Cut</v>
      </c>
      <c r="E114" t="str">
        <f>'Starting sample'!E137</f>
        <v>Cut</v>
      </c>
      <c r="F114" t="str">
        <f>'Starting sample'!F137</f>
        <v>Cut</v>
      </c>
      <c r="G114" t="str">
        <f>'Starting sample'!G137</f>
        <v>Not applicable</v>
      </c>
      <c r="H114" t="str">
        <f>'Starting sample'!H137</f>
        <v>Not applicable</v>
      </c>
      <c r="I114" t="str">
        <f>'Starting sample'!I137</f>
        <v>Not applicable</v>
      </c>
      <c r="J114" t="str">
        <f>'Starting sample'!J137</f>
        <v>Not applicable</v>
      </c>
      <c r="K114">
        <f>'Starting sample'!K137</f>
        <v>1</v>
      </c>
      <c r="L114">
        <f>'Starting sample'!L137</f>
        <v>0</v>
      </c>
      <c r="M114">
        <f>'Starting sample'!M137</f>
        <v>0</v>
      </c>
      <c r="N114">
        <f>'Starting sample'!N137</f>
        <v>5</v>
      </c>
      <c r="O114">
        <f>'Starting sample'!O137</f>
        <v>0</v>
      </c>
      <c r="P114">
        <f>'Starting sample'!P137</f>
        <v>0</v>
      </c>
      <c r="Q114">
        <f>'Starting sample'!Q137</f>
        <v>0</v>
      </c>
      <c r="R114">
        <f>'Starting sample'!R137</f>
        <v>0</v>
      </c>
      <c r="S114">
        <f>'Starting sample'!S137</f>
        <v>0</v>
      </c>
      <c r="T114">
        <f>'Starting sample'!T137</f>
        <v>0</v>
      </c>
      <c r="U114">
        <f>'Starting sample'!U137</f>
        <v>0</v>
      </c>
      <c r="V114">
        <f>'Starting sample'!V137</f>
        <v>0</v>
      </c>
      <c r="W114">
        <f>'Starting sample'!W137</f>
        <v>2007</v>
      </c>
      <c r="X114">
        <f>'Starting sample'!X137</f>
        <v>2009</v>
      </c>
      <c r="Y114">
        <f>'Starting sample'!Y137</f>
        <v>2011</v>
      </c>
      <c r="Z114">
        <f>'Starting sample'!Z137</f>
        <v>2013</v>
      </c>
      <c r="AA114" t="str">
        <f>'Starting sample'!AA137</f>
        <v>Start</v>
      </c>
      <c r="AB114" t="str">
        <f>'Starting sample'!AB137</f>
        <v>Yes</v>
      </c>
    </row>
    <row r="115" spans="1:28" x14ac:dyDescent="0.25">
      <c r="A115">
        <f>'Starting sample'!A138</f>
        <v>114</v>
      </c>
      <c r="B115">
        <f>'Starting sample'!B138</f>
        <v>14</v>
      </c>
      <c r="C115">
        <f>'Starting sample'!C138</f>
        <v>1</v>
      </c>
      <c r="D115">
        <f>'Starting sample'!D138</f>
        <v>1</v>
      </c>
      <c r="E115" t="str">
        <f>'Starting sample'!E138</f>
        <v>Cut</v>
      </c>
      <c r="F115" t="str">
        <f>'Starting sample'!F138</f>
        <v>Cut</v>
      </c>
      <c r="G115" t="str">
        <f>'Starting sample'!G138</f>
        <v>Not applicable</v>
      </c>
      <c r="H115" t="str">
        <f>'Starting sample'!H138</f>
        <v>Not applicable</v>
      </c>
      <c r="I115" t="str">
        <f>'Starting sample'!I138</f>
        <v>Not applicable</v>
      </c>
      <c r="J115" t="str">
        <f>'Starting sample'!J138</f>
        <v>Not applicable</v>
      </c>
      <c r="K115">
        <f>'Starting sample'!K138</f>
        <v>2</v>
      </c>
      <c r="L115">
        <f>'Starting sample'!L138</f>
        <v>100</v>
      </c>
      <c r="M115">
        <f>'Starting sample'!M138</f>
        <v>2</v>
      </c>
      <c r="N115">
        <f>'Starting sample'!N138</f>
        <v>5</v>
      </c>
      <c r="O115">
        <f>'Starting sample'!O138</f>
        <v>0</v>
      </c>
      <c r="P115">
        <f>'Starting sample'!P138</f>
        <v>0</v>
      </c>
      <c r="Q115">
        <f>'Starting sample'!Q138</f>
        <v>0</v>
      </c>
      <c r="R115">
        <f>'Starting sample'!R138</f>
        <v>0</v>
      </c>
      <c r="S115">
        <f>'Starting sample'!S138</f>
        <v>0</v>
      </c>
      <c r="T115">
        <f>'Starting sample'!T138</f>
        <v>0</v>
      </c>
      <c r="U115">
        <f>'Starting sample'!U138</f>
        <v>0</v>
      </c>
      <c r="V115">
        <f>'Starting sample'!V138</f>
        <v>0</v>
      </c>
      <c r="W115">
        <f>'Starting sample'!W138</f>
        <v>2007</v>
      </c>
      <c r="X115">
        <f>'Starting sample'!X138</f>
        <v>2009</v>
      </c>
      <c r="Y115">
        <f>'Starting sample'!Y138</f>
        <v>2011</v>
      </c>
      <c r="Z115">
        <f>'Starting sample'!Z138</f>
        <v>2013</v>
      </c>
      <c r="AA115" t="str">
        <f>'Starting sample'!AA138</f>
        <v>Start</v>
      </c>
      <c r="AB115" t="str">
        <f>'Starting sample'!AB138</f>
        <v>Yes</v>
      </c>
    </row>
    <row r="116" spans="1:28" x14ac:dyDescent="0.25">
      <c r="A116">
        <f>'Starting sample'!A139</f>
        <v>115</v>
      </c>
      <c r="B116">
        <f>'Starting sample'!B139</f>
        <v>14</v>
      </c>
      <c r="C116">
        <f>'Starting sample'!C139</f>
        <v>1</v>
      </c>
      <c r="D116">
        <f>'Starting sample'!D139</f>
        <v>1</v>
      </c>
      <c r="E116" t="str">
        <f>'Starting sample'!E139</f>
        <v>Cut</v>
      </c>
      <c r="F116" t="str">
        <f>'Starting sample'!F139</f>
        <v>Cut</v>
      </c>
      <c r="G116" t="str">
        <f>'Starting sample'!G139</f>
        <v>Not applicable</v>
      </c>
      <c r="H116" t="str">
        <f>'Starting sample'!H139</f>
        <v>Not applicable</v>
      </c>
      <c r="I116" t="str">
        <f>'Starting sample'!I139</f>
        <v>Not applicable</v>
      </c>
      <c r="J116" t="str">
        <f>'Starting sample'!J139</f>
        <v>Not applicable</v>
      </c>
      <c r="K116">
        <f>'Starting sample'!K139</f>
        <v>2</v>
      </c>
      <c r="L116">
        <f>'Starting sample'!L139</f>
        <v>100</v>
      </c>
      <c r="M116">
        <f>'Starting sample'!M139</f>
        <v>2</v>
      </c>
      <c r="N116">
        <f>'Starting sample'!N139</f>
        <v>6</v>
      </c>
      <c r="O116">
        <f>'Starting sample'!O139</f>
        <v>0</v>
      </c>
      <c r="P116">
        <f>'Starting sample'!P139</f>
        <v>0</v>
      </c>
      <c r="Q116">
        <f>'Starting sample'!Q139</f>
        <v>0</v>
      </c>
      <c r="R116">
        <f>'Starting sample'!R139</f>
        <v>0</v>
      </c>
      <c r="S116">
        <f>'Starting sample'!S139</f>
        <v>0</v>
      </c>
      <c r="T116">
        <f>'Starting sample'!T139</f>
        <v>0</v>
      </c>
      <c r="U116">
        <f>'Starting sample'!U139</f>
        <v>0</v>
      </c>
      <c r="V116">
        <f>'Starting sample'!V139</f>
        <v>0</v>
      </c>
      <c r="W116">
        <f>'Starting sample'!W139</f>
        <v>2007</v>
      </c>
      <c r="X116">
        <f>'Starting sample'!X139</f>
        <v>2009</v>
      </c>
      <c r="Y116">
        <f>'Starting sample'!Y139</f>
        <v>2011</v>
      </c>
      <c r="Z116">
        <f>'Starting sample'!Z139</f>
        <v>2013</v>
      </c>
      <c r="AA116" t="str">
        <f>'Starting sample'!AA139</f>
        <v>Start</v>
      </c>
      <c r="AB116" t="str">
        <f>'Starting sample'!AB139</f>
        <v>Yes</v>
      </c>
    </row>
    <row r="117" spans="1:28" x14ac:dyDescent="0.25">
      <c r="A117">
        <f>'Starting sample'!A140</f>
        <v>116</v>
      </c>
      <c r="B117">
        <f>'Starting sample'!B140</f>
        <v>14</v>
      </c>
      <c r="C117">
        <f>'Starting sample'!C140</f>
        <v>0</v>
      </c>
      <c r="D117" t="str">
        <f>'Starting sample'!D140</f>
        <v>Cut</v>
      </c>
      <c r="E117" t="str">
        <f>'Starting sample'!E140</f>
        <v>Cut</v>
      </c>
      <c r="F117" t="str">
        <f>'Starting sample'!F140</f>
        <v>Cut</v>
      </c>
      <c r="G117" t="str">
        <f>'Starting sample'!G140</f>
        <v>Not applicable</v>
      </c>
      <c r="H117" t="str">
        <f>'Starting sample'!H140</f>
        <v>Not applicable</v>
      </c>
      <c r="I117" t="str">
        <f>'Starting sample'!I140</f>
        <v>Not applicable</v>
      </c>
      <c r="J117" t="str">
        <f>'Starting sample'!J140</f>
        <v>Not applicable</v>
      </c>
      <c r="K117">
        <f>'Starting sample'!K140</f>
        <v>1</v>
      </c>
      <c r="L117">
        <f>'Starting sample'!L140</f>
        <v>0</v>
      </c>
      <c r="M117">
        <f>'Starting sample'!M140</f>
        <v>0</v>
      </c>
      <c r="N117">
        <f>'Starting sample'!N140</f>
        <v>6</v>
      </c>
      <c r="O117">
        <f>'Starting sample'!O140</f>
        <v>0</v>
      </c>
      <c r="P117">
        <f>'Starting sample'!P140</f>
        <v>0</v>
      </c>
      <c r="Q117">
        <f>'Starting sample'!Q140</f>
        <v>0</v>
      </c>
      <c r="R117">
        <f>'Starting sample'!R140</f>
        <v>0</v>
      </c>
      <c r="S117">
        <f>'Starting sample'!S140</f>
        <v>0</v>
      </c>
      <c r="T117">
        <f>'Starting sample'!T140</f>
        <v>0</v>
      </c>
      <c r="U117">
        <f>'Starting sample'!U140</f>
        <v>0</v>
      </c>
      <c r="V117">
        <f>'Starting sample'!V140</f>
        <v>0</v>
      </c>
      <c r="W117">
        <f>'Starting sample'!W140</f>
        <v>2007</v>
      </c>
      <c r="X117">
        <f>'Starting sample'!X140</f>
        <v>2009</v>
      </c>
      <c r="Y117">
        <f>'Starting sample'!Y140</f>
        <v>2011</v>
      </c>
      <c r="Z117">
        <f>'Starting sample'!Z140</f>
        <v>2013</v>
      </c>
      <c r="AA117" t="str">
        <f>'Starting sample'!AA140</f>
        <v>Start</v>
      </c>
      <c r="AB117" t="str">
        <f>'Starting sample'!AB140</f>
        <v>Yes</v>
      </c>
    </row>
    <row r="118" spans="1:28" x14ac:dyDescent="0.25">
      <c r="A118">
        <f>'Starting sample'!A141</f>
        <v>117</v>
      </c>
      <c r="B118">
        <f>'Starting sample'!B141</f>
        <v>14</v>
      </c>
      <c r="C118">
        <f>'Starting sample'!C141</f>
        <v>0</v>
      </c>
      <c r="D118" t="str">
        <f>'Starting sample'!D141</f>
        <v>Cut</v>
      </c>
      <c r="E118" t="str">
        <f>'Starting sample'!E141</f>
        <v>Cut</v>
      </c>
      <c r="F118" t="str">
        <f>'Starting sample'!F141</f>
        <v>Cut</v>
      </c>
      <c r="G118" t="str">
        <f>'Starting sample'!G141</f>
        <v>Not applicable</v>
      </c>
      <c r="H118" t="str">
        <f>'Starting sample'!H141</f>
        <v>Not applicable</v>
      </c>
      <c r="I118" t="str">
        <f>'Starting sample'!I141</f>
        <v>Not applicable</v>
      </c>
      <c r="J118" t="str">
        <f>'Starting sample'!J141</f>
        <v>Not applicable</v>
      </c>
      <c r="K118">
        <f>'Starting sample'!K141</f>
        <v>1</v>
      </c>
      <c r="L118">
        <f>'Starting sample'!L141</f>
        <v>0</v>
      </c>
      <c r="M118">
        <f>'Starting sample'!M141</f>
        <v>0</v>
      </c>
      <c r="N118">
        <f>'Starting sample'!N141</f>
        <v>5</v>
      </c>
      <c r="O118">
        <f>'Starting sample'!O141</f>
        <v>0</v>
      </c>
      <c r="P118">
        <f>'Starting sample'!P141</f>
        <v>0</v>
      </c>
      <c r="Q118">
        <f>'Starting sample'!Q141</f>
        <v>0</v>
      </c>
      <c r="R118">
        <f>'Starting sample'!R141</f>
        <v>0</v>
      </c>
      <c r="S118">
        <f>'Starting sample'!S141</f>
        <v>0</v>
      </c>
      <c r="T118">
        <f>'Starting sample'!T141</f>
        <v>0</v>
      </c>
      <c r="U118">
        <f>'Starting sample'!U141</f>
        <v>0</v>
      </c>
      <c r="V118">
        <f>'Starting sample'!V141</f>
        <v>0</v>
      </c>
      <c r="W118">
        <f>'Starting sample'!W141</f>
        <v>2007</v>
      </c>
      <c r="X118">
        <f>'Starting sample'!X141</f>
        <v>2009</v>
      </c>
      <c r="Y118">
        <f>'Starting sample'!Y141</f>
        <v>2011</v>
      </c>
      <c r="Z118">
        <f>'Starting sample'!Z141</f>
        <v>2013</v>
      </c>
      <c r="AA118" t="str">
        <f>'Starting sample'!AA141</f>
        <v>Start</v>
      </c>
      <c r="AB118" t="str">
        <f>'Starting sample'!AB141</f>
        <v>Yes</v>
      </c>
    </row>
    <row r="119" spans="1:28" x14ac:dyDescent="0.25">
      <c r="A119">
        <f>'Starting sample'!A142</f>
        <v>118</v>
      </c>
      <c r="B119">
        <f>'Starting sample'!B142</f>
        <v>14</v>
      </c>
      <c r="C119">
        <f>'Starting sample'!C142</f>
        <v>0</v>
      </c>
      <c r="D119">
        <f>'Starting sample'!D142</f>
        <v>1</v>
      </c>
      <c r="E119">
        <f>'Starting sample'!E142</f>
        <v>1</v>
      </c>
      <c r="F119">
        <f>'Starting sample'!F142</f>
        <v>1</v>
      </c>
      <c r="G119" t="str">
        <f>'Starting sample'!G142</f>
        <v>Not applicable</v>
      </c>
      <c r="H119" t="str">
        <f>'Starting sample'!H142</f>
        <v>Not applicable</v>
      </c>
      <c r="I119" t="str">
        <f>'Starting sample'!I142</f>
        <v>Not applicable</v>
      </c>
      <c r="J119" t="str">
        <f>'Starting sample'!J142</f>
        <v>Not applicable</v>
      </c>
      <c r="K119">
        <f>'Starting sample'!K142</f>
        <v>4</v>
      </c>
      <c r="L119">
        <f>'Starting sample'!L142</f>
        <v>75</v>
      </c>
      <c r="M119">
        <f>'Starting sample'!M142</f>
        <v>3</v>
      </c>
      <c r="N119">
        <f>'Starting sample'!N142</f>
        <v>5</v>
      </c>
      <c r="O119">
        <f>'Starting sample'!O142</f>
        <v>1</v>
      </c>
      <c r="P119">
        <f>'Starting sample'!P142</f>
        <v>0</v>
      </c>
      <c r="Q119">
        <f>'Starting sample'!Q142</f>
        <v>1</v>
      </c>
      <c r="R119">
        <f>'Starting sample'!R142</f>
        <v>0</v>
      </c>
      <c r="S119">
        <f>'Starting sample'!S142</f>
        <v>0</v>
      </c>
      <c r="T119">
        <f>'Starting sample'!T142</f>
        <v>0</v>
      </c>
      <c r="U119">
        <f>'Starting sample'!U142</f>
        <v>0</v>
      </c>
      <c r="V119">
        <f>'Starting sample'!V142</f>
        <v>0</v>
      </c>
      <c r="W119">
        <f>'Starting sample'!W142</f>
        <v>2007</v>
      </c>
      <c r="X119">
        <f>'Starting sample'!X142</f>
        <v>2009</v>
      </c>
      <c r="Y119">
        <f>'Starting sample'!Y142</f>
        <v>2011</v>
      </c>
      <c r="Z119">
        <f>'Starting sample'!Z142</f>
        <v>2013</v>
      </c>
      <c r="AA119" t="str">
        <f>'Starting sample'!AA142</f>
        <v>Start</v>
      </c>
      <c r="AB119" t="str">
        <f>'Starting sample'!AB142</f>
        <v>Yes</v>
      </c>
    </row>
    <row r="120" spans="1:28" x14ac:dyDescent="0.25">
      <c r="A120">
        <f>'Starting sample'!A143</f>
        <v>119</v>
      </c>
      <c r="B120">
        <f>'Starting sample'!B143</f>
        <v>14</v>
      </c>
      <c r="C120">
        <f>'Starting sample'!C143</f>
        <v>0</v>
      </c>
      <c r="D120">
        <f>'Starting sample'!D143</f>
        <v>0</v>
      </c>
      <c r="E120">
        <f>'Starting sample'!E143</f>
        <v>0</v>
      </c>
      <c r="F120">
        <f>'Starting sample'!F143</f>
        <v>0</v>
      </c>
      <c r="G120" t="str">
        <f>'Starting sample'!G143</f>
        <v>Not applicable</v>
      </c>
      <c r="H120" t="str">
        <f>'Starting sample'!H143</f>
        <v>Not applicable</v>
      </c>
      <c r="I120" t="str">
        <f>'Starting sample'!I143</f>
        <v>Not applicable</v>
      </c>
      <c r="J120" t="str">
        <f>'Starting sample'!J143</f>
        <v>Not applicable</v>
      </c>
      <c r="K120">
        <f>'Starting sample'!K143</f>
        <v>4</v>
      </c>
      <c r="L120">
        <f>'Starting sample'!L143</f>
        <v>0</v>
      </c>
      <c r="M120">
        <f>'Starting sample'!M143</f>
        <v>0</v>
      </c>
      <c r="N120">
        <f>'Starting sample'!N143</f>
        <v>8</v>
      </c>
      <c r="O120">
        <f>'Starting sample'!O143</f>
        <v>0</v>
      </c>
      <c r="P120">
        <f>'Starting sample'!P143</f>
        <v>0</v>
      </c>
      <c r="Q120">
        <f>'Starting sample'!Q143</f>
        <v>0</v>
      </c>
      <c r="R120">
        <f>'Starting sample'!R143</f>
        <v>0</v>
      </c>
      <c r="S120">
        <f>'Starting sample'!S143</f>
        <v>0</v>
      </c>
      <c r="T120">
        <f>'Starting sample'!T143</f>
        <v>0</v>
      </c>
      <c r="U120">
        <f>'Starting sample'!U143</f>
        <v>0</v>
      </c>
      <c r="V120">
        <f>'Starting sample'!V143</f>
        <v>0</v>
      </c>
      <c r="W120">
        <f>'Starting sample'!W143</f>
        <v>2007</v>
      </c>
      <c r="X120">
        <f>'Starting sample'!X143</f>
        <v>2009</v>
      </c>
      <c r="Y120">
        <f>'Starting sample'!Y143</f>
        <v>2011</v>
      </c>
      <c r="Z120">
        <f>'Starting sample'!Z143</f>
        <v>2013</v>
      </c>
      <c r="AA120" t="str">
        <f>'Starting sample'!AA143</f>
        <v>Start</v>
      </c>
      <c r="AB120" t="str">
        <f>'Starting sample'!AB143</f>
        <v>Yes</v>
      </c>
    </row>
    <row r="121" spans="1:28" x14ac:dyDescent="0.25">
      <c r="A121">
        <f>'Starting sample'!A150</f>
        <v>120</v>
      </c>
      <c r="B121">
        <f>'Starting sample'!B150</f>
        <v>15</v>
      </c>
      <c r="C121">
        <f>'Starting sample'!C150</f>
        <v>1</v>
      </c>
      <c r="D121">
        <f>'Starting sample'!D150</f>
        <v>1</v>
      </c>
      <c r="E121">
        <f>'Starting sample'!E150</f>
        <v>1</v>
      </c>
      <c r="F121" t="str">
        <f>'Starting sample'!F150</f>
        <v>Not applicable</v>
      </c>
      <c r="G121" t="str">
        <f>'Starting sample'!G150</f>
        <v>Not applicable</v>
      </c>
      <c r="H121" t="str">
        <f>'Starting sample'!H150</f>
        <v>Not applicable</v>
      </c>
      <c r="I121" t="str">
        <f>'Starting sample'!I150</f>
        <v>Not applicable</v>
      </c>
      <c r="J121" t="str">
        <f>'Starting sample'!J150</f>
        <v>Not applicable</v>
      </c>
      <c r="K121">
        <f>'Starting sample'!K150</f>
        <v>3</v>
      </c>
      <c r="L121">
        <f>'Starting sample'!L150</f>
        <v>100</v>
      </c>
      <c r="M121">
        <f>'Starting sample'!M150</f>
        <v>3</v>
      </c>
      <c r="N121">
        <f>'Starting sample'!N150</f>
        <v>8</v>
      </c>
      <c r="O121">
        <f>'Starting sample'!O150</f>
        <v>1</v>
      </c>
      <c r="P121">
        <f>'Starting sample'!P150</f>
        <v>0</v>
      </c>
      <c r="Q121">
        <f>'Starting sample'!Q150</f>
        <v>1</v>
      </c>
      <c r="R121">
        <f>'Starting sample'!R150</f>
        <v>1</v>
      </c>
      <c r="S121">
        <f>'Starting sample'!S150</f>
        <v>0</v>
      </c>
      <c r="T121">
        <f>'Starting sample'!T150</f>
        <v>0</v>
      </c>
      <c r="U121">
        <f>'Starting sample'!U150</f>
        <v>0</v>
      </c>
      <c r="V121">
        <f>'Starting sample'!V150</f>
        <v>0</v>
      </c>
      <c r="W121">
        <f>'Starting sample'!W150</f>
        <v>2006</v>
      </c>
      <c r="X121">
        <f>'Starting sample'!X150</f>
        <v>2008</v>
      </c>
      <c r="Y121">
        <f>'Starting sample'!Y150</f>
        <v>2010</v>
      </c>
      <c r="Z121">
        <f>'Starting sample'!Z150</f>
        <v>2012</v>
      </c>
      <c r="AA121" t="str">
        <f>'Starting sample'!AA150</f>
        <v>Start</v>
      </c>
      <c r="AB121" t="str">
        <f>'Starting sample'!AB150</f>
        <v>Yes</v>
      </c>
    </row>
    <row r="122" spans="1:28" x14ac:dyDescent="0.25">
      <c r="A122">
        <f>'Starting sample'!A151</f>
        <v>121</v>
      </c>
      <c r="B122">
        <f>'Starting sample'!B151</f>
        <v>15</v>
      </c>
      <c r="C122">
        <f>'Starting sample'!C151</f>
        <v>1</v>
      </c>
      <c r="D122">
        <f>'Starting sample'!D151</f>
        <v>1</v>
      </c>
      <c r="E122">
        <f>'Starting sample'!E151</f>
        <v>1</v>
      </c>
      <c r="F122" t="str">
        <f>'Starting sample'!F151</f>
        <v>Not applicable</v>
      </c>
      <c r="G122" t="str">
        <f>'Starting sample'!G151</f>
        <v>Not applicable</v>
      </c>
      <c r="H122" t="str">
        <f>'Starting sample'!H151</f>
        <v>Not applicable</v>
      </c>
      <c r="I122" t="str">
        <f>'Starting sample'!I151</f>
        <v>Not applicable</v>
      </c>
      <c r="J122" t="str">
        <f>'Starting sample'!J151</f>
        <v>Not applicable</v>
      </c>
      <c r="K122">
        <f>'Starting sample'!K151</f>
        <v>3</v>
      </c>
      <c r="L122">
        <f>'Starting sample'!L151</f>
        <v>100</v>
      </c>
      <c r="M122">
        <f>'Starting sample'!M151</f>
        <v>3</v>
      </c>
      <c r="N122">
        <f>'Starting sample'!N151</f>
        <v>8</v>
      </c>
      <c r="O122">
        <f>'Starting sample'!O151</f>
        <v>1</v>
      </c>
      <c r="P122">
        <f>'Starting sample'!P151</f>
        <v>1</v>
      </c>
      <c r="Q122">
        <f>'Starting sample'!Q151</f>
        <v>1</v>
      </c>
      <c r="R122">
        <f>'Starting sample'!R151</f>
        <v>0</v>
      </c>
      <c r="S122">
        <f>'Starting sample'!S151</f>
        <v>0</v>
      </c>
      <c r="T122">
        <f>'Starting sample'!T151</f>
        <v>0</v>
      </c>
      <c r="U122">
        <f>'Starting sample'!U151</f>
        <v>0</v>
      </c>
      <c r="V122">
        <f>'Starting sample'!V151</f>
        <v>0</v>
      </c>
      <c r="W122">
        <f>'Starting sample'!W151</f>
        <v>2006</v>
      </c>
      <c r="X122">
        <f>'Starting sample'!X151</f>
        <v>2008</v>
      </c>
      <c r="Y122">
        <f>'Starting sample'!Y151</f>
        <v>2010</v>
      </c>
      <c r="Z122">
        <f>'Starting sample'!Z151</f>
        <v>2012</v>
      </c>
      <c r="AA122" t="str">
        <f>'Starting sample'!AA151</f>
        <v>Start</v>
      </c>
      <c r="AB122" t="str">
        <f>'Starting sample'!AB151</f>
        <v>Yes</v>
      </c>
    </row>
    <row r="123" spans="1:28" x14ac:dyDescent="0.25">
      <c r="A123">
        <f>'Starting sample'!A152</f>
        <v>122</v>
      </c>
      <c r="B123">
        <f>'Starting sample'!B152</f>
        <v>15</v>
      </c>
      <c r="C123">
        <f>'Starting sample'!C152</f>
        <v>1</v>
      </c>
      <c r="D123">
        <f>'Starting sample'!D152</f>
        <v>1</v>
      </c>
      <c r="E123">
        <f>'Starting sample'!E152</f>
        <v>1</v>
      </c>
      <c r="F123" t="str">
        <f>'Starting sample'!F152</f>
        <v>Not applicable</v>
      </c>
      <c r="G123" t="str">
        <f>'Starting sample'!G152</f>
        <v>Not applicable</v>
      </c>
      <c r="H123" t="str">
        <f>'Starting sample'!H152</f>
        <v>Not applicable</v>
      </c>
      <c r="I123" t="str">
        <f>'Starting sample'!I152</f>
        <v>Not applicable</v>
      </c>
      <c r="J123" t="str">
        <f>'Starting sample'!J152</f>
        <v>Not applicable</v>
      </c>
      <c r="K123">
        <f>'Starting sample'!K152</f>
        <v>3</v>
      </c>
      <c r="L123">
        <f>'Starting sample'!L152</f>
        <v>100</v>
      </c>
      <c r="M123">
        <f>'Starting sample'!M152</f>
        <v>3</v>
      </c>
      <c r="N123">
        <f>'Starting sample'!N152</f>
        <v>8</v>
      </c>
      <c r="O123">
        <f>'Starting sample'!O152</f>
        <v>1</v>
      </c>
      <c r="P123">
        <f>'Starting sample'!P152</f>
        <v>0</v>
      </c>
      <c r="Q123">
        <f>'Starting sample'!Q152</f>
        <v>0</v>
      </c>
      <c r="R123">
        <f>'Starting sample'!R152</f>
        <v>0</v>
      </c>
      <c r="S123">
        <f>'Starting sample'!S152</f>
        <v>0</v>
      </c>
      <c r="T123">
        <f>'Starting sample'!T152</f>
        <v>0</v>
      </c>
      <c r="U123">
        <f>'Starting sample'!U152</f>
        <v>0</v>
      </c>
      <c r="V123">
        <f>'Starting sample'!V152</f>
        <v>0</v>
      </c>
      <c r="W123">
        <f>'Starting sample'!W152</f>
        <v>2006</v>
      </c>
      <c r="X123">
        <f>'Starting sample'!X152</f>
        <v>2008</v>
      </c>
      <c r="Y123">
        <f>'Starting sample'!Y152</f>
        <v>2010</v>
      </c>
      <c r="Z123">
        <f>'Starting sample'!Z152</f>
        <v>2012</v>
      </c>
      <c r="AA123" t="str">
        <f>'Starting sample'!AA152</f>
        <v>Start</v>
      </c>
      <c r="AB123" t="str">
        <f>'Starting sample'!AB152</f>
        <v>Yes</v>
      </c>
    </row>
    <row r="124" spans="1:28" x14ac:dyDescent="0.25">
      <c r="A124">
        <f>'Starting sample'!A153</f>
        <v>123</v>
      </c>
      <c r="B124">
        <f>'Starting sample'!B153</f>
        <v>15</v>
      </c>
      <c r="C124">
        <f>'Starting sample'!C153</f>
        <v>1</v>
      </c>
      <c r="D124">
        <f>'Starting sample'!D153</f>
        <v>1</v>
      </c>
      <c r="E124">
        <f>'Starting sample'!E153</f>
        <v>1</v>
      </c>
      <c r="F124" t="str">
        <f>'Starting sample'!F153</f>
        <v>Not applicable</v>
      </c>
      <c r="G124" t="str">
        <f>'Starting sample'!G153</f>
        <v>Not applicable</v>
      </c>
      <c r="H124" t="str">
        <f>'Starting sample'!H153</f>
        <v>Not applicable</v>
      </c>
      <c r="I124" t="str">
        <f>'Starting sample'!I153</f>
        <v>Not applicable</v>
      </c>
      <c r="J124" t="str">
        <f>'Starting sample'!J153</f>
        <v>Not applicable</v>
      </c>
      <c r="K124">
        <f>'Starting sample'!K153</f>
        <v>3</v>
      </c>
      <c r="L124">
        <f>'Starting sample'!L153</f>
        <v>100</v>
      </c>
      <c r="M124">
        <f>'Starting sample'!M153</f>
        <v>3</v>
      </c>
      <c r="N124">
        <f>'Starting sample'!N153</f>
        <v>8</v>
      </c>
      <c r="O124">
        <f>'Starting sample'!O153</f>
        <v>1</v>
      </c>
      <c r="P124">
        <f>'Starting sample'!P153</f>
        <v>1</v>
      </c>
      <c r="Q124">
        <f>'Starting sample'!Q153</f>
        <v>0</v>
      </c>
      <c r="R124">
        <f>'Starting sample'!R153</f>
        <v>0</v>
      </c>
      <c r="S124">
        <f>'Starting sample'!S153</f>
        <v>0</v>
      </c>
      <c r="T124">
        <f>'Starting sample'!T153</f>
        <v>0</v>
      </c>
      <c r="U124">
        <f>'Starting sample'!U153</f>
        <v>0</v>
      </c>
      <c r="V124">
        <f>'Starting sample'!V153</f>
        <v>0</v>
      </c>
      <c r="W124">
        <f>'Starting sample'!W153</f>
        <v>2006</v>
      </c>
      <c r="X124">
        <f>'Starting sample'!X153</f>
        <v>2008</v>
      </c>
      <c r="Y124">
        <f>'Starting sample'!Y153</f>
        <v>2010</v>
      </c>
      <c r="Z124">
        <f>'Starting sample'!Z153</f>
        <v>2012</v>
      </c>
      <c r="AA124" t="str">
        <f>'Starting sample'!AA153</f>
        <v>Start</v>
      </c>
      <c r="AB124" t="str">
        <f>'Starting sample'!AB153</f>
        <v>Yes</v>
      </c>
    </row>
    <row r="125" spans="1:28" x14ac:dyDescent="0.25">
      <c r="A125">
        <f>'Starting sample'!A154</f>
        <v>124</v>
      </c>
      <c r="B125">
        <f>'Starting sample'!B154</f>
        <v>15</v>
      </c>
      <c r="C125">
        <f>'Starting sample'!C154</f>
        <v>1</v>
      </c>
      <c r="D125">
        <f>'Starting sample'!D154</f>
        <v>1</v>
      </c>
      <c r="E125">
        <f>'Starting sample'!E154</f>
        <v>1</v>
      </c>
      <c r="F125" t="str">
        <f>'Starting sample'!F154</f>
        <v>Not applicable</v>
      </c>
      <c r="G125" t="str">
        <f>'Starting sample'!G154</f>
        <v>Not applicable</v>
      </c>
      <c r="H125" t="str">
        <f>'Starting sample'!H154</f>
        <v>Not applicable</v>
      </c>
      <c r="I125" t="str">
        <f>'Starting sample'!I154</f>
        <v>Not applicable</v>
      </c>
      <c r="J125" t="str">
        <f>'Starting sample'!J154</f>
        <v>Not applicable</v>
      </c>
      <c r="K125">
        <f>'Starting sample'!K154</f>
        <v>3</v>
      </c>
      <c r="L125">
        <f>'Starting sample'!L154</f>
        <v>100</v>
      </c>
      <c r="M125">
        <f>'Starting sample'!M154</f>
        <v>3</v>
      </c>
      <c r="N125">
        <f>'Starting sample'!N154</f>
        <v>8</v>
      </c>
      <c r="O125">
        <f>'Starting sample'!O154</f>
        <v>1</v>
      </c>
      <c r="P125">
        <f>'Starting sample'!P154</f>
        <v>1</v>
      </c>
      <c r="Q125">
        <f>'Starting sample'!Q154</f>
        <v>1</v>
      </c>
      <c r="R125">
        <f>'Starting sample'!R154</f>
        <v>1</v>
      </c>
      <c r="S125">
        <f>'Starting sample'!S154</f>
        <v>0</v>
      </c>
      <c r="T125">
        <f>'Starting sample'!T154</f>
        <v>0</v>
      </c>
      <c r="U125">
        <f>'Starting sample'!U154</f>
        <v>0</v>
      </c>
      <c r="V125">
        <f>'Starting sample'!V154</f>
        <v>0</v>
      </c>
      <c r="W125">
        <f>'Starting sample'!W154</f>
        <v>2006</v>
      </c>
      <c r="X125">
        <f>'Starting sample'!X154</f>
        <v>2008</v>
      </c>
      <c r="Y125">
        <f>'Starting sample'!Y154</f>
        <v>2010</v>
      </c>
      <c r="Z125">
        <f>'Starting sample'!Z154</f>
        <v>2012</v>
      </c>
      <c r="AA125" t="str">
        <f>'Starting sample'!AA154</f>
        <v>Start</v>
      </c>
      <c r="AB125" t="str">
        <f>'Starting sample'!AB154</f>
        <v>Yes</v>
      </c>
    </row>
    <row r="126" spans="1:28" x14ac:dyDescent="0.25">
      <c r="A126">
        <f>'Starting sample'!A155</f>
        <v>125</v>
      </c>
      <c r="B126">
        <f>'Starting sample'!B155</f>
        <v>15</v>
      </c>
      <c r="C126">
        <f>'Starting sample'!C155</f>
        <v>1</v>
      </c>
      <c r="D126">
        <f>'Starting sample'!D155</f>
        <v>1</v>
      </c>
      <c r="E126">
        <f>'Starting sample'!E155</f>
        <v>1</v>
      </c>
      <c r="F126" t="str">
        <f>'Starting sample'!F155</f>
        <v>Not applicable</v>
      </c>
      <c r="G126" t="str">
        <f>'Starting sample'!G155</f>
        <v>Not applicable</v>
      </c>
      <c r="H126" t="str">
        <f>'Starting sample'!H155</f>
        <v>Not applicable</v>
      </c>
      <c r="I126" t="str">
        <f>'Starting sample'!I155</f>
        <v>Not applicable</v>
      </c>
      <c r="J126" t="str">
        <f>'Starting sample'!J155</f>
        <v>Not applicable</v>
      </c>
      <c r="K126">
        <f>'Starting sample'!K155</f>
        <v>3</v>
      </c>
      <c r="L126">
        <f>'Starting sample'!L155</f>
        <v>100</v>
      </c>
      <c r="M126">
        <f>'Starting sample'!M155</f>
        <v>3</v>
      </c>
      <c r="N126">
        <f>'Starting sample'!N155</f>
        <v>8</v>
      </c>
      <c r="O126">
        <f>'Starting sample'!O155</f>
        <v>1</v>
      </c>
      <c r="P126">
        <f>'Starting sample'!P155</f>
        <v>0</v>
      </c>
      <c r="Q126">
        <f>'Starting sample'!Q155</f>
        <v>0</v>
      </c>
      <c r="R126">
        <f>'Starting sample'!R155</f>
        <v>0</v>
      </c>
      <c r="S126">
        <f>'Starting sample'!S155</f>
        <v>0</v>
      </c>
      <c r="T126">
        <f>'Starting sample'!T155</f>
        <v>0</v>
      </c>
      <c r="U126">
        <f>'Starting sample'!U155</f>
        <v>0</v>
      </c>
      <c r="V126">
        <f>'Starting sample'!V155</f>
        <v>0</v>
      </c>
      <c r="W126">
        <f>'Starting sample'!W155</f>
        <v>2006</v>
      </c>
      <c r="X126">
        <f>'Starting sample'!X155</f>
        <v>2008</v>
      </c>
      <c r="Y126">
        <f>'Starting sample'!Y155</f>
        <v>2010</v>
      </c>
      <c r="Z126">
        <f>'Starting sample'!Z155</f>
        <v>2012</v>
      </c>
      <c r="AA126" t="str">
        <f>'Starting sample'!AA155</f>
        <v>Start</v>
      </c>
      <c r="AB126" t="str">
        <f>'Starting sample'!AB155</f>
        <v>Yes</v>
      </c>
    </row>
    <row r="127" spans="1:28" x14ac:dyDescent="0.25">
      <c r="A127">
        <f>'Starting sample'!A156</f>
        <v>126</v>
      </c>
      <c r="B127">
        <f>'Starting sample'!B156</f>
        <v>15</v>
      </c>
      <c r="C127">
        <f>'Starting sample'!C156</f>
        <v>1</v>
      </c>
      <c r="D127">
        <f>'Starting sample'!D156</f>
        <v>1</v>
      </c>
      <c r="E127">
        <f>'Starting sample'!E156</f>
        <v>1</v>
      </c>
      <c r="F127" t="str">
        <f>'Starting sample'!F156</f>
        <v>Not applicable</v>
      </c>
      <c r="G127" t="str">
        <f>'Starting sample'!G156</f>
        <v>Not applicable</v>
      </c>
      <c r="H127" t="str">
        <f>'Starting sample'!H156</f>
        <v>Not applicable</v>
      </c>
      <c r="I127" t="str">
        <f>'Starting sample'!I156</f>
        <v>Not applicable</v>
      </c>
      <c r="J127" t="str">
        <f>'Starting sample'!J156</f>
        <v>Not applicable</v>
      </c>
      <c r="K127">
        <f>'Starting sample'!K156</f>
        <v>3</v>
      </c>
      <c r="L127">
        <f>'Starting sample'!L156</f>
        <v>100</v>
      </c>
      <c r="M127">
        <f>'Starting sample'!M156</f>
        <v>3</v>
      </c>
      <c r="N127">
        <f>'Starting sample'!N156</f>
        <v>6</v>
      </c>
      <c r="O127">
        <f>'Starting sample'!O156</f>
        <v>0</v>
      </c>
      <c r="P127">
        <f>'Starting sample'!P156</f>
        <v>0</v>
      </c>
      <c r="Q127">
        <f>'Starting sample'!Q156</f>
        <v>0</v>
      </c>
      <c r="R127">
        <f>'Starting sample'!R156</f>
        <v>0</v>
      </c>
      <c r="S127">
        <f>'Starting sample'!S156</f>
        <v>2012</v>
      </c>
      <c r="T127">
        <f>'Starting sample'!T156</f>
        <v>0</v>
      </c>
      <c r="U127">
        <f>'Starting sample'!U156</f>
        <v>0</v>
      </c>
      <c r="V127">
        <f>'Starting sample'!V156</f>
        <v>0</v>
      </c>
      <c r="W127">
        <f>'Starting sample'!W156</f>
        <v>2006</v>
      </c>
      <c r="X127">
        <f>'Starting sample'!X156</f>
        <v>2008</v>
      </c>
      <c r="Y127">
        <f>'Starting sample'!Y156</f>
        <v>2010</v>
      </c>
      <c r="Z127">
        <f>'Starting sample'!Z156</f>
        <v>2012</v>
      </c>
      <c r="AA127" t="str">
        <f>'Starting sample'!AA156</f>
        <v>Start</v>
      </c>
      <c r="AB127" t="str">
        <f>'Starting sample'!AB156</f>
        <v>Yes</v>
      </c>
    </row>
    <row r="128" spans="1:28" x14ac:dyDescent="0.25">
      <c r="A128">
        <f>'Starting sample'!A157</f>
        <v>127</v>
      </c>
      <c r="B128">
        <f>'Starting sample'!B157</f>
        <v>15</v>
      </c>
      <c r="C128">
        <f>'Starting sample'!C157</f>
        <v>1</v>
      </c>
      <c r="D128">
        <f>'Starting sample'!D157</f>
        <v>1</v>
      </c>
      <c r="E128">
        <f>'Starting sample'!E157</f>
        <v>1</v>
      </c>
      <c r="F128" t="str">
        <f>'Starting sample'!F157</f>
        <v>Not applicable</v>
      </c>
      <c r="G128" t="str">
        <f>'Starting sample'!G157</f>
        <v>Not applicable</v>
      </c>
      <c r="H128" t="str">
        <f>'Starting sample'!H157</f>
        <v>Not applicable</v>
      </c>
      <c r="I128" t="str">
        <f>'Starting sample'!I157</f>
        <v>Not applicable</v>
      </c>
      <c r="J128" t="str">
        <f>'Starting sample'!J157</f>
        <v>Not applicable</v>
      </c>
      <c r="K128">
        <f>'Starting sample'!K157</f>
        <v>3</v>
      </c>
      <c r="L128">
        <f>'Starting sample'!L157</f>
        <v>100</v>
      </c>
      <c r="M128">
        <f>'Starting sample'!M157</f>
        <v>3</v>
      </c>
      <c r="N128">
        <f>'Starting sample'!N157</f>
        <v>6</v>
      </c>
      <c r="O128">
        <f>'Starting sample'!O157</f>
        <v>0</v>
      </c>
      <c r="P128">
        <f>'Starting sample'!P157</f>
        <v>1</v>
      </c>
      <c r="Q128">
        <f>'Starting sample'!Q157</f>
        <v>1</v>
      </c>
      <c r="R128">
        <f>'Starting sample'!R157</f>
        <v>0</v>
      </c>
      <c r="S128">
        <f>'Starting sample'!S157</f>
        <v>2012</v>
      </c>
      <c r="T128">
        <f>'Starting sample'!T157</f>
        <v>0</v>
      </c>
      <c r="U128">
        <f>'Starting sample'!U157</f>
        <v>0</v>
      </c>
      <c r="V128">
        <f>'Starting sample'!V157</f>
        <v>0</v>
      </c>
      <c r="W128">
        <f>'Starting sample'!W157</f>
        <v>2006</v>
      </c>
      <c r="X128">
        <f>'Starting sample'!X157</f>
        <v>2008</v>
      </c>
      <c r="Y128">
        <f>'Starting sample'!Y157</f>
        <v>2010</v>
      </c>
      <c r="Z128">
        <f>'Starting sample'!Z157</f>
        <v>2012</v>
      </c>
      <c r="AA128" t="str">
        <f>'Starting sample'!AA157</f>
        <v>Start</v>
      </c>
      <c r="AB128" t="str">
        <f>'Starting sample'!AB157</f>
        <v>Yes</v>
      </c>
    </row>
    <row r="129" spans="1:28" x14ac:dyDescent="0.25">
      <c r="A129">
        <f>'Starting sample'!A158</f>
        <v>128</v>
      </c>
      <c r="B129">
        <f>'Starting sample'!B158</f>
        <v>15</v>
      </c>
      <c r="C129">
        <f>'Starting sample'!C158</f>
        <v>1</v>
      </c>
      <c r="D129">
        <f>'Starting sample'!D158</f>
        <v>1</v>
      </c>
      <c r="E129">
        <f>'Starting sample'!E158</f>
        <v>1</v>
      </c>
      <c r="F129" t="str">
        <f>'Starting sample'!F158</f>
        <v>Not applicable</v>
      </c>
      <c r="G129" t="str">
        <f>'Starting sample'!G158</f>
        <v>Not applicable</v>
      </c>
      <c r="H129" t="str">
        <f>'Starting sample'!H158</f>
        <v>Not applicable</v>
      </c>
      <c r="I129" t="str">
        <f>'Starting sample'!I158</f>
        <v>Not applicable</v>
      </c>
      <c r="J129" t="str">
        <f>'Starting sample'!J158</f>
        <v>Not applicable</v>
      </c>
      <c r="K129">
        <f>'Starting sample'!K158</f>
        <v>3</v>
      </c>
      <c r="L129">
        <f>'Starting sample'!L158</f>
        <v>100</v>
      </c>
      <c r="M129">
        <f>'Starting sample'!M158</f>
        <v>3</v>
      </c>
      <c r="N129">
        <f>'Starting sample'!N158</f>
        <v>4</v>
      </c>
      <c r="O129">
        <f>'Starting sample'!O158</f>
        <v>0</v>
      </c>
      <c r="P129">
        <f>'Starting sample'!P158</f>
        <v>0</v>
      </c>
      <c r="Q129">
        <f>'Starting sample'!Q158</f>
        <v>0</v>
      </c>
      <c r="R129">
        <f>'Starting sample'!R158</f>
        <v>0</v>
      </c>
      <c r="S129">
        <f>'Starting sample'!S158</f>
        <v>2012</v>
      </c>
      <c r="T129">
        <f>'Starting sample'!T158</f>
        <v>0</v>
      </c>
      <c r="U129">
        <f>'Starting sample'!U158</f>
        <v>0</v>
      </c>
      <c r="V129">
        <f>'Starting sample'!V158</f>
        <v>0</v>
      </c>
      <c r="W129">
        <f>'Starting sample'!W158</f>
        <v>2006</v>
      </c>
      <c r="X129">
        <f>'Starting sample'!X158</f>
        <v>2008</v>
      </c>
      <c r="Y129">
        <f>'Starting sample'!Y158</f>
        <v>2010</v>
      </c>
      <c r="Z129">
        <f>'Starting sample'!Z158</f>
        <v>2012</v>
      </c>
      <c r="AA129" t="str">
        <f>'Starting sample'!AA158</f>
        <v>Start</v>
      </c>
      <c r="AB129" t="str">
        <f>'Starting sample'!AB158</f>
        <v>Yes</v>
      </c>
    </row>
    <row r="130" spans="1:28" x14ac:dyDescent="0.25">
      <c r="A130">
        <f>'Starting sample'!A159</f>
        <v>129</v>
      </c>
      <c r="B130">
        <f>'Starting sample'!B159</f>
        <v>15</v>
      </c>
      <c r="C130">
        <f>'Starting sample'!C159</f>
        <v>1</v>
      </c>
      <c r="D130">
        <f>'Starting sample'!D159</f>
        <v>1</v>
      </c>
      <c r="E130">
        <f>'Starting sample'!E159</f>
        <v>1</v>
      </c>
      <c r="F130" t="str">
        <f>'Starting sample'!F159</f>
        <v>Not applicable</v>
      </c>
      <c r="G130" t="str">
        <f>'Starting sample'!G159</f>
        <v>Not applicable</v>
      </c>
      <c r="H130" t="str">
        <f>'Starting sample'!H159</f>
        <v>Not applicable</v>
      </c>
      <c r="I130" t="str">
        <f>'Starting sample'!I159</f>
        <v>Not applicable</v>
      </c>
      <c r="J130" t="str">
        <f>'Starting sample'!J159</f>
        <v>Not applicable</v>
      </c>
      <c r="K130">
        <f>'Starting sample'!K159</f>
        <v>3</v>
      </c>
      <c r="L130">
        <f>'Starting sample'!L159</f>
        <v>100</v>
      </c>
      <c r="M130">
        <f>'Starting sample'!M159</f>
        <v>3</v>
      </c>
      <c r="N130">
        <f>'Starting sample'!N159</f>
        <v>6</v>
      </c>
      <c r="O130">
        <f>'Starting sample'!O159</f>
        <v>0</v>
      </c>
      <c r="P130">
        <f>'Starting sample'!P159</f>
        <v>0</v>
      </c>
      <c r="Q130">
        <f>'Starting sample'!Q159</f>
        <v>0</v>
      </c>
      <c r="R130">
        <f>'Starting sample'!R159</f>
        <v>0</v>
      </c>
      <c r="S130">
        <f>'Starting sample'!S159</f>
        <v>2012</v>
      </c>
      <c r="T130">
        <f>'Starting sample'!T159</f>
        <v>0</v>
      </c>
      <c r="U130">
        <f>'Starting sample'!U159</f>
        <v>0</v>
      </c>
      <c r="V130">
        <f>'Starting sample'!V159</f>
        <v>0</v>
      </c>
      <c r="W130">
        <f>'Starting sample'!W159</f>
        <v>2006</v>
      </c>
      <c r="X130">
        <f>'Starting sample'!X159</f>
        <v>2008</v>
      </c>
      <c r="Y130">
        <f>'Starting sample'!Y159</f>
        <v>2010</v>
      </c>
      <c r="Z130">
        <f>'Starting sample'!Z159</f>
        <v>2012</v>
      </c>
      <c r="AA130" t="str">
        <f>'Starting sample'!AA159</f>
        <v>Start</v>
      </c>
      <c r="AB130" t="str">
        <f>'Starting sample'!AB159</f>
        <v>Yes</v>
      </c>
    </row>
    <row r="131" spans="1:28" x14ac:dyDescent="0.25">
      <c r="A131">
        <f>'Starting sample'!A160</f>
        <v>130</v>
      </c>
      <c r="B131">
        <f>'Starting sample'!B160</f>
        <v>15</v>
      </c>
      <c r="C131">
        <f>'Starting sample'!C160</f>
        <v>1</v>
      </c>
      <c r="D131">
        <f>'Starting sample'!D160</f>
        <v>1</v>
      </c>
      <c r="E131" t="str">
        <f>'Starting sample'!E160</f>
        <v>Cut</v>
      </c>
      <c r="F131" t="str">
        <f>'Starting sample'!F160</f>
        <v>Not applicable</v>
      </c>
      <c r="G131" t="str">
        <f>'Starting sample'!G160</f>
        <v>Not applicable</v>
      </c>
      <c r="H131" t="str">
        <f>'Starting sample'!H160</f>
        <v>Not applicable</v>
      </c>
      <c r="I131" t="str">
        <f>'Starting sample'!I160</f>
        <v>Not applicable</v>
      </c>
      <c r="J131" t="str">
        <f>'Starting sample'!J160</f>
        <v>Not applicable</v>
      </c>
      <c r="K131">
        <f>'Starting sample'!K160</f>
        <v>2</v>
      </c>
      <c r="L131">
        <f>'Starting sample'!L160</f>
        <v>100</v>
      </c>
      <c r="M131">
        <f>'Starting sample'!M160</f>
        <v>2</v>
      </c>
      <c r="N131">
        <f>'Starting sample'!N160</f>
        <v>7</v>
      </c>
      <c r="O131">
        <f>'Starting sample'!O160</f>
        <v>0</v>
      </c>
      <c r="P131">
        <f>'Starting sample'!P160</f>
        <v>1</v>
      </c>
      <c r="Q131">
        <f>'Starting sample'!Q160</f>
        <v>1</v>
      </c>
      <c r="R131">
        <f>'Starting sample'!R160</f>
        <v>0</v>
      </c>
      <c r="S131">
        <f>'Starting sample'!S160</f>
        <v>2012</v>
      </c>
      <c r="T131">
        <f>'Starting sample'!T160</f>
        <v>0</v>
      </c>
      <c r="U131">
        <f>'Starting sample'!U160</f>
        <v>0</v>
      </c>
      <c r="V131">
        <f>'Starting sample'!V160</f>
        <v>2011</v>
      </c>
      <c r="W131">
        <f>'Starting sample'!W160</f>
        <v>2006</v>
      </c>
      <c r="X131">
        <f>'Starting sample'!X160</f>
        <v>2008</v>
      </c>
      <c r="Y131">
        <f>'Starting sample'!Y160</f>
        <v>2010</v>
      </c>
      <c r="Z131">
        <f>'Starting sample'!Z160</f>
        <v>2012</v>
      </c>
      <c r="AA131" t="str">
        <f>'Starting sample'!AA160</f>
        <v>Start</v>
      </c>
      <c r="AB131" t="str">
        <f>'Starting sample'!AB160</f>
        <v>Yes</v>
      </c>
    </row>
    <row r="132" spans="1:28" x14ac:dyDescent="0.25">
      <c r="A132">
        <f>'Starting sample'!A161</f>
        <v>131</v>
      </c>
      <c r="B132">
        <f>'Starting sample'!B161</f>
        <v>15</v>
      </c>
      <c r="C132">
        <f>'Starting sample'!C161</f>
        <v>1</v>
      </c>
      <c r="D132">
        <f>'Starting sample'!D161</f>
        <v>0</v>
      </c>
      <c r="E132">
        <f>'Starting sample'!E161</f>
        <v>1</v>
      </c>
      <c r="F132" t="str">
        <f>'Starting sample'!F161</f>
        <v>Not applicable</v>
      </c>
      <c r="G132" t="str">
        <f>'Starting sample'!G161</f>
        <v>Not applicable</v>
      </c>
      <c r="H132" t="str">
        <f>'Starting sample'!H161</f>
        <v>Not applicable</v>
      </c>
      <c r="I132" t="str">
        <f>'Starting sample'!I161</f>
        <v>Not applicable</v>
      </c>
      <c r="J132" t="str">
        <f>'Starting sample'!J161</f>
        <v>Not applicable</v>
      </c>
      <c r="K132">
        <f>'Starting sample'!K161</f>
        <v>3</v>
      </c>
      <c r="L132">
        <f>'Starting sample'!L161</f>
        <v>66.666666666666657</v>
      </c>
      <c r="M132">
        <f>'Starting sample'!M161</f>
        <v>2</v>
      </c>
      <c r="N132">
        <f>'Starting sample'!N161</f>
        <v>8</v>
      </c>
      <c r="O132">
        <f>'Starting sample'!O161</f>
        <v>0</v>
      </c>
      <c r="P132">
        <f>'Starting sample'!P161</f>
        <v>0</v>
      </c>
      <c r="Q132">
        <f>'Starting sample'!Q161</f>
        <v>0</v>
      </c>
      <c r="R132">
        <f>'Starting sample'!R161</f>
        <v>0</v>
      </c>
      <c r="S132">
        <f>'Starting sample'!S161</f>
        <v>2012</v>
      </c>
      <c r="T132">
        <f>'Starting sample'!T161</f>
        <v>0</v>
      </c>
      <c r="U132">
        <f>'Starting sample'!U161</f>
        <v>0</v>
      </c>
      <c r="V132">
        <f>'Starting sample'!V161</f>
        <v>2011</v>
      </c>
      <c r="W132">
        <f>'Starting sample'!W161</f>
        <v>2006</v>
      </c>
      <c r="X132">
        <f>'Starting sample'!X161</f>
        <v>2008</v>
      </c>
      <c r="Y132">
        <f>'Starting sample'!Y161</f>
        <v>2010</v>
      </c>
      <c r="Z132">
        <f>'Starting sample'!Z161</f>
        <v>2012</v>
      </c>
      <c r="AA132" t="str">
        <f>'Starting sample'!AA161</f>
        <v>Start</v>
      </c>
      <c r="AB132" t="str">
        <f>'Starting sample'!AB161</f>
        <v>Yes</v>
      </c>
    </row>
    <row r="133" spans="1:28" x14ac:dyDescent="0.25">
      <c r="A133">
        <f>'Starting sample'!A162</f>
        <v>132</v>
      </c>
      <c r="B133">
        <f>'Starting sample'!B162</f>
        <v>15</v>
      </c>
      <c r="C133">
        <f>'Starting sample'!C162</f>
        <v>1</v>
      </c>
      <c r="D133" t="str">
        <f>'Starting sample'!D162</f>
        <v>Cut</v>
      </c>
      <c r="E133" t="str">
        <f>'Starting sample'!E162</f>
        <v>Cut</v>
      </c>
      <c r="F133" t="str">
        <f>'Starting sample'!F162</f>
        <v>Not applicable</v>
      </c>
      <c r="G133" t="str">
        <f>'Starting sample'!G162</f>
        <v>Not applicable</v>
      </c>
      <c r="H133" t="str">
        <f>'Starting sample'!H162</f>
        <v>Not applicable</v>
      </c>
      <c r="I133" t="str">
        <f>'Starting sample'!I162</f>
        <v>Not applicable</v>
      </c>
      <c r="J133" t="str">
        <f>'Starting sample'!J162</f>
        <v>Not applicable</v>
      </c>
      <c r="K133">
        <f>'Starting sample'!K162</f>
        <v>1</v>
      </c>
      <c r="L133">
        <f>'Starting sample'!L162</f>
        <v>100</v>
      </c>
      <c r="M133">
        <f>'Starting sample'!M162</f>
        <v>1</v>
      </c>
      <c r="N133">
        <f>'Starting sample'!N162</f>
        <v>6</v>
      </c>
      <c r="O133">
        <f>'Starting sample'!O162</f>
        <v>0</v>
      </c>
      <c r="P133">
        <f>'Starting sample'!P162</f>
        <v>0</v>
      </c>
      <c r="Q133">
        <f>'Starting sample'!Q162</f>
        <v>0</v>
      </c>
      <c r="R133">
        <f>'Starting sample'!R162</f>
        <v>0</v>
      </c>
      <c r="S133">
        <f>'Starting sample'!S162</f>
        <v>0</v>
      </c>
      <c r="T133">
        <f>'Starting sample'!T162</f>
        <v>0</v>
      </c>
      <c r="U133">
        <f>'Starting sample'!U162</f>
        <v>0</v>
      </c>
      <c r="V133">
        <f>'Starting sample'!V162</f>
        <v>2011</v>
      </c>
      <c r="W133">
        <f>'Starting sample'!W162</f>
        <v>2006</v>
      </c>
      <c r="X133">
        <f>'Starting sample'!X162</f>
        <v>2008</v>
      </c>
      <c r="Y133">
        <f>'Starting sample'!Y162</f>
        <v>2010</v>
      </c>
      <c r="Z133">
        <f>'Starting sample'!Z162</f>
        <v>2012</v>
      </c>
      <c r="AA133" t="str">
        <f>'Starting sample'!AA162</f>
        <v>Start</v>
      </c>
      <c r="AB133" t="str">
        <f>'Starting sample'!AB162</f>
        <v>Yes</v>
      </c>
    </row>
    <row r="134" spans="1:28" x14ac:dyDescent="0.25">
      <c r="A134">
        <f>'Starting sample'!A163</f>
        <v>133</v>
      </c>
      <c r="B134">
        <f>'Starting sample'!B163</f>
        <v>15</v>
      </c>
      <c r="C134">
        <f>'Starting sample'!C163</f>
        <v>1</v>
      </c>
      <c r="D134">
        <f>'Starting sample'!D163</f>
        <v>0</v>
      </c>
      <c r="E134">
        <f>'Starting sample'!E163</f>
        <v>1</v>
      </c>
      <c r="F134" t="str">
        <f>'Starting sample'!F163</f>
        <v>Not applicable</v>
      </c>
      <c r="G134" t="str">
        <f>'Starting sample'!G163</f>
        <v>Not applicable</v>
      </c>
      <c r="H134" t="str">
        <f>'Starting sample'!H163</f>
        <v>Not applicable</v>
      </c>
      <c r="I134" t="str">
        <f>'Starting sample'!I163</f>
        <v>Not applicable</v>
      </c>
      <c r="J134" t="str">
        <f>'Starting sample'!J163</f>
        <v>Not applicable</v>
      </c>
      <c r="K134">
        <f>'Starting sample'!K163</f>
        <v>3</v>
      </c>
      <c r="L134">
        <f>'Starting sample'!L163</f>
        <v>66.666666666666657</v>
      </c>
      <c r="M134">
        <f>'Starting sample'!M163</f>
        <v>2</v>
      </c>
      <c r="N134">
        <f>'Starting sample'!N163</f>
        <v>8</v>
      </c>
      <c r="O134">
        <f>'Starting sample'!O163</f>
        <v>0</v>
      </c>
      <c r="P134">
        <f>'Starting sample'!P163</f>
        <v>0</v>
      </c>
      <c r="Q134">
        <f>'Starting sample'!Q163</f>
        <v>0</v>
      </c>
      <c r="R134">
        <f>'Starting sample'!R163</f>
        <v>0</v>
      </c>
      <c r="S134">
        <f>'Starting sample'!S163</f>
        <v>2012</v>
      </c>
      <c r="T134">
        <f>'Starting sample'!T163</f>
        <v>0</v>
      </c>
      <c r="U134">
        <f>'Starting sample'!U163</f>
        <v>0</v>
      </c>
      <c r="V134">
        <f>'Starting sample'!V163</f>
        <v>2011</v>
      </c>
      <c r="W134">
        <f>'Starting sample'!W163</f>
        <v>2006</v>
      </c>
      <c r="X134">
        <f>'Starting sample'!X163</f>
        <v>2008</v>
      </c>
      <c r="Y134">
        <f>'Starting sample'!Y163</f>
        <v>2010</v>
      </c>
      <c r="Z134">
        <f>'Starting sample'!Z163</f>
        <v>2012</v>
      </c>
      <c r="AA134" t="str">
        <f>'Starting sample'!AA163</f>
        <v>Start</v>
      </c>
      <c r="AB134" t="str">
        <f>'Starting sample'!AB163</f>
        <v>Yes</v>
      </c>
    </row>
    <row r="135" spans="1:28" x14ac:dyDescent="0.25">
      <c r="A135">
        <f>'Starting sample'!A164</f>
        <v>134</v>
      </c>
      <c r="B135">
        <f>'Starting sample'!B164</f>
        <v>15</v>
      </c>
      <c r="C135">
        <f>'Starting sample'!C164</f>
        <v>0</v>
      </c>
      <c r="D135">
        <f>'Starting sample'!D164</f>
        <v>1</v>
      </c>
      <c r="E135">
        <f>'Starting sample'!E164</f>
        <v>1</v>
      </c>
      <c r="F135" t="str">
        <f>'Starting sample'!F164</f>
        <v>Not applicable</v>
      </c>
      <c r="G135" t="str">
        <f>'Starting sample'!G164</f>
        <v>Not applicable</v>
      </c>
      <c r="H135" t="str">
        <f>'Starting sample'!H164</f>
        <v>Not applicable</v>
      </c>
      <c r="I135" t="str">
        <f>'Starting sample'!I164</f>
        <v>Not applicable</v>
      </c>
      <c r="J135" t="str">
        <f>'Starting sample'!J164</f>
        <v>Not applicable</v>
      </c>
      <c r="K135">
        <f>'Starting sample'!K164</f>
        <v>3</v>
      </c>
      <c r="L135">
        <f>'Starting sample'!L164</f>
        <v>66.666666666666657</v>
      </c>
      <c r="M135">
        <f>'Starting sample'!M164</f>
        <v>2</v>
      </c>
      <c r="N135">
        <f>'Starting sample'!N164</f>
        <v>4</v>
      </c>
      <c r="O135">
        <f>'Starting sample'!O164</f>
        <v>1</v>
      </c>
      <c r="P135">
        <f>'Starting sample'!P164</f>
        <v>1</v>
      </c>
      <c r="Q135">
        <f>'Starting sample'!Q164</f>
        <v>0</v>
      </c>
      <c r="R135">
        <f>'Starting sample'!R164</f>
        <v>0</v>
      </c>
      <c r="S135">
        <f>'Starting sample'!S164</f>
        <v>2012</v>
      </c>
      <c r="T135">
        <f>'Starting sample'!T164</f>
        <v>0</v>
      </c>
      <c r="U135">
        <f>'Starting sample'!U164</f>
        <v>0</v>
      </c>
      <c r="V135">
        <f>'Starting sample'!V164</f>
        <v>2011</v>
      </c>
      <c r="W135">
        <f>'Starting sample'!W164</f>
        <v>2006</v>
      </c>
      <c r="X135">
        <f>'Starting sample'!X164</f>
        <v>2008</v>
      </c>
      <c r="Y135">
        <f>'Starting sample'!Y164</f>
        <v>2010</v>
      </c>
      <c r="Z135">
        <f>'Starting sample'!Z164</f>
        <v>2012</v>
      </c>
      <c r="AA135" t="str">
        <f>'Starting sample'!AA164</f>
        <v>Start</v>
      </c>
      <c r="AB135" t="str">
        <f>'Starting sample'!AB164</f>
        <v>Yes</v>
      </c>
    </row>
    <row r="136" spans="1:28" x14ac:dyDescent="0.25">
      <c r="A136">
        <f>'Starting sample'!A165</f>
        <v>135</v>
      </c>
      <c r="B136">
        <f>'Starting sample'!B165</f>
        <v>15</v>
      </c>
      <c r="C136">
        <f>'Starting sample'!C165</f>
        <v>1</v>
      </c>
      <c r="D136">
        <f>'Starting sample'!D165</f>
        <v>1</v>
      </c>
      <c r="E136">
        <f>'Starting sample'!E165</f>
        <v>1</v>
      </c>
      <c r="F136" t="str">
        <f>'Starting sample'!F165</f>
        <v>Not applicable</v>
      </c>
      <c r="G136" t="str">
        <f>'Starting sample'!G165</f>
        <v>Not applicable</v>
      </c>
      <c r="H136" t="str">
        <f>'Starting sample'!H165</f>
        <v>Not applicable</v>
      </c>
      <c r="I136" t="str">
        <f>'Starting sample'!I165</f>
        <v>Not applicable</v>
      </c>
      <c r="J136" t="str">
        <f>'Starting sample'!J165</f>
        <v>Not applicable</v>
      </c>
      <c r="K136">
        <f>'Starting sample'!K165</f>
        <v>3</v>
      </c>
      <c r="L136">
        <f>'Starting sample'!L165</f>
        <v>100</v>
      </c>
      <c r="M136">
        <f>'Starting sample'!M165</f>
        <v>3</v>
      </c>
      <c r="N136">
        <f>'Starting sample'!N165</f>
        <v>4</v>
      </c>
      <c r="O136">
        <f>'Starting sample'!O165</f>
        <v>0</v>
      </c>
      <c r="P136">
        <f>'Starting sample'!P165</f>
        <v>0</v>
      </c>
      <c r="Q136">
        <f>'Starting sample'!Q165</f>
        <v>0</v>
      </c>
      <c r="R136">
        <f>'Starting sample'!R165</f>
        <v>0</v>
      </c>
      <c r="S136">
        <f>'Starting sample'!S165</f>
        <v>2012</v>
      </c>
      <c r="T136">
        <f>'Starting sample'!T165</f>
        <v>0</v>
      </c>
      <c r="U136">
        <f>'Starting sample'!U165</f>
        <v>0</v>
      </c>
      <c r="V136">
        <f>'Starting sample'!V165</f>
        <v>2011</v>
      </c>
      <c r="W136">
        <f>'Starting sample'!W165</f>
        <v>2006</v>
      </c>
      <c r="X136">
        <f>'Starting sample'!X165</f>
        <v>2008</v>
      </c>
      <c r="Y136">
        <f>'Starting sample'!Y165</f>
        <v>2010</v>
      </c>
      <c r="Z136">
        <f>'Starting sample'!Z165</f>
        <v>2012</v>
      </c>
      <c r="AA136" t="str">
        <f>'Starting sample'!AA165</f>
        <v>Start</v>
      </c>
      <c r="AB136" t="str">
        <f>'Starting sample'!AB165</f>
        <v>Yes</v>
      </c>
    </row>
    <row r="137" spans="1:28" x14ac:dyDescent="0.25">
      <c r="A137">
        <f>'Starting sample'!A166</f>
        <v>136</v>
      </c>
      <c r="B137">
        <f>'Starting sample'!B166</f>
        <v>15</v>
      </c>
      <c r="C137">
        <f>'Starting sample'!C166</f>
        <v>1</v>
      </c>
      <c r="D137">
        <f>'Starting sample'!D166</f>
        <v>1</v>
      </c>
      <c r="E137">
        <f>'Starting sample'!E166</f>
        <v>1</v>
      </c>
      <c r="F137" t="str">
        <f>'Starting sample'!F166</f>
        <v>Not applicable</v>
      </c>
      <c r="G137" t="str">
        <f>'Starting sample'!G166</f>
        <v>Not applicable</v>
      </c>
      <c r="H137" t="str">
        <f>'Starting sample'!H166</f>
        <v>Not applicable</v>
      </c>
      <c r="I137" t="str">
        <f>'Starting sample'!I166</f>
        <v>Not applicable</v>
      </c>
      <c r="J137" t="str">
        <f>'Starting sample'!J166</f>
        <v>Not applicable</v>
      </c>
      <c r="K137">
        <f>'Starting sample'!K166</f>
        <v>3</v>
      </c>
      <c r="L137">
        <f>'Starting sample'!L166</f>
        <v>100</v>
      </c>
      <c r="M137">
        <f>'Starting sample'!M166</f>
        <v>3</v>
      </c>
      <c r="N137">
        <f>'Starting sample'!N166</f>
        <v>5</v>
      </c>
      <c r="O137">
        <f>'Starting sample'!O166</f>
        <v>0</v>
      </c>
      <c r="P137">
        <f>'Starting sample'!P166</f>
        <v>0</v>
      </c>
      <c r="Q137">
        <f>'Starting sample'!Q166</f>
        <v>0</v>
      </c>
      <c r="R137">
        <f>'Starting sample'!R166</f>
        <v>0</v>
      </c>
      <c r="S137">
        <f>'Starting sample'!S166</f>
        <v>2012</v>
      </c>
      <c r="T137">
        <f>'Starting sample'!T166</f>
        <v>0</v>
      </c>
      <c r="U137">
        <f>'Starting sample'!U166</f>
        <v>0</v>
      </c>
      <c r="V137">
        <f>'Starting sample'!V166</f>
        <v>2011</v>
      </c>
      <c r="W137">
        <f>'Starting sample'!W166</f>
        <v>2006</v>
      </c>
      <c r="X137">
        <f>'Starting sample'!X166</f>
        <v>2008</v>
      </c>
      <c r="Y137">
        <f>'Starting sample'!Y166</f>
        <v>2010</v>
      </c>
      <c r="Z137">
        <f>'Starting sample'!Z166</f>
        <v>2012</v>
      </c>
      <c r="AA137" t="str">
        <f>'Starting sample'!AA166</f>
        <v>Start</v>
      </c>
      <c r="AB137" t="str">
        <f>'Starting sample'!AB166</f>
        <v>Yes</v>
      </c>
    </row>
    <row r="138" spans="1:28" x14ac:dyDescent="0.25">
      <c r="A138">
        <f>'Starting sample'!A167</f>
        <v>137</v>
      </c>
      <c r="B138">
        <f>'Starting sample'!B167</f>
        <v>15</v>
      </c>
      <c r="C138">
        <f>'Starting sample'!C167</f>
        <v>1</v>
      </c>
      <c r="D138" t="str">
        <f>'Starting sample'!D167</f>
        <v>Cut</v>
      </c>
      <c r="E138" t="str">
        <f>'Starting sample'!E167</f>
        <v>Cut</v>
      </c>
      <c r="F138" t="str">
        <f>'Starting sample'!F167</f>
        <v>Not applicable</v>
      </c>
      <c r="G138" t="str">
        <f>'Starting sample'!G167</f>
        <v>Not applicable</v>
      </c>
      <c r="H138" t="str">
        <f>'Starting sample'!H167</f>
        <v>Not applicable</v>
      </c>
      <c r="I138" t="str">
        <f>'Starting sample'!I167</f>
        <v>Not applicable</v>
      </c>
      <c r="J138" t="str">
        <f>'Starting sample'!J167</f>
        <v>Not applicable</v>
      </c>
      <c r="K138">
        <f>'Starting sample'!K167</f>
        <v>1</v>
      </c>
      <c r="L138">
        <f>'Starting sample'!L167</f>
        <v>100</v>
      </c>
      <c r="M138">
        <f>'Starting sample'!M167</f>
        <v>1</v>
      </c>
      <c r="N138">
        <f>'Starting sample'!N167</f>
        <v>6</v>
      </c>
      <c r="O138">
        <f>'Starting sample'!O167</f>
        <v>0</v>
      </c>
      <c r="P138">
        <f>'Starting sample'!P167</f>
        <v>0</v>
      </c>
      <c r="Q138">
        <f>'Starting sample'!Q167</f>
        <v>0</v>
      </c>
      <c r="R138">
        <f>'Starting sample'!R167</f>
        <v>0</v>
      </c>
      <c r="S138">
        <f>'Starting sample'!S167</f>
        <v>0</v>
      </c>
      <c r="T138">
        <f>'Starting sample'!T167</f>
        <v>0</v>
      </c>
      <c r="U138">
        <f>'Starting sample'!U167</f>
        <v>0</v>
      </c>
      <c r="V138">
        <f>'Starting sample'!V167</f>
        <v>2011</v>
      </c>
      <c r="W138">
        <f>'Starting sample'!W167</f>
        <v>2006</v>
      </c>
      <c r="X138">
        <f>'Starting sample'!X167</f>
        <v>2008</v>
      </c>
      <c r="Y138">
        <f>'Starting sample'!Y167</f>
        <v>2010</v>
      </c>
      <c r="Z138">
        <f>'Starting sample'!Z167</f>
        <v>2012</v>
      </c>
      <c r="AA138" t="str">
        <f>'Starting sample'!AA167</f>
        <v>Start</v>
      </c>
      <c r="AB138" t="str">
        <f>'Starting sample'!AB167</f>
        <v>Yes</v>
      </c>
    </row>
    <row r="139" spans="1:28" x14ac:dyDescent="0.25">
      <c r="A139">
        <f>'Starting sample'!A168</f>
        <v>138</v>
      </c>
      <c r="B139">
        <f>'Starting sample'!B168</f>
        <v>15</v>
      </c>
      <c r="C139">
        <f>'Starting sample'!C168</f>
        <v>0</v>
      </c>
      <c r="D139">
        <f>'Starting sample'!D168</f>
        <v>0</v>
      </c>
      <c r="E139" t="str">
        <f>'Starting sample'!E168</f>
        <v>Cut</v>
      </c>
      <c r="F139" t="str">
        <f>'Starting sample'!F168</f>
        <v>Not applicable</v>
      </c>
      <c r="G139" t="str">
        <f>'Starting sample'!G168</f>
        <v>Not applicable</v>
      </c>
      <c r="H139" t="str">
        <f>'Starting sample'!H168</f>
        <v>Not applicable</v>
      </c>
      <c r="I139" t="str">
        <f>'Starting sample'!I168</f>
        <v>Not applicable</v>
      </c>
      <c r="J139" t="str">
        <f>'Starting sample'!J168</f>
        <v>Not applicable</v>
      </c>
      <c r="K139">
        <f>'Starting sample'!K168</f>
        <v>2</v>
      </c>
      <c r="L139">
        <f>'Starting sample'!L168</f>
        <v>0</v>
      </c>
      <c r="M139">
        <f>'Starting sample'!M168</f>
        <v>0</v>
      </c>
      <c r="N139">
        <f>'Starting sample'!N168</f>
        <v>7</v>
      </c>
      <c r="O139">
        <f>'Starting sample'!O168</f>
        <v>0</v>
      </c>
      <c r="P139">
        <f>'Starting sample'!P168</f>
        <v>0</v>
      </c>
      <c r="Q139">
        <f>'Starting sample'!Q168</f>
        <v>0</v>
      </c>
      <c r="R139">
        <f>'Starting sample'!R168</f>
        <v>0</v>
      </c>
      <c r="S139">
        <f>'Starting sample'!S168</f>
        <v>0</v>
      </c>
      <c r="T139">
        <f>'Starting sample'!T168</f>
        <v>0</v>
      </c>
      <c r="U139">
        <f>'Starting sample'!U168</f>
        <v>0</v>
      </c>
      <c r="V139">
        <f>'Starting sample'!V168</f>
        <v>2011</v>
      </c>
      <c r="W139">
        <f>'Starting sample'!W168</f>
        <v>2006</v>
      </c>
      <c r="X139">
        <f>'Starting sample'!X168</f>
        <v>2008</v>
      </c>
      <c r="Y139">
        <f>'Starting sample'!Y168</f>
        <v>2010</v>
      </c>
      <c r="Z139">
        <f>'Starting sample'!Z168</f>
        <v>2012</v>
      </c>
      <c r="AA139" t="str">
        <f>'Starting sample'!AA168</f>
        <v>Start</v>
      </c>
      <c r="AB139" t="str">
        <f>'Starting sample'!AB168</f>
        <v>Yes</v>
      </c>
    </row>
    <row r="140" spans="1:28" x14ac:dyDescent="0.25">
      <c r="A140">
        <f>'Starting sample'!A169</f>
        <v>139</v>
      </c>
      <c r="B140">
        <f>'Starting sample'!B169</f>
        <v>15</v>
      </c>
      <c r="C140">
        <f>'Starting sample'!C169</f>
        <v>1</v>
      </c>
      <c r="D140">
        <f>'Starting sample'!D169</f>
        <v>1</v>
      </c>
      <c r="E140">
        <f>'Starting sample'!E169</f>
        <v>1</v>
      </c>
      <c r="F140" t="str">
        <f>'Starting sample'!F169</f>
        <v>Not applicable</v>
      </c>
      <c r="G140" t="str">
        <f>'Starting sample'!G169</f>
        <v>Not applicable</v>
      </c>
      <c r="H140" t="str">
        <f>'Starting sample'!H169</f>
        <v>Not applicable</v>
      </c>
      <c r="I140" t="str">
        <f>'Starting sample'!I169</f>
        <v>Not applicable</v>
      </c>
      <c r="J140" t="str">
        <f>'Starting sample'!J169</f>
        <v>Not applicable</v>
      </c>
      <c r="K140">
        <f>'Starting sample'!K169</f>
        <v>3</v>
      </c>
      <c r="L140">
        <f>'Starting sample'!L169</f>
        <v>100</v>
      </c>
      <c r="M140">
        <f>'Starting sample'!M169</f>
        <v>3</v>
      </c>
      <c r="N140">
        <f>'Starting sample'!N169</f>
        <v>4</v>
      </c>
      <c r="O140">
        <f>'Starting sample'!O169</f>
        <v>0</v>
      </c>
      <c r="P140">
        <f>'Starting sample'!P169</f>
        <v>0</v>
      </c>
      <c r="Q140">
        <f>'Starting sample'!Q169</f>
        <v>0</v>
      </c>
      <c r="R140">
        <f>'Starting sample'!R169</f>
        <v>0</v>
      </c>
      <c r="S140">
        <f>'Starting sample'!S169</f>
        <v>0</v>
      </c>
      <c r="T140">
        <f>'Starting sample'!T169</f>
        <v>0</v>
      </c>
      <c r="U140">
        <f>'Starting sample'!U169</f>
        <v>0</v>
      </c>
      <c r="V140">
        <f>'Starting sample'!V169</f>
        <v>2011</v>
      </c>
      <c r="W140">
        <f>'Starting sample'!W169</f>
        <v>2006</v>
      </c>
      <c r="X140">
        <f>'Starting sample'!X169</f>
        <v>2008</v>
      </c>
      <c r="Y140">
        <f>'Starting sample'!Y169</f>
        <v>2010</v>
      </c>
      <c r="Z140">
        <f>'Starting sample'!Z169</f>
        <v>2012</v>
      </c>
      <c r="AA140" t="str">
        <f>'Starting sample'!AA169</f>
        <v>Start</v>
      </c>
      <c r="AB140" t="str">
        <f>'Starting sample'!AB169</f>
        <v>Yes</v>
      </c>
    </row>
    <row r="141" spans="1:28" x14ac:dyDescent="0.25">
      <c r="A141">
        <f>'Starting sample'!A170</f>
        <v>140</v>
      </c>
      <c r="B141">
        <f>'Starting sample'!B170</f>
        <v>15</v>
      </c>
      <c r="C141">
        <f>'Starting sample'!C170</f>
        <v>1</v>
      </c>
      <c r="D141" t="str">
        <f>'Starting sample'!D170</f>
        <v>Cut</v>
      </c>
      <c r="E141" t="str">
        <f>'Starting sample'!E170</f>
        <v>Cut</v>
      </c>
      <c r="F141" t="str">
        <f>'Starting sample'!F170</f>
        <v>Not applicable</v>
      </c>
      <c r="G141" t="str">
        <f>'Starting sample'!G170</f>
        <v>Not applicable</v>
      </c>
      <c r="H141" t="str">
        <f>'Starting sample'!H170</f>
        <v>Not applicable</v>
      </c>
      <c r="I141" t="str">
        <f>'Starting sample'!I170</f>
        <v>Not applicable</v>
      </c>
      <c r="J141" t="str">
        <f>'Starting sample'!J170</f>
        <v>Not applicable</v>
      </c>
      <c r="K141">
        <f>'Starting sample'!K170</f>
        <v>1</v>
      </c>
      <c r="L141">
        <f>'Starting sample'!L170</f>
        <v>100</v>
      </c>
      <c r="M141">
        <f>'Starting sample'!M170</f>
        <v>1</v>
      </c>
      <c r="N141">
        <f>'Starting sample'!N170</f>
        <v>6</v>
      </c>
      <c r="O141">
        <f>'Starting sample'!O170</f>
        <v>0</v>
      </c>
      <c r="P141">
        <f>'Starting sample'!P170</f>
        <v>0</v>
      </c>
      <c r="Q141">
        <f>'Starting sample'!Q170</f>
        <v>0</v>
      </c>
      <c r="R141">
        <f>'Starting sample'!R170</f>
        <v>0</v>
      </c>
      <c r="S141">
        <f>'Starting sample'!S170</f>
        <v>0</v>
      </c>
      <c r="T141">
        <f>'Starting sample'!T170</f>
        <v>0</v>
      </c>
      <c r="U141">
        <f>'Starting sample'!U170</f>
        <v>0</v>
      </c>
      <c r="V141">
        <f>'Starting sample'!V170</f>
        <v>2011</v>
      </c>
      <c r="W141">
        <f>'Starting sample'!W170</f>
        <v>2006</v>
      </c>
      <c r="X141">
        <f>'Starting sample'!X170</f>
        <v>2008</v>
      </c>
      <c r="Y141">
        <f>'Starting sample'!Y170</f>
        <v>2010</v>
      </c>
      <c r="Z141">
        <f>'Starting sample'!Z170</f>
        <v>2012</v>
      </c>
      <c r="AA141" t="str">
        <f>'Starting sample'!AA170</f>
        <v>Start</v>
      </c>
      <c r="AB141" t="str">
        <f>'Starting sample'!AB170</f>
        <v>Yes</v>
      </c>
    </row>
    <row r="142" spans="1:28" x14ac:dyDescent="0.25">
      <c r="A142">
        <f>'Starting sample'!A171</f>
        <v>141</v>
      </c>
      <c r="B142">
        <f>'Starting sample'!B171</f>
        <v>15</v>
      </c>
      <c r="C142">
        <f>'Starting sample'!C171</f>
        <v>0</v>
      </c>
      <c r="D142">
        <f>'Starting sample'!D171</f>
        <v>0</v>
      </c>
      <c r="E142">
        <f>'Starting sample'!E171</f>
        <v>1</v>
      </c>
      <c r="F142" t="str">
        <f>'Starting sample'!F171</f>
        <v>Not applicable</v>
      </c>
      <c r="G142" t="str">
        <f>'Starting sample'!G171</f>
        <v>Not applicable</v>
      </c>
      <c r="H142" t="str">
        <f>'Starting sample'!H171</f>
        <v>Not applicable</v>
      </c>
      <c r="I142" t="str">
        <f>'Starting sample'!I171</f>
        <v>Not applicable</v>
      </c>
      <c r="J142" t="str">
        <f>'Starting sample'!J171</f>
        <v>Not applicable</v>
      </c>
      <c r="K142">
        <f>'Starting sample'!K171</f>
        <v>3</v>
      </c>
      <c r="L142">
        <f>'Starting sample'!L171</f>
        <v>33.333333333333329</v>
      </c>
      <c r="M142">
        <f>'Starting sample'!M171</f>
        <v>1</v>
      </c>
      <c r="N142">
        <f>'Starting sample'!N171</f>
        <v>4</v>
      </c>
      <c r="O142">
        <f>'Starting sample'!O171</f>
        <v>1</v>
      </c>
      <c r="P142">
        <f>'Starting sample'!P171</f>
        <v>1</v>
      </c>
      <c r="Q142">
        <f>'Starting sample'!Q171</f>
        <v>0</v>
      </c>
      <c r="R142">
        <f>'Starting sample'!R171</f>
        <v>0</v>
      </c>
      <c r="S142">
        <f>'Starting sample'!S171</f>
        <v>2012</v>
      </c>
      <c r="T142">
        <f>'Starting sample'!T171</f>
        <v>0</v>
      </c>
      <c r="U142">
        <f>'Starting sample'!U171</f>
        <v>0</v>
      </c>
      <c r="V142">
        <f>'Starting sample'!V171</f>
        <v>2011</v>
      </c>
      <c r="W142">
        <f>'Starting sample'!W171</f>
        <v>2006</v>
      </c>
      <c r="X142">
        <f>'Starting sample'!X171</f>
        <v>2008</v>
      </c>
      <c r="Y142">
        <f>'Starting sample'!Y171</f>
        <v>2010</v>
      </c>
      <c r="Z142">
        <f>'Starting sample'!Z171</f>
        <v>2012</v>
      </c>
      <c r="AA142" t="str">
        <f>'Starting sample'!AA171</f>
        <v>Start</v>
      </c>
      <c r="AB142" t="str">
        <f>'Starting sample'!AB171</f>
        <v>Yes</v>
      </c>
    </row>
    <row r="143" spans="1:28" x14ac:dyDescent="0.25">
      <c r="A143">
        <f>'Starting sample'!A172</f>
        <v>142</v>
      </c>
      <c r="B143">
        <f>'Starting sample'!B172</f>
        <v>15</v>
      </c>
      <c r="C143">
        <f>'Starting sample'!C172</f>
        <v>0</v>
      </c>
      <c r="D143">
        <f>'Starting sample'!D172</f>
        <v>1</v>
      </c>
      <c r="E143">
        <f>'Starting sample'!E172</f>
        <v>1</v>
      </c>
      <c r="F143" t="str">
        <f>'Starting sample'!F172</f>
        <v>Not applicable</v>
      </c>
      <c r="G143" t="str">
        <f>'Starting sample'!G172</f>
        <v>Not applicable</v>
      </c>
      <c r="H143" t="str">
        <f>'Starting sample'!H172</f>
        <v>Not applicable</v>
      </c>
      <c r="I143" t="str">
        <f>'Starting sample'!I172</f>
        <v>Not applicable</v>
      </c>
      <c r="J143" t="str">
        <f>'Starting sample'!J172</f>
        <v>Not applicable</v>
      </c>
      <c r="K143">
        <f>'Starting sample'!K172</f>
        <v>3</v>
      </c>
      <c r="L143">
        <f>'Starting sample'!L172</f>
        <v>66.666666666666657</v>
      </c>
      <c r="M143">
        <f>'Starting sample'!M172</f>
        <v>2</v>
      </c>
      <c r="N143">
        <f>'Starting sample'!N172</f>
        <v>4</v>
      </c>
      <c r="O143">
        <f>'Starting sample'!O172</f>
        <v>0</v>
      </c>
      <c r="P143">
        <f>'Starting sample'!P172</f>
        <v>1</v>
      </c>
      <c r="Q143">
        <f>'Starting sample'!Q172</f>
        <v>0</v>
      </c>
      <c r="R143">
        <f>'Starting sample'!R172</f>
        <v>1</v>
      </c>
      <c r="S143">
        <f>'Starting sample'!S172</f>
        <v>2012</v>
      </c>
      <c r="T143">
        <f>'Starting sample'!T172</f>
        <v>0</v>
      </c>
      <c r="U143">
        <f>'Starting sample'!U172</f>
        <v>0</v>
      </c>
      <c r="V143">
        <f>'Starting sample'!V172</f>
        <v>0</v>
      </c>
      <c r="W143">
        <f>'Starting sample'!W172</f>
        <v>2006</v>
      </c>
      <c r="X143">
        <f>'Starting sample'!X172</f>
        <v>2008</v>
      </c>
      <c r="Y143">
        <f>'Starting sample'!Y172</f>
        <v>2010</v>
      </c>
      <c r="Z143">
        <f>'Starting sample'!Z172</f>
        <v>2012</v>
      </c>
      <c r="AA143" t="str">
        <f>'Starting sample'!AA172</f>
        <v>Start</v>
      </c>
      <c r="AB143" t="str">
        <f>'Starting sample'!AB172</f>
        <v>Yes</v>
      </c>
    </row>
    <row r="144" spans="1:28" x14ac:dyDescent="0.25">
      <c r="A144">
        <f>'Starting sample'!A173</f>
        <v>143</v>
      </c>
      <c r="B144">
        <f>'Starting sample'!B173</f>
        <v>15</v>
      </c>
      <c r="C144">
        <f>'Starting sample'!C173</f>
        <v>0</v>
      </c>
      <c r="D144">
        <f>'Starting sample'!D173</f>
        <v>1</v>
      </c>
      <c r="E144">
        <f>'Starting sample'!E173</f>
        <v>0</v>
      </c>
      <c r="F144" t="str">
        <f>'Starting sample'!F173</f>
        <v>Not applicable</v>
      </c>
      <c r="G144" t="str">
        <f>'Starting sample'!G173</f>
        <v>Not applicable</v>
      </c>
      <c r="H144" t="str">
        <f>'Starting sample'!H173</f>
        <v>Not applicable</v>
      </c>
      <c r="I144" t="str">
        <f>'Starting sample'!I173</f>
        <v>Not applicable</v>
      </c>
      <c r="J144" t="str">
        <f>'Starting sample'!J173</f>
        <v>Not applicable</v>
      </c>
      <c r="K144">
        <f>'Starting sample'!K173</f>
        <v>3</v>
      </c>
      <c r="L144">
        <f>'Starting sample'!L173</f>
        <v>33.333333333333329</v>
      </c>
      <c r="M144">
        <f>'Starting sample'!M173</f>
        <v>1</v>
      </c>
      <c r="N144">
        <f>'Starting sample'!N173</f>
        <v>8</v>
      </c>
      <c r="O144">
        <f>'Starting sample'!O173</f>
        <v>0</v>
      </c>
      <c r="P144">
        <f>'Starting sample'!P173</f>
        <v>0</v>
      </c>
      <c r="Q144">
        <f>'Starting sample'!Q173</f>
        <v>0</v>
      </c>
      <c r="R144">
        <f>'Starting sample'!R173</f>
        <v>0</v>
      </c>
      <c r="S144">
        <f>'Starting sample'!S173</f>
        <v>2012</v>
      </c>
      <c r="T144">
        <f>'Starting sample'!T173</f>
        <v>0</v>
      </c>
      <c r="U144">
        <f>'Starting sample'!U173</f>
        <v>0</v>
      </c>
      <c r="V144">
        <f>'Starting sample'!V173</f>
        <v>0</v>
      </c>
      <c r="W144">
        <f>'Starting sample'!W173</f>
        <v>2006</v>
      </c>
      <c r="X144">
        <f>'Starting sample'!X173</f>
        <v>2008</v>
      </c>
      <c r="Y144">
        <f>'Starting sample'!Y173</f>
        <v>2010</v>
      </c>
      <c r="Z144">
        <f>'Starting sample'!Z173</f>
        <v>2012</v>
      </c>
      <c r="AA144" t="str">
        <f>'Starting sample'!AA173</f>
        <v>Start</v>
      </c>
      <c r="AB144" t="str">
        <f>'Starting sample'!AB173</f>
        <v>Yes</v>
      </c>
    </row>
    <row r="145" spans="1:28" x14ac:dyDescent="0.25">
      <c r="A145">
        <f>'Starting sample'!A179</f>
        <v>144</v>
      </c>
      <c r="B145">
        <f>'Starting sample'!B179</f>
        <v>16</v>
      </c>
      <c r="C145">
        <f>'Starting sample'!C179</f>
        <v>1</v>
      </c>
      <c r="D145">
        <f>'Starting sample'!D179</f>
        <v>1</v>
      </c>
      <c r="E145" t="str">
        <f>'Starting sample'!E179</f>
        <v>Not applicable</v>
      </c>
      <c r="F145" t="str">
        <f>'Starting sample'!F179</f>
        <v>Not applicable</v>
      </c>
      <c r="G145" t="str">
        <f>'Starting sample'!G179</f>
        <v>Not applicable</v>
      </c>
      <c r="H145" t="str">
        <f>'Starting sample'!H179</f>
        <v>Not applicable</v>
      </c>
      <c r="I145" t="str">
        <f>'Starting sample'!I179</f>
        <v>Not applicable</v>
      </c>
      <c r="J145" t="str">
        <f>'Starting sample'!J179</f>
        <v>Not applicable</v>
      </c>
      <c r="K145">
        <f>'Starting sample'!K179</f>
        <v>2</v>
      </c>
      <c r="L145">
        <f>'Starting sample'!L179</f>
        <v>100</v>
      </c>
      <c r="M145">
        <f>'Starting sample'!M179</f>
        <v>2</v>
      </c>
      <c r="N145">
        <f>'Starting sample'!N179</f>
        <v>8</v>
      </c>
      <c r="O145">
        <f>'Starting sample'!O179</f>
        <v>1</v>
      </c>
      <c r="P145">
        <f>'Starting sample'!P179</f>
        <v>1</v>
      </c>
      <c r="Q145">
        <f>'Starting sample'!Q179</f>
        <v>1</v>
      </c>
      <c r="R145">
        <f>'Starting sample'!R179</f>
        <v>1</v>
      </c>
      <c r="S145">
        <f>'Starting sample'!S179</f>
        <v>0</v>
      </c>
      <c r="T145">
        <f>'Starting sample'!T179</f>
        <v>0</v>
      </c>
      <c r="U145">
        <f>'Starting sample'!U179</f>
        <v>0</v>
      </c>
      <c r="V145">
        <f>'Starting sample'!V179</f>
        <v>0</v>
      </c>
      <c r="W145">
        <f>'Starting sample'!W179</f>
        <v>2005</v>
      </c>
      <c r="X145">
        <f>'Starting sample'!X179</f>
        <v>2007</v>
      </c>
      <c r="Y145">
        <f>'Starting sample'!Y179</f>
        <v>2009</v>
      </c>
      <c r="Z145">
        <f>'Starting sample'!Z179</f>
        <v>2011</v>
      </c>
      <c r="AA145" t="str">
        <f>'Starting sample'!AA179</f>
        <v>Start</v>
      </c>
      <c r="AB145" t="str">
        <f>'Starting sample'!AB179</f>
        <v>Yes</v>
      </c>
    </row>
    <row r="146" spans="1:28" x14ac:dyDescent="0.25">
      <c r="A146">
        <f>'Starting sample'!A180</f>
        <v>145</v>
      </c>
      <c r="B146">
        <f>'Starting sample'!B180</f>
        <v>16</v>
      </c>
      <c r="C146">
        <f>'Starting sample'!C180</f>
        <v>1</v>
      </c>
      <c r="D146">
        <f>'Starting sample'!D180</f>
        <v>1</v>
      </c>
      <c r="E146" t="str">
        <f>'Starting sample'!E180</f>
        <v>Not applicable</v>
      </c>
      <c r="F146" t="str">
        <f>'Starting sample'!F180</f>
        <v>Not applicable</v>
      </c>
      <c r="G146" t="str">
        <f>'Starting sample'!G180</f>
        <v>Not applicable</v>
      </c>
      <c r="H146" t="str">
        <f>'Starting sample'!H180</f>
        <v>Not applicable</v>
      </c>
      <c r="I146" t="str">
        <f>'Starting sample'!I180</f>
        <v>Not applicable</v>
      </c>
      <c r="J146" t="str">
        <f>'Starting sample'!J180</f>
        <v>Not applicable</v>
      </c>
      <c r="K146">
        <f>'Starting sample'!K180</f>
        <v>2</v>
      </c>
      <c r="L146">
        <f>'Starting sample'!L180</f>
        <v>100</v>
      </c>
      <c r="M146">
        <f>'Starting sample'!M180</f>
        <v>2</v>
      </c>
      <c r="N146">
        <f>'Starting sample'!N180</f>
        <v>8</v>
      </c>
      <c r="O146">
        <f>'Starting sample'!O180</f>
        <v>1</v>
      </c>
      <c r="P146">
        <f>'Starting sample'!P180</f>
        <v>1</v>
      </c>
      <c r="Q146">
        <f>'Starting sample'!Q180</f>
        <v>1</v>
      </c>
      <c r="R146">
        <f>'Starting sample'!R180</f>
        <v>0</v>
      </c>
      <c r="S146">
        <f>'Starting sample'!S180</f>
        <v>0</v>
      </c>
      <c r="T146">
        <f>'Starting sample'!T180</f>
        <v>0</v>
      </c>
      <c r="U146">
        <f>'Starting sample'!U180</f>
        <v>0</v>
      </c>
      <c r="V146">
        <f>'Starting sample'!V180</f>
        <v>0</v>
      </c>
      <c r="W146">
        <f>'Starting sample'!W180</f>
        <v>2005</v>
      </c>
      <c r="X146">
        <f>'Starting sample'!X180</f>
        <v>2007</v>
      </c>
      <c r="Y146">
        <f>'Starting sample'!Y180</f>
        <v>2009</v>
      </c>
      <c r="Z146">
        <f>'Starting sample'!Z180</f>
        <v>2011</v>
      </c>
      <c r="AA146" t="str">
        <f>'Starting sample'!AA180</f>
        <v>Start</v>
      </c>
      <c r="AB146" t="str">
        <f>'Starting sample'!AB180</f>
        <v>Yes</v>
      </c>
    </row>
    <row r="147" spans="1:28" x14ac:dyDescent="0.25">
      <c r="A147">
        <f>'Starting sample'!A181</f>
        <v>146</v>
      </c>
      <c r="B147">
        <f>'Starting sample'!B181</f>
        <v>16</v>
      </c>
      <c r="C147">
        <f>'Starting sample'!C181</f>
        <v>1</v>
      </c>
      <c r="D147">
        <f>'Starting sample'!D181</f>
        <v>1</v>
      </c>
      <c r="E147" t="str">
        <f>'Starting sample'!E181</f>
        <v>Not applicable</v>
      </c>
      <c r="F147" t="str">
        <f>'Starting sample'!F181</f>
        <v>Not applicable</v>
      </c>
      <c r="G147" t="str">
        <f>'Starting sample'!G181</f>
        <v>Not applicable</v>
      </c>
      <c r="H147" t="str">
        <f>'Starting sample'!H181</f>
        <v>Not applicable</v>
      </c>
      <c r="I147" t="str">
        <f>'Starting sample'!I181</f>
        <v>Not applicable</v>
      </c>
      <c r="J147" t="str">
        <f>'Starting sample'!J181</f>
        <v>Not applicable</v>
      </c>
      <c r="K147">
        <f>'Starting sample'!K181</f>
        <v>2</v>
      </c>
      <c r="L147">
        <f>'Starting sample'!L181</f>
        <v>100</v>
      </c>
      <c r="M147">
        <f>'Starting sample'!M181</f>
        <v>2</v>
      </c>
      <c r="N147">
        <f>'Starting sample'!N181</f>
        <v>8</v>
      </c>
      <c r="O147">
        <f>'Starting sample'!O181</f>
        <v>1</v>
      </c>
      <c r="P147">
        <f>'Starting sample'!P181</f>
        <v>1</v>
      </c>
      <c r="Q147">
        <f>'Starting sample'!Q181</f>
        <v>1</v>
      </c>
      <c r="R147">
        <f>'Starting sample'!R181</f>
        <v>0</v>
      </c>
      <c r="S147">
        <f>'Starting sample'!S181</f>
        <v>0</v>
      </c>
      <c r="T147">
        <f>'Starting sample'!T181</f>
        <v>0</v>
      </c>
      <c r="U147">
        <f>'Starting sample'!U181</f>
        <v>0</v>
      </c>
      <c r="V147">
        <f>'Starting sample'!V181</f>
        <v>0</v>
      </c>
      <c r="W147">
        <f>'Starting sample'!W181</f>
        <v>2005</v>
      </c>
      <c r="X147">
        <f>'Starting sample'!X181</f>
        <v>2007</v>
      </c>
      <c r="Y147">
        <f>'Starting sample'!Y181</f>
        <v>2009</v>
      </c>
      <c r="Z147">
        <f>'Starting sample'!Z181</f>
        <v>2011</v>
      </c>
      <c r="AA147" t="str">
        <f>'Starting sample'!AA181</f>
        <v>Start</v>
      </c>
      <c r="AB147" t="str">
        <f>'Starting sample'!AB181</f>
        <v>Yes</v>
      </c>
    </row>
    <row r="148" spans="1:28" x14ac:dyDescent="0.25">
      <c r="A148">
        <f>'Starting sample'!A182</f>
        <v>147</v>
      </c>
      <c r="B148">
        <f>'Starting sample'!B182</f>
        <v>16</v>
      </c>
      <c r="C148">
        <f>'Starting sample'!C182</f>
        <v>1</v>
      </c>
      <c r="D148">
        <f>'Starting sample'!D182</f>
        <v>1</v>
      </c>
      <c r="E148" t="str">
        <f>'Starting sample'!E182</f>
        <v>Not applicable</v>
      </c>
      <c r="F148" t="str">
        <f>'Starting sample'!F182</f>
        <v>Not applicable</v>
      </c>
      <c r="G148" t="str">
        <f>'Starting sample'!G182</f>
        <v>Not applicable</v>
      </c>
      <c r="H148" t="str">
        <f>'Starting sample'!H182</f>
        <v>Not applicable</v>
      </c>
      <c r="I148" t="str">
        <f>'Starting sample'!I182</f>
        <v>Not applicable</v>
      </c>
      <c r="J148" t="str">
        <f>'Starting sample'!J182</f>
        <v>Not applicable</v>
      </c>
      <c r="K148">
        <f>'Starting sample'!K182</f>
        <v>2</v>
      </c>
      <c r="L148">
        <f>'Starting sample'!L182</f>
        <v>100</v>
      </c>
      <c r="M148">
        <f>'Starting sample'!M182</f>
        <v>2</v>
      </c>
      <c r="N148">
        <f>'Starting sample'!N182</f>
        <v>8</v>
      </c>
      <c r="O148">
        <f>'Starting sample'!O182</f>
        <v>0</v>
      </c>
      <c r="P148">
        <f>'Starting sample'!P182</f>
        <v>1</v>
      </c>
      <c r="Q148">
        <f>'Starting sample'!Q182</f>
        <v>0</v>
      </c>
      <c r="R148">
        <f>'Starting sample'!R182</f>
        <v>0</v>
      </c>
      <c r="S148">
        <f>'Starting sample'!S182</f>
        <v>2011</v>
      </c>
      <c r="T148">
        <f>'Starting sample'!T182</f>
        <v>0</v>
      </c>
      <c r="U148">
        <f>'Starting sample'!U182</f>
        <v>0</v>
      </c>
      <c r="V148">
        <f>'Starting sample'!V182</f>
        <v>0</v>
      </c>
      <c r="W148">
        <f>'Starting sample'!W182</f>
        <v>2005</v>
      </c>
      <c r="X148">
        <f>'Starting sample'!X182</f>
        <v>2007</v>
      </c>
      <c r="Y148">
        <f>'Starting sample'!Y182</f>
        <v>2009</v>
      </c>
      <c r="Z148">
        <f>'Starting sample'!Z182</f>
        <v>2011</v>
      </c>
      <c r="AA148" t="str">
        <f>'Starting sample'!AA182</f>
        <v>Start</v>
      </c>
      <c r="AB148" t="str">
        <f>'Starting sample'!AB182</f>
        <v>Yes</v>
      </c>
    </row>
    <row r="149" spans="1:28" x14ac:dyDescent="0.25">
      <c r="A149">
        <f>'Starting sample'!A183</f>
        <v>148</v>
      </c>
      <c r="B149">
        <f>'Starting sample'!B183</f>
        <v>16</v>
      </c>
      <c r="C149">
        <f>'Starting sample'!C183</f>
        <v>1</v>
      </c>
      <c r="D149">
        <f>'Starting sample'!D183</f>
        <v>1</v>
      </c>
      <c r="E149" t="str">
        <f>'Starting sample'!E183</f>
        <v>Not applicable</v>
      </c>
      <c r="F149" t="str">
        <f>'Starting sample'!F183</f>
        <v>Not applicable</v>
      </c>
      <c r="G149" t="str">
        <f>'Starting sample'!G183</f>
        <v>Not applicable</v>
      </c>
      <c r="H149" t="str">
        <f>'Starting sample'!H183</f>
        <v>Not applicable</v>
      </c>
      <c r="I149" t="str">
        <f>'Starting sample'!I183</f>
        <v>Not applicable</v>
      </c>
      <c r="J149" t="str">
        <f>'Starting sample'!J183</f>
        <v>Not applicable</v>
      </c>
      <c r="K149">
        <f>'Starting sample'!K183</f>
        <v>2</v>
      </c>
      <c r="L149">
        <f>'Starting sample'!L183</f>
        <v>100</v>
      </c>
      <c r="M149">
        <f>'Starting sample'!M183</f>
        <v>2</v>
      </c>
      <c r="N149">
        <f>'Starting sample'!N183</f>
        <v>8</v>
      </c>
      <c r="O149">
        <f>'Starting sample'!O183</f>
        <v>0</v>
      </c>
      <c r="P149">
        <f>'Starting sample'!P183</f>
        <v>0</v>
      </c>
      <c r="Q149">
        <f>'Starting sample'!Q183</f>
        <v>0</v>
      </c>
      <c r="R149">
        <f>'Starting sample'!R183</f>
        <v>0</v>
      </c>
      <c r="S149">
        <f>'Starting sample'!S183</f>
        <v>2011</v>
      </c>
      <c r="T149">
        <f>'Starting sample'!T183</f>
        <v>0</v>
      </c>
      <c r="U149">
        <f>'Starting sample'!U183</f>
        <v>0</v>
      </c>
      <c r="V149">
        <f>'Starting sample'!V183</f>
        <v>0</v>
      </c>
      <c r="W149">
        <f>'Starting sample'!W183</f>
        <v>2005</v>
      </c>
      <c r="X149">
        <f>'Starting sample'!X183</f>
        <v>2007</v>
      </c>
      <c r="Y149">
        <f>'Starting sample'!Y183</f>
        <v>2009</v>
      </c>
      <c r="Z149">
        <f>'Starting sample'!Z183</f>
        <v>2011</v>
      </c>
      <c r="AA149" t="str">
        <f>'Starting sample'!AA183</f>
        <v>Start</v>
      </c>
      <c r="AB149" t="str">
        <f>'Starting sample'!AB183</f>
        <v>Yes</v>
      </c>
    </row>
    <row r="150" spans="1:28" x14ac:dyDescent="0.25">
      <c r="A150">
        <f>'Starting sample'!A184</f>
        <v>149</v>
      </c>
      <c r="B150">
        <f>'Starting sample'!B184</f>
        <v>16</v>
      </c>
      <c r="C150">
        <f>'Starting sample'!C184</f>
        <v>1</v>
      </c>
      <c r="D150">
        <f>'Starting sample'!D184</f>
        <v>1</v>
      </c>
      <c r="E150" t="str">
        <f>'Starting sample'!E184</f>
        <v>Not applicable</v>
      </c>
      <c r="F150" t="str">
        <f>'Starting sample'!F184</f>
        <v>Not applicable</v>
      </c>
      <c r="G150" t="str">
        <f>'Starting sample'!G184</f>
        <v>Not applicable</v>
      </c>
      <c r="H150" t="str">
        <f>'Starting sample'!H184</f>
        <v>Not applicable</v>
      </c>
      <c r="I150" t="str">
        <f>'Starting sample'!I184</f>
        <v>Not applicable</v>
      </c>
      <c r="J150" t="str">
        <f>'Starting sample'!J184</f>
        <v>Not applicable</v>
      </c>
      <c r="K150">
        <f>'Starting sample'!K184</f>
        <v>2</v>
      </c>
      <c r="L150">
        <f>'Starting sample'!L184</f>
        <v>100</v>
      </c>
      <c r="M150">
        <f>'Starting sample'!M184</f>
        <v>2</v>
      </c>
      <c r="N150">
        <f>'Starting sample'!N184</f>
        <v>8</v>
      </c>
      <c r="O150">
        <f>'Starting sample'!O184</f>
        <v>0</v>
      </c>
      <c r="P150">
        <f>'Starting sample'!P184</f>
        <v>0</v>
      </c>
      <c r="Q150">
        <f>'Starting sample'!Q184</f>
        <v>0</v>
      </c>
      <c r="R150">
        <f>'Starting sample'!R184</f>
        <v>0</v>
      </c>
      <c r="S150">
        <f>'Starting sample'!S184</f>
        <v>2011</v>
      </c>
      <c r="T150">
        <f>'Starting sample'!T184</f>
        <v>0</v>
      </c>
      <c r="U150">
        <f>'Starting sample'!U184</f>
        <v>0</v>
      </c>
      <c r="V150">
        <f>'Starting sample'!V184</f>
        <v>0</v>
      </c>
      <c r="W150">
        <f>'Starting sample'!W184</f>
        <v>2005</v>
      </c>
      <c r="X150">
        <f>'Starting sample'!X184</f>
        <v>2007</v>
      </c>
      <c r="Y150">
        <f>'Starting sample'!Y184</f>
        <v>2009</v>
      </c>
      <c r="Z150">
        <f>'Starting sample'!Z184</f>
        <v>2011</v>
      </c>
      <c r="AA150" t="str">
        <f>'Starting sample'!AA184</f>
        <v>Start</v>
      </c>
      <c r="AB150" t="str">
        <f>'Starting sample'!AB184</f>
        <v>Yes</v>
      </c>
    </row>
    <row r="151" spans="1:28" x14ac:dyDescent="0.25">
      <c r="A151">
        <f>'Starting sample'!A185</f>
        <v>150</v>
      </c>
      <c r="B151">
        <f>'Starting sample'!B185</f>
        <v>16</v>
      </c>
      <c r="C151">
        <f>'Starting sample'!C185</f>
        <v>1</v>
      </c>
      <c r="D151">
        <f>'Starting sample'!D185</f>
        <v>1</v>
      </c>
      <c r="E151" t="str">
        <f>'Starting sample'!E185</f>
        <v>Not applicable</v>
      </c>
      <c r="F151" t="str">
        <f>'Starting sample'!F185</f>
        <v>Not applicable</v>
      </c>
      <c r="G151" t="str">
        <f>'Starting sample'!G185</f>
        <v>Not applicable</v>
      </c>
      <c r="H151" t="str">
        <f>'Starting sample'!H185</f>
        <v>Not applicable</v>
      </c>
      <c r="I151" t="str">
        <f>'Starting sample'!I185</f>
        <v>Not applicable</v>
      </c>
      <c r="J151" t="str">
        <f>'Starting sample'!J185</f>
        <v>Not applicable</v>
      </c>
      <c r="K151">
        <f>'Starting sample'!K185</f>
        <v>2</v>
      </c>
      <c r="L151">
        <f>'Starting sample'!L185</f>
        <v>100</v>
      </c>
      <c r="M151">
        <f>'Starting sample'!M185</f>
        <v>2</v>
      </c>
      <c r="N151">
        <f>'Starting sample'!N185</f>
        <v>8</v>
      </c>
      <c r="O151">
        <f>'Starting sample'!O185</f>
        <v>0</v>
      </c>
      <c r="P151">
        <f>'Starting sample'!P185</f>
        <v>0</v>
      </c>
      <c r="Q151">
        <f>'Starting sample'!Q185</f>
        <v>0</v>
      </c>
      <c r="R151">
        <f>'Starting sample'!R185</f>
        <v>0</v>
      </c>
      <c r="S151">
        <f>'Starting sample'!S185</f>
        <v>2011</v>
      </c>
      <c r="T151">
        <f>'Starting sample'!T185</f>
        <v>0</v>
      </c>
      <c r="U151">
        <f>'Starting sample'!U185</f>
        <v>0</v>
      </c>
      <c r="V151">
        <f>'Starting sample'!V185</f>
        <v>0</v>
      </c>
      <c r="W151">
        <f>'Starting sample'!W185</f>
        <v>2005</v>
      </c>
      <c r="X151">
        <f>'Starting sample'!X185</f>
        <v>2007</v>
      </c>
      <c r="Y151">
        <f>'Starting sample'!Y185</f>
        <v>2009</v>
      </c>
      <c r="Z151">
        <f>'Starting sample'!Z185</f>
        <v>2011</v>
      </c>
      <c r="AA151" t="str">
        <f>'Starting sample'!AA185</f>
        <v>Start</v>
      </c>
      <c r="AB151" t="str">
        <f>'Starting sample'!AB185</f>
        <v>Yes</v>
      </c>
    </row>
    <row r="152" spans="1:28" x14ac:dyDescent="0.25">
      <c r="A152">
        <f>'Starting sample'!A186</f>
        <v>151</v>
      </c>
      <c r="B152">
        <f>'Starting sample'!B186</f>
        <v>16</v>
      </c>
      <c r="C152">
        <f>'Starting sample'!C186</f>
        <v>1</v>
      </c>
      <c r="D152">
        <f>'Starting sample'!D186</f>
        <v>1</v>
      </c>
      <c r="E152" t="str">
        <f>'Starting sample'!E186</f>
        <v>Not applicable</v>
      </c>
      <c r="F152" t="str">
        <f>'Starting sample'!F186</f>
        <v>Not applicable</v>
      </c>
      <c r="G152" t="str">
        <f>'Starting sample'!G186</f>
        <v>Not applicable</v>
      </c>
      <c r="H152" t="str">
        <f>'Starting sample'!H186</f>
        <v>Not applicable</v>
      </c>
      <c r="I152" t="str">
        <f>'Starting sample'!I186</f>
        <v>Not applicable</v>
      </c>
      <c r="J152" t="str">
        <f>'Starting sample'!J186</f>
        <v>Not applicable</v>
      </c>
      <c r="K152">
        <f>'Starting sample'!K186</f>
        <v>2</v>
      </c>
      <c r="L152">
        <f>'Starting sample'!L186</f>
        <v>100</v>
      </c>
      <c r="M152">
        <f>'Starting sample'!M186</f>
        <v>2</v>
      </c>
      <c r="N152">
        <f>'Starting sample'!N186</f>
        <v>7</v>
      </c>
      <c r="O152">
        <f>'Starting sample'!O186</f>
        <v>1</v>
      </c>
      <c r="P152">
        <f>'Starting sample'!P186</f>
        <v>0</v>
      </c>
      <c r="Q152">
        <f>'Starting sample'!Q186</f>
        <v>0</v>
      </c>
      <c r="R152">
        <f>'Starting sample'!R186</f>
        <v>0</v>
      </c>
      <c r="S152">
        <f>'Starting sample'!S186</f>
        <v>2011</v>
      </c>
      <c r="T152">
        <f>'Starting sample'!T186</f>
        <v>0</v>
      </c>
      <c r="U152">
        <f>'Starting sample'!U186</f>
        <v>0</v>
      </c>
      <c r="V152">
        <f>'Starting sample'!V186</f>
        <v>0</v>
      </c>
      <c r="W152">
        <f>'Starting sample'!W186</f>
        <v>2005</v>
      </c>
      <c r="X152">
        <f>'Starting sample'!X186</f>
        <v>2007</v>
      </c>
      <c r="Y152">
        <f>'Starting sample'!Y186</f>
        <v>2009</v>
      </c>
      <c r="Z152">
        <f>'Starting sample'!Z186</f>
        <v>2011</v>
      </c>
      <c r="AA152" t="str">
        <f>'Starting sample'!AA186</f>
        <v>Start</v>
      </c>
      <c r="AB152" t="str">
        <f>'Starting sample'!AB186</f>
        <v>Yes</v>
      </c>
    </row>
    <row r="153" spans="1:28" x14ac:dyDescent="0.25">
      <c r="A153">
        <f>'Starting sample'!A187</f>
        <v>152</v>
      </c>
      <c r="B153">
        <f>'Starting sample'!B187</f>
        <v>16</v>
      </c>
      <c r="C153">
        <f>'Starting sample'!C187</f>
        <v>1</v>
      </c>
      <c r="D153">
        <f>'Starting sample'!D187</f>
        <v>1</v>
      </c>
      <c r="E153" t="str">
        <f>'Starting sample'!E187</f>
        <v>Not applicable</v>
      </c>
      <c r="F153" t="str">
        <f>'Starting sample'!F187</f>
        <v>Not applicable</v>
      </c>
      <c r="G153" t="str">
        <f>'Starting sample'!G187</f>
        <v>Not applicable</v>
      </c>
      <c r="H153" t="str">
        <f>'Starting sample'!H187</f>
        <v>Not applicable</v>
      </c>
      <c r="I153" t="str">
        <f>'Starting sample'!I187</f>
        <v>Not applicable</v>
      </c>
      <c r="J153" t="str">
        <f>'Starting sample'!J187</f>
        <v>Not applicable</v>
      </c>
      <c r="K153">
        <f>'Starting sample'!K187</f>
        <v>2</v>
      </c>
      <c r="L153">
        <f>'Starting sample'!L187</f>
        <v>100</v>
      </c>
      <c r="M153">
        <f>'Starting sample'!M187</f>
        <v>2</v>
      </c>
      <c r="N153">
        <f>'Starting sample'!N187</f>
        <v>7</v>
      </c>
      <c r="O153">
        <f>'Starting sample'!O187</f>
        <v>1</v>
      </c>
      <c r="P153">
        <f>'Starting sample'!P187</f>
        <v>0</v>
      </c>
      <c r="Q153">
        <f>'Starting sample'!Q187</f>
        <v>0</v>
      </c>
      <c r="R153">
        <f>'Starting sample'!R187</f>
        <v>0</v>
      </c>
      <c r="S153">
        <f>'Starting sample'!S187</f>
        <v>2011</v>
      </c>
      <c r="T153">
        <f>'Starting sample'!T187</f>
        <v>0</v>
      </c>
      <c r="U153">
        <f>'Starting sample'!U187</f>
        <v>0</v>
      </c>
      <c r="V153">
        <f>'Starting sample'!V187</f>
        <v>0</v>
      </c>
      <c r="W153">
        <f>'Starting sample'!W187</f>
        <v>2005</v>
      </c>
      <c r="X153">
        <f>'Starting sample'!X187</f>
        <v>2007</v>
      </c>
      <c r="Y153">
        <f>'Starting sample'!Y187</f>
        <v>2009</v>
      </c>
      <c r="Z153">
        <f>'Starting sample'!Z187</f>
        <v>2011</v>
      </c>
      <c r="AA153" t="str">
        <f>'Starting sample'!AA187</f>
        <v>Start</v>
      </c>
      <c r="AB153" t="str">
        <f>'Starting sample'!AB187</f>
        <v>Yes</v>
      </c>
    </row>
    <row r="154" spans="1:28" x14ac:dyDescent="0.25">
      <c r="A154">
        <f>'Starting sample'!A188</f>
        <v>153</v>
      </c>
      <c r="B154">
        <f>'Starting sample'!B188</f>
        <v>16</v>
      </c>
      <c r="C154">
        <f>'Starting sample'!C188</f>
        <v>1</v>
      </c>
      <c r="D154">
        <f>'Starting sample'!D188</f>
        <v>1</v>
      </c>
      <c r="E154" t="str">
        <f>'Starting sample'!E188</f>
        <v>Not applicable</v>
      </c>
      <c r="F154" t="str">
        <f>'Starting sample'!F188</f>
        <v>Not applicable</v>
      </c>
      <c r="G154" t="str">
        <f>'Starting sample'!G188</f>
        <v>Not applicable</v>
      </c>
      <c r="H154" t="str">
        <f>'Starting sample'!H188</f>
        <v>Not applicable</v>
      </c>
      <c r="I154" t="str">
        <f>'Starting sample'!I188</f>
        <v>Not applicable</v>
      </c>
      <c r="J154" t="str">
        <f>'Starting sample'!J188</f>
        <v>Not applicable</v>
      </c>
      <c r="K154">
        <f>'Starting sample'!K188</f>
        <v>2</v>
      </c>
      <c r="L154">
        <f>'Starting sample'!L188</f>
        <v>100</v>
      </c>
      <c r="M154">
        <f>'Starting sample'!M188</f>
        <v>2</v>
      </c>
      <c r="N154">
        <f>'Starting sample'!N188</f>
        <v>6</v>
      </c>
      <c r="O154">
        <f>'Starting sample'!O188</f>
        <v>1</v>
      </c>
      <c r="P154">
        <f>'Starting sample'!P188</f>
        <v>0</v>
      </c>
      <c r="Q154">
        <f>'Starting sample'!Q188</f>
        <v>0</v>
      </c>
      <c r="R154">
        <f>'Starting sample'!R188</f>
        <v>0</v>
      </c>
      <c r="S154">
        <f>'Starting sample'!S188</f>
        <v>2011</v>
      </c>
      <c r="T154">
        <f>'Starting sample'!T188</f>
        <v>0</v>
      </c>
      <c r="U154">
        <f>'Starting sample'!U188</f>
        <v>0</v>
      </c>
      <c r="V154">
        <f>'Starting sample'!V188</f>
        <v>0</v>
      </c>
      <c r="W154">
        <f>'Starting sample'!W188</f>
        <v>2005</v>
      </c>
      <c r="X154">
        <f>'Starting sample'!X188</f>
        <v>2007</v>
      </c>
      <c r="Y154">
        <f>'Starting sample'!Y188</f>
        <v>2009</v>
      </c>
      <c r="Z154">
        <f>'Starting sample'!Z188</f>
        <v>2011</v>
      </c>
      <c r="AA154" t="str">
        <f>'Starting sample'!AA188</f>
        <v>Start</v>
      </c>
      <c r="AB154" t="str">
        <f>'Starting sample'!AB188</f>
        <v>Yes</v>
      </c>
    </row>
    <row r="155" spans="1:28" x14ac:dyDescent="0.25">
      <c r="A155">
        <f>'Starting sample'!A189</f>
        <v>154</v>
      </c>
      <c r="B155">
        <f>'Starting sample'!B189</f>
        <v>16</v>
      </c>
      <c r="C155">
        <f>'Starting sample'!C189</f>
        <v>1</v>
      </c>
      <c r="D155">
        <f>'Starting sample'!D189</f>
        <v>1</v>
      </c>
      <c r="E155" t="str">
        <f>'Starting sample'!E189</f>
        <v>Not applicable</v>
      </c>
      <c r="F155" t="str">
        <f>'Starting sample'!F189</f>
        <v>Not applicable</v>
      </c>
      <c r="G155" t="str">
        <f>'Starting sample'!G189</f>
        <v>Not applicable</v>
      </c>
      <c r="H155" t="str">
        <f>'Starting sample'!H189</f>
        <v>Not applicable</v>
      </c>
      <c r="I155" t="str">
        <f>'Starting sample'!I189</f>
        <v>Not applicable</v>
      </c>
      <c r="J155" t="str">
        <f>'Starting sample'!J189</f>
        <v>Not applicable</v>
      </c>
      <c r="K155">
        <f>'Starting sample'!K189</f>
        <v>2</v>
      </c>
      <c r="L155">
        <f>'Starting sample'!L189</f>
        <v>100</v>
      </c>
      <c r="M155">
        <f>'Starting sample'!M189</f>
        <v>2</v>
      </c>
      <c r="N155">
        <f>'Starting sample'!N189</f>
        <v>6</v>
      </c>
      <c r="O155">
        <f>'Starting sample'!O189</f>
        <v>1</v>
      </c>
      <c r="P155">
        <f>'Starting sample'!P189</f>
        <v>0</v>
      </c>
      <c r="Q155">
        <f>'Starting sample'!Q189</f>
        <v>0</v>
      </c>
      <c r="R155">
        <f>'Starting sample'!R189</f>
        <v>0</v>
      </c>
      <c r="S155">
        <f>'Starting sample'!S189</f>
        <v>2011</v>
      </c>
      <c r="T155">
        <f>'Starting sample'!T189</f>
        <v>0</v>
      </c>
      <c r="U155">
        <f>'Starting sample'!U189</f>
        <v>0</v>
      </c>
      <c r="V155">
        <f>'Starting sample'!V189</f>
        <v>0</v>
      </c>
      <c r="W155">
        <f>'Starting sample'!W189</f>
        <v>2005</v>
      </c>
      <c r="X155">
        <f>'Starting sample'!X189</f>
        <v>2007</v>
      </c>
      <c r="Y155">
        <f>'Starting sample'!Y189</f>
        <v>2009</v>
      </c>
      <c r="Z155">
        <f>'Starting sample'!Z189</f>
        <v>2011</v>
      </c>
      <c r="AA155" t="str">
        <f>'Starting sample'!AA189</f>
        <v>Start</v>
      </c>
      <c r="AB155" t="str">
        <f>'Starting sample'!AB189</f>
        <v>Yes</v>
      </c>
    </row>
    <row r="156" spans="1:28" x14ac:dyDescent="0.25">
      <c r="A156">
        <f>'Starting sample'!A190</f>
        <v>155</v>
      </c>
      <c r="B156">
        <f>'Starting sample'!B190</f>
        <v>16</v>
      </c>
      <c r="C156">
        <f>'Starting sample'!C190</f>
        <v>1</v>
      </c>
      <c r="D156">
        <f>'Starting sample'!D190</f>
        <v>1</v>
      </c>
      <c r="E156" t="str">
        <f>'Starting sample'!E190</f>
        <v>Not applicable</v>
      </c>
      <c r="F156" t="str">
        <f>'Starting sample'!F190</f>
        <v>Not applicable</v>
      </c>
      <c r="G156" t="str">
        <f>'Starting sample'!G190</f>
        <v>Not applicable</v>
      </c>
      <c r="H156" t="str">
        <f>'Starting sample'!H190</f>
        <v>Not applicable</v>
      </c>
      <c r="I156" t="str">
        <f>'Starting sample'!I190</f>
        <v>Not applicable</v>
      </c>
      <c r="J156" t="str">
        <f>'Starting sample'!J190</f>
        <v>Not applicable</v>
      </c>
      <c r="K156">
        <f>'Starting sample'!K190</f>
        <v>2</v>
      </c>
      <c r="L156">
        <f>'Starting sample'!L190</f>
        <v>100</v>
      </c>
      <c r="M156">
        <f>'Starting sample'!M190</f>
        <v>2</v>
      </c>
      <c r="N156">
        <f>'Starting sample'!N190</f>
        <v>6</v>
      </c>
      <c r="O156">
        <f>'Starting sample'!O190</f>
        <v>0</v>
      </c>
      <c r="P156">
        <f>'Starting sample'!P190</f>
        <v>0</v>
      </c>
      <c r="Q156">
        <f>'Starting sample'!Q190</f>
        <v>0</v>
      </c>
      <c r="R156">
        <f>'Starting sample'!R190</f>
        <v>0</v>
      </c>
      <c r="S156">
        <f>'Starting sample'!S190</f>
        <v>2011</v>
      </c>
      <c r="T156">
        <f>'Starting sample'!T190</f>
        <v>0</v>
      </c>
      <c r="U156">
        <f>'Starting sample'!U190</f>
        <v>0</v>
      </c>
      <c r="V156">
        <f>'Starting sample'!V190</f>
        <v>0</v>
      </c>
      <c r="W156">
        <f>'Starting sample'!W190</f>
        <v>2005</v>
      </c>
      <c r="X156">
        <f>'Starting sample'!X190</f>
        <v>2007</v>
      </c>
      <c r="Y156">
        <f>'Starting sample'!Y190</f>
        <v>2009</v>
      </c>
      <c r="Z156">
        <f>'Starting sample'!Z190</f>
        <v>2011</v>
      </c>
      <c r="AA156" t="str">
        <f>'Starting sample'!AA190</f>
        <v>Start</v>
      </c>
      <c r="AB156" t="str">
        <f>'Starting sample'!AB190</f>
        <v>Yes</v>
      </c>
    </row>
    <row r="157" spans="1:28" x14ac:dyDescent="0.25">
      <c r="A157">
        <f>'Starting sample'!A191</f>
        <v>156</v>
      </c>
      <c r="B157">
        <f>'Starting sample'!B191</f>
        <v>16</v>
      </c>
      <c r="C157">
        <f>'Starting sample'!C191</f>
        <v>1</v>
      </c>
      <c r="D157">
        <f>'Starting sample'!D191</f>
        <v>1</v>
      </c>
      <c r="E157" t="str">
        <f>'Starting sample'!E191</f>
        <v>Not applicable</v>
      </c>
      <c r="F157" t="str">
        <f>'Starting sample'!F191</f>
        <v>Not applicable</v>
      </c>
      <c r="G157" t="str">
        <f>'Starting sample'!G191</f>
        <v>Not applicable</v>
      </c>
      <c r="H157" t="str">
        <f>'Starting sample'!H191</f>
        <v>Not applicable</v>
      </c>
      <c r="I157" t="str">
        <f>'Starting sample'!I191</f>
        <v>Not applicable</v>
      </c>
      <c r="J157" t="str">
        <f>'Starting sample'!J191</f>
        <v>Not applicable</v>
      </c>
      <c r="K157">
        <f>'Starting sample'!K191</f>
        <v>2</v>
      </c>
      <c r="L157">
        <f>'Starting sample'!L191</f>
        <v>100</v>
      </c>
      <c r="M157">
        <f>'Starting sample'!M191</f>
        <v>2</v>
      </c>
      <c r="N157">
        <f>'Starting sample'!N191</f>
        <v>6</v>
      </c>
      <c r="O157">
        <f>'Starting sample'!O191</f>
        <v>0</v>
      </c>
      <c r="P157">
        <f>'Starting sample'!P191</f>
        <v>0</v>
      </c>
      <c r="Q157">
        <f>'Starting sample'!Q191</f>
        <v>0</v>
      </c>
      <c r="R157">
        <f>'Starting sample'!R191</f>
        <v>0</v>
      </c>
      <c r="S157">
        <f>'Starting sample'!S191</f>
        <v>2011</v>
      </c>
      <c r="T157">
        <f>'Starting sample'!T191</f>
        <v>0</v>
      </c>
      <c r="U157">
        <f>'Starting sample'!U191</f>
        <v>0</v>
      </c>
      <c r="V157">
        <f>'Starting sample'!V191</f>
        <v>0</v>
      </c>
      <c r="W157">
        <f>'Starting sample'!W191</f>
        <v>2005</v>
      </c>
      <c r="X157">
        <f>'Starting sample'!X191</f>
        <v>2007</v>
      </c>
      <c r="Y157">
        <f>'Starting sample'!Y191</f>
        <v>2009</v>
      </c>
      <c r="Z157">
        <f>'Starting sample'!Z191</f>
        <v>2011</v>
      </c>
      <c r="AA157" t="str">
        <f>'Starting sample'!AA191</f>
        <v>Start</v>
      </c>
      <c r="AB157" t="str">
        <f>'Starting sample'!AB191</f>
        <v>Yes</v>
      </c>
    </row>
    <row r="158" spans="1:28" x14ac:dyDescent="0.25">
      <c r="A158">
        <f>'Starting sample'!A192</f>
        <v>157</v>
      </c>
      <c r="B158">
        <f>'Starting sample'!B192</f>
        <v>16</v>
      </c>
      <c r="C158">
        <f>'Starting sample'!C192</f>
        <v>0</v>
      </c>
      <c r="D158">
        <f>'Starting sample'!D192</f>
        <v>1</v>
      </c>
      <c r="E158" t="str">
        <f>'Starting sample'!E192</f>
        <v>Not applicable</v>
      </c>
      <c r="F158" t="str">
        <f>'Starting sample'!F192</f>
        <v>Not applicable</v>
      </c>
      <c r="G158" t="str">
        <f>'Starting sample'!G192</f>
        <v>Not applicable</v>
      </c>
      <c r="H158" t="str">
        <f>'Starting sample'!H192</f>
        <v>Not applicable</v>
      </c>
      <c r="I158" t="str">
        <f>'Starting sample'!I192</f>
        <v>Not applicable</v>
      </c>
      <c r="J158" t="str">
        <f>'Starting sample'!J192</f>
        <v>Not applicable</v>
      </c>
      <c r="K158">
        <f>'Starting sample'!K192</f>
        <v>2</v>
      </c>
      <c r="L158">
        <f>'Starting sample'!L192</f>
        <v>50</v>
      </c>
      <c r="M158">
        <f>'Starting sample'!M192</f>
        <v>1</v>
      </c>
      <c r="N158">
        <f>'Starting sample'!N192</f>
        <v>6</v>
      </c>
      <c r="O158">
        <f>'Starting sample'!O192</f>
        <v>0</v>
      </c>
      <c r="P158">
        <f>'Starting sample'!P192</f>
        <v>0</v>
      </c>
      <c r="Q158">
        <f>'Starting sample'!Q192</f>
        <v>0</v>
      </c>
      <c r="R158">
        <f>'Starting sample'!R192</f>
        <v>0</v>
      </c>
      <c r="S158">
        <f>'Starting sample'!S192</f>
        <v>2011</v>
      </c>
      <c r="T158">
        <f>'Starting sample'!T192</f>
        <v>0</v>
      </c>
      <c r="U158">
        <f>'Starting sample'!U192</f>
        <v>0</v>
      </c>
      <c r="V158">
        <f>'Starting sample'!V192</f>
        <v>0</v>
      </c>
      <c r="W158">
        <f>'Starting sample'!W192</f>
        <v>2005</v>
      </c>
      <c r="X158">
        <f>'Starting sample'!X192</f>
        <v>2007</v>
      </c>
      <c r="Y158">
        <f>'Starting sample'!Y192</f>
        <v>2009</v>
      </c>
      <c r="Z158">
        <f>'Starting sample'!Z192</f>
        <v>2011</v>
      </c>
      <c r="AA158" t="str">
        <f>'Starting sample'!AA192</f>
        <v>Start</v>
      </c>
      <c r="AB158" t="str">
        <f>'Starting sample'!AB192</f>
        <v>Yes</v>
      </c>
    </row>
    <row r="159" spans="1:28" x14ac:dyDescent="0.25">
      <c r="A159">
        <f>'Starting sample'!A193</f>
        <v>158</v>
      </c>
      <c r="B159">
        <f>'Starting sample'!B193</f>
        <v>16</v>
      </c>
      <c r="C159">
        <f>'Starting sample'!C193</f>
        <v>1</v>
      </c>
      <c r="D159">
        <f>'Starting sample'!D193</f>
        <v>1</v>
      </c>
      <c r="E159" t="str">
        <f>'Starting sample'!E193</f>
        <v>Not applicable</v>
      </c>
      <c r="F159" t="str">
        <f>'Starting sample'!F193</f>
        <v>Not applicable</v>
      </c>
      <c r="G159" t="str">
        <f>'Starting sample'!G193</f>
        <v>Not applicable</v>
      </c>
      <c r="H159" t="str">
        <f>'Starting sample'!H193</f>
        <v>Not applicable</v>
      </c>
      <c r="I159" t="str">
        <f>'Starting sample'!I193</f>
        <v>Not applicable</v>
      </c>
      <c r="J159" t="str">
        <f>'Starting sample'!J193</f>
        <v>Not applicable</v>
      </c>
      <c r="K159">
        <f>'Starting sample'!K193</f>
        <v>2</v>
      </c>
      <c r="L159">
        <f>'Starting sample'!L193</f>
        <v>100</v>
      </c>
      <c r="M159">
        <f>'Starting sample'!M193</f>
        <v>2</v>
      </c>
      <c r="N159">
        <f>'Starting sample'!N193</f>
        <v>5</v>
      </c>
      <c r="O159">
        <f>'Starting sample'!O193</f>
        <v>0</v>
      </c>
      <c r="P159">
        <f>'Starting sample'!P193</f>
        <v>0</v>
      </c>
      <c r="Q159">
        <f>'Starting sample'!Q193</f>
        <v>0</v>
      </c>
      <c r="R159">
        <f>'Starting sample'!R193</f>
        <v>0</v>
      </c>
      <c r="S159">
        <f>'Starting sample'!S193</f>
        <v>0</v>
      </c>
      <c r="T159">
        <f>'Starting sample'!T193</f>
        <v>0</v>
      </c>
      <c r="U159">
        <f>'Starting sample'!U193</f>
        <v>0</v>
      </c>
      <c r="V159">
        <f>'Starting sample'!V193</f>
        <v>0</v>
      </c>
      <c r="W159">
        <f>'Starting sample'!W193</f>
        <v>2005</v>
      </c>
      <c r="X159">
        <f>'Starting sample'!X193</f>
        <v>2007</v>
      </c>
      <c r="Y159">
        <f>'Starting sample'!Y193</f>
        <v>2009</v>
      </c>
      <c r="Z159">
        <f>'Starting sample'!Z193</f>
        <v>2011</v>
      </c>
      <c r="AA159" t="str">
        <f>'Starting sample'!AA193</f>
        <v>Start</v>
      </c>
      <c r="AB159" t="str">
        <f>'Starting sample'!AB193</f>
        <v>Yes</v>
      </c>
    </row>
    <row r="160" spans="1:28" x14ac:dyDescent="0.25">
      <c r="A160">
        <f>'Starting sample'!A194</f>
        <v>159</v>
      </c>
      <c r="B160">
        <f>'Starting sample'!B194</f>
        <v>16</v>
      </c>
      <c r="C160">
        <f>'Starting sample'!C194</f>
        <v>1</v>
      </c>
      <c r="D160">
        <f>'Starting sample'!D194</f>
        <v>1</v>
      </c>
      <c r="E160" t="str">
        <f>'Starting sample'!E194</f>
        <v>Not applicable</v>
      </c>
      <c r="F160" t="str">
        <f>'Starting sample'!F194</f>
        <v>Not applicable</v>
      </c>
      <c r="G160" t="str">
        <f>'Starting sample'!G194</f>
        <v>Not applicable</v>
      </c>
      <c r="H160" t="str">
        <f>'Starting sample'!H194</f>
        <v>Not applicable</v>
      </c>
      <c r="I160" t="str">
        <f>'Starting sample'!I194</f>
        <v>Not applicable</v>
      </c>
      <c r="J160" t="str">
        <f>'Starting sample'!J194</f>
        <v>Not applicable</v>
      </c>
      <c r="K160">
        <f>'Starting sample'!K194</f>
        <v>2</v>
      </c>
      <c r="L160">
        <f>'Starting sample'!L194</f>
        <v>100</v>
      </c>
      <c r="M160">
        <f>'Starting sample'!M194</f>
        <v>2</v>
      </c>
      <c r="N160">
        <f>'Starting sample'!N194</f>
        <v>5</v>
      </c>
      <c r="O160">
        <f>'Starting sample'!O194</f>
        <v>0</v>
      </c>
      <c r="P160">
        <f>'Starting sample'!P194</f>
        <v>0</v>
      </c>
      <c r="Q160">
        <f>'Starting sample'!Q194</f>
        <v>0</v>
      </c>
      <c r="R160">
        <f>'Starting sample'!R194</f>
        <v>0</v>
      </c>
      <c r="S160">
        <f>'Starting sample'!S194</f>
        <v>0</v>
      </c>
      <c r="T160">
        <f>'Starting sample'!T194</f>
        <v>0</v>
      </c>
      <c r="U160">
        <f>'Starting sample'!U194</f>
        <v>0</v>
      </c>
      <c r="V160">
        <f>'Starting sample'!V194</f>
        <v>0</v>
      </c>
      <c r="W160">
        <f>'Starting sample'!W194</f>
        <v>2005</v>
      </c>
      <c r="X160">
        <f>'Starting sample'!X194</f>
        <v>2007</v>
      </c>
      <c r="Y160">
        <f>'Starting sample'!Y194</f>
        <v>2009</v>
      </c>
      <c r="Z160">
        <f>'Starting sample'!Z194</f>
        <v>2011</v>
      </c>
      <c r="AA160" t="str">
        <f>'Starting sample'!AA194</f>
        <v>Start</v>
      </c>
      <c r="AB160" t="str">
        <f>'Starting sample'!AB194</f>
        <v>Yes</v>
      </c>
    </row>
    <row r="161" spans="1:28" x14ac:dyDescent="0.25">
      <c r="A161">
        <f>'Starting sample'!A195</f>
        <v>160</v>
      </c>
      <c r="B161">
        <f>'Starting sample'!B195</f>
        <v>16</v>
      </c>
      <c r="C161">
        <f>'Starting sample'!C195</f>
        <v>1</v>
      </c>
      <c r="D161">
        <f>'Starting sample'!D195</f>
        <v>1</v>
      </c>
      <c r="E161" t="str">
        <f>'Starting sample'!E195</f>
        <v>Not applicable</v>
      </c>
      <c r="F161" t="str">
        <f>'Starting sample'!F195</f>
        <v>Not applicable</v>
      </c>
      <c r="G161" t="str">
        <f>'Starting sample'!G195</f>
        <v>Not applicable</v>
      </c>
      <c r="H161" t="str">
        <f>'Starting sample'!H195</f>
        <v>Not applicable</v>
      </c>
      <c r="I161" t="str">
        <f>'Starting sample'!I195</f>
        <v>Not applicable</v>
      </c>
      <c r="J161" t="str">
        <f>'Starting sample'!J195</f>
        <v>Not applicable</v>
      </c>
      <c r="K161">
        <f>'Starting sample'!K195</f>
        <v>2</v>
      </c>
      <c r="L161">
        <f>'Starting sample'!L195</f>
        <v>100</v>
      </c>
      <c r="M161">
        <f>'Starting sample'!M195</f>
        <v>2</v>
      </c>
      <c r="N161">
        <f>'Starting sample'!N195</f>
        <v>4</v>
      </c>
      <c r="O161">
        <f>'Starting sample'!O195</f>
        <v>1</v>
      </c>
      <c r="P161">
        <f>'Starting sample'!P195</f>
        <v>0</v>
      </c>
      <c r="Q161">
        <f>'Starting sample'!Q195</f>
        <v>0</v>
      </c>
      <c r="R161">
        <f>'Starting sample'!R195</f>
        <v>0</v>
      </c>
      <c r="S161">
        <f>'Starting sample'!S195</f>
        <v>0</v>
      </c>
      <c r="T161">
        <f>'Starting sample'!T195</f>
        <v>0</v>
      </c>
      <c r="U161">
        <f>'Starting sample'!U195</f>
        <v>0</v>
      </c>
      <c r="V161">
        <f>'Starting sample'!V195</f>
        <v>0</v>
      </c>
      <c r="W161">
        <f>'Starting sample'!W195</f>
        <v>2005</v>
      </c>
      <c r="X161">
        <f>'Starting sample'!X195</f>
        <v>2007</v>
      </c>
      <c r="Y161">
        <f>'Starting sample'!Y195</f>
        <v>2009</v>
      </c>
      <c r="Z161">
        <f>'Starting sample'!Z195</f>
        <v>2011</v>
      </c>
      <c r="AA161" t="str">
        <f>'Starting sample'!AA195</f>
        <v>Start</v>
      </c>
      <c r="AB161" t="str">
        <f>'Starting sample'!AB195</f>
        <v>Yes</v>
      </c>
    </row>
    <row r="162" spans="1:28" x14ac:dyDescent="0.25">
      <c r="A162">
        <f>'Starting sample'!A196</f>
        <v>161</v>
      </c>
      <c r="B162">
        <f>'Starting sample'!B196</f>
        <v>16</v>
      </c>
      <c r="C162">
        <f>'Starting sample'!C196</f>
        <v>1</v>
      </c>
      <c r="D162">
        <f>'Starting sample'!D196</f>
        <v>1</v>
      </c>
      <c r="E162" t="str">
        <f>'Starting sample'!E196</f>
        <v>Not applicable</v>
      </c>
      <c r="F162" t="str">
        <f>'Starting sample'!F196</f>
        <v>Not applicable</v>
      </c>
      <c r="G162" t="str">
        <f>'Starting sample'!G196</f>
        <v>Not applicable</v>
      </c>
      <c r="H162" t="str">
        <f>'Starting sample'!H196</f>
        <v>Not applicable</v>
      </c>
      <c r="I162" t="str">
        <f>'Starting sample'!I196</f>
        <v>Not applicable</v>
      </c>
      <c r="J162" t="str">
        <f>'Starting sample'!J196</f>
        <v>Not applicable</v>
      </c>
      <c r="K162">
        <f>'Starting sample'!K196</f>
        <v>2</v>
      </c>
      <c r="L162">
        <f>'Starting sample'!L196</f>
        <v>100</v>
      </c>
      <c r="M162">
        <f>'Starting sample'!M196</f>
        <v>2</v>
      </c>
      <c r="N162">
        <f>'Starting sample'!N196</f>
        <v>4</v>
      </c>
      <c r="O162">
        <f>'Starting sample'!O196</f>
        <v>0</v>
      </c>
      <c r="P162">
        <f>'Starting sample'!P196</f>
        <v>0</v>
      </c>
      <c r="Q162">
        <f>'Starting sample'!Q196</f>
        <v>0</v>
      </c>
      <c r="R162">
        <f>'Starting sample'!R196</f>
        <v>0</v>
      </c>
      <c r="S162">
        <f>'Starting sample'!S196</f>
        <v>0</v>
      </c>
      <c r="T162">
        <f>'Starting sample'!T196</f>
        <v>0</v>
      </c>
      <c r="U162">
        <f>'Starting sample'!U196</f>
        <v>0</v>
      </c>
      <c r="V162">
        <f>'Starting sample'!V196</f>
        <v>0</v>
      </c>
      <c r="W162">
        <f>'Starting sample'!W196</f>
        <v>2005</v>
      </c>
      <c r="X162">
        <f>'Starting sample'!X196</f>
        <v>2007</v>
      </c>
      <c r="Y162">
        <f>'Starting sample'!Y196</f>
        <v>2009</v>
      </c>
      <c r="Z162">
        <f>'Starting sample'!Z196</f>
        <v>2011</v>
      </c>
      <c r="AA162" t="str">
        <f>'Starting sample'!AA196</f>
        <v>Start</v>
      </c>
      <c r="AB162" t="str">
        <f>'Starting sample'!AB196</f>
        <v>Yes</v>
      </c>
    </row>
    <row r="163" spans="1:28" x14ac:dyDescent="0.25">
      <c r="A163">
        <f>'Starting sample'!A197</f>
        <v>162</v>
      </c>
      <c r="B163">
        <f>'Starting sample'!B197</f>
        <v>16</v>
      </c>
      <c r="C163">
        <f>'Starting sample'!C197</f>
        <v>1</v>
      </c>
      <c r="D163">
        <f>'Starting sample'!D197</f>
        <v>1</v>
      </c>
      <c r="E163" t="str">
        <f>'Starting sample'!E197</f>
        <v>Not applicable</v>
      </c>
      <c r="F163" t="str">
        <f>'Starting sample'!F197</f>
        <v>Not applicable</v>
      </c>
      <c r="G163" t="str">
        <f>'Starting sample'!G197</f>
        <v>Not applicable</v>
      </c>
      <c r="H163" t="str">
        <f>'Starting sample'!H197</f>
        <v>Not applicable</v>
      </c>
      <c r="I163" t="str">
        <f>'Starting sample'!I197</f>
        <v>Not applicable</v>
      </c>
      <c r="J163" t="str">
        <f>'Starting sample'!J197</f>
        <v>Not applicable</v>
      </c>
      <c r="K163">
        <f>'Starting sample'!K197</f>
        <v>2</v>
      </c>
      <c r="L163">
        <f>'Starting sample'!L197</f>
        <v>100</v>
      </c>
      <c r="M163">
        <f>'Starting sample'!M197</f>
        <v>2</v>
      </c>
      <c r="N163">
        <f>'Starting sample'!N197</f>
        <v>4</v>
      </c>
      <c r="O163">
        <f>'Starting sample'!O197</f>
        <v>0</v>
      </c>
      <c r="P163">
        <f>'Starting sample'!P197</f>
        <v>0</v>
      </c>
      <c r="Q163">
        <f>'Starting sample'!Q197</f>
        <v>0</v>
      </c>
      <c r="R163">
        <f>'Starting sample'!R197</f>
        <v>0</v>
      </c>
      <c r="S163">
        <f>'Starting sample'!S197</f>
        <v>0</v>
      </c>
      <c r="T163">
        <f>'Starting sample'!T197</f>
        <v>0</v>
      </c>
      <c r="U163">
        <f>'Starting sample'!U197</f>
        <v>0</v>
      </c>
      <c r="V163">
        <f>'Starting sample'!V197</f>
        <v>0</v>
      </c>
      <c r="W163">
        <f>'Starting sample'!W197</f>
        <v>2005</v>
      </c>
      <c r="X163">
        <f>'Starting sample'!X197</f>
        <v>2007</v>
      </c>
      <c r="Y163">
        <f>'Starting sample'!Y197</f>
        <v>2009</v>
      </c>
      <c r="Z163">
        <f>'Starting sample'!Z197</f>
        <v>2011</v>
      </c>
      <c r="AA163" t="str">
        <f>'Starting sample'!AA197</f>
        <v>Start</v>
      </c>
      <c r="AB163" t="str">
        <f>'Starting sample'!AB197</f>
        <v>Yes</v>
      </c>
    </row>
    <row r="164" spans="1:28" x14ac:dyDescent="0.25">
      <c r="A164">
        <f>'Starting sample'!A198</f>
        <v>163</v>
      </c>
      <c r="B164">
        <f>'Starting sample'!B198</f>
        <v>16</v>
      </c>
      <c r="C164">
        <f>'Starting sample'!C198</f>
        <v>1</v>
      </c>
      <c r="D164">
        <f>'Starting sample'!D198</f>
        <v>0</v>
      </c>
      <c r="E164" t="str">
        <f>'Starting sample'!E198</f>
        <v>Not applicable</v>
      </c>
      <c r="F164" t="str">
        <f>'Starting sample'!F198</f>
        <v>Not applicable</v>
      </c>
      <c r="G164" t="str">
        <f>'Starting sample'!G198</f>
        <v>Not applicable</v>
      </c>
      <c r="H164" t="str">
        <f>'Starting sample'!H198</f>
        <v>Not applicable</v>
      </c>
      <c r="I164" t="str">
        <f>'Starting sample'!I198</f>
        <v>Not applicable</v>
      </c>
      <c r="J164" t="str">
        <f>'Starting sample'!J198</f>
        <v>Not applicable</v>
      </c>
      <c r="K164">
        <f>'Starting sample'!K198</f>
        <v>2</v>
      </c>
      <c r="L164">
        <f>'Starting sample'!L198</f>
        <v>50</v>
      </c>
      <c r="M164">
        <f>'Starting sample'!M198</f>
        <v>1</v>
      </c>
      <c r="N164">
        <f>'Starting sample'!N198</f>
        <v>4</v>
      </c>
      <c r="O164">
        <f>'Starting sample'!O198</f>
        <v>0</v>
      </c>
      <c r="P164">
        <f>'Starting sample'!P198</f>
        <v>0</v>
      </c>
      <c r="Q164">
        <f>'Starting sample'!Q198</f>
        <v>0</v>
      </c>
      <c r="R164">
        <f>'Starting sample'!R198</f>
        <v>0</v>
      </c>
      <c r="S164">
        <f>'Starting sample'!S198</f>
        <v>0</v>
      </c>
      <c r="T164">
        <f>'Starting sample'!T198</f>
        <v>0</v>
      </c>
      <c r="U164">
        <f>'Starting sample'!U198</f>
        <v>0</v>
      </c>
      <c r="V164">
        <f>'Starting sample'!V198</f>
        <v>0</v>
      </c>
      <c r="W164">
        <f>'Starting sample'!W198</f>
        <v>2005</v>
      </c>
      <c r="X164">
        <f>'Starting sample'!X198</f>
        <v>2007</v>
      </c>
      <c r="Y164">
        <f>'Starting sample'!Y198</f>
        <v>2009</v>
      </c>
      <c r="Z164">
        <f>'Starting sample'!Z198</f>
        <v>2011</v>
      </c>
      <c r="AA164" t="str">
        <f>'Starting sample'!AA198</f>
        <v>Start</v>
      </c>
      <c r="AB164" t="str">
        <f>'Starting sample'!AB198</f>
        <v>Yes</v>
      </c>
    </row>
    <row r="165" spans="1:28" x14ac:dyDescent="0.25">
      <c r="A165">
        <f>'Starting sample'!A199</f>
        <v>164</v>
      </c>
      <c r="B165">
        <f>'Starting sample'!B199</f>
        <v>16</v>
      </c>
      <c r="C165">
        <f>'Starting sample'!C199</f>
        <v>0</v>
      </c>
      <c r="D165" t="str">
        <f>'Starting sample'!D199</f>
        <v>Cut</v>
      </c>
      <c r="E165" t="str">
        <f>'Starting sample'!E199</f>
        <v>Not applicable</v>
      </c>
      <c r="F165" t="str">
        <f>'Starting sample'!F199</f>
        <v>Not applicable</v>
      </c>
      <c r="G165" t="str">
        <f>'Starting sample'!G199</f>
        <v>Not applicable</v>
      </c>
      <c r="H165" t="str">
        <f>'Starting sample'!H199</f>
        <v>Not applicable</v>
      </c>
      <c r="I165" t="str">
        <f>'Starting sample'!I199</f>
        <v>Not applicable</v>
      </c>
      <c r="J165" t="str">
        <f>'Starting sample'!J199</f>
        <v>Not applicable</v>
      </c>
      <c r="K165">
        <f>'Starting sample'!K199</f>
        <v>1</v>
      </c>
      <c r="L165">
        <f>'Starting sample'!L199</f>
        <v>0</v>
      </c>
      <c r="M165">
        <f>'Starting sample'!M199</f>
        <v>0</v>
      </c>
      <c r="N165">
        <f>'Starting sample'!N199</f>
        <v>4</v>
      </c>
      <c r="O165">
        <f>'Starting sample'!O199</f>
        <v>0</v>
      </c>
      <c r="P165">
        <f>'Starting sample'!P199</f>
        <v>0</v>
      </c>
      <c r="Q165">
        <f>'Starting sample'!Q199</f>
        <v>0</v>
      </c>
      <c r="R165">
        <f>'Starting sample'!R199</f>
        <v>0</v>
      </c>
      <c r="S165">
        <f>'Starting sample'!S199</f>
        <v>0</v>
      </c>
      <c r="T165">
        <f>'Starting sample'!T199</f>
        <v>0</v>
      </c>
      <c r="U165">
        <f>'Starting sample'!U199</f>
        <v>0</v>
      </c>
      <c r="V165">
        <f>'Starting sample'!V199</f>
        <v>0</v>
      </c>
      <c r="W165">
        <f>'Starting sample'!W199</f>
        <v>2005</v>
      </c>
      <c r="X165">
        <f>'Starting sample'!X199</f>
        <v>2007</v>
      </c>
      <c r="Y165">
        <f>'Starting sample'!Y199</f>
        <v>2009</v>
      </c>
      <c r="Z165">
        <f>'Starting sample'!Z199</f>
        <v>2011</v>
      </c>
      <c r="AA165" t="str">
        <f>'Starting sample'!AA199</f>
        <v>Start</v>
      </c>
      <c r="AB165" t="str">
        <f>'Starting sample'!AB199</f>
        <v>Yes</v>
      </c>
    </row>
    <row r="166" spans="1:28" x14ac:dyDescent="0.25">
      <c r="A166">
        <f>'Starting sample'!A200</f>
        <v>165</v>
      </c>
      <c r="B166">
        <f>'Starting sample'!B200</f>
        <v>16</v>
      </c>
      <c r="C166">
        <f>'Starting sample'!C200</f>
        <v>0</v>
      </c>
      <c r="D166" t="str">
        <f>'Starting sample'!D200</f>
        <v>Cut</v>
      </c>
      <c r="E166" t="str">
        <f>'Starting sample'!E200</f>
        <v>Not applicable</v>
      </c>
      <c r="F166" t="str">
        <f>'Starting sample'!F200</f>
        <v>Not applicable</v>
      </c>
      <c r="G166" t="str">
        <f>'Starting sample'!G200</f>
        <v>Not applicable</v>
      </c>
      <c r="H166" t="str">
        <f>'Starting sample'!H200</f>
        <v>Not applicable</v>
      </c>
      <c r="I166" t="str">
        <f>'Starting sample'!I200</f>
        <v>Not applicable</v>
      </c>
      <c r="J166" t="str">
        <f>'Starting sample'!J200</f>
        <v>Not applicable</v>
      </c>
      <c r="K166">
        <f>'Starting sample'!K200</f>
        <v>1</v>
      </c>
      <c r="L166">
        <f>'Starting sample'!L200</f>
        <v>0</v>
      </c>
      <c r="M166">
        <f>'Starting sample'!M200</f>
        <v>0</v>
      </c>
      <c r="N166">
        <f>'Starting sample'!N200</f>
        <v>3</v>
      </c>
      <c r="O166">
        <f>'Starting sample'!O200</f>
        <v>1</v>
      </c>
      <c r="P166">
        <f>'Starting sample'!P200</f>
        <v>0</v>
      </c>
      <c r="Q166">
        <f>'Starting sample'!Q200</f>
        <v>1</v>
      </c>
      <c r="R166">
        <f>'Starting sample'!R200</f>
        <v>0</v>
      </c>
      <c r="S166">
        <f>'Starting sample'!S200</f>
        <v>0</v>
      </c>
      <c r="T166">
        <f>'Starting sample'!T200</f>
        <v>0</v>
      </c>
      <c r="U166">
        <f>'Starting sample'!U200</f>
        <v>0</v>
      </c>
      <c r="V166">
        <f>'Starting sample'!V200</f>
        <v>0</v>
      </c>
      <c r="W166">
        <f>'Starting sample'!W200</f>
        <v>2005</v>
      </c>
      <c r="X166">
        <f>'Starting sample'!X200</f>
        <v>2007</v>
      </c>
      <c r="Y166">
        <f>'Starting sample'!Y200</f>
        <v>2009</v>
      </c>
      <c r="Z166">
        <f>'Starting sample'!Z200</f>
        <v>2011</v>
      </c>
      <c r="AA166" t="str">
        <f>'Starting sample'!AA200</f>
        <v>Start</v>
      </c>
      <c r="AB166" t="str">
        <f>'Starting sample'!AB200</f>
        <v>Yes</v>
      </c>
    </row>
    <row r="167" spans="1:28" x14ac:dyDescent="0.25">
      <c r="A167">
        <f>'Starting sample'!A201</f>
        <v>166</v>
      </c>
      <c r="B167">
        <f>'Starting sample'!B201</f>
        <v>16</v>
      </c>
      <c r="C167">
        <f>'Starting sample'!C201</f>
        <v>1</v>
      </c>
      <c r="D167">
        <f>'Starting sample'!D201</f>
        <v>0</v>
      </c>
      <c r="E167" t="str">
        <f>'Starting sample'!E201</f>
        <v>Not applicable</v>
      </c>
      <c r="F167" t="str">
        <f>'Starting sample'!F201</f>
        <v>Not applicable</v>
      </c>
      <c r="G167" t="str">
        <f>'Starting sample'!G201</f>
        <v>Not applicable</v>
      </c>
      <c r="H167" t="str">
        <f>'Starting sample'!H201</f>
        <v>Not applicable</v>
      </c>
      <c r="I167" t="str">
        <f>'Starting sample'!I201</f>
        <v>Not applicable</v>
      </c>
      <c r="J167" t="str">
        <f>'Starting sample'!J201</f>
        <v>Not applicable</v>
      </c>
      <c r="K167">
        <f>'Starting sample'!K201</f>
        <v>2</v>
      </c>
      <c r="L167">
        <f>'Starting sample'!L201</f>
        <v>50</v>
      </c>
      <c r="M167">
        <f>'Starting sample'!M201</f>
        <v>1</v>
      </c>
      <c r="N167">
        <f>'Starting sample'!N201</f>
        <v>3</v>
      </c>
      <c r="O167">
        <f>'Starting sample'!O201</f>
        <v>0</v>
      </c>
      <c r="P167">
        <f>'Starting sample'!P201</f>
        <v>0</v>
      </c>
      <c r="Q167">
        <f>'Starting sample'!Q201</f>
        <v>0</v>
      </c>
      <c r="R167">
        <f>'Starting sample'!R201</f>
        <v>0</v>
      </c>
      <c r="S167">
        <f>'Starting sample'!S201</f>
        <v>0</v>
      </c>
      <c r="T167">
        <f>'Starting sample'!T201</f>
        <v>0</v>
      </c>
      <c r="U167">
        <f>'Starting sample'!U201</f>
        <v>0</v>
      </c>
      <c r="V167">
        <f>'Starting sample'!V201</f>
        <v>0</v>
      </c>
      <c r="W167">
        <f>'Starting sample'!W201</f>
        <v>2005</v>
      </c>
      <c r="X167">
        <f>'Starting sample'!X201</f>
        <v>2007</v>
      </c>
      <c r="Y167">
        <f>'Starting sample'!Y201</f>
        <v>2009</v>
      </c>
      <c r="Z167">
        <f>'Starting sample'!Z201</f>
        <v>2011</v>
      </c>
      <c r="AA167" t="str">
        <f>'Starting sample'!AA201</f>
        <v>Start</v>
      </c>
      <c r="AB167" t="str">
        <f>'Starting sample'!AB201</f>
        <v>Yes</v>
      </c>
    </row>
    <row r="168" spans="1:28" x14ac:dyDescent="0.25">
      <c r="A168">
        <f>'Starting sample'!A202</f>
        <v>167</v>
      </c>
      <c r="B168">
        <f>'Starting sample'!B202</f>
        <v>16</v>
      </c>
      <c r="C168">
        <f>'Starting sample'!C202</f>
        <v>0</v>
      </c>
      <c r="D168">
        <f>'Starting sample'!D202</f>
        <v>0</v>
      </c>
      <c r="E168" t="str">
        <f>'Starting sample'!E202</f>
        <v>Not applicable</v>
      </c>
      <c r="F168" t="str">
        <f>'Starting sample'!F202</f>
        <v>Not applicable</v>
      </c>
      <c r="G168" t="str">
        <f>'Starting sample'!G202</f>
        <v>Not applicable</v>
      </c>
      <c r="H168" t="str">
        <f>'Starting sample'!H202</f>
        <v>Not applicable</v>
      </c>
      <c r="I168" t="str">
        <f>'Starting sample'!I202</f>
        <v>Not applicable</v>
      </c>
      <c r="J168" t="str">
        <f>'Starting sample'!J202</f>
        <v>Not applicable</v>
      </c>
      <c r="K168">
        <f>'Starting sample'!K202</f>
        <v>2</v>
      </c>
      <c r="L168">
        <f>'Starting sample'!L202</f>
        <v>0</v>
      </c>
      <c r="M168">
        <f>'Starting sample'!M202</f>
        <v>0</v>
      </c>
      <c r="N168">
        <f>'Starting sample'!N202</f>
        <v>3</v>
      </c>
      <c r="O168">
        <f>'Starting sample'!O202</f>
        <v>0</v>
      </c>
      <c r="P168">
        <f>'Starting sample'!P202</f>
        <v>0</v>
      </c>
      <c r="Q168">
        <f>'Starting sample'!Q202</f>
        <v>0</v>
      </c>
      <c r="R168">
        <f>'Starting sample'!R202</f>
        <v>0</v>
      </c>
      <c r="S168">
        <f>'Starting sample'!S202</f>
        <v>0</v>
      </c>
      <c r="T168">
        <f>'Starting sample'!T202</f>
        <v>0</v>
      </c>
      <c r="U168">
        <f>'Starting sample'!U202</f>
        <v>0</v>
      </c>
      <c r="V168">
        <f>'Starting sample'!V202</f>
        <v>0</v>
      </c>
      <c r="W168">
        <f>'Starting sample'!W202</f>
        <v>2005</v>
      </c>
      <c r="X168">
        <f>'Starting sample'!X202</f>
        <v>2007</v>
      </c>
      <c r="Y168">
        <f>'Starting sample'!Y202</f>
        <v>2009</v>
      </c>
      <c r="Z168">
        <f>'Starting sample'!Z202</f>
        <v>2011</v>
      </c>
      <c r="AA168" t="str">
        <f>'Starting sample'!AA202</f>
        <v>Start</v>
      </c>
      <c r="AB168" t="str">
        <f>'Starting sample'!AB202</f>
        <v>Yes</v>
      </c>
    </row>
    <row r="169" spans="1:28" x14ac:dyDescent="0.25">
      <c r="A169">
        <f>'Starting sample'!A209</f>
        <v>168</v>
      </c>
      <c r="B169">
        <f>'Starting sample'!B209</f>
        <v>17</v>
      </c>
      <c r="C169">
        <f>'Starting sample'!C209</f>
        <v>1</v>
      </c>
      <c r="D169" t="str">
        <f>'Starting sample'!D209</f>
        <v>Not applicable</v>
      </c>
      <c r="E169" t="str">
        <f>'Starting sample'!E209</f>
        <v>Not applicable</v>
      </c>
      <c r="F169" t="str">
        <f>'Starting sample'!F209</f>
        <v>Not applicable</v>
      </c>
      <c r="G169" t="str">
        <f>'Starting sample'!G209</f>
        <v>Not applicable</v>
      </c>
      <c r="H169" t="str">
        <f>'Starting sample'!H209</f>
        <v>Not applicable</v>
      </c>
      <c r="I169" t="str">
        <f>'Starting sample'!I209</f>
        <v>Not applicable</v>
      </c>
      <c r="J169" t="str">
        <f>'Starting sample'!J209</f>
        <v>Not applicable</v>
      </c>
      <c r="K169">
        <f>'Starting sample'!K209</f>
        <v>1</v>
      </c>
      <c r="L169">
        <f>'Starting sample'!L209</f>
        <v>100</v>
      </c>
      <c r="M169">
        <f>'Starting sample'!M209</f>
        <v>1</v>
      </c>
      <c r="N169">
        <f>'Starting sample'!N209</f>
        <v>8</v>
      </c>
      <c r="O169">
        <f>'Starting sample'!O209</f>
        <v>1</v>
      </c>
      <c r="P169">
        <f>'Starting sample'!P209</f>
        <v>1</v>
      </c>
      <c r="Q169">
        <f>'Starting sample'!Q209</f>
        <v>1</v>
      </c>
      <c r="R169">
        <f>'Starting sample'!R209</f>
        <v>1</v>
      </c>
      <c r="S169">
        <f>'Starting sample'!S209</f>
        <v>0</v>
      </c>
      <c r="T169">
        <f>'Starting sample'!T209</f>
        <v>0</v>
      </c>
      <c r="U169">
        <f>'Starting sample'!U209</f>
        <v>0</v>
      </c>
      <c r="V169">
        <f>'Starting sample'!V209</f>
        <v>0</v>
      </c>
      <c r="W169">
        <f>'Starting sample'!W209</f>
        <v>2004</v>
      </c>
      <c r="X169">
        <f>'Starting sample'!X209</f>
        <v>2006</v>
      </c>
      <c r="Y169">
        <f>'Starting sample'!Y209</f>
        <v>2008</v>
      </c>
      <c r="Z169">
        <f>'Starting sample'!Z209</f>
        <v>2010</v>
      </c>
      <c r="AA169" t="str">
        <f>'Starting sample'!AA209</f>
        <v>Start</v>
      </c>
      <c r="AB169" t="str">
        <f>'Starting sample'!AB209</f>
        <v>Yes</v>
      </c>
    </row>
    <row r="170" spans="1:28" x14ac:dyDescent="0.25">
      <c r="A170">
        <f>'Starting sample'!A210</f>
        <v>169</v>
      </c>
      <c r="B170">
        <f>'Starting sample'!B210</f>
        <v>17</v>
      </c>
      <c r="C170">
        <f>'Starting sample'!C210</f>
        <v>1</v>
      </c>
      <c r="D170" t="str">
        <f>'Starting sample'!D210</f>
        <v>Not applicable</v>
      </c>
      <c r="E170" t="str">
        <f>'Starting sample'!E210</f>
        <v>Not applicable</v>
      </c>
      <c r="F170" t="str">
        <f>'Starting sample'!F210</f>
        <v>Not applicable</v>
      </c>
      <c r="G170" t="str">
        <f>'Starting sample'!G210</f>
        <v>Not applicable</v>
      </c>
      <c r="H170" t="str">
        <f>'Starting sample'!H210</f>
        <v>Not applicable</v>
      </c>
      <c r="I170" t="str">
        <f>'Starting sample'!I210</f>
        <v>Not applicable</v>
      </c>
      <c r="J170" t="str">
        <f>'Starting sample'!J210</f>
        <v>Not applicable</v>
      </c>
      <c r="K170">
        <f>'Starting sample'!K210</f>
        <v>1</v>
      </c>
      <c r="L170">
        <f>'Starting sample'!L210</f>
        <v>100</v>
      </c>
      <c r="M170">
        <f>'Starting sample'!M210</f>
        <v>1</v>
      </c>
      <c r="N170">
        <f>'Starting sample'!N210</f>
        <v>8</v>
      </c>
      <c r="O170">
        <f>'Starting sample'!O210</f>
        <v>1</v>
      </c>
      <c r="P170">
        <f>'Starting sample'!P210</f>
        <v>1</v>
      </c>
      <c r="Q170">
        <f>'Starting sample'!Q210</f>
        <v>1</v>
      </c>
      <c r="R170">
        <f>'Starting sample'!R210</f>
        <v>1</v>
      </c>
      <c r="S170">
        <f>'Starting sample'!S210</f>
        <v>0</v>
      </c>
      <c r="T170">
        <f>'Starting sample'!T210</f>
        <v>0</v>
      </c>
      <c r="U170">
        <f>'Starting sample'!U210</f>
        <v>0</v>
      </c>
      <c r="V170">
        <f>'Starting sample'!V210</f>
        <v>0</v>
      </c>
      <c r="W170">
        <f>'Starting sample'!W210</f>
        <v>2004</v>
      </c>
      <c r="X170">
        <f>'Starting sample'!X210</f>
        <v>2006</v>
      </c>
      <c r="Y170">
        <f>'Starting sample'!Y210</f>
        <v>2008</v>
      </c>
      <c r="Z170">
        <f>'Starting sample'!Z210</f>
        <v>2010</v>
      </c>
      <c r="AA170" t="str">
        <f>'Starting sample'!AA210</f>
        <v>Start</v>
      </c>
      <c r="AB170" t="str">
        <f>'Starting sample'!AB210</f>
        <v>Yes</v>
      </c>
    </row>
    <row r="171" spans="1:28" x14ac:dyDescent="0.25">
      <c r="A171">
        <f>'Starting sample'!A211</f>
        <v>170</v>
      </c>
      <c r="B171">
        <f>'Starting sample'!B211</f>
        <v>17</v>
      </c>
      <c r="C171">
        <f>'Starting sample'!C211</f>
        <v>1</v>
      </c>
      <c r="D171" t="str">
        <f>'Starting sample'!D211</f>
        <v>Not applicable</v>
      </c>
      <c r="E171" t="str">
        <f>'Starting sample'!E211</f>
        <v>Not applicable</v>
      </c>
      <c r="F171" t="str">
        <f>'Starting sample'!F211</f>
        <v>Not applicable</v>
      </c>
      <c r="G171" t="str">
        <f>'Starting sample'!G211</f>
        <v>Not applicable</v>
      </c>
      <c r="H171" t="str">
        <f>'Starting sample'!H211</f>
        <v>Not applicable</v>
      </c>
      <c r="I171" t="str">
        <f>'Starting sample'!I211</f>
        <v>Not applicable</v>
      </c>
      <c r="J171" t="str">
        <f>'Starting sample'!J211</f>
        <v>Not applicable</v>
      </c>
      <c r="K171">
        <f>'Starting sample'!K211</f>
        <v>1</v>
      </c>
      <c r="L171">
        <f>'Starting sample'!L211</f>
        <v>100</v>
      </c>
      <c r="M171">
        <f>'Starting sample'!M211</f>
        <v>1</v>
      </c>
      <c r="N171">
        <f>'Starting sample'!N211</f>
        <v>8</v>
      </c>
      <c r="O171">
        <f>'Starting sample'!O211</f>
        <v>1</v>
      </c>
      <c r="P171">
        <f>'Starting sample'!P211</f>
        <v>1</v>
      </c>
      <c r="Q171">
        <f>'Starting sample'!Q211</f>
        <v>1</v>
      </c>
      <c r="R171">
        <f>'Starting sample'!R211</f>
        <v>1</v>
      </c>
      <c r="S171">
        <f>'Starting sample'!S211</f>
        <v>0</v>
      </c>
      <c r="T171">
        <f>'Starting sample'!T211</f>
        <v>0</v>
      </c>
      <c r="U171">
        <f>'Starting sample'!U211</f>
        <v>0</v>
      </c>
      <c r="V171">
        <f>'Starting sample'!V211</f>
        <v>0</v>
      </c>
      <c r="W171">
        <f>'Starting sample'!W211</f>
        <v>2004</v>
      </c>
      <c r="X171">
        <f>'Starting sample'!X211</f>
        <v>2006</v>
      </c>
      <c r="Y171">
        <f>'Starting sample'!Y211</f>
        <v>2008</v>
      </c>
      <c r="Z171">
        <f>'Starting sample'!Z211</f>
        <v>2010</v>
      </c>
      <c r="AA171" t="str">
        <f>'Starting sample'!AA211</f>
        <v>Start</v>
      </c>
      <c r="AB171" t="str">
        <f>'Starting sample'!AB211</f>
        <v>Yes</v>
      </c>
    </row>
    <row r="172" spans="1:28" x14ac:dyDescent="0.25">
      <c r="A172">
        <f>'Starting sample'!A212</f>
        <v>171</v>
      </c>
      <c r="B172">
        <f>'Starting sample'!B212</f>
        <v>17</v>
      </c>
      <c r="C172">
        <f>'Starting sample'!C212</f>
        <v>1</v>
      </c>
      <c r="D172" t="str">
        <f>'Starting sample'!D212</f>
        <v>Not applicable</v>
      </c>
      <c r="E172" t="str">
        <f>'Starting sample'!E212</f>
        <v>Not applicable</v>
      </c>
      <c r="F172" t="str">
        <f>'Starting sample'!F212</f>
        <v>Not applicable</v>
      </c>
      <c r="G172" t="str">
        <f>'Starting sample'!G212</f>
        <v>Not applicable</v>
      </c>
      <c r="H172" t="str">
        <f>'Starting sample'!H212</f>
        <v>Not applicable</v>
      </c>
      <c r="I172" t="str">
        <f>'Starting sample'!I212</f>
        <v>Not applicable</v>
      </c>
      <c r="J172" t="str">
        <f>'Starting sample'!J212</f>
        <v>Not applicable</v>
      </c>
      <c r="K172">
        <f>'Starting sample'!K212</f>
        <v>1</v>
      </c>
      <c r="L172">
        <f>'Starting sample'!L212</f>
        <v>100</v>
      </c>
      <c r="M172">
        <f>'Starting sample'!M212</f>
        <v>1</v>
      </c>
      <c r="N172">
        <f>'Starting sample'!N212</f>
        <v>8</v>
      </c>
      <c r="O172">
        <f>'Starting sample'!O212</f>
        <v>1</v>
      </c>
      <c r="P172">
        <f>'Starting sample'!P212</f>
        <v>1</v>
      </c>
      <c r="Q172">
        <f>'Starting sample'!Q212</f>
        <v>0</v>
      </c>
      <c r="R172">
        <f>'Starting sample'!R212</f>
        <v>0</v>
      </c>
      <c r="S172">
        <f>'Starting sample'!S212</f>
        <v>0</v>
      </c>
      <c r="T172">
        <f>'Starting sample'!T212</f>
        <v>0</v>
      </c>
      <c r="U172">
        <f>'Starting sample'!U212</f>
        <v>0</v>
      </c>
      <c r="V172">
        <f>'Starting sample'!V212</f>
        <v>0</v>
      </c>
      <c r="W172">
        <f>'Starting sample'!W212</f>
        <v>2004</v>
      </c>
      <c r="X172">
        <f>'Starting sample'!X212</f>
        <v>2006</v>
      </c>
      <c r="Y172">
        <f>'Starting sample'!Y212</f>
        <v>2008</v>
      </c>
      <c r="Z172">
        <f>'Starting sample'!Z212</f>
        <v>2010</v>
      </c>
      <c r="AA172" t="str">
        <f>'Starting sample'!AA212</f>
        <v>Start</v>
      </c>
      <c r="AB172" t="str">
        <f>'Starting sample'!AB212</f>
        <v>Yes</v>
      </c>
    </row>
    <row r="173" spans="1:28" x14ac:dyDescent="0.25">
      <c r="A173">
        <f>'Starting sample'!A213</f>
        <v>172</v>
      </c>
      <c r="B173">
        <f>'Starting sample'!B213</f>
        <v>17</v>
      </c>
      <c r="C173">
        <f>'Starting sample'!C213</f>
        <v>1</v>
      </c>
      <c r="D173" t="str">
        <f>'Starting sample'!D213</f>
        <v>Not applicable</v>
      </c>
      <c r="E173" t="str">
        <f>'Starting sample'!E213</f>
        <v>Not applicable</v>
      </c>
      <c r="F173" t="str">
        <f>'Starting sample'!F213</f>
        <v>Not applicable</v>
      </c>
      <c r="G173" t="str">
        <f>'Starting sample'!G213</f>
        <v>Not applicable</v>
      </c>
      <c r="H173" t="str">
        <f>'Starting sample'!H213</f>
        <v>Not applicable</v>
      </c>
      <c r="I173" t="str">
        <f>'Starting sample'!I213</f>
        <v>Not applicable</v>
      </c>
      <c r="J173" t="str">
        <f>'Starting sample'!J213</f>
        <v>Not applicable</v>
      </c>
      <c r="K173">
        <f>'Starting sample'!K213</f>
        <v>1</v>
      </c>
      <c r="L173">
        <f>'Starting sample'!L213</f>
        <v>100</v>
      </c>
      <c r="M173">
        <f>'Starting sample'!M213</f>
        <v>1</v>
      </c>
      <c r="N173">
        <f>'Starting sample'!N213</f>
        <v>8</v>
      </c>
      <c r="O173">
        <f>'Starting sample'!O213</f>
        <v>0</v>
      </c>
      <c r="P173">
        <f>'Starting sample'!P213</f>
        <v>1</v>
      </c>
      <c r="Q173">
        <f>'Starting sample'!Q213</f>
        <v>1</v>
      </c>
      <c r="R173">
        <f>'Starting sample'!R213</f>
        <v>0</v>
      </c>
      <c r="S173">
        <f>'Starting sample'!S213</f>
        <v>0</v>
      </c>
      <c r="T173">
        <f>'Starting sample'!T213</f>
        <v>0</v>
      </c>
      <c r="U173">
        <f>'Starting sample'!U213</f>
        <v>0</v>
      </c>
      <c r="V173">
        <f>'Starting sample'!V213</f>
        <v>0</v>
      </c>
      <c r="W173">
        <f>'Starting sample'!W213</f>
        <v>2004</v>
      </c>
      <c r="X173">
        <f>'Starting sample'!X213</f>
        <v>2006</v>
      </c>
      <c r="Y173">
        <f>'Starting sample'!Y213</f>
        <v>2008</v>
      </c>
      <c r="Z173">
        <f>'Starting sample'!Z213</f>
        <v>2010</v>
      </c>
      <c r="AA173" t="str">
        <f>'Starting sample'!AA213</f>
        <v>Start</v>
      </c>
      <c r="AB173" t="str">
        <f>'Starting sample'!AB213</f>
        <v>Yes</v>
      </c>
    </row>
    <row r="174" spans="1:28" x14ac:dyDescent="0.25">
      <c r="A174">
        <f>'Starting sample'!A214</f>
        <v>173</v>
      </c>
      <c r="B174">
        <f>'Starting sample'!B214</f>
        <v>17</v>
      </c>
      <c r="C174">
        <f>'Starting sample'!C214</f>
        <v>1</v>
      </c>
      <c r="D174" t="str">
        <f>'Starting sample'!D214</f>
        <v>Not applicable</v>
      </c>
      <c r="E174" t="str">
        <f>'Starting sample'!E214</f>
        <v>Not applicable</v>
      </c>
      <c r="F174" t="str">
        <f>'Starting sample'!F214</f>
        <v>Not applicable</v>
      </c>
      <c r="G174" t="str">
        <f>'Starting sample'!G214</f>
        <v>Not applicable</v>
      </c>
      <c r="H174" t="str">
        <f>'Starting sample'!H214</f>
        <v>Not applicable</v>
      </c>
      <c r="I174" t="str">
        <f>'Starting sample'!I214</f>
        <v>Not applicable</v>
      </c>
      <c r="J174" t="str">
        <f>'Starting sample'!J214</f>
        <v>Not applicable</v>
      </c>
      <c r="K174">
        <f>'Starting sample'!K214</f>
        <v>1</v>
      </c>
      <c r="L174">
        <f>'Starting sample'!L214</f>
        <v>100</v>
      </c>
      <c r="M174">
        <f>'Starting sample'!M214</f>
        <v>1</v>
      </c>
      <c r="N174">
        <f>'Starting sample'!N214</f>
        <v>8</v>
      </c>
      <c r="O174">
        <f>'Starting sample'!O214</f>
        <v>0</v>
      </c>
      <c r="P174">
        <f>'Starting sample'!P214</f>
        <v>1</v>
      </c>
      <c r="Q174">
        <f>'Starting sample'!Q214</f>
        <v>0</v>
      </c>
      <c r="R174">
        <f>'Starting sample'!R214</f>
        <v>0</v>
      </c>
      <c r="S174">
        <f>'Starting sample'!S214</f>
        <v>0</v>
      </c>
      <c r="T174">
        <f>'Starting sample'!T214</f>
        <v>0</v>
      </c>
      <c r="U174">
        <f>'Starting sample'!U214</f>
        <v>0</v>
      </c>
      <c r="V174">
        <f>'Starting sample'!V214</f>
        <v>0</v>
      </c>
      <c r="W174">
        <f>'Starting sample'!W214</f>
        <v>2004</v>
      </c>
      <c r="X174">
        <f>'Starting sample'!X214</f>
        <v>2006</v>
      </c>
      <c r="Y174">
        <f>'Starting sample'!Y214</f>
        <v>2008</v>
      </c>
      <c r="Z174">
        <f>'Starting sample'!Z214</f>
        <v>2010</v>
      </c>
      <c r="AA174" t="str">
        <f>'Starting sample'!AA214</f>
        <v>Start</v>
      </c>
      <c r="AB174" t="str">
        <f>'Starting sample'!AB214</f>
        <v>Yes</v>
      </c>
    </row>
    <row r="175" spans="1:28" x14ac:dyDescent="0.25">
      <c r="A175">
        <f>'Starting sample'!A215</f>
        <v>174</v>
      </c>
      <c r="B175">
        <f>'Starting sample'!B215</f>
        <v>17</v>
      </c>
      <c r="C175">
        <f>'Starting sample'!C215</f>
        <v>1</v>
      </c>
      <c r="D175" t="str">
        <f>'Starting sample'!D215</f>
        <v>Not applicable</v>
      </c>
      <c r="E175" t="str">
        <f>'Starting sample'!E215</f>
        <v>Not applicable</v>
      </c>
      <c r="F175" t="str">
        <f>'Starting sample'!F215</f>
        <v>Not applicable</v>
      </c>
      <c r="G175" t="str">
        <f>'Starting sample'!G215</f>
        <v>Not applicable</v>
      </c>
      <c r="H175" t="str">
        <f>'Starting sample'!H215</f>
        <v>Not applicable</v>
      </c>
      <c r="I175" t="str">
        <f>'Starting sample'!I215</f>
        <v>Not applicable</v>
      </c>
      <c r="J175" t="str">
        <f>'Starting sample'!J215</f>
        <v>Not applicable</v>
      </c>
      <c r="K175">
        <f>'Starting sample'!K215</f>
        <v>1</v>
      </c>
      <c r="L175">
        <f>'Starting sample'!L215</f>
        <v>100</v>
      </c>
      <c r="M175">
        <f>'Starting sample'!M215</f>
        <v>1</v>
      </c>
      <c r="N175">
        <f>'Starting sample'!N215</f>
        <v>8</v>
      </c>
      <c r="O175">
        <f>'Starting sample'!O215</f>
        <v>0</v>
      </c>
      <c r="P175">
        <f>'Starting sample'!P215</f>
        <v>0</v>
      </c>
      <c r="Q175">
        <f>'Starting sample'!Q215</f>
        <v>0</v>
      </c>
      <c r="R175">
        <f>'Starting sample'!R215</f>
        <v>0</v>
      </c>
      <c r="S175">
        <f>'Starting sample'!S215</f>
        <v>0</v>
      </c>
      <c r="T175">
        <f>'Starting sample'!T215</f>
        <v>0</v>
      </c>
      <c r="U175">
        <f>'Starting sample'!U215</f>
        <v>0</v>
      </c>
      <c r="V175">
        <f>'Starting sample'!V215</f>
        <v>0</v>
      </c>
      <c r="W175">
        <f>'Starting sample'!W215</f>
        <v>2004</v>
      </c>
      <c r="X175">
        <f>'Starting sample'!X215</f>
        <v>2006</v>
      </c>
      <c r="Y175">
        <f>'Starting sample'!Y215</f>
        <v>2008</v>
      </c>
      <c r="Z175">
        <f>'Starting sample'!Z215</f>
        <v>2010</v>
      </c>
      <c r="AA175" t="str">
        <f>'Starting sample'!AA215</f>
        <v>Start</v>
      </c>
      <c r="AB175" t="str">
        <f>'Starting sample'!AB215</f>
        <v>Yes</v>
      </c>
    </row>
    <row r="176" spans="1:28" x14ac:dyDescent="0.25">
      <c r="A176">
        <f>'Starting sample'!A216</f>
        <v>175</v>
      </c>
      <c r="B176">
        <f>'Starting sample'!B216</f>
        <v>17</v>
      </c>
      <c r="C176">
        <f>'Starting sample'!C216</f>
        <v>1</v>
      </c>
      <c r="D176" t="str">
        <f>'Starting sample'!D216</f>
        <v>Not applicable</v>
      </c>
      <c r="E176" t="str">
        <f>'Starting sample'!E216</f>
        <v>Not applicable</v>
      </c>
      <c r="F176" t="str">
        <f>'Starting sample'!F216</f>
        <v>Not applicable</v>
      </c>
      <c r="G176" t="str">
        <f>'Starting sample'!G216</f>
        <v>Not applicable</v>
      </c>
      <c r="H176" t="str">
        <f>'Starting sample'!H216</f>
        <v>Not applicable</v>
      </c>
      <c r="I176" t="str">
        <f>'Starting sample'!I216</f>
        <v>Not applicable</v>
      </c>
      <c r="J176" t="str">
        <f>'Starting sample'!J216</f>
        <v>Not applicable</v>
      </c>
      <c r="K176">
        <f>'Starting sample'!K216</f>
        <v>1</v>
      </c>
      <c r="L176">
        <f>'Starting sample'!L216</f>
        <v>100</v>
      </c>
      <c r="M176">
        <f>'Starting sample'!M216</f>
        <v>1</v>
      </c>
      <c r="N176">
        <f>'Starting sample'!N216</f>
        <v>7</v>
      </c>
      <c r="O176">
        <f>'Starting sample'!O216</f>
        <v>1</v>
      </c>
      <c r="P176">
        <f>'Starting sample'!P216</f>
        <v>0</v>
      </c>
      <c r="Q176">
        <f>'Starting sample'!Q216</f>
        <v>1</v>
      </c>
      <c r="R176">
        <f>'Starting sample'!R216</f>
        <v>0</v>
      </c>
      <c r="S176">
        <f>'Starting sample'!S216</f>
        <v>0</v>
      </c>
      <c r="T176">
        <f>'Starting sample'!T216</f>
        <v>0</v>
      </c>
      <c r="U176">
        <f>'Starting sample'!U216</f>
        <v>0</v>
      </c>
      <c r="V176">
        <f>'Starting sample'!V216</f>
        <v>0</v>
      </c>
      <c r="W176">
        <f>'Starting sample'!W216</f>
        <v>2004</v>
      </c>
      <c r="X176">
        <f>'Starting sample'!X216</f>
        <v>2006</v>
      </c>
      <c r="Y176">
        <f>'Starting sample'!Y216</f>
        <v>2008</v>
      </c>
      <c r="Z176">
        <f>'Starting sample'!Z216</f>
        <v>2010</v>
      </c>
      <c r="AA176" t="str">
        <f>'Starting sample'!AA216</f>
        <v>Start</v>
      </c>
      <c r="AB176" t="str">
        <f>'Starting sample'!AB216</f>
        <v>Yes</v>
      </c>
    </row>
    <row r="177" spans="1:28" x14ac:dyDescent="0.25">
      <c r="A177">
        <f>'Starting sample'!A217</f>
        <v>176</v>
      </c>
      <c r="B177">
        <f>'Starting sample'!B217</f>
        <v>17</v>
      </c>
      <c r="C177">
        <f>'Starting sample'!C217</f>
        <v>1</v>
      </c>
      <c r="D177" t="str">
        <f>'Starting sample'!D217</f>
        <v>Not applicable</v>
      </c>
      <c r="E177" t="str">
        <f>'Starting sample'!E217</f>
        <v>Not applicable</v>
      </c>
      <c r="F177" t="str">
        <f>'Starting sample'!F217</f>
        <v>Not applicable</v>
      </c>
      <c r="G177" t="str">
        <f>'Starting sample'!G217</f>
        <v>Not applicable</v>
      </c>
      <c r="H177" t="str">
        <f>'Starting sample'!H217</f>
        <v>Not applicable</v>
      </c>
      <c r="I177" t="str">
        <f>'Starting sample'!I217</f>
        <v>Not applicable</v>
      </c>
      <c r="J177" t="str">
        <f>'Starting sample'!J217</f>
        <v>Not applicable</v>
      </c>
      <c r="K177">
        <f>'Starting sample'!K217</f>
        <v>1</v>
      </c>
      <c r="L177">
        <f>'Starting sample'!L217</f>
        <v>100</v>
      </c>
      <c r="M177">
        <f>'Starting sample'!M217</f>
        <v>1</v>
      </c>
      <c r="N177">
        <f>'Starting sample'!N217</f>
        <v>6</v>
      </c>
      <c r="O177">
        <f>'Starting sample'!O217</f>
        <v>1</v>
      </c>
      <c r="P177">
        <f>'Starting sample'!P217</f>
        <v>0</v>
      </c>
      <c r="Q177">
        <f>'Starting sample'!Q217</f>
        <v>0</v>
      </c>
      <c r="R177">
        <f>'Starting sample'!R217</f>
        <v>0</v>
      </c>
      <c r="S177">
        <f>'Starting sample'!S217</f>
        <v>0</v>
      </c>
      <c r="T177">
        <f>'Starting sample'!T217</f>
        <v>0</v>
      </c>
      <c r="U177">
        <f>'Starting sample'!U217</f>
        <v>0</v>
      </c>
      <c r="V177">
        <f>'Starting sample'!V217</f>
        <v>0</v>
      </c>
      <c r="W177">
        <f>'Starting sample'!W217</f>
        <v>2004</v>
      </c>
      <c r="X177">
        <f>'Starting sample'!X217</f>
        <v>2006</v>
      </c>
      <c r="Y177">
        <f>'Starting sample'!Y217</f>
        <v>2008</v>
      </c>
      <c r="Z177">
        <f>'Starting sample'!Z217</f>
        <v>2010</v>
      </c>
      <c r="AA177" t="str">
        <f>'Starting sample'!AA217</f>
        <v>Start</v>
      </c>
      <c r="AB177" t="str">
        <f>'Starting sample'!AB217</f>
        <v>Yes</v>
      </c>
    </row>
    <row r="178" spans="1:28" x14ac:dyDescent="0.25">
      <c r="A178">
        <f>'Starting sample'!A218</f>
        <v>177</v>
      </c>
      <c r="B178">
        <f>'Starting sample'!B218</f>
        <v>17</v>
      </c>
      <c r="C178">
        <f>'Starting sample'!C218</f>
        <v>1</v>
      </c>
      <c r="D178" t="str">
        <f>'Starting sample'!D218</f>
        <v>Not applicable</v>
      </c>
      <c r="E178" t="str">
        <f>'Starting sample'!E218</f>
        <v>Not applicable</v>
      </c>
      <c r="F178" t="str">
        <f>'Starting sample'!F218</f>
        <v>Not applicable</v>
      </c>
      <c r="G178" t="str">
        <f>'Starting sample'!G218</f>
        <v>Not applicable</v>
      </c>
      <c r="H178" t="str">
        <f>'Starting sample'!H218</f>
        <v>Not applicable</v>
      </c>
      <c r="I178" t="str">
        <f>'Starting sample'!I218</f>
        <v>Not applicable</v>
      </c>
      <c r="J178" t="str">
        <f>'Starting sample'!J218</f>
        <v>Not applicable</v>
      </c>
      <c r="K178">
        <f>'Starting sample'!K218</f>
        <v>1</v>
      </c>
      <c r="L178">
        <f>'Starting sample'!L218</f>
        <v>100</v>
      </c>
      <c r="M178">
        <f>'Starting sample'!M218</f>
        <v>1</v>
      </c>
      <c r="N178">
        <f>'Starting sample'!N218</f>
        <v>6</v>
      </c>
      <c r="O178">
        <f>'Starting sample'!O218</f>
        <v>1</v>
      </c>
      <c r="P178">
        <f>'Starting sample'!P218</f>
        <v>0</v>
      </c>
      <c r="Q178">
        <f>'Starting sample'!Q218</f>
        <v>0</v>
      </c>
      <c r="R178">
        <f>'Starting sample'!R218</f>
        <v>0</v>
      </c>
      <c r="S178">
        <f>'Starting sample'!S218</f>
        <v>0</v>
      </c>
      <c r="T178">
        <f>'Starting sample'!T218</f>
        <v>0</v>
      </c>
      <c r="U178">
        <f>'Starting sample'!U218</f>
        <v>0</v>
      </c>
      <c r="V178">
        <f>'Starting sample'!V218</f>
        <v>0</v>
      </c>
      <c r="W178">
        <f>'Starting sample'!W218</f>
        <v>2004</v>
      </c>
      <c r="X178">
        <f>'Starting sample'!X218</f>
        <v>2006</v>
      </c>
      <c r="Y178">
        <f>'Starting sample'!Y218</f>
        <v>2008</v>
      </c>
      <c r="Z178">
        <f>'Starting sample'!Z218</f>
        <v>2010</v>
      </c>
      <c r="AA178" t="str">
        <f>'Starting sample'!AA218</f>
        <v>Start</v>
      </c>
      <c r="AB178" t="str">
        <f>'Starting sample'!AB218</f>
        <v>Yes</v>
      </c>
    </row>
    <row r="179" spans="1:28" x14ac:dyDescent="0.25">
      <c r="A179">
        <f>'Starting sample'!A219</f>
        <v>178</v>
      </c>
      <c r="B179">
        <f>'Starting sample'!B219</f>
        <v>17</v>
      </c>
      <c r="C179">
        <f>'Starting sample'!C219</f>
        <v>1</v>
      </c>
      <c r="D179" t="str">
        <f>'Starting sample'!D219</f>
        <v>Not applicable</v>
      </c>
      <c r="E179" t="str">
        <f>'Starting sample'!E219</f>
        <v>Not applicable</v>
      </c>
      <c r="F179" t="str">
        <f>'Starting sample'!F219</f>
        <v>Not applicable</v>
      </c>
      <c r="G179" t="str">
        <f>'Starting sample'!G219</f>
        <v>Not applicable</v>
      </c>
      <c r="H179" t="str">
        <f>'Starting sample'!H219</f>
        <v>Not applicable</v>
      </c>
      <c r="I179" t="str">
        <f>'Starting sample'!I219</f>
        <v>Not applicable</v>
      </c>
      <c r="J179" t="str">
        <f>'Starting sample'!J219</f>
        <v>Not applicable</v>
      </c>
      <c r="K179">
        <f>'Starting sample'!K219</f>
        <v>1</v>
      </c>
      <c r="L179">
        <f>'Starting sample'!L219</f>
        <v>100</v>
      </c>
      <c r="M179">
        <f>'Starting sample'!M219</f>
        <v>1</v>
      </c>
      <c r="N179">
        <f>'Starting sample'!N219</f>
        <v>6</v>
      </c>
      <c r="O179">
        <f>'Starting sample'!O219</f>
        <v>0</v>
      </c>
      <c r="P179">
        <f>'Starting sample'!P219</f>
        <v>0</v>
      </c>
      <c r="Q179">
        <f>'Starting sample'!Q219</f>
        <v>0</v>
      </c>
      <c r="R179">
        <f>'Starting sample'!R219</f>
        <v>0</v>
      </c>
      <c r="S179">
        <f>'Starting sample'!S219</f>
        <v>0</v>
      </c>
      <c r="T179">
        <f>'Starting sample'!T219</f>
        <v>0</v>
      </c>
      <c r="U179">
        <f>'Starting sample'!U219</f>
        <v>0</v>
      </c>
      <c r="V179">
        <f>'Starting sample'!V219</f>
        <v>0</v>
      </c>
      <c r="W179">
        <f>'Starting sample'!W219</f>
        <v>2004</v>
      </c>
      <c r="X179">
        <f>'Starting sample'!X219</f>
        <v>2006</v>
      </c>
      <c r="Y179">
        <f>'Starting sample'!Y219</f>
        <v>2008</v>
      </c>
      <c r="Z179">
        <f>'Starting sample'!Z219</f>
        <v>2010</v>
      </c>
      <c r="AA179" t="str">
        <f>'Starting sample'!AA219</f>
        <v>Start</v>
      </c>
      <c r="AB179" t="str">
        <f>'Starting sample'!AB219</f>
        <v>Yes</v>
      </c>
    </row>
    <row r="180" spans="1:28" x14ac:dyDescent="0.25">
      <c r="A180">
        <f>'Starting sample'!A220</f>
        <v>179</v>
      </c>
      <c r="B180">
        <f>'Starting sample'!B220</f>
        <v>17</v>
      </c>
      <c r="C180">
        <f>'Starting sample'!C220</f>
        <v>1</v>
      </c>
      <c r="D180" t="str">
        <f>'Starting sample'!D220</f>
        <v>Not applicable</v>
      </c>
      <c r="E180" t="str">
        <f>'Starting sample'!E220</f>
        <v>Not applicable</v>
      </c>
      <c r="F180" t="str">
        <f>'Starting sample'!F220</f>
        <v>Not applicable</v>
      </c>
      <c r="G180" t="str">
        <f>'Starting sample'!G220</f>
        <v>Not applicable</v>
      </c>
      <c r="H180" t="str">
        <f>'Starting sample'!H220</f>
        <v>Not applicable</v>
      </c>
      <c r="I180" t="str">
        <f>'Starting sample'!I220</f>
        <v>Not applicable</v>
      </c>
      <c r="J180" t="str">
        <f>'Starting sample'!J220</f>
        <v>Not applicable</v>
      </c>
      <c r="K180">
        <f>'Starting sample'!K220</f>
        <v>1</v>
      </c>
      <c r="L180">
        <f>'Starting sample'!L220</f>
        <v>100</v>
      </c>
      <c r="M180">
        <f>'Starting sample'!M220</f>
        <v>1</v>
      </c>
      <c r="N180">
        <f>'Starting sample'!N220</f>
        <v>6</v>
      </c>
      <c r="O180">
        <f>'Starting sample'!O220</f>
        <v>0</v>
      </c>
      <c r="P180">
        <f>'Starting sample'!P220</f>
        <v>0</v>
      </c>
      <c r="Q180">
        <f>'Starting sample'!Q220</f>
        <v>0</v>
      </c>
      <c r="R180">
        <f>'Starting sample'!R220</f>
        <v>0</v>
      </c>
      <c r="S180">
        <f>'Starting sample'!S220</f>
        <v>0</v>
      </c>
      <c r="T180">
        <f>'Starting sample'!T220</f>
        <v>0</v>
      </c>
      <c r="U180">
        <f>'Starting sample'!U220</f>
        <v>0</v>
      </c>
      <c r="V180">
        <f>'Starting sample'!V220</f>
        <v>0</v>
      </c>
      <c r="W180">
        <f>'Starting sample'!W220</f>
        <v>2004</v>
      </c>
      <c r="X180">
        <f>'Starting sample'!X220</f>
        <v>2006</v>
      </c>
      <c r="Y180">
        <f>'Starting sample'!Y220</f>
        <v>2008</v>
      </c>
      <c r="Z180">
        <f>'Starting sample'!Z220</f>
        <v>2010</v>
      </c>
      <c r="AA180" t="str">
        <f>'Starting sample'!AA220</f>
        <v>Start</v>
      </c>
      <c r="AB180" t="str">
        <f>'Starting sample'!AB220</f>
        <v>Yes</v>
      </c>
    </row>
    <row r="181" spans="1:28" x14ac:dyDescent="0.25">
      <c r="A181">
        <f>'Starting sample'!A221</f>
        <v>180</v>
      </c>
      <c r="B181">
        <f>'Starting sample'!B221</f>
        <v>17</v>
      </c>
      <c r="C181">
        <f>'Starting sample'!C221</f>
        <v>1</v>
      </c>
      <c r="D181" t="str">
        <f>'Starting sample'!D221</f>
        <v>Not applicable</v>
      </c>
      <c r="E181" t="str">
        <f>'Starting sample'!E221</f>
        <v>Not applicable</v>
      </c>
      <c r="F181" t="str">
        <f>'Starting sample'!F221</f>
        <v>Not applicable</v>
      </c>
      <c r="G181" t="str">
        <f>'Starting sample'!G221</f>
        <v>Not applicable</v>
      </c>
      <c r="H181" t="str">
        <f>'Starting sample'!H221</f>
        <v>Not applicable</v>
      </c>
      <c r="I181" t="str">
        <f>'Starting sample'!I221</f>
        <v>Not applicable</v>
      </c>
      <c r="J181" t="str">
        <f>'Starting sample'!J221</f>
        <v>Not applicable</v>
      </c>
      <c r="K181">
        <f>'Starting sample'!K221</f>
        <v>1</v>
      </c>
      <c r="L181">
        <f>'Starting sample'!L221</f>
        <v>100</v>
      </c>
      <c r="M181">
        <f>'Starting sample'!M221</f>
        <v>1</v>
      </c>
      <c r="N181">
        <f>'Starting sample'!N221</f>
        <v>6</v>
      </c>
      <c r="O181">
        <f>'Starting sample'!O221</f>
        <v>0</v>
      </c>
      <c r="P181">
        <f>'Starting sample'!P221</f>
        <v>0</v>
      </c>
      <c r="Q181">
        <f>'Starting sample'!Q221</f>
        <v>0</v>
      </c>
      <c r="R181">
        <f>'Starting sample'!R221</f>
        <v>0</v>
      </c>
      <c r="S181">
        <f>'Starting sample'!S221</f>
        <v>0</v>
      </c>
      <c r="T181">
        <f>'Starting sample'!T221</f>
        <v>0</v>
      </c>
      <c r="U181">
        <f>'Starting sample'!U221</f>
        <v>0</v>
      </c>
      <c r="V181">
        <f>'Starting sample'!V221</f>
        <v>0</v>
      </c>
      <c r="W181">
        <f>'Starting sample'!W221</f>
        <v>2004</v>
      </c>
      <c r="X181">
        <f>'Starting sample'!X221</f>
        <v>2006</v>
      </c>
      <c r="Y181">
        <f>'Starting sample'!Y221</f>
        <v>2008</v>
      </c>
      <c r="Z181">
        <f>'Starting sample'!Z221</f>
        <v>2010</v>
      </c>
      <c r="AA181" t="str">
        <f>'Starting sample'!AA221</f>
        <v>Start</v>
      </c>
      <c r="AB181" t="str">
        <f>'Starting sample'!AB221</f>
        <v>Yes</v>
      </c>
    </row>
    <row r="182" spans="1:28" x14ac:dyDescent="0.25">
      <c r="A182">
        <f>'Starting sample'!A222</f>
        <v>181</v>
      </c>
      <c r="B182">
        <f>'Starting sample'!B222</f>
        <v>17</v>
      </c>
      <c r="C182">
        <f>'Starting sample'!C222</f>
        <v>1</v>
      </c>
      <c r="D182" t="str">
        <f>'Starting sample'!D222</f>
        <v>Not applicable</v>
      </c>
      <c r="E182" t="str">
        <f>'Starting sample'!E222</f>
        <v>Not applicable</v>
      </c>
      <c r="F182" t="str">
        <f>'Starting sample'!F222</f>
        <v>Not applicable</v>
      </c>
      <c r="G182" t="str">
        <f>'Starting sample'!G222</f>
        <v>Not applicable</v>
      </c>
      <c r="H182" t="str">
        <f>'Starting sample'!H222</f>
        <v>Not applicable</v>
      </c>
      <c r="I182" t="str">
        <f>'Starting sample'!I222</f>
        <v>Not applicable</v>
      </c>
      <c r="J182" t="str">
        <f>'Starting sample'!J222</f>
        <v>Not applicable</v>
      </c>
      <c r="K182">
        <f>'Starting sample'!K222</f>
        <v>1</v>
      </c>
      <c r="L182">
        <f>'Starting sample'!L222</f>
        <v>100</v>
      </c>
      <c r="M182">
        <f>'Starting sample'!M222</f>
        <v>1</v>
      </c>
      <c r="N182">
        <f>'Starting sample'!N222</f>
        <v>5</v>
      </c>
      <c r="O182">
        <f>'Starting sample'!O222</f>
        <v>0</v>
      </c>
      <c r="P182">
        <f>'Starting sample'!P222</f>
        <v>0</v>
      </c>
      <c r="Q182">
        <f>'Starting sample'!Q222</f>
        <v>0</v>
      </c>
      <c r="R182">
        <f>'Starting sample'!R222</f>
        <v>0</v>
      </c>
      <c r="S182">
        <f>'Starting sample'!S222</f>
        <v>0</v>
      </c>
      <c r="T182">
        <f>'Starting sample'!T222</f>
        <v>0</v>
      </c>
      <c r="U182">
        <f>'Starting sample'!U222</f>
        <v>0</v>
      </c>
      <c r="V182">
        <f>'Starting sample'!V222</f>
        <v>0</v>
      </c>
      <c r="W182">
        <f>'Starting sample'!W222</f>
        <v>2004</v>
      </c>
      <c r="X182">
        <f>'Starting sample'!X222</f>
        <v>2006</v>
      </c>
      <c r="Y182">
        <f>'Starting sample'!Y222</f>
        <v>2008</v>
      </c>
      <c r="Z182">
        <f>'Starting sample'!Z222</f>
        <v>2010</v>
      </c>
      <c r="AA182" t="str">
        <f>'Starting sample'!AA222</f>
        <v>Start</v>
      </c>
      <c r="AB182" t="str">
        <f>'Starting sample'!AB222</f>
        <v>Yes</v>
      </c>
    </row>
    <row r="183" spans="1:28" x14ac:dyDescent="0.25">
      <c r="A183">
        <f>'Starting sample'!A223</f>
        <v>182</v>
      </c>
      <c r="B183">
        <f>'Starting sample'!B223</f>
        <v>17</v>
      </c>
      <c r="C183">
        <f>'Starting sample'!C223</f>
        <v>1</v>
      </c>
      <c r="D183" t="str">
        <f>'Starting sample'!D223</f>
        <v>Not applicable</v>
      </c>
      <c r="E183" t="str">
        <f>'Starting sample'!E223</f>
        <v>Not applicable</v>
      </c>
      <c r="F183" t="str">
        <f>'Starting sample'!F223</f>
        <v>Not applicable</v>
      </c>
      <c r="G183" t="str">
        <f>'Starting sample'!G223</f>
        <v>Not applicable</v>
      </c>
      <c r="H183" t="str">
        <f>'Starting sample'!H223</f>
        <v>Not applicable</v>
      </c>
      <c r="I183" t="str">
        <f>'Starting sample'!I223</f>
        <v>Not applicable</v>
      </c>
      <c r="J183" t="str">
        <f>'Starting sample'!J223</f>
        <v>Not applicable</v>
      </c>
      <c r="K183">
        <f>'Starting sample'!K223</f>
        <v>1</v>
      </c>
      <c r="L183">
        <f>'Starting sample'!L223</f>
        <v>100</v>
      </c>
      <c r="M183">
        <f>'Starting sample'!M223</f>
        <v>1</v>
      </c>
      <c r="N183">
        <f>'Starting sample'!N223</f>
        <v>5</v>
      </c>
      <c r="O183">
        <f>'Starting sample'!O223</f>
        <v>0</v>
      </c>
      <c r="P183">
        <f>'Starting sample'!P223</f>
        <v>0</v>
      </c>
      <c r="Q183">
        <f>'Starting sample'!Q223</f>
        <v>0</v>
      </c>
      <c r="R183">
        <f>'Starting sample'!R223</f>
        <v>0</v>
      </c>
      <c r="S183">
        <f>'Starting sample'!S223</f>
        <v>0</v>
      </c>
      <c r="T183">
        <f>'Starting sample'!T223</f>
        <v>0</v>
      </c>
      <c r="U183">
        <f>'Starting sample'!U223</f>
        <v>0</v>
      </c>
      <c r="V183">
        <f>'Starting sample'!V223</f>
        <v>0</v>
      </c>
      <c r="W183">
        <f>'Starting sample'!W223</f>
        <v>2004</v>
      </c>
      <c r="X183">
        <f>'Starting sample'!X223</f>
        <v>2006</v>
      </c>
      <c r="Y183">
        <f>'Starting sample'!Y223</f>
        <v>2008</v>
      </c>
      <c r="Z183">
        <f>'Starting sample'!Z223</f>
        <v>2010</v>
      </c>
      <c r="AA183" t="str">
        <f>'Starting sample'!AA223</f>
        <v>Start</v>
      </c>
      <c r="AB183" t="str">
        <f>'Starting sample'!AB223</f>
        <v>Yes</v>
      </c>
    </row>
    <row r="184" spans="1:28" x14ac:dyDescent="0.25">
      <c r="A184">
        <f>'Starting sample'!A224</f>
        <v>183</v>
      </c>
      <c r="B184">
        <f>'Starting sample'!B224</f>
        <v>17</v>
      </c>
      <c r="C184">
        <f>'Starting sample'!C224</f>
        <v>1</v>
      </c>
      <c r="D184" t="str">
        <f>'Starting sample'!D224</f>
        <v>Not applicable</v>
      </c>
      <c r="E184" t="str">
        <f>'Starting sample'!E224</f>
        <v>Not applicable</v>
      </c>
      <c r="F184" t="str">
        <f>'Starting sample'!F224</f>
        <v>Not applicable</v>
      </c>
      <c r="G184" t="str">
        <f>'Starting sample'!G224</f>
        <v>Not applicable</v>
      </c>
      <c r="H184" t="str">
        <f>'Starting sample'!H224</f>
        <v>Not applicable</v>
      </c>
      <c r="I184" t="str">
        <f>'Starting sample'!I224</f>
        <v>Not applicable</v>
      </c>
      <c r="J184" t="str">
        <f>'Starting sample'!J224</f>
        <v>Not applicable</v>
      </c>
      <c r="K184">
        <f>'Starting sample'!K224</f>
        <v>1</v>
      </c>
      <c r="L184">
        <f>'Starting sample'!L224</f>
        <v>100</v>
      </c>
      <c r="M184">
        <f>'Starting sample'!M224</f>
        <v>1</v>
      </c>
      <c r="N184">
        <f>'Starting sample'!N224</f>
        <v>5</v>
      </c>
      <c r="O184">
        <f>'Starting sample'!O224</f>
        <v>0</v>
      </c>
      <c r="P184">
        <f>'Starting sample'!P224</f>
        <v>0</v>
      </c>
      <c r="Q184">
        <f>'Starting sample'!Q224</f>
        <v>0</v>
      </c>
      <c r="R184">
        <f>'Starting sample'!R224</f>
        <v>0</v>
      </c>
      <c r="S184">
        <f>'Starting sample'!S224</f>
        <v>0</v>
      </c>
      <c r="T184">
        <f>'Starting sample'!T224</f>
        <v>0</v>
      </c>
      <c r="U184">
        <f>'Starting sample'!U224</f>
        <v>0</v>
      </c>
      <c r="V184">
        <f>'Starting sample'!V224</f>
        <v>0</v>
      </c>
      <c r="W184">
        <f>'Starting sample'!W224</f>
        <v>2004</v>
      </c>
      <c r="X184">
        <f>'Starting sample'!X224</f>
        <v>2006</v>
      </c>
      <c r="Y184">
        <f>'Starting sample'!Y224</f>
        <v>2008</v>
      </c>
      <c r="Z184">
        <f>'Starting sample'!Z224</f>
        <v>2010</v>
      </c>
      <c r="AA184" t="str">
        <f>'Starting sample'!AA224</f>
        <v>Start</v>
      </c>
      <c r="AB184" t="str">
        <f>'Starting sample'!AB224</f>
        <v>Yes</v>
      </c>
    </row>
    <row r="185" spans="1:28" x14ac:dyDescent="0.25">
      <c r="A185">
        <f>'Starting sample'!A225</f>
        <v>184</v>
      </c>
      <c r="B185">
        <f>'Starting sample'!B225</f>
        <v>17</v>
      </c>
      <c r="C185">
        <f>'Starting sample'!C225</f>
        <v>1</v>
      </c>
      <c r="D185" t="str">
        <f>'Starting sample'!D225</f>
        <v>Not applicable</v>
      </c>
      <c r="E185" t="str">
        <f>'Starting sample'!E225</f>
        <v>Not applicable</v>
      </c>
      <c r="F185" t="str">
        <f>'Starting sample'!F225</f>
        <v>Not applicable</v>
      </c>
      <c r="G185" t="str">
        <f>'Starting sample'!G225</f>
        <v>Not applicable</v>
      </c>
      <c r="H185" t="str">
        <f>'Starting sample'!H225</f>
        <v>Not applicable</v>
      </c>
      <c r="I185" t="str">
        <f>'Starting sample'!I225</f>
        <v>Not applicable</v>
      </c>
      <c r="J185" t="str">
        <f>'Starting sample'!J225</f>
        <v>Not applicable</v>
      </c>
      <c r="K185">
        <f>'Starting sample'!K225</f>
        <v>1</v>
      </c>
      <c r="L185">
        <f>'Starting sample'!L225</f>
        <v>100</v>
      </c>
      <c r="M185">
        <f>'Starting sample'!M225</f>
        <v>1</v>
      </c>
      <c r="N185">
        <f>'Starting sample'!N225</f>
        <v>4</v>
      </c>
      <c r="O185">
        <f>'Starting sample'!O225</f>
        <v>1</v>
      </c>
      <c r="P185">
        <f>'Starting sample'!P225</f>
        <v>0</v>
      </c>
      <c r="Q185">
        <f>'Starting sample'!Q225</f>
        <v>1</v>
      </c>
      <c r="R185">
        <f>'Starting sample'!R225</f>
        <v>0</v>
      </c>
      <c r="S185">
        <f>'Starting sample'!S225</f>
        <v>0</v>
      </c>
      <c r="T185">
        <f>'Starting sample'!T225</f>
        <v>0</v>
      </c>
      <c r="U185">
        <f>'Starting sample'!U225</f>
        <v>0</v>
      </c>
      <c r="V185">
        <f>'Starting sample'!V225</f>
        <v>0</v>
      </c>
      <c r="W185">
        <f>'Starting sample'!W225</f>
        <v>2004</v>
      </c>
      <c r="X185">
        <f>'Starting sample'!X225</f>
        <v>2006</v>
      </c>
      <c r="Y185">
        <f>'Starting sample'!Y225</f>
        <v>2008</v>
      </c>
      <c r="Z185">
        <f>'Starting sample'!Z225</f>
        <v>2010</v>
      </c>
      <c r="AA185" t="str">
        <f>'Starting sample'!AA225</f>
        <v>Start</v>
      </c>
      <c r="AB185" t="str">
        <f>'Starting sample'!AB225</f>
        <v>Yes</v>
      </c>
    </row>
    <row r="186" spans="1:28" x14ac:dyDescent="0.25">
      <c r="A186">
        <f>'Starting sample'!A226</f>
        <v>185</v>
      </c>
      <c r="B186">
        <f>'Starting sample'!B226</f>
        <v>17</v>
      </c>
      <c r="C186">
        <f>'Starting sample'!C226</f>
        <v>0</v>
      </c>
      <c r="D186" t="str">
        <f>'Starting sample'!D226</f>
        <v>Not applicable</v>
      </c>
      <c r="E186" t="str">
        <f>'Starting sample'!E226</f>
        <v>Not applicable</v>
      </c>
      <c r="F186" t="str">
        <f>'Starting sample'!F226</f>
        <v>Not applicable</v>
      </c>
      <c r="G186" t="str">
        <f>'Starting sample'!G226</f>
        <v>Not applicable</v>
      </c>
      <c r="H186" t="str">
        <f>'Starting sample'!H226</f>
        <v>Not applicable</v>
      </c>
      <c r="I186" t="str">
        <f>'Starting sample'!I226</f>
        <v>Not applicable</v>
      </c>
      <c r="J186" t="str">
        <f>'Starting sample'!J226</f>
        <v>Not applicable</v>
      </c>
      <c r="K186">
        <f>'Starting sample'!K226</f>
        <v>1</v>
      </c>
      <c r="L186">
        <f>'Starting sample'!L226</f>
        <v>0</v>
      </c>
      <c r="M186">
        <f>'Starting sample'!M226</f>
        <v>0</v>
      </c>
      <c r="N186">
        <f>'Starting sample'!N226</f>
        <v>4</v>
      </c>
      <c r="O186">
        <f>'Starting sample'!O226</f>
        <v>1</v>
      </c>
      <c r="P186">
        <f>'Starting sample'!P226</f>
        <v>0</v>
      </c>
      <c r="Q186">
        <f>'Starting sample'!Q226</f>
        <v>1</v>
      </c>
      <c r="R186">
        <f>'Starting sample'!R226</f>
        <v>0</v>
      </c>
      <c r="S186">
        <f>'Starting sample'!S226</f>
        <v>0</v>
      </c>
      <c r="T186">
        <f>'Starting sample'!T226</f>
        <v>0</v>
      </c>
      <c r="U186">
        <f>'Starting sample'!U226</f>
        <v>0</v>
      </c>
      <c r="V186">
        <f>'Starting sample'!V226</f>
        <v>0</v>
      </c>
      <c r="W186">
        <f>'Starting sample'!W226</f>
        <v>2004</v>
      </c>
      <c r="X186">
        <f>'Starting sample'!X226</f>
        <v>2006</v>
      </c>
      <c r="Y186">
        <f>'Starting sample'!Y226</f>
        <v>2008</v>
      </c>
      <c r="Z186">
        <f>'Starting sample'!Z226</f>
        <v>2010</v>
      </c>
      <c r="AA186" t="str">
        <f>'Starting sample'!AA226</f>
        <v>Start</v>
      </c>
      <c r="AB186" t="str">
        <f>'Starting sample'!AB226</f>
        <v>Yes</v>
      </c>
    </row>
    <row r="187" spans="1:28" x14ac:dyDescent="0.25">
      <c r="A187">
        <f>'Starting sample'!A227</f>
        <v>186</v>
      </c>
      <c r="B187">
        <f>'Starting sample'!B227</f>
        <v>17</v>
      </c>
      <c r="C187">
        <f>'Starting sample'!C227</f>
        <v>0</v>
      </c>
      <c r="D187" t="str">
        <f>'Starting sample'!D227</f>
        <v>Not applicable</v>
      </c>
      <c r="E187" t="str">
        <f>'Starting sample'!E227</f>
        <v>Not applicable</v>
      </c>
      <c r="F187" t="str">
        <f>'Starting sample'!F227</f>
        <v>Not applicable</v>
      </c>
      <c r="G187" t="str">
        <f>'Starting sample'!G227</f>
        <v>Not applicable</v>
      </c>
      <c r="H187" t="str">
        <f>'Starting sample'!H227</f>
        <v>Not applicable</v>
      </c>
      <c r="I187" t="str">
        <f>'Starting sample'!I227</f>
        <v>Not applicable</v>
      </c>
      <c r="J187" t="str">
        <f>'Starting sample'!J227</f>
        <v>Not applicable</v>
      </c>
      <c r="K187">
        <f>'Starting sample'!K227</f>
        <v>1</v>
      </c>
      <c r="L187">
        <f>'Starting sample'!L227</f>
        <v>0</v>
      </c>
      <c r="M187">
        <f>'Starting sample'!M227</f>
        <v>0</v>
      </c>
      <c r="N187">
        <f>'Starting sample'!N227</f>
        <v>4</v>
      </c>
      <c r="O187">
        <f>'Starting sample'!O227</f>
        <v>0</v>
      </c>
      <c r="P187">
        <f>'Starting sample'!P227</f>
        <v>0</v>
      </c>
      <c r="Q187">
        <f>'Starting sample'!Q227</f>
        <v>0</v>
      </c>
      <c r="R187">
        <f>'Starting sample'!R227</f>
        <v>0</v>
      </c>
      <c r="S187">
        <f>'Starting sample'!S227</f>
        <v>0</v>
      </c>
      <c r="T187">
        <f>'Starting sample'!T227</f>
        <v>0</v>
      </c>
      <c r="U187">
        <f>'Starting sample'!U227</f>
        <v>0</v>
      </c>
      <c r="V187">
        <f>'Starting sample'!V227</f>
        <v>0</v>
      </c>
      <c r="W187">
        <f>'Starting sample'!W227</f>
        <v>2004</v>
      </c>
      <c r="X187">
        <f>'Starting sample'!X227</f>
        <v>2006</v>
      </c>
      <c r="Y187">
        <f>'Starting sample'!Y227</f>
        <v>2008</v>
      </c>
      <c r="Z187">
        <f>'Starting sample'!Z227</f>
        <v>2010</v>
      </c>
      <c r="AA187" t="str">
        <f>'Starting sample'!AA227</f>
        <v>Start</v>
      </c>
      <c r="AB187" t="str">
        <f>'Starting sample'!AB227</f>
        <v>Yes</v>
      </c>
    </row>
    <row r="188" spans="1:28" x14ac:dyDescent="0.25">
      <c r="A188">
        <f>'Starting sample'!A228</f>
        <v>187</v>
      </c>
      <c r="B188">
        <f>'Starting sample'!B228</f>
        <v>17</v>
      </c>
      <c r="C188">
        <f>'Starting sample'!C228</f>
        <v>1</v>
      </c>
      <c r="D188" t="str">
        <f>'Starting sample'!D228</f>
        <v>Not applicable</v>
      </c>
      <c r="E188" t="str">
        <f>'Starting sample'!E228</f>
        <v>Not applicable</v>
      </c>
      <c r="F188" t="str">
        <f>'Starting sample'!F228</f>
        <v>Not applicable</v>
      </c>
      <c r="G188" t="str">
        <f>'Starting sample'!G228</f>
        <v>Not applicable</v>
      </c>
      <c r="H188" t="str">
        <f>'Starting sample'!H228</f>
        <v>Not applicable</v>
      </c>
      <c r="I188" t="str">
        <f>'Starting sample'!I228</f>
        <v>Not applicable</v>
      </c>
      <c r="J188" t="str">
        <f>'Starting sample'!J228</f>
        <v>Not applicable</v>
      </c>
      <c r="K188">
        <f>'Starting sample'!K228</f>
        <v>1</v>
      </c>
      <c r="L188">
        <f>'Starting sample'!L228</f>
        <v>100</v>
      </c>
      <c r="M188">
        <f>'Starting sample'!M228</f>
        <v>1</v>
      </c>
      <c r="N188">
        <f>'Starting sample'!N228</f>
        <v>4</v>
      </c>
      <c r="O188">
        <f>'Starting sample'!O228</f>
        <v>0</v>
      </c>
      <c r="P188">
        <f>'Starting sample'!P228</f>
        <v>0</v>
      </c>
      <c r="Q188">
        <f>'Starting sample'!Q228</f>
        <v>0</v>
      </c>
      <c r="R188">
        <f>'Starting sample'!R228</f>
        <v>0</v>
      </c>
      <c r="S188">
        <f>'Starting sample'!S228</f>
        <v>0</v>
      </c>
      <c r="T188">
        <f>'Starting sample'!T228</f>
        <v>0</v>
      </c>
      <c r="U188">
        <f>'Starting sample'!U228</f>
        <v>0</v>
      </c>
      <c r="V188">
        <f>'Starting sample'!V228</f>
        <v>0</v>
      </c>
      <c r="W188">
        <f>'Starting sample'!W228</f>
        <v>2004</v>
      </c>
      <c r="X188">
        <f>'Starting sample'!X228</f>
        <v>2006</v>
      </c>
      <c r="Y188">
        <f>'Starting sample'!Y228</f>
        <v>2008</v>
      </c>
      <c r="Z188">
        <f>'Starting sample'!Z228</f>
        <v>2010</v>
      </c>
      <c r="AA188" t="str">
        <f>'Starting sample'!AA228</f>
        <v>Start</v>
      </c>
      <c r="AB188" t="str">
        <f>'Starting sample'!AB228</f>
        <v>Yes</v>
      </c>
    </row>
    <row r="189" spans="1:28" x14ac:dyDescent="0.25">
      <c r="A189">
        <f>'Starting sample'!A229</f>
        <v>188</v>
      </c>
      <c r="B189">
        <f>'Starting sample'!B229</f>
        <v>17</v>
      </c>
      <c r="C189">
        <f>'Starting sample'!C229</f>
        <v>1</v>
      </c>
      <c r="D189" t="str">
        <f>'Starting sample'!D229</f>
        <v>Not applicable</v>
      </c>
      <c r="E189" t="str">
        <f>'Starting sample'!E229</f>
        <v>Not applicable</v>
      </c>
      <c r="F189" t="str">
        <f>'Starting sample'!F229</f>
        <v>Not applicable</v>
      </c>
      <c r="G189" t="str">
        <f>'Starting sample'!G229</f>
        <v>Not applicable</v>
      </c>
      <c r="H189" t="str">
        <f>'Starting sample'!H229</f>
        <v>Not applicable</v>
      </c>
      <c r="I189" t="str">
        <f>'Starting sample'!I229</f>
        <v>Not applicable</v>
      </c>
      <c r="J189" t="str">
        <f>'Starting sample'!J229</f>
        <v>Not applicable</v>
      </c>
      <c r="K189">
        <f>'Starting sample'!K229</f>
        <v>1</v>
      </c>
      <c r="L189">
        <f>'Starting sample'!L229</f>
        <v>100</v>
      </c>
      <c r="M189">
        <f>'Starting sample'!M229</f>
        <v>1</v>
      </c>
      <c r="N189">
        <f>'Starting sample'!N229</f>
        <v>4</v>
      </c>
      <c r="O189">
        <f>'Starting sample'!O229</f>
        <v>0</v>
      </c>
      <c r="P189">
        <f>'Starting sample'!P229</f>
        <v>0</v>
      </c>
      <c r="Q189">
        <f>'Starting sample'!Q229</f>
        <v>0</v>
      </c>
      <c r="R189">
        <f>'Starting sample'!R229</f>
        <v>0</v>
      </c>
      <c r="S189">
        <f>'Starting sample'!S229</f>
        <v>0</v>
      </c>
      <c r="T189">
        <f>'Starting sample'!T229</f>
        <v>0</v>
      </c>
      <c r="U189">
        <f>'Starting sample'!U229</f>
        <v>0</v>
      </c>
      <c r="V189">
        <f>'Starting sample'!V229</f>
        <v>0</v>
      </c>
      <c r="W189">
        <f>'Starting sample'!W229</f>
        <v>2004</v>
      </c>
      <c r="X189">
        <f>'Starting sample'!X229</f>
        <v>2006</v>
      </c>
      <c r="Y189">
        <f>'Starting sample'!Y229</f>
        <v>2008</v>
      </c>
      <c r="Z189">
        <f>'Starting sample'!Z229</f>
        <v>2010</v>
      </c>
      <c r="AA189" t="str">
        <f>'Starting sample'!AA229</f>
        <v>Start</v>
      </c>
      <c r="AB189" t="str">
        <f>'Starting sample'!AB229</f>
        <v>Yes</v>
      </c>
    </row>
    <row r="190" spans="1:28" x14ac:dyDescent="0.25">
      <c r="A190">
        <f>'Starting sample'!A230</f>
        <v>189</v>
      </c>
      <c r="B190">
        <f>'Starting sample'!B230</f>
        <v>17</v>
      </c>
      <c r="C190">
        <f>'Starting sample'!C230</f>
        <v>1</v>
      </c>
      <c r="D190" t="str">
        <f>'Starting sample'!D230</f>
        <v>Not applicable</v>
      </c>
      <c r="E190" t="str">
        <f>'Starting sample'!E230</f>
        <v>Not applicable</v>
      </c>
      <c r="F190" t="str">
        <f>'Starting sample'!F230</f>
        <v>Not applicable</v>
      </c>
      <c r="G190" t="str">
        <f>'Starting sample'!G230</f>
        <v>Not applicable</v>
      </c>
      <c r="H190" t="str">
        <f>'Starting sample'!H230</f>
        <v>Not applicable</v>
      </c>
      <c r="I190" t="str">
        <f>'Starting sample'!I230</f>
        <v>Not applicable</v>
      </c>
      <c r="J190" t="str">
        <f>'Starting sample'!J230</f>
        <v>Not applicable</v>
      </c>
      <c r="K190">
        <f>'Starting sample'!K230</f>
        <v>1</v>
      </c>
      <c r="L190">
        <f>'Starting sample'!L230</f>
        <v>100</v>
      </c>
      <c r="M190">
        <f>'Starting sample'!M230</f>
        <v>1</v>
      </c>
      <c r="N190">
        <f>'Starting sample'!N230</f>
        <v>4</v>
      </c>
      <c r="O190">
        <f>'Starting sample'!O230</f>
        <v>0</v>
      </c>
      <c r="P190">
        <f>'Starting sample'!P230</f>
        <v>0</v>
      </c>
      <c r="Q190">
        <f>'Starting sample'!Q230</f>
        <v>0</v>
      </c>
      <c r="R190">
        <f>'Starting sample'!R230</f>
        <v>0</v>
      </c>
      <c r="S190">
        <f>'Starting sample'!S230</f>
        <v>0</v>
      </c>
      <c r="T190">
        <f>'Starting sample'!T230</f>
        <v>0</v>
      </c>
      <c r="U190">
        <f>'Starting sample'!U230</f>
        <v>0</v>
      </c>
      <c r="V190">
        <f>'Starting sample'!V230</f>
        <v>0</v>
      </c>
      <c r="W190">
        <f>'Starting sample'!W230</f>
        <v>2004</v>
      </c>
      <c r="X190">
        <f>'Starting sample'!X230</f>
        <v>2006</v>
      </c>
      <c r="Y190">
        <f>'Starting sample'!Y230</f>
        <v>2008</v>
      </c>
      <c r="Z190">
        <f>'Starting sample'!Z230</f>
        <v>2010</v>
      </c>
      <c r="AA190" t="str">
        <f>'Starting sample'!AA230</f>
        <v>Start</v>
      </c>
      <c r="AB190" t="str">
        <f>'Starting sample'!AB230</f>
        <v>Yes</v>
      </c>
    </row>
    <row r="191" spans="1:28" x14ac:dyDescent="0.25">
      <c r="A191">
        <f>'Starting sample'!A231</f>
        <v>190</v>
      </c>
      <c r="B191">
        <f>'Starting sample'!B231</f>
        <v>17</v>
      </c>
      <c r="C191">
        <f>'Starting sample'!C231</f>
        <v>1</v>
      </c>
      <c r="D191" t="str">
        <f>'Starting sample'!D231</f>
        <v>Not applicable</v>
      </c>
      <c r="E191" t="str">
        <f>'Starting sample'!E231</f>
        <v>Not applicable</v>
      </c>
      <c r="F191" t="str">
        <f>'Starting sample'!F231</f>
        <v>Not applicable</v>
      </c>
      <c r="G191" t="str">
        <f>'Starting sample'!G231</f>
        <v>Not applicable</v>
      </c>
      <c r="H191" t="str">
        <f>'Starting sample'!H231</f>
        <v>Not applicable</v>
      </c>
      <c r="I191" t="str">
        <f>'Starting sample'!I231</f>
        <v>Not applicable</v>
      </c>
      <c r="J191" t="str">
        <f>'Starting sample'!J231</f>
        <v>Not applicable</v>
      </c>
      <c r="K191">
        <f>'Starting sample'!K231</f>
        <v>1</v>
      </c>
      <c r="L191">
        <f>'Starting sample'!L231</f>
        <v>100</v>
      </c>
      <c r="M191">
        <f>'Starting sample'!M231</f>
        <v>1</v>
      </c>
      <c r="N191">
        <f>'Starting sample'!N231</f>
        <v>4</v>
      </c>
      <c r="O191">
        <f>'Starting sample'!O231</f>
        <v>0</v>
      </c>
      <c r="P191">
        <f>'Starting sample'!P231</f>
        <v>0</v>
      </c>
      <c r="Q191">
        <f>'Starting sample'!Q231</f>
        <v>0</v>
      </c>
      <c r="R191">
        <f>'Starting sample'!R231</f>
        <v>0</v>
      </c>
      <c r="S191">
        <f>'Starting sample'!S231</f>
        <v>0</v>
      </c>
      <c r="T191">
        <f>'Starting sample'!T231</f>
        <v>0</v>
      </c>
      <c r="U191">
        <f>'Starting sample'!U231</f>
        <v>0</v>
      </c>
      <c r="V191">
        <f>'Starting sample'!V231</f>
        <v>0</v>
      </c>
      <c r="W191">
        <f>'Starting sample'!W231</f>
        <v>2004</v>
      </c>
      <c r="X191">
        <f>'Starting sample'!X231</f>
        <v>2006</v>
      </c>
      <c r="Y191">
        <f>'Starting sample'!Y231</f>
        <v>2008</v>
      </c>
      <c r="Z191">
        <f>'Starting sample'!Z231</f>
        <v>2010</v>
      </c>
      <c r="AA191" t="str">
        <f>'Starting sample'!AA231</f>
        <v>Start</v>
      </c>
      <c r="AB191" t="str">
        <f>'Starting sample'!AB231</f>
        <v>Yes</v>
      </c>
    </row>
    <row r="192" spans="1:28" x14ac:dyDescent="0.25">
      <c r="A192">
        <f>'Otrs primeras captaciones'!A3</f>
        <v>191</v>
      </c>
      <c r="B192">
        <f>'Otrs primeras captaciones'!B3</f>
        <v>10</v>
      </c>
      <c r="C192" t="str">
        <f>'Otrs primeras captaciones'!C3</f>
        <v>Not applicable</v>
      </c>
      <c r="D192">
        <f>'Otrs primeras captaciones'!D3</f>
        <v>1</v>
      </c>
      <c r="E192">
        <f>'Otrs primeras captaciones'!E3</f>
        <v>1</v>
      </c>
      <c r="F192">
        <f>'Otrs primeras captaciones'!F3</f>
        <v>1</v>
      </c>
      <c r="G192">
        <f>'Otrs primeras captaciones'!G3</f>
        <v>1</v>
      </c>
      <c r="H192" t="str">
        <f>'Otrs primeras captaciones'!H3</f>
        <v>Cut</v>
      </c>
      <c r="I192" t="str">
        <f>'Otrs primeras captaciones'!I3</f>
        <v>Cut</v>
      </c>
      <c r="J192" t="str">
        <f>'Otrs primeras captaciones'!J3</f>
        <v>Cut</v>
      </c>
      <c r="K192">
        <f>'Otrs primeras captaciones'!K3</f>
        <v>4</v>
      </c>
      <c r="L192">
        <f>'Otrs primeras captaciones'!L3</f>
        <v>100</v>
      </c>
      <c r="M192">
        <f>'Otrs primeras captaciones'!M3</f>
        <v>4</v>
      </c>
      <c r="N192">
        <f>'Otrs primeras captaciones'!N3</f>
        <v>4</v>
      </c>
      <c r="O192">
        <f>'Otrs primeras captaciones'!O3</f>
        <v>0</v>
      </c>
      <c r="P192">
        <f>'Otrs primeras captaciones'!P3</f>
        <v>1</v>
      </c>
      <c r="Q192">
        <f>'Otrs primeras captaciones'!Q3</f>
        <v>0</v>
      </c>
      <c r="R192">
        <f>'Otrs primeras captaciones'!R3</f>
        <v>0</v>
      </c>
      <c r="S192">
        <f>'Otrs primeras captaciones'!S3</f>
        <v>0</v>
      </c>
      <c r="T192">
        <f>'Otrs primeras captaciones'!T3</f>
        <v>0</v>
      </c>
      <c r="U192">
        <f>'Otrs primeras captaciones'!U3</f>
        <v>0</v>
      </c>
      <c r="V192">
        <f>'Otrs primeras captaciones'!V3</f>
        <v>0</v>
      </c>
      <c r="W192">
        <f>'Otrs primeras captaciones'!W3</f>
        <v>2012</v>
      </c>
      <c r="X192">
        <f>'Otrs primeras captaciones'!X3</f>
        <v>2014</v>
      </c>
      <c r="Y192">
        <f>'Otrs primeras captaciones'!Y3</f>
        <v>2016</v>
      </c>
      <c r="Z192">
        <f>'Otrs primeras captaciones'!Z3</f>
        <v>2018</v>
      </c>
      <c r="AA192" t="str">
        <f>'Otrs primeras captaciones'!AA3</f>
        <v>New Gen</v>
      </c>
      <c r="AB192" t="str">
        <f>'Otrs primeras captaciones'!AB3</f>
        <v>Yes</v>
      </c>
    </row>
    <row r="193" spans="1:28" x14ac:dyDescent="0.25">
      <c r="A193">
        <f>'Otrs primeras captaciones'!A4</f>
        <v>192</v>
      </c>
      <c r="B193">
        <f>'Otrs primeras captaciones'!B4</f>
        <v>10</v>
      </c>
      <c r="C193" t="str">
        <f>'Otrs primeras captaciones'!C4</f>
        <v>Not applicable</v>
      </c>
      <c r="D193">
        <f>'Otrs primeras captaciones'!D4</f>
        <v>1</v>
      </c>
      <c r="E193">
        <f>'Otrs primeras captaciones'!E4</f>
        <v>1</v>
      </c>
      <c r="F193">
        <f>'Otrs primeras captaciones'!F4</f>
        <v>1</v>
      </c>
      <c r="G193">
        <f>'Otrs primeras captaciones'!G4</f>
        <v>1</v>
      </c>
      <c r="H193" t="str">
        <f>'Otrs primeras captaciones'!H4</f>
        <v>Cut</v>
      </c>
      <c r="I193" t="str">
        <f>'Otrs primeras captaciones'!I4</f>
        <v>Cut</v>
      </c>
      <c r="J193" t="str">
        <f>'Otrs primeras captaciones'!J4</f>
        <v>Cut</v>
      </c>
      <c r="K193">
        <f>'Otrs primeras captaciones'!K4</f>
        <v>4</v>
      </c>
      <c r="L193">
        <f>'Otrs primeras captaciones'!L4</f>
        <v>100</v>
      </c>
      <c r="M193">
        <f>'Otrs primeras captaciones'!M4</f>
        <v>4</v>
      </c>
      <c r="N193">
        <f>'Otrs primeras captaciones'!N4</f>
        <v>4</v>
      </c>
      <c r="O193">
        <f>'Otrs primeras captaciones'!O4</f>
        <v>0</v>
      </c>
      <c r="P193">
        <f>'Otrs primeras captaciones'!P4</f>
        <v>0</v>
      </c>
      <c r="Q193">
        <f>'Otrs primeras captaciones'!Q4</f>
        <v>0</v>
      </c>
      <c r="R193">
        <f>'Otrs primeras captaciones'!R4</f>
        <v>0</v>
      </c>
      <c r="S193">
        <f>'Otrs primeras captaciones'!S4</f>
        <v>0</v>
      </c>
      <c r="T193">
        <f>'Otrs primeras captaciones'!T4</f>
        <v>0</v>
      </c>
      <c r="U193">
        <f>'Otrs primeras captaciones'!U4</f>
        <v>0</v>
      </c>
      <c r="V193">
        <f>'Otrs primeras captaciones'!V4</f>
        <v>0</v>
      </c>
      <c r="W193">
        <f>'Otrs primeras captaciones'!W4</f>
        <v>2012</v>
      </c>
      <c r="X193">
        <f>'Otrs primeras captaciones'!X4</f>
        <v>2014</v>
      </c>
      <c r="Y193">
        <f>'Otrs primeras captaciones'!Y4</f>
        <v>2016</v>
      </c>
      <c r="Z193">
        <f>'Otrs primeras captaciones'!Z4</f>
        <v>2018</v>
      </c>
      <c r="AA193" t="str">
        <f>'Otrs primeras captaciones'!AA4</f>
        <v>New Gen</v>
      </c>
      <c r="AB193" t="str">
        <f>'Otrs primeras captaciones'!AB4</f>
        <v>Yes</v>
      </c>
    </row>
    <row r="194" spans="1:28" x14ac:dyDescent="0.25">
      <c r="A194">
        <f>'Otrs primeras captaciones'!A5</f>
        <v>193</v>
      </c>
      <c r="B194">
        <f>'Otrs primeras captaciones'!B5</f>
        <v>10</v>
      </c>
      <c r="C194" t="str">
        <f>'Otrs primeras captaciones'!C5</f>
        <v>Not applicable</v>
      </c>
      <c r="D194">
        <f>'Otrs primeras captaciones'!D5</f>
        <v>1</v>
      </c>
      <c r="E194">
        <f>'Otrs primeras captaciones'!E5</f>
        <v>1</v>
      </c>
      <c r="F194">
        <f>'Otrs primeras captaciones'!F5</f>
        <v>1</v>
      </c>
      <c r="G194">
        <f>'Otrs primeras captaciones'!G5</f>
        <v>1</v>
      </c>
      <c r="H194">
        <f>'Otrs primeras captaciones'!H5</f>
        <v>1</v>
      </c>
      <c r="I194">
        <f>'Otrs primeras captaciones'!I5</f>
        <v>1</v>
      </c>
      <c r="J194">
        <f>'Otrs primeras captaciones'!J5</f>
        <v>1</v>
      </c>
      <c r="K194">
        <f>'Otrs primeras captaciones'!K5</f>
        <v>7</v>
      </c>
      <c r="L194">
        <f>'Otrs primeras captaciones'!L5</f>
        <v>100</v>
      </c>
      <c r="M194">
        <f>'Otrs primeras captaciones'!M5</f>
        <v>7</v>
      </c>
      <c r="N194">
        <f>'Otrs primeras captaciones'!N5</f>
        <v>8</v>
      </c>
      <c r="O194">
        <f>'Otrs primeras captaciones'!O5</f>
        <v>1</v>
      </c>
      <c r="P194">
        <f>'Otrs primeras captaciones'!P5</f>
        <v>1</v>
      </c>
      <c r="Q194">
        <f>'Otrs primeras captaciones'!Q5</f>
        <v>1</v>
      </c>
      <c r="R194">
        <f>'Otrs primeras captaciones'!R5</f>
        <v>1</v>
      </c>
      <c r="S194">
        <f>'Otrs primeras captaciones'!S5</f>
        <v>2015</v>
      </c>
      <c r="T194">
        <f>'Otrs primeras captaciones'!T5</f>
        <v>2016</v>
      </c>
      <c r="U194">
        <f>'Otrs primeras captaciones'!U5</f>
        <v>0</v>
      </c>
      <c r="V194">
        <f>'Otrs primeras captaciones'!V5</f>
        <v>0</v>
      </c>
      <c r="W194">
        <f>'Otrs primeras captaciones'!W5</f>
        <v>2012</v>
      </c>
      <c r="X194">
        <f>'Otrs primeras captaciones'!X5</f>
        <v>2014</v>
      </c>
      <c r="Y194">
        <f>'Otrs primeras captaciones'!Y5</f>
        <v>2016</v>
      </c>
      <c r="Z194">
        <f>'Otrs primeras captaciones'!Z5</f>
        <v>2018</v>
      </c>
      <c r="AA194" t="str">
        <f>'Otrs primeras captaciones'!AA5</f>
        <v>New Gen</v>
      </c>
      <c r="AB194" t="str">
        <f>'Otrs primeras captaciones'!AB5</f>
        <v>Yes</v>
      </c>
    </row>
    <row r="195" spans="1:28" x14ac:dyDescent="0.25">
      <c r="A195">
        <f>'Otrs primeras captaciones'!A6</f>
        <v>194</v>
      </c>
      <c r="B195">
        <f>'Otrs primeras captaciones'!B6</f>
        <v>10</v>
      </c>
      <c r="C195" t="str">
        <f>'Otrs primeras captaciones'!C6</f>
        <v>Not applicable</v>
      </c>
      <c r="D195">
        <f>'Otrs primeras captaciones'!D6</f>
        <v>1</v>
      </c>
      <c r="E195">
        <f>'Otrs primeras captaciones'!E6</f>
        <v>1</v>
      </c>
      <c r="F195">
        <f>'Otrs primeras captaciones'!F6</f>
        <v>1</v>
      </c>
      <c r="G195">
        <f>'Otrs primeras captaciones'!G6</f>
        <v>1</v>
      </c>
      <c r="H195">
        <f>'Otrs primeras captaciones'!H6</f>
        <v>1</v>
      </c>
      <c r="I195">
        <f>'Otrs primeras captaciones'!I6</f>
        <v>1</v>
      </c>
      <c r="J195">
        <f>'Otrs primeras captaciones'!J6</f>
        <v>1</v>
      </c>
      <c r="K195">
        <f>'Otrs primeras captaciones'!K6</f>
        <v>7</v>
      </c>
      <c r="L195">
        <f>'Otrs primeras captaciones'!L6</f>
        <v>100</v>
      </c>
      <c r="M195">
        <f>'Otrs primeras captaciones'!M6</f>
        <v>7</v>
      </c>
      <c r="N195">
        <f>'Otrs primeras captaciones'!N6</f>
        <v>8</v>
      </c>
      <c r="O195">
        <f>'Otrs primeras captaciones'!O6</f>
        <v>1</v>
      </c>
      <c r="P195">
        <f>'Otrs primeras captaciones'!P6</f>
        <v>1</v>
      </c>
      <c r="Q195">
        <f>'Otrs primeras captaciones'!Q6</f>
        <v>1</v>
      </c>
      <c r="R195">
        <f>'Otrs primeras captaciones'!R6</f>
        <v>1</v>
      </c>
      <c r="S195">
        <f>'Otrs primeras captaciones'!S6</f>
        <v>2015</v>
      </c>
      <c r="T195">
        <f>'Otrs primeras captaciones'!T6</f>
        <v>2016</v>
      </c>
      <c r="U195">
        <f>'Otrs primeras captaciones'!U6</f>
        <v>0</v>
      </c>
      <c r="V195">
        <f>'Otrs primeras captaciones'!V6</f>
        <v>2012</v>
      </c>
      <c r="W195">
        <f>'Otrs primeras captaciones'!W6</f>
        <v>2012</v>
      </c>
      <c r="X195">
        <f>'Otrs primeras captaciones'!X6</f>
        <v>2014</v>
      </c>
      <c r="Y195">
        <f>'Otrs primeras captaciones'!Y6</f>
        <v>2016</v>
      </c>
      <c r="Z195">
        <f>'Otrs primeras captaciones'!Z6</f>
        <v>2018</v>
      </c>
      <c r="AA195" t="str">
        <f>'Otrs primeras captaciones'!AA6</f>
        <v>New Gen</v>
      </c>
      <c r="AB195" t="str">
        <f>'Otrs primeras captaciones'!AB6</f>
        <v>Yes</v>
      </c>
    </row>
    <row r="196" spans="1:28" x14ac:dyDescent="0.25">
      <c r="A196">
        <f>'Otrs primeras captaciones'!A7</f>
        <v>195</v>
      </c>
      <c r="B196">
        <f>'Otrs primeras captaciones'!B7</f>
        <v>10</v>
      </c>
      <c r="C196" t="str">
        <f>'Otrs primeras captaciones'!C7</f>
        <v>Not applicable</v>
      </c>
      <c r="D196">
        <f>'Otrs primeras captaciones'!D7</f>
        <v>1</v>
      </c>
      <c r="E196">
        <f>'Otrs primeras captaciones'!E7</f>
        <v>1</v>
      </c>
      <c r="F196">
        <f>'Otrs primeras captaciones'!F7</f>
        <v>1</v>
      </c>
      <c r="G196">
        <f>'Otrs primeras captaciones'!G7</f>
        <v>0</v>
      </c>
      <c r="H196">
        <f>'Otrs primeras captaciones'!H7</f>
        <v>1</v>
      </c>
      <c r="I196">
        <f>'Otrs primeras captaciones'!I7</f>
        <v>1</v>
      </c>
      <c r="J196">
        <f>'Otrs primeras captaciones'!J7</f>
        <v>1</v>
      </c>
      <c r="K196">
        <f>'Otrs primeras captaciones'!K7</f>
        <v>7</v>
      </c>
      <c r="L196">
        <f>'Otrs primeras captaciones'!L7</f>
        <v>85.714285714285708</v>
      </c>
      <c r="M196">
        <f>'Otrs primeras captaciones'!M7</f>
        <v>6</v>
      </c>
      <c r="N196">
        <f>'Otrs primeras captaciones'!N7</f>
        <v>8</v>
      </c>
      <c r="O196">
        <f>'Otrs primeras captaciones'!O7</f>
        <v>1</v>
      </c>
      <c r="P196">
        <f>'Otrs primeras captaciones'!P7</f>
        <v>0</v>
      </c>
      <c r="Q196">
        <f>'Otrs primeras captaciones'!Q7</f>
        <v>0</v>
      </c>
      <c r="R196">
        <f>'Otrs primeras captaciones'!R7</f>
        <v>0</v>
      </c>
      <c r="S196">
        <f>'Otrs primeras captaciones'!S7</f>
        <v>2015</v>
      </c>
      <c r="T196">
        <f>'Otrs primeras captaciones'!T7</f>
        <v>2016</v>
      </c>
      <c r="U196">
        <f>'Otrs primeras captaciones'!U7</f>
        <v>0</v>
      </c>
      <c r="V196">
        <f>'Otrs primeras captaciones'!V7</f>
        <v>2012</v>
      </c>
      <c r="W196">
        <f>'Otrs primeras captaciones'!W7</f>
        <v>2012</v>
      </c>
      <c r="X196">
        <f>'Otrs primeras captaciones'!X7</f>
        <v>2014</v>
      </c>
      <c r="Y196">
        <f>'Otrs primeras captaciones'!Y7</f>
        <v>2016</v>
      </c>
      <c r="Z196">
        <f>'Otrs primeras captaciones'!Z7</f>
        <v>2018</v>
      </c>
      <c r="AA196" t="str">
        <f>'Otrs primeras captaciones'!AA7</f>
        <v>New Gen</v>
      </c>
      <c r="AB196" t="str">
        <f>'Otrs primeras captaciones'!AB7</f>
        <v>Yes</v>
      </c>
    </row>
    <row r="197" spans="1:28" x14ac:dyDescent="0.25">
      <c r="A197">
        <f>'Otrs primeras captaciones'!A8</f>
        <v>196</v>
      </c>
      <c r="B197">
        <f>'Otrs primeras captaciones'!B8</f>
        <v>10</v>
      </c>
      <c r="C197" t="str">
        <f>'Otrs primeras captaciones'!C8</f>
        <v>Not applicable</v>
      </c>
      <c r="D197">
        <f>'Otrs primeras captaciones'!D8</f>
        <v>1</v>
      </c>
      <c r="E197">
        <f>'Otrs primeras captaciones'!E8</f>
        <v>1</v>
      </c>
      <c r="F197">
        <f>'Otrs primeras captaciones'!F8</f>
        <v>0</v>
      </c>
      <c r="G197">
        <f>'Otrs primeras captaciones'!G8</f>
        <v>1</v>
      </c>
      <c r="H197" t="str">
        <f>'Otrs primeras captaciones'!H8</f>
        <v>Cut</v>
      </c>
      <c r="I197" t="str">
        <f>'Otrs primeras captaciones'!I8</f>
        <v>Cut</v>
      </c>
      <c r="J197" t="str">
        <f>'Otrs primeras captaciones'!J8</f>
        <v>Cut</v>
      </c>
      <c r="K197">
        <f>'Otrs primeras captaciones'!K8</f>
        <v>4</v>
      </c>
      <c r="L197">
        <f>'Otrs primeras captaciones'!L8</f>
        <v>75</v>
      </c>
      <c r="M197">
        <f>'Otrs primeras captaciones'!M8</f>
        <v>3</v>
      </c>
      <c r="N197">
        <f>'Otrs primeras captaciones'!N8</f>
        <v>4</v>
      </c>
      <c r="O197">
        <f>'Otrs primeras captaciones'!O8</f>
        <v>0</v>
      </c>
      <c r="P197">
        <f>'Otrs primeras captaciones'!P8</f>
        <v>1</v>
      </c>
      <c r="Q197">
        <f>'Otrs primeras captaciones'!Q8</f>
        <v>1</v>
      </c>
      <c r="R197">
        <f>'Otrs primeras captaciones'!R8</f>
        <v>0</v>
      </c>
      <c r="S197">
        <f>'Otrs primeras captaciones'!S8</f>
        <v>2015</v>
      </c>
      <c r="T197">
        <f>'Otrs primeras captaciones'!T8</f>
        <v>2016</v>
      </c>
      <c r="U197">
        <f>'Otrs primeras captaciones'!U8</f>
        <v>0</v>
      </c>
      <c r="V197">
        <f>'Otrs primeras captaciones'!V8</f>
        <v>2012</v>
      </c>
      <c r="W197">
        <f>'Otrs primeras captaciones'!W8</f>
        <v>2012</v>
      </c>
      <c r="X197">
        <f>'Otrs primeras captaciones'!X8</f>
        <v>2014</v>
      </c>
      <c r="Y197">
        <f>'Otrs primeras captaciones'!Y8</f>
        <v>2016</v>
      </c>
      <c r="Z197">
        <f>'Otrs primeras captaciones'!Z8</f>
        <v>2018</v>
      </c>
      <c r="AA197" t="str">
        <f>'Otrs primeras captaciones'!AA8</f>
        <v>New Gen</v>
      </c>
      <c r="AB197" t="str">
        <f>'Otrs primeras captaciones'!AB8</f>
        <v>Yes</v>
      </c>
    </row>
    <row r="198" spans="1:28" x14ac:dyDescent="0.25">
      <c r="A198">
        <f>'Otrs primeras captaciones'!A9</f>
        <v>197</v>
      </c>
      <c r="B198">
        <f>'Otrs primeras captaciones'!B9</f>
        <v>10</v>
      </c>
      <c r="C198" t="str">
        <f>'Otrs primeras captaciones'!C9</f>
        <v>Not applicable</v>
      </c>
      <c r="D198">
        <f>'Otrs primeras captaciones'!D9</f>
        <v>1</v>
      </c>
      <c r="E198">
        <f>'Otrs primeras captaciones'!E9</f>
        <v>1</v>
      </c>
      <c r="F198">
        <f>'Otrs primeras captaciones'!F9</f>
        <v>1</v>
      </c>
      <c r="G198">
        <f>'Otrs primeras captaciones'!G9</f>
        <v>0</v>
      </c>
      <c r="H198">
        <f>'Otrs primeras captaciones'!H9</f>
        <v>1</v>
      </c>
      <c r="I198">
        <f>'Otrs primeras captaciones'!I9</f>
        <v>1</v>
      </c>
      <c r="J198">
        <f>'Otrs primeras captaciones'!J9</f>
        <v>1</v>
      </c>
      <c r="K198">
        <f>'Otrs primeras captaciones'!K9</f>
        <v>7</v>
      </c>
      <c r="L198">
        <f>'Otrs primeras captaciones'!L9</f>
        <v>85.714285714285708</v>
      </c>
      <c r="M198">
        <f>'Otrs primeras captaciones'!M9</f>
        <v>6</v>
      </c>
      <c r="N198">
        <f>'Otrs primeras captaciones'!N9</f>
        <v>8</v>
      </c>
      <c r="O198">
        <f>'Otrs primeras captaciones'!O9</f>
        <v>1</v>
      </c>
      <c r="P198">
        <f>'Otrs primeras captaciones'!P9</f>
        <v>0</v>
      </c>
      <c r="Q198">
        <f>'Otrs primeras captaciones'!Q9</f>
        <v>0</v>
      </c>
      <c r="R198">
        <f>'Otrs primeras captaciones'!R9</f>
        <v>0</v>
      </c>
      <c r="S198">
        <f>'Otrs primeras captaciones'!S9</f>
        <v>2015</v>
      </c>
      <c r="T198">
        <f>'Otrs primeras captaciones'!T9</f>
        <v>2016</v>
      </c>
      <c r="U198">
        <f>'Otrs primeras captaciones'!U9</f>
        <v>0</v>
      </c>
      <c r="V198">
        <f>'Otrs primeras captaciones'!V9</f>
        <v>2012</v>
      </c>
      <c r="W198">
        <f>'Otrs primeras captaciones'!W9</f>
        <v>2012</v>
      </c>
      <c r="X198">
        <f>'Otrs primeras captaciones'!X9</f>
        <v>2014</v>
      </c>
      <c r="Y198">
        <f>'Otrs primeras captaciones'!Y9</f>
        <v>2016</v>
      </c>
      <c r="Z198">
        <f>'Otrs primeras captaciones'!Z9</f>
        <v>2018</v>
      </c>
      <c r="AA198" t="str">
        <f>'Otrs primeras captaciones'!AA9</f>
        <v>New Gen</v>
      </c>
      <c r="AB198" t="str">
        <f>'Otrs primeras captaciones'!AB9</f>
        <v>Yes</v>
      </c>
    </row>
    <row r="199" spans="1:28" x14ac:dyDescent="0.25">
      <c r="A199">
        <f>'Otrs primeras captaciones'!A10</f>
        <v>198</v>
      </c>
      <c r="B199">
        <f>'Otrs primeras captaciones'!B10</f>
        <v>10</v>
      </c>
      <c r="C199" t="str">
        <f>'Otrs primeras captaciones'!C10</f>
        <v>Not applicable</v>
      </c>
      <c r="D199">
        <f>'Otrs primeras captaciones'!D10</f>
        <v>1</v>
      </c>
      <c r="E199">
        <f>'Otrs primeras captaciones'!E10</f>
        <v>1</v>
      </c>
      <c r="F199">
        <f>'Otrs primeras captaciones'!F10</f>
        <v>1</v>
      </c>
      <c r="G199">
        <f>'Otrs primeras captaciones'!G10</f>
        <v>1</v>
      </c>
      <c r="H199">
        <f>'Otrs primeras captaciones'!H10</f>
        <v>0</v>
      </c>
      <c r="I199">
        <f>'Otrs primeras captaciones'!I10</f>
        <v>1</v>
      </c>
      <c r="J199">
        <f>'Otrs primeras captaciones'!J10</f>
        <v>1</v>
      </c>
      <c r="K199">
        <f>'Otrs primeras captaciones'!K10</f>
        <v>7</v>
      </c>
      <c r="L199">
        <f>'Otrs primeras captaciones'!L10</f>
        <v>85.714285714285708</v>
      </c>
      <c r="M199">
        <f>'Otrs primeras captaciones'!M10</f>
        <v>6</v>
      </c>
      <c r="N199">
        <f>'Otrs primeras captaciones'!N10</f>
        <v>8</v>
      </c>
      <c r="O199">
        <f>'Otrs primeras captaciones'!O10</f>
        <v>1</v>
      </c>
      <c r="P199">
        <f>'Otrs primeras captaciones'!P10</f>
        <v>0</v>
      </c>
      <c r="Q199">
        <f>'Otrs primeras captaciones'!Q10</f>
        <v>0</v>
      </c>
      <c r="R199">
        <f>'Otrs primeras captaciones'!R10</f>
        <v>0</v>
      </c>
      <c r="S199">
        <f>'Otrs primeras captaciones'!S10</f>
        <v>2015</v>
      </c>
      <c r="T199">
        <f>'Otrs primeras captaciones'!T10</f>
        <v>2016</v>
      </c>
      <c r="U199">
        <f>'Otrs primeras captaciones'!U10</f>
        <v>0</v>
      </c>
      <c r="V199">
        <f>'Otrs primeras captaciones'!V10</f>
        <v>2012</v>
      </c>
      <c r="W199">
        <f>'Otrs primeras captaciones'!W10</f>
        <v>2012</v>
      </c>
      <c r="X199">
        <f>'Otrs primeras captaciones'!X10</f>
        <v>2014</v>
      </c>
      <c r="Y199">
        <f>'Otrs primeras captaciones'!Y10</f>
        <v>2016</v>
      </c>
      <c r="Z199">
        <f>'Otrs primeras captaciones'!Z10</f>
        <v>2018</v>
      </c>
      <c r="AA199" t="str">
        <f>'Otrs primeras captaciones'!AA10</f>
        <v>New Gen</v>
      </c>
      <c r="AB199" t="str">
        <f>'Otrs primeras captaciones'!AB10</f>
        <v>Yes</v>
      </c>
    </row>
    <row r="200" spans="1:28" x14ac:dyDescent="0.25">
      <c r="A200">
        <f>'Otrs primeras captaciones'!A11</f>
        <v>199</v>
      </c>
      <c r="B200">
        <f>'Otrs primeras captaciones'!B11</f>
        <v>10</v>
      </c>
      <c r="C200" t="str">
        <f>'Otrs primeras captaciones'!C11</f>
        <v>Not applicable</v>
      </c>
      <c r="D200">
        <f>'Otrs primeras captaciones'!D11</f>
        <v>1</v>
      </c>
      <c r="E200">
        <f>'Otrs primeras captaciones'!E11</f>
        <v>1</v>
      </c>
      <c r="F200">
        <f>'Otrs primeras captaciones'!F11</f>
        <v>0</v>
      </c>
      <c r="G200">
        <f>'Otrs primeras captaciones'!G11</f>
        <v>1</v>
      </c>
      <c r="H200">
        <f>'Otrs primeras captaciones'!H11</f>
        <v>1</v>
      </c>
      <c r="I200">
        <f>'Otrs primeras captaciones'!I11</f>
        <v>1</v>
      </c>
      <c r="J200">
        <f>'Otrs primeras captaciones'!J11</f>
        <v>1</v>
      </c>
      <c r="K200">
        <f>'Otrs primeras captaciones'!K11</f>
        <v>7</v>
      </c>
      <c r="L200">
        <f>'Otrs primeras captaciones'!L11</f>
        <v>85.714285714285708</v>
      </c>
      <c r="M200">
        <f>'Otrs primeras captaciones'!M11</f>
        <v>6</v>
      </c>
      <c r="N200">
        <f>'Otrs primeras captaciones'!N11</f>
        <v>8</v>
      </c>
      <c r="O200">
        <f>'Otrs primeras captaciones'!O11</f>
        <v>1</v>
      </c>
      <c r="P200">
        <f>'Otrs primeras captaciones'!P11</f>
        <v>0</v>
      </c>
      <c r="Q200">
        <f>'Otrs primeras captaciones'!Q11</f>
        <v>0</v>
      </c>
      <c r="R200">
        <f>'Otrs primeras captaciones'!R11</f>
        <v>0</v>
      </c>
      <c r="S200">
        <f>'Otrs primeras captaciones'!S11</f>
        <v>2015</v>
      </c>
      <c r="T200">
        <f>'Otrs primeras captaciones'!T11</f>
        <v>2016</v>
      </c>
      <c r="U200">
        <f>'Otrs primeras captaciones'!U11</f>
        <v>0</v>
      </c>
      <c r="V200">
        <f>'Otrs primeras captaciones'!V11</f>
        <v>2012</v>
      </c>
      <c r="W200">
        <f>'Otrs primeras captaciones'!W11</f>
        <v>2012</v>
      </c>
      <c r="X200">
        <f>'Otrs primeras captaciones'!X11</f>
        <v>2014</v>
      </c>
      <c r="Y200">
        <f>'Otrs primeras captaciones'!Y11</f>
        <v>2016</v>
      </c>
      <c r="Z200">
        <f>'Otrs primeras captaciones'!Z11</f>
        <v>2018</v>
      </c>
      <c r="AA200" t="str">
        <f>'Otrs primeras captaciones'!AA11</f>
        <v>New Gen</v>
      </c>
      <c r="AB200" t="str">
        <f>'Otrs primeras captaciones'!AB11</f>
        <v>Yes</v>
      </c>
    </row>
    <row r="201" spans="1:28" x14ac:dyDescent="0.25">
      <c r="A201">
        <f>'Otrs primeras captaciones'!A12</f>
        <v>200</v>
      </c>
      <c r="B201">
        <f>'Otrs primeras captaciones'!B12</f>
        <v>10</v>
      </c>
      <c r="C201" t="str">
        <f>'Otrs primeras captaciones'!C12</f>
        <v>Not applicable</v>
      </c>
      <c r="D201">
        <f>'Otrs primeras captaciones'!D12</f>
        <v>1</v>
      </c>
      <c r="E201">
        <f>'Otrs primeras captaciones'!E12</f>
        <v>1</v>
      </c>
      <c r="F201">
        <f>'Otrs primeras captaciones'!F12</f>
        <v>1</v>
      </c>
      <c r="G201">
        <f>'Otrs primeras captaciones'!G12</f>
        <v>0</v>
      </c>
      <c r="H201">
        <f>'Otrs primeras captaciones'!H12</f>
        <v>1</v>
      </c>
      <c r="I201">
        <f>'Otrs primeras captaciones'!I12</f>
        <v>1</v>
      </c>
      <c r="J201">
        <f>'Otrs primeras captaciones'!J12</f>
        <v>1</v>
      </c>
      <c r="K201">
        <f>'Otrs primeras captaciones'!K12</f>
        <v>7</v>
      </c>
      <c r="L201">
        <f>'Otrs primeras captaciones'!L12</f>
        <v>85.714285714285708</v>
      </c>
      <c r="M201">
        <f>'Otrs primeras captaciones'!M12</f>
        <v>6</v>
      </c>
      <c r="N201">
        <f>'Otrs primeras captaciones'!N12</f>
        <v>8</v>
      </c>
      <c r="O201">
        <f>'Otrs primeras captaciones'!O12</f>
        <v>0</v>
      </c>
      <c r="P201">
        <f>'Otrs primeras captaciones'!P12</f>
        <v>0</v>
      </c>
      <c r="Q201">
        <f>'Otrs primeras captaciones'!Q12</f>
        <v>0</v>
      </c>
      <c r="R201">
        <f>'Otrs primeras captaciones'!R12</f>
        <v>0</v>
      </c>
      <c r="S201">
        <f>'Otrs primeras captaciones'!S12</f>
        <v>2015</v>
      </c>
      <c r="T201">
        <f>'Otrs primeras captaciones'!T12</f>
        <v>2016</v>
      </c>
      <c r="U201">
        <f>'Otrs primeras captaciones'!U12</f>
        <v>0</v>
      </c>
      <c r="V201">
        <f>'Otrs primeras captaciones'!V12</f>
        <v>2012</v>
      </c>
      <c r="W201">
        <f>'Otrs primeras captaciones'!W12</f>
        <v>2012</v>
      </c>
      <c r="X201">
        <f>'Otrs primeras captaciones'!X12</f>
        <v>2014</v>
      </c>
      <c r="Y201">
        <f>'Otrs primeras captaciones'!Y12</f>
        <v>2016</v>
      </c>
      <c r="Z201">
        <f>'Otrs primeras captaciones'!Z12</f>
        <v>2018</v>
      </c>
      <c r="AA201" t="str">
        <f>'Otrs primeras captaciones'!AA12</f>
        <v>New Gen</v>
      </c>
      <c r="AB201" t="str">
        <f>'Otrs primeras captaciones'!AB12</f>
        <v>Yes</v>
      </c>
    </row>
    <row r="202" spans="1:28" x14ac:dyDescent="0.25">
      <c r="A202">
        <f>'Otrs primeras captaciones'!A13</f>
        <v>201</v>
      </c>
      <c r="B202">
        <f>'Otrs primeras captaciones'!B13</f>
        <v>10</v>
      </c>
      <c r="C202" t="str">
        <f>'Otrs primeras captaciones'!C13</f>
        <v>Not applicable</v>
      </c>
      <c r="D202">
        <f>'Otrs primeras captaciones'!D13</f>
        <v>1</v>
      </c>
      <c r="E202">
        <f>'Otrs primeras captaciones'!E13</f>
        <v>0</v>
      </c>
      <c r="F202">
        <f>'Otrs primeras captaciones'!F13</f>
        <v>0</v>
      </c>
      <c r="G202">
        <f>'Otrs primeras captaciones'!G13</f>
        <v>1</v>
      </c>
      <c r="H202" t="str">
        <f>'Otrs primeras captaciones'!H13</f>
        <v>Cut</v>
      </c>
      <c r="I202" t="str">
        <f>'Otrs primeras captaciones'!I13</f>
        <v>Cut</v>
      </c>
      <c r="J202" t="str">
        <f>'Otrs primeras captaciones'!J13</f>
        <v>Cut</v>
      </c>
      <c r="K202">
        <f>'Otrs primeras captaciones'!K13</f>
        <v>4</v>
      </c>
      <c r="L202">
        <f>'Otrs primeras captaciones'!L13</f>
        <v>50</v>
      </c>
      <c r="M202">
        <f>'Otrs primeras captaciones'!M13</f>
        <v>2</v>
      </c>
      <c r="N202">
        <f>'Otrs primeras captaciones'!N13</f>
        <v>4</v>
      </c>
      <c r="O202">
        <f>'Otrs primeras captaciones'!O13</f>
        <v>0</v>
      </c>
      <c r="P202">
        <f>'Otrs primeras captaciones'!P13</f>
        <v>0</v>
      </c>
      <c r="Q202">
        <f>'Otrs primeras captaciones'!Q13</f>
        <v>0</v>
      </c>
      <c r="R202">
        <f>'Otrs primeras captaciones'!R13</f>
        <v>0</v>
      </c>
      <c r="S202">
        <f>'Otrs primeras captaciones'!S13</f>
        <v>0</v>
      </c>
      <c r="T202">
        <f>'Otrs primeras captaciones'!T13</f>
        <v>0</v>
      </c>
      <c r="U202">
        <f>'Otrs primeras captaciones'!U13</f>
        <v>0</v>
      </c>
      <c r="V202">
        <f>'Otrs primeras captaciones'!V13</f>
        <v>2012</v>
      </c>
      <c r="W202">
        <f>'Otrs primeras captaciones'!W13</f>
        <v>2012</v>
      </c>
      <c r="X202">
        <f>'Otrs primeras captaciones'!X13</f>
        <v>2014</v>
      </c>
      <c r="Y202">
        <f>'Otrs primeras captaciones'!Y13</f>
        <v>2016</v>
      </c>
      <c r="Z202">
        <f>'Otrs primeras captaciones'!Z13</f>
        <v>2018</v>
      </c>
      <c r="AA202" t="str">
        <f>'Otrs primeras captaciones'!AA13</f>
        <v>New Gen</v>
      </c>
      <c r="AB202" t="str">
        <f>'Otrs primeras captaciones'!AB13</f>
        <v>Yes</v>
      </c>
    </row>
    <row r="203" spans="1:28" x14ac:dyDescent="0.25">
      <c r="A203">
        <f>'Otrs primeras captaciones'!A14</f>
        <v>202</v>
      </c>
      <c r="B203">
        <f>'Otrs primeras captaciones'!B14</f>
        <v>10</v>
      </c>
      <c r="C203" t="str">
        <f>'Otrs primeras captaciones'!C14</f>
        <v>Not applicable</v>
      </c>
      <c r="D203">
        <f>'Otrs primeras captaciones'!D14</f>
        <v>1</v>
      </c>
      <c r="E203">
        <f>'Otrs primeras captaciones'!E14</f>
        <v>0</v>
      </c>
      <c r="F203">
        <f>'Otrs primeras captaciones'!F14</f>
        <v>1</v>
      </c>
      <c r="G203">
        <f>'Otrs primeras captaciones'!G14</f>
        <v>1</v>
      </c>
      <c r="H203">
        <f>'Otrs primeras captaciones'!H14</f>
        <v>1</v>
      </c>
      <c r="I203">
        <f>'Otrs primeras captaciones'!I14</f>
        <v>0</v>
      </c>
      <c r="J203">
        <f>'Otrs primeras captaciones'!J14</f>
        <v>0</v>
      </c>
      <c r="K203">
        <f>'Otrs primeras captaciones'!K14</f>
        <v>7</v>
      </c>
      <c r="L203">
        <f>'Otrs primeras captaciones'!L14</f>
        <v>57.142857142857139</v>
      </c>
      <c r="M203">
        <f>'Otrs primeras captaciones'!M14</f>
        <v>4</v>
      </c>
      <c r="N203">
        <f>'Otrs primeras captaciones'!N14</f>
        <v>8</v>
      </c>
      <c r="O203">
        <f>'Otrs primeras captaciones'!O14</f>
        <v>0</v>
      </c>
      <c r="P203">
        <f>'Otrs primeras captaciones'!P14</f>
        <v>1</v>
      </c>
      <c r="Q203">
        <f>'Otrs primeras captaciones'!Q14</f>
        <v>0</v>
      </c>
      <c r="R203">
        <f>'Otrs primeras captaciones'!R14</f>
        <v>0</v>
      </c>
      <c r="S203">
        <f>'Otrs primeras captaciones'!S14</f>
        <v>0</v>
      </c>
      <c r="T203">
        <f>'Otrs primeras captaciones'!T14</f>
        <v>0</v>
      </c>
      <c r="U203">
        <f>'Otrs primeras captaciones'!U14</f>
        <v>0</v>
      </c>
      <c r="V203">
        <f>'Otrs primeras captaciones'!V14</f>
        <v>2012</v>
      </c>
      <c r="W203">
        <f>'Otrs primeras captaciones'!W14</f>
        <v>2012</v>
      </c>
      <c r="X203">
        <f>'Otrs primeras captaciones'!X14</f>
        <v>2014</v>
      </c>
      <c r="Y203">
        <f>'Otrs primeras captaciones'!Y14</f>
        <v>2016</v>
      </c>
      <c r="Z203">
        <f>'Otrs primeras captaciones'!Z14</f>
        <v>2018</v>
      </c>
      <c r="AA203" t="str">
        <f>'Otrs primeras captaciones'!AA14</f>
        <v>New Gen</v>
      </c>
      <c r="AB203" t="str">
        <f>'Otrs primeras captaciones'!AB14</f>
        <v>Yes</v>
      </c>
    </row>
    <row r="204" spans="1:28" x14ac:dyDescent="0.25">
      <c r="A204">
        <f>'Otrs primeras captaciones'!A15</f>
        <v>203</v>
      </c>
      <c r="B204">
        <f>'Otrs primeras captaciones'!B15</f>
        <v>10</v>
      </c>
      <c r="C204" t="str">
        <f>'Otrs primeras captaciones'!C15</f>
        <v>Not applicable</v>
      </c>
      <c r="D204">
        <f>'Otrs primeras captaciones'!D15</f>
        <v>0</v>
      </c>
      <c r="E204">
        <f>'Otrs primeras captaciones'!E15</f>
        <v>1</v>
      </c>
      <c r="F204">
        <f>'Otrs primeras captaciones'!F15</f>
        <v>0</v>
      </c>
      <c r="G204">
        <f>'Otrs primeras captaciones'!G15</f>
        <v>1</v>
      </c>
      <c r="H204">
        <f>'Otrs primeras captaciones'!H15</f>
        <v>1</v>
      </c>
      <c r="I204">
        <f>'Otrs primeras captaciones'!I15</f>
        <v>1</v>
      </c>
      <c r="J204">
        <f>'Otrs primeras captaciones'!J15</f>
        <v>1</v>
      </c>
      <c r="K204">
        <f>'Otrs primeras captaciones'!K15</f>
        <v>7</v>
      </c>
      <c r="L204">
        <f>'Otrs primeras captaciones'!L15</f>
        <v>71.428571428571431</v>
      </c>
      <c r="M204">
        <f>'Otrs primeras captaciones'!M15</f>
        <v>5</v>
      </c>
      <c r="N204">
        <f>'Otrs primeras captaciones'!N15</f>
        <v>8</v>
      </c>
      <c r="O204">
        <f>'Otrs primeras captaciones'!O15</f>
        <v>1</v>
      </c>
      <c r="P204">
        <f>'Otrs primeras captaciones'!P15</f>
        <v>1</v>
      </c>
      <c r="Q204">
        <f>'Otrs primeras captaciones'!Q15</f>
        <v>0</v>
      </c>
      <c r="R204">
        <f>'Otrs primeras captaciones'!R15</f>
        <v>0</v>
      </c>
      <c r="S204">
        <f>'Otrs primeras captaciones'!S15</f>
        <v>2015</v>
      </c>
      <c r="T204">
        <f>'Otrs primeras captaciones'!T15</f>
        <v>2016</v>
      </c>
      <c r="U204">
        <f>'Otrs primeras captaciones'!U15</f>
        <v>0</v>
      </c>
      <c r="V204">
        <f>'Otrs primeras captaciones'!V15</f>
        <v>2012</v>
      </c>
      <c r="W204">
        <f>'Otrs primeras captaciones'!W15</f>
        <v>2012</v>
      </c>
      <c r="X204">
        <f>'Otrs primeras captaciones'!X15</f>
        <v>2014</v>
      </c>
      <c r="Y204">
        <f>'Otrs primeras captaciones'!Y15</f>
        <v>2016</v>
      </c>
      <c r="Z204">
        <f>'Otrs primeras captaciones'!Z15</f>
        <v>2018</v>
      </c>
      <c r="AA204" t="str">
        <f>'Otrs primeras captaciones'!AA15</f>
        <v>New Gen</v>
      </c>
      <c r="AB204" t="str">
        <f>'Otrs primeras captaciones'!AB15</f>
        <v>Yes</v>
      </c>
    </row>
    <row r="205" spans="1:28" x14ac:dyDescent="0.25">
      <c r="A205">
        <f>'Otrs primeras captaciones'!A16</f>
        <v>204</v>
      </c>
      <c r="B205">
        <f>'Otrs primeras captaciones'!B16</f>
        <v>10</v>
      </c>
      <c r="C205" t="str">
        <f>'Otrs primeras captaciones'!C16</f>
        <v>Not applicable</v>
      </c>
      <c r="D205">
        <f>'Otrs primeras captaciones'!D16</f>
        <v>0</v>
      </c>
      <c r="E205">
        <f>'Otrs primeras captaciones'!E16</f>
        <v>0</v>
      </c>
      <c r="F205">
        <f>'Otrs primeras captaciones'!F16</f>
        <v>0</v>
      </c>
      <c r="G205">
        <f>'Otrs primeras captaciones'!G16</f>
        <v>1</v>
      </c>
      <c r="H205" t="str">
        <f>'Otrs primeras captaciones'!H16</f>
        <v>Cut</v>
      </c>
      <c r="I205" t="str">
        <f>'Otrs primeras captaciones'!I16</f>
        <v>Cut</v>
      </c>
      <c r="J205" t="str">
        <f>'Otrs primeras captaciones'!J16</f>
        <v>Cut</v>
      </c>
      <c r="K205">
        <f>'Otrs primeras captaciones'!K16</f>
        <v>4</v>
      </c>
      <c r="L205">
        <f>'Otrs primeras captaciones'!L16</f>
        <v>25</v>
      </c>
      <c r="M205">
        <f>'Otrs primeras captaciones'!M16</f>
        <v>1</v>
      </c>
      <c r="N205">
        <f>'Otrs primeras captaciones'!N16</f>
        <v>4</v>
      </c>
      <c r="O205">
        <f>'Otrs primeras captaciones'!O16</f>
        <v>0</v>
      </c>
      <c r="P205">
        <f>'Otrs primeras captaciones'!P16</f>
        <v>0</v>
      </c>
      <c r="Q205">
        <f>'Otrs primeras captaciones'!Q16</f>
        <v>0</v>
      </c>
      <c r="R205">
        <f>'Otrs primeras captaciones'!R16</f>
        <v>0</v>
      </c>
      <c r="S205">
        <f>'Otrs primeras captaciones'!S16</f>
        <v>2015</v>
      </c>
      <c r="T205">
        <f>'Otrs primeras captaciones'!T16</f>
        <v>2016</v>
      </c>
      <c r="U205">
        <f>'Otrs primeras captaciones'!U16</f>
        <v>0</v>
      </c>
      <c r="V205">
        <f>'Otrs primeras captaciones'!V16</f>
        <v>0</v>
      </c>
      <c r="W205">
        <f>'Otrs primeras captaciones'!W16</f>
        <v>2012</v>
      </c>
      <c r="X205">
        <f>'Otrs primeras captaciones'!X16</f>
        <v>2014</v>
      </c>
      <c r="Y205">
        <f>'Otrs primeras captaciones'!Y16</f>
        <v>2016</v>
      </c>
      <c r="Z205">
        <f>'Otrs primeras captaciones'!Z16</f>
        <v>2018</v>
      </c>
      <c r="AA205" t="str">
        <f>'Otrs primeras captaciones'!AA16</f>
        <v>New Gen</v>
      </c>
      <c r="AB205" t="str">
        <f>'Otrs primeras captaciones'!AB16</f>
        <v>Yes</v>
      </c>
    </row>
    <row r="206" spans="1:28" x14ac:dyDescent="0.25">
      <c r="A206">
        <f>'Otrs primeras captaciones'!A17</f>
        <v>205</v>
      </c>
      <c r="B206">
        <f>'Otrs primeras captaciones'!B17</f>
        <v>10</v>
      </c>
      <c r="C206" t="str">
        <f>'Otrs primeras captaciones'!C17</f>
        <v>Not applicable</v>
      </c>
      <c r="D206">
        <f>'Otrs primeras captaciones'!D17</f>
        <v>0</v>
      </c>
      <c r="E206">
        <f>'Otrs primeras captaciones'!E17</f>
        <v>1</v>
      </c>
      <c r="F206">
        <f>'Otrs primeras captaciones'!F17</f>
        <v>1</v>
      </c>
      <c r="G206">
        <f>'Otrs primeras captaciones'!G17</f>
        <v>1</v>
      </c>
      <c r="H206">
        <f>'Otrs primeras captaciones'!H17</f>
        <v>1</v>
      </c>
      <c r="I206">
        <f>'Otrs primeras captaciones'!I17</f>
        <v>1</v>
      </c>
      <c r="J206">
        <f>'Otrs primeras captaciones'!J17</f>
        <v>1</v>
      </c>
      <c r="K206">
        <f>'Otrs primeras captaciones'!K17</f>
        <v>7</v>
      </c>
      <c r="L206">
        <f>'Otrs primeras captaciones'!L17</f>
        <v>85.714285714285708</v>
      </c>
      <c r="M206">
        <f>'Otrs primeras captaciones'!M17</f>
        <v>6</v>
      </c>
      <c r="N206">
        <f>'Otrs primeras captaciones'!N17</f>
        <v>8</v>
      </c>
      <c r="O206">
        <f>'Otrs primeras captaciones'!O17</f>
        <v>0</v>
      </c>
      <c r="P206">
        <f>'Otrs primeras captaciones'!P17</f>
        <v>1</v>
      </c>
      <c r="Q206">
        <f>'Otrs primeras captaciones'!Q17</f>
        <v>0</v>
      </c>
      <c r="R206">
        <f>'Otrs primeras captaciones'!R17</f>
        <v>0</v>
      </c>
      <c r="S206">
        <f>'Otrs primeras captaciones'!S17</f>
        <v>2015</v>
      </c>
      <c r="T206">
        <f>'Otrs primeras captaciones'!T17</f>
        <v>2016</v>
      </c>
      <c r="U206">
        <f>'Otrs primeras captaciones'!U17</f>
        <v>0</v>
      </c>
      <c r="V206">
        <f>'Otrs primeras captaciones'!V17</f>
        <v>0</v>
      </c>
      <c r="W206">
        <f>'Otrs primeras captaciones'!W17</f>
        <v>2012</v>
      </c>
      <c r="X206">
        <f>'Otrs primeras captaciones'!X17</f>
        <v>2014</v>
      </c>
      <c r="Y206">
        <f>'Otrs primeras captaciones'!Y17</f>
        <v>2016</v>
      </c>
      <c r="Z206">
        <f>'Otrs primeras captaciones'!Z17</f>
        <v>2018</v>
      </c>
      <c r="AA206" t="str">
        <f>'Otrs primeras captaciones'!AA17</f>
        <v>New Gen</v>
      </c>
      <c r="AB206" t="str">
        <f>'Otrs primeras captaciones'!AB17</f>
        <v>Yes</v>
      </c>
    </row>
    <row r="207" spans="1:28" x14ac:dyDescent="0.25">
      <c r="A207">
        <f>'Otrs primeras captaciones'!A18</f>
        <v>206</v>
      </c>
      <c r="B207">
        <f>'Otrs primeras captaciones'!B18</f>
        <v>10</v>
      </c>
      <c r="C207" t="str">
        <f>'Otrs primeras captaciones'!C18</f>
        <v>Not applicable</v>
      </c>
      <c r="D207">
        <f>'Otrs primeras captaciones'!D18</f>
        <v>0</v>
      </c>
      <c r="E207">
        <f>'Otrs primeras captaciones'!E18</f>
        <v>1</v>
      </c>
      <c r="F207">
        <f>'Otrs primeras captaciones'!F18</f>
        <v>0</v>
      </c>
      <c r="G207">
        <f>'Otrs primeras captaciones'!G18</f>
        <v>1</v>
      </c>
      <c r="H207">
        <f>'Otrs primeras captaciones'!H18</f>
        <v>0</v>
      </c>
      <c r="I207">
        <f>'Otrs primeras captaciones'!I18</f>
        <v>0</v>
      </c>
      <c r="J207" t="str">
        <f>'Otrs primeras captaciones'!J18</f>
        <v>Cut</v>
      </c>
      <c r="K207">
        <f>'Otrs primeras captaciones'!K18</f>
        <v>6</v>
      </c>
      <c r="L207">
        <f>'Otrs primeras captaciones'!L18</f>
        <v>33.333333333333329</v>
      </c>
      <c r="M207">
        <f>'Otrs primeras captaciones'!M18</f>
        <v>2</v>
      </c>
      <c r="N207">
        <f>'Otrs primeras captaciones'!N18</f>
        <v>6</v>
      </c>
      <c r="O207">
        <f>'Otrs primeras captaciones'!O18</f>
        <v>0</v>
      </c>
      <c r="P207">
        <f>'Otrs primeras captaciones'!P18</f>
        <v>0</v>
      </c>
      <c r="Q207">
        <f>'Otrs primeras captaciones'!Q18</f>
        <v>0</v>
      </c>
      <c r="R207">
        <f>'Otrs primeras captaciones'!R18</f>
        <v>0</v>
      </c>
      <c r="S207">
        <f>'Otrs primeras captaciones'!S18</f>
        <v>2015</v>
      </c>
      <c r="T207">
        <f>'Otrs primeras captaciones'!T18</f>
        <v>2016</v>
      </c>
      <c r="U207">
        <f>'Otrs primeras captaciones'!U18</f>
        <v>0</v>
      </c>
      <c r="V207">
        <f>'Otrs primeras captaciones'!V18</f>
        <v>0</v>
      </c>
      <c r="W207">
        <f>'Otrs primeras captaciones'!W18</f>
        <v>2012</v>
      </c>
      <c r="X207">
        <f>'Otrs primeras captaciones'!X18</f>
        <v>2014</v>
      </c>
      <c r="Y207">
        <f>'Otrs primeras captaciones'!Y18</f>
        <v>2016</v>
      </c>
      <c r="Z207">
        <f>'Otrs primeras captaciones'!Z18</f>
        <v>2018</v>
      </c>
      <c r="AA207" t="str">
        <f>'Otrs primeras captaciones'!AA18</f>
        <v>New Gen</v>
      </c>
      <c r="AB207" t="str">
        <f>'Otrs primeras captaciones'!AB18</f>
        <v>Yes</v>
      </c>
    </row>
    <row r="208" spans="1:28" x14ac:dyDescent="0.25">
      <c r="A208">
        <f>'Otrs primeras captaciones'!A19</f>
        <v>207</v>
      </c>
      <c r="B208">
        <f>'Otrs primeras captaciones'!B19</f>
        <v>10</v>
      </c>
      <c r="C208" t="str">
        <f>'Otrs primeras captaciones'!C19</f>
        <v>Not applicable</v>
      </c>
      <c r="D208">
        <f>'Otrs primeras captaciones'!D19</f>
        <v>0</v>
      </c>
      <c r="E208">
        <f>'Otrs primeras captaciones'!E19</f>
        <v>0</v>
      </c>
      <c r="F208">
        <f>'Otrs primeras captaciones'!F19</f>
        <v>1</v>
      </c>
      <c r="G208">
        <f>'Otrs primeras captaciones'!G19</f>
        <v>0</v>
      </c>
      <c r="H208">
        <f>'Otrs primeras captaciones'!H19</f>
        <v>0</v>
      </c>
      <c r="I208" t="str">
        <f>'Otrs primeras captaciones'!I19</f>
        <v>Cut</v>
      </c>
      <c r="J208" t="str">
        <f>'Otrs primeras captaciones'!J19</f>
        <v>Cut</v>
      </c>
      <c r="K208">
        <f>'Otrs primeras captaciones'!K19</f>
        <v>5</v>
      </c>
      <c r="L208">
        <f>'Otrs primeras captaciones'!L19</f>
        <v>20</v>
      </c>
      <c r="M208">
        <f>'Otrs primeras captaciones'!M19</f>
        <v>1</v>
      </c>
      <c r="N208">
        <f>'Otrs primeras captaciones'!N19</f>
        <v>5</v>
      </c>
      <c r="O208">
        <f>'Otrs primeras captaciones'!O19</f>
        <v>0</v>
      </c>
      <c r="P208">
        <f>'Otrs primeras captaciones'!P19</f>
        <v>0</v>
      </c>
      <c r="Q208">
        <f>'Otrs primeras captaciones'!Q19</f>
        <v>0</v>
      </c>
      <c r="R208">
        <f>'Otrs primeras captaciones'!R19</f>
        <v>0</v>
      </c>
      <c r="S208">
        <f>'Otrs primeras captaciones'!S19</f>
        <v>0</v>
      </c>
      <c r="T208">
        <f>'Otrs primeras captaciones'!T19</f>
        <v>0</v>
      </c>
      <c r="U208">
        <f>'Otrs primeras captaciones'!U19</f>
        <v>0</v>
      </c>
      <c r="V208">
        <f>'Otrs primeras captaciones'!V19</f>
        <v>0</v>
      </c>
      <c r="W208">
        <f>'Otrs primeras captaciones'!W19</f>
        <v>2012</v>
      </c>
      <c r="X208">
        <f>'Otrs primeras captaciones'!X19</f>
        <v>2014</v>
      </c>
      <c r="Y208">
        <f>'Otrs primeras captaciones'!Y19</f>
        <v>2016</v>
      </c>
      <c r="Z208">
        <f>'Otrs primeras captaciones'!Z19</f>
        <v>2018</v>
      </c>
      <c r="AA208" t="str">
        <f>'Otrs primeras captaciones'!AA19</f>
        <v>New Gen</v>
      </c>
      <c r="AB208" t="str">
        <f>'Otrs primeras captaciones'!AB19</f>
        <v>Yes</v>
      </c>
    </row>
    <row r="209" spans="1:28" x14ac:dyDescent="0.25">
      <c r="A209">
        <f>'Otrs primeras captaciones'!A20</f>
        <v>208</v>
      </c>
      <c r="B209">
        <f>'Otrs primeras captaciones'!B20</f>
        <v>10</v>
      </c>
      <c r="C209" t="str">
        <f>'Otrs primeras captaciones'!C20</f>
        <v>Not applicable</v>
      </c>
      <c r="D209">
        <f>'Otrs primeras captaciones'!D20</f>
        <v>0</v>
      </c>
      <c r="E209">
        <f>'Otrs primeras captaciones'!E20</f>
        <v>0</v>
      </c>
      <c r="F209">
        <f>'Otrs primeras captaciones'!F20</f>
        <v>0</v>
      </c>
      <c r="G209">
        <f>'Otrs primeras captaciones'!G20</f>
        <v>0</v>
      </c>
      <c r="H209" t="str">
        <f>'Otrs primeras captaciones'!H20</f>
        <v>Cut</v>
      </c>
      <c r="I209" t="str">
        <f>'Otrs primeras captaciones'!I20</f>
        <v>Cut</v>
      </c>
      <c r="J209" t="str">
        <f>'Otrs primeras captaciones'!J20</f>
        <v>Cut</v>
      </c>
      <c r="K209">
        <f>'Otrs primeras captaciones'!K20</f>
        <v>4</v>
      </c>
      <c r="L209">
        <f>'Otrs primeras captaciones'!L20</f>
        <v>0</v>
      </c>
      <c r="M209">
        <f>'Otrs primeras captaciones'!M20</f>
        <v>0</v>
      </c>
      <c r="N209">
        <f>'Otrs primeras captaciones'!N20</f>
        <v>4</v>
      </c>
      <c r="O209">
        <f>'Otrs primeras captaciones'!O20</f>
        <v>0</v>
      </c>
      <c r="P209">
        <f>'Otrs primeras captaciones'!P20</f>
        <v>0</v>
      </c>
      <c r="Q209">
        <f>'Otrs primeras captaciones'!Q20</f>
        <v>0</v>
      </c>
      <c r="R209">
        <f>'Otrs primeras captaciones'!R20</f>
        <v>0</v>
      </c>
      <c r="S209">
        <f>'Otrs primeras captaciones'!S20</f>
        <v>0</v>
      </c>
      <c r="T209">
        <f>'Otrs primeras captaciones'!T20</f>
        <v>0</v>
      </c>
      <c r="U209">
        <f>'Otrs primeras captaciones'!U20</f>
        <v>0</v>
      </c>
      <c r="V209">
        <f>'Otrs primeras captaciones'!V20</f>
        <v>0</v>
      </c>
      <c r="W209">
        <f>'Otrs primeras captaciones'!W20</f>
        <v>2012</v>
      </c>
      <c r="X209">
        <f>'Otrs primeras captaciones'!X20</f>
        <v>2014</v>
      </c>
      <c r="Y209">
        <f>'Otrs primeras captaciones'!Y20</f>
        <v>2016</v>
      </c>
      <c r="Z209">
        <f>'Otrs primeras captaciones'!Z20</f>
        <v>2018</v>
      </c>
      <c r="AA209" t="str">
        <f>'Otrs primeras captaciones'!AA20</f>
        <v>New Gen</v>
      </c>
      <c r="AB209" t="str">
        <f>'Otrs primeras captaciones'!AB20</f>
        <v>Yes</v>
      </c>
    </row>
    <row r="210" spans="1:28" x14ac:dyDescent="0.25">
      <c r="A210">
        <f>'Otrs primeras captaciones'!A21</f>
        <v>209</v>
      </c>
      <c r="B210">
        <f>'Otrs primeras captaciones'!B21</f>
        <v>10</v>
      </c>
      <c r="C210" t="str">
        <f>'Otrs primeras captaciones'!C21</f>
        <v>Not applicable</v>
      </c>
      <c r="D210">
        <f>'Otrs primeras captaciones'!D21</f>
        <v>0</v>
      </c>
      <c r="E210">
        <f>'Otrs primeras captaciones'!E21</f>
        <v>0</v>
      </c>
      <c r="F210">
        <f>'Otrs primeras captaciones'!F21</f>
        <v>0</v>
      </c>
      <c r="G210">
        <f>'Otrs primeras captaciones'!G21</f>
        <v>0</v>
      </c>
      <c r="H210" t="str">
        <f>'Otrs primeras captaciones'!H21</f>
        <v>Cut</v>
      </c>
      <c r="I210" t="str">
        <f>'Otrs primeras captaciones'!I21</f>
        <v>Cut</v>
      </c>
      <c r="J210" t="str">
        <f>'Otrs primeras captaciones'!J21</f>
        <v>Cut</v>
      </c>
      <c r="K210">
        <f>'Otrs primeras captaciones'!K21</f>
        <v>4</v>
      </c>
      <c r="L210">
        <f>'Otrs primeras captaciones'!L21</f>
        <v>0</v>
      </c>
      <c r="M210">
        <f>'Otrs primeras captaciones'!M21</f>
        <v>0</v>
      </c>
      <c r="N210">
        <f>'Otrs primeras captaciones'!N21</f>
        <v>4</v>
      </c>
      <c r="O210">
        <f>'Otrs primeras captaciones'!O21</f>
        <v>0</v>
      </c>
      <c r="P210">
        <f>'Otrs primeras captaciones'!P21</f>
        <v>0</v>
      </c>
      <c r="Q210">
        <f>'Otrs primeras captaciones'!Q21</f>
        <v>0</v>
      </c>
      <c r="R210">
        <f>'Otrs primeras captaciones'!R21</f>
        <v>0</v>
      </c>
      <c r="S210">
        <f>'Otrs primeras captaciones'!S21</f>
        <v>0</v>
      </c>
      <c r="T210">
        <f>'Otrs primeras captaciones'!T21</f>
        <v>0</v>
      </c>
      <c r="U210">
        <f>'Otrs primeras captaciones'!U21</f>
        <v>0</v>
      </c>
      <c r="V210">
        <f>'Otrs primeras captaciones'!V21</f>
        <v>0</v>
      </c>
      <c r="W210">
        <f>'Otrs primeras captaciones'!W21</f>
        <v>2012</v>
      </c>
      <c r="X210">
        <f>'Otrs primeras captaciones'!X21</f>
        <v>2014</v>
      </c>
      <c r="Y210">
        <f>'Otrs primeras captaciones'!Y21</f>
        <v>2016</v>
      </c>
      <c r="Z210">
        <f>'Otrs primeras captaciones'!Z21</f>
        <v>2018</v>
      </c>
      <c r="AA210" t="str">
        <f>'Otrs primeras captaciones'!AA21</f>
        <v>New Gen</v>
      </c>
      <c r="AB210" t="str">
        <f>'Otrs primeras captaciones'!AB21</f>
        <v>Yes</v>
      </c>
    </row>
    <row r="211" spans="1:28" x14ac:dyDescent="0.25">
      <c r="A211">
        <f>'Otrs primeras captaciones'!A22</f>
        <v>210</v>
      </c>
      <c r="B211">
        <f>'Otrs primeras captaciones'!B22</f>
        <v>10</v>
      </c>
      <c r="C211" t="str">
        <f>'Otrs primeras captaciones'!C22</f>
        <v>Not applicable</v>
      </c>
      <c r="D211">
        <f>'Otrs primeras captaciones'!D22</f>
        <v>0</v>
      </c>
      <c r="E211">
        <f>'Otrs primeras captaciones'!E22</f>
        <v>0</v>
      </c>
      <c r="F211" t="str">
        <f>'Otrs primeras captaciones'!F22</f>
        <v>Cut</v>
      </c>
      <c r="G211" t="str">
        <f>'Otrs primeras captaciones'!G22</f>
        <v>Cut</v>
      </c>
      <c r="H211" t="str">
        <f>'Otrs primeras captaciones'!H22</f>
        <v>Cut</v>
      </c>
      <c r="I211" t="str">
        <f>'Otrs primeras captaciones'!I22</f>
        <v>Cut</v>
      </c>
      <c r="J211" t="str">
        <f>'Otrs primeras captaciones'!J22</f>
        <v>Cut</v>
      </c>
      <c r="K211">
        <f>'Otrs primeras captaciones'!K22</f>
        <v>2</v>
      </c>
      <c r="L211">
        <f>'Otrs primeras captaciones'!L22</f>
        <v>0</v>
      </c>
      <c r="M211">
        <f>'Otrs primeras captaciones'!M22</f>
        <v>0</v>
      </c>
      <c r="N211">
        <f>'Otrs primeras captaciones'!N22</f>
        <v>2</v>
      </c>
      <c r="O211">
        <f>'Otrs primeras captaciones'!O22</f>
        <v>0</v>
      </c>
      <c r="P211">
        <f>'Otrs primeras captaciones'!P22</f>
        <v>0</v>
      </c>
      <c r="Q211">
        <f>'Otrs primeras captaciones'!Q22</f>
        <v>0</v>
      </c>
      <c r="R211">
        <f>'Otrs primeras captaciones'!R22</f>
        <v>0</v>
      </c>
      <c r="S211">
        <f>'Otrs primeras captaciones'!S22</f>
        <v>0</v>
      </c>
      <c r="T211">
        <f>'Otrs primeras captaciones'!T22</f>
        <v>0</v>
      </c>
      <c r="U211">
        <f>'Otrs primeras captaciones'!U22</f>
        <v>0</v>
      </c>
      <c r="V211">
        <f>'Otrs primeras captaciones'!V22</f>
        <v>0</v>
      </c>
      <c r="W211">
        <f>'Otrs primeras captaciones'!W22</f>
        <v>2012</v>
      </c>
      <c r="X211">
        <f>'Otrs primeras captaciones'!X22</f>
        <v>2014</v>
      </c>
      <c r="Y211">
        <f>'Otrs primeras captaciones'!Y22</f>
        <v>2016</v>
      </c>
      <c r="Z211">
        <f>'Otrs primeras captaciones'!Z22</f>
        <v>2018</v>
      </c>
      <c r="AA211" t="str">
        <f>'Otrs primeras captaciones'!AA22</f>
        <v>New Gen</v>
      </c>
      <c r="AB211" t="str">
        <f>'Otrs primeras captaciones'!AB22</f>
        <v>Yes</v>
      </c>
    </row>
    <row r="212" spans="1:28" x14ac:dyDescent="0.25">
      <c r="A212">
        <f>'Otrs primeras captaciones'!A23</f>
        <v>211</v>
      </c>
      <c r="B212">
        <f>'Otrs primeras captaciones'!B23</f>
        <v>10</v>
      </c>
      <c r="C212" t="str">
        <f>'Otrs primeras captaciones'!C23</f>
        <v>Not applicable</v>
      </c>
      <c r="D212">
        <f>'Otrs primeras captaciones'!D23</f>
        <v>0</v>
      </c>
      <c r="E212">
        <f>'Otrs primeras captaciones'!E23</f>
        <v>0</v>
      </c>
      <c r="F212" t="str">
        <f>'Otrs primeras captaciones'!F23</f>
        <v>Cut</v>
      </c>
      <c r="G212" t="str">
        <f>'Otrs primeras captaciones'!G23</f>
        <v>Cut</v>
      </c>
      <c r="H212" t="str">
        <f>'Otrs primeras captaciones'!H23</f>
        <v>Cut</v>
      </c>
      <c r="I212" t="str">
        <f>'Otrs primeras captaciones'!I23</f>
        <v>Cut</v>
      </c>
      <c r="J212" t="str">
        <f>'Otrs primeras captaciones'!J23</f>
        <v>Cut</v>
      </c>
      <c r="K212">
        <f>'Otrs primeras captaciones'!K23</f>
        <v>2</v>
      </c>
      <c r="L212">
        <f>'Otrs primeras captaciones'!L23</f>
        <v>0</v>
      </c>
      <c r="M212">
        <f>'Otrs primeras captaciones'!M23</f>
        <v>0</v>
      </c>
      <c r="N212">
        <f>'Otrs primeras captaciones'!N23</f>
        <v>2</v>
      </c>
      <c r="O212">
        <f>'Otrs primeras captaciones'!O23</f>
        <v>0</v>
      </c>
      <c r="P212">
        <f>'Otrs primeras captaciones'!P23</f>
        <v>0</v>
      </c>
      <c r="Q212">
        <f>'Otrs primeras captaciones'!Q23</f>
        <v>0</v>
      </c>
      <c r="R212">
        <f>'Otrs primeras captaciones'!R23</f>
        <v>0</v>
      </c>
      <c r="S212">
        <f>'Otrs primeras captaciones'!S23</f>
        <v>0</v>
      </c>
      <c r="T212">
        <f>'Otrs primeras captaciones'!T23</f>
        <v>0</v>
      </c>
      <c r="U212">
        <f>'Otrs primeras captaciones'!U23</f>
        <v>0</v>
      </c>
      <c r="V212">
        <f>'Otrs primeras captaciones'!V23</f>
        <v>0</v>
      </c>
      <c r="W212">
        <f>'Otrs primeras captaciones'!W23</f>
        <v>2012</v>
      </c>
      <c r="X212">
        <f>'Otrs primeras captaciones'!X23</f>
        <v>2014</v>
      </c>
      <c r="Y212">
        <f>'Otrs primeras captaciones'!Y23</f>
        <v>2016</v>
      </c>
      <c r="Z212">
        <f>'Otrs primeras captaciones'!Z23</f>
        <v>2018</v>
      </c>
      <c r="AA212" t="str">
        <f>'Otrs primeras captaciones'!AA23</f>
        <v>New Gen</v>
      </c>
      <c r="AB212" t="str">
        <f>'Otrs primeras captaciones'!AB23</f>
        <v>Yes</v>
      </c>
    </row>
    <row r="213" spans="1:28" x14ac:dyDescent="0.25">
      <c r="A213">
        <f>'Otrs primeras captaciones'!A24</f>
        <v>212</v>
      </c>
      <c r="B213">
        <f>'Otrs primeras captaciones'!B24</f>
        <v>10</v>
      </c>
      <c r="C213" t="str">
        <f>'Otrs primeras captaciones'!C24</f>
        <v>Not applicable</v>
      </c>
      <c r="D213">
        <f>'Otrs primeras captaciones'!D24</f>
        <v>0</v>
      </c>
      <c r="E213">
        <f>'Otrs primeras captaciones'!E24</f>
        <v>0</v>
      </c>
      <c r="F213" t="str">
        <f>'Otrs primeras captaciones'!F24</f>
        <v>Cut</v>
      </c>
      <c r="G213" t="str">
        <f>'Otrs primeras captaciones'!G24</f>
        <v>Cut</v>
      </c>
      <c r="H213" t="str">
        <f>'Otrs primeras captaciones'!H24</f>
        <v>Cut</v>
      </c>
      <c r="I213" t="str">
        <f>'Otrs primeras captaciones'!I24</f>
        <v>Cut</v>
      </c>
      <c r="J213" t="str">
        <f>'Otrs primeras captaciones'!J24</f>
        <v>Cut</v>
      </c>
      <c r="K213">
        <f>'Otrs primeras captaciones'!K24</f>
        <v>2</v>
      </c>
      <c r="L213">
        <f>'Otrs primeras captaciones'!L24</f>
        <v>0</v>
      </c>
      <c r="M213">
        <f>'Otrs primeras captaciones'!M24</f>
        <v>0</v>
      </c>
      <c r="N213">
        <f>'Otrs primeras captaciones'!N24</f>
        <v>2</v>
      </c>
      <c r="O213">
        <f>'Otrs primeras captaciones'!O24</f>
        <v>0</v>
      </c>
      <c r="P213">
        <f>'Otrs primeras captaciones'!P24</f>
        <v>0</v>
      </c>
      <c r="Q213">
        <f>'Otrs primeras captaciones'!Q24</f>
        <v>0</v>
      </c>
      <c r="R213">
        <f>'Otrs primeras captaciones'!R24</f>
        <v>0</v>
      </c>
      <c r="S213">
        <f>'Otrs primeras captaciones'!S24</f>
        <v>0</v>
      </c>
      <c r="T213">
        <f>'Otrs primeras captaciones'!T24</f>
        <v>0</v>
      </c>
      <c r="U213">
        <f>'Otrs primeras captaciones'!U24</f>
        <v>0</v>
      </c>
      <c r="V213">
        <f>'Otrs primeras captaciones'!V24</f>
        <v>0</v>
      </c>
      <c r="W213">
        <f>'Otrs primeras captaciones'!W24</f>
        <v>2012</v>
      </c>
      <c r="X213">
        <f>'Otrs primeras captaciones'!X24</f>
        <v>2014</v>
      </c>
      <c r="Y213">
        <f>'Otrs primeras captaciones'!Y24</f>
        <v>2016</v>
      </c>
      <c r="Z213">
        <f>'Otrs primeras captaciones'!Z24</f>
        <v>2018</v>
      </c>
      <c r="AA213" t="str">
        <f>'Otrs primeras captaciones'!AA24</f>
        <v>New Gen</v>
      </c>
      <c r="AB213" t="str">
        <f>'Otrs primeras captaciones'!AB24</f>
        <v>Yes</v>
      </c>
    </row>
    <row r="214" spans="1:28" x14ac:dyDescent="0.25">
      <c r="A214">
        <f>'Otrs primeras captaciones'!A25</f>
        <v>213</v>
      </c>
      <c r="B214">
        <f>'Otrs primeras captaciones'!B25</f>
        <v>10</v>
      </c>
      <c r="C214" t="str">
        <f>'Otrs primeras captaciones'!C25</f>
        <v>Not applicable</v>
      </c>
      <c r="D214">
        <f>'Otrs primeras captaciones'!D25</f>
        <v>0</v>
      </c>
      <c r="E214">
        <f>'Otrs primeras captaciones'!E25</f>
        <v>0</v>
      </c>
      <c r="F214" t="str">
        <f>'Otrs primeras captaciones'!F25</f>
        <v>Cut</v>
      </c>
      <c r="G214" t="str">
        <f>'Otrs primeras captaciones'!G25</f>
        <v>Cut</v>
      </c>
      <c r="H214" t="str">
        <f>'Otrs primeras captaciones'!H25</f>
        <v>Cut</v>
      </c>
      <c r="I214" t="str">
        <f>'Otrs primeras captaciones'!I25</f>
        <v>Cut</v>
      </c>
      <c r="J214" t="str">
        <f>'Otrs primeras captaciones'!J25</f>
        <v>Cut</v>
      </c>
      <c r="K214">
        <f>'Otrs primeras captaciones'!K25</f>
        <v>2</v>
      </c>
      <c r="L214">
        <f>'Otrs primeras captaciones'!L25</f>
        <v>0</v>
      </c>
      <c r="M214">
        <f>'Otrs primeras captaciones'!M25</f>
        <v>0</v>
      </c>
      <c r="N214">
        <f>'Otrs primeras captaciones'!N25</f>
        <v>2</v>
      </c>
      <c r="O214">
        <f>'Otrs primeras captaciones'!O25</f>
        <v>0</v>
      </c>
      <c r="P214">
        <f>'Otrs primeras captaciones'!P25</f>
        <v>0</v>
      </c>
      <c r="Q214">
        <f>'Otrs primeras captaciones'!Q25</f>
        <v>0</v>
      </c>
      <c r="R214">
        <f>'Otrs primeras captaciones'!R25</f>
        <v>0</v>
      </c>
      <c r="S214">
        <f>'Otrs primeras captaciones'!S25</f>
        <v>0</v>
      </c>
      <c r="T214">
        <f>'Otrs primeras captaciones'!T25</f>
        <v>0</v>
      </c>
      <c r="U214">
        <f>'Otrs primeras captaciones'!U25</f>
        <v>0</v>
      </c>
      <c r="V214">
        <f>'Otrs primeras captaciones'!V25</f>
        <v>0</v>
      </c>
      <c r="W214">
        <f>'Otrs primeras captaciones'!W25</f>
        <v>2012</v>
      </c>
      <c r="X214">
        <f>'Otrs primeras captaciones'!X25</f>
        <v>2014</v>
      </c>
      <c r="Y214">
        <f>'Otrs primeras captaciones'!Y25</f>
        <v>2016</v>
      </c>
      <c r="Z214">
        <f>'Otrs primeras captaciones'!Z25</f>
        <v>2018</v>
      </c>
      <c r="AA214" t="str">
        <f>'Otrs primeras captaciones'!AA25</f>
        <v>New Gen</v>
      </c>
      <c r="AB214" t="str">
        <f>'Otrs primeras captaciones'!AB25</f>
        <v>Yes</v>
      </c>
    </row>
    <row r="215" spans="1:28" x14ac:dyDescent="0.25">
      <c r="A215">
        <f>'Otrs primeras captaciones'!A35</f>
        <v>214</v>
      </c>
      <c r="B215">
        <f>'Otrs primeras captaciones'!B35</f>
        <v>10</v>
      </c>
      <c r="C215" t="str">
        <f>'Otrs primeras captaciones'!C35</f>
        <v>Not applicable</v>
      </c>
      <c r="D215" t="str">
        <f>'Otrs primeras captaciones'!D35</f>
        <v>Not applicable</v>
      </c>
      <c r="E215">
        <f>'Otrs primeras captaciones'!E35</f>
        <v>1</v>
      </c>
      <c r="F215">
        <f>'Otrs primeras captaciones'!F35</f>
        <v>1</v>
      </c>
      <c r="G215">
        <f>'Otrs primeras captaciones'!G35</f>
        <v>1</v>
      </c>
      <c r="H215">
        <f>'Otrs primeras captaciones'!H35</f>
        <v>1</v>
      </c>
      <c r="I215">
        <f>'Otrs primeras captaciones'!I35</f>
        <v>1</v>
      </c>
      <c r="J215">
        <f>'Otrs primeras captaciones'!J35</f>
        <v>1</v>
      </c>
      <c r="K215">
        <f>'Otrs primeras captaciones'!K35</f>
        <v>6</v>
      </c>
      <c r="L215">
        <f>'Otrs primeras captaciones'!L35</f>
        <v>100</v>
      </c>
      <c r="M215">
        <f>'Otrs primeras captaciones'!M35</f>
        <v>6</v>
      </c>
      <c r="N215">
        <f>'Otrs primeras captaciones'!N35</f>
        <v>8</v>
      </c>
      <c r="O215">
        <f>'Otrs primeras captaciones'!O35</f>
        <v>1</v>
      </c>
      <c r="P215">
        <f>'Otrs primeras captaciones'!P35</f>
        <v>1</v>
      </c>
      <c r="Q215">
        <f>'Otrs primeras captaciones'!Q35</f>
        <v>1</v>
      </c>
      <c r="R215">
        <f>'Otrs primeras captaciones'!R35</f>
        <v>0</v>
      </c>
      <c r="S215">
        <f>'Otrs primeras captaciones'!S35</f>
        <v>2017</v>
      </c>
      <c r="T215">
        <f>'Otrs primeras captaciones'!T35</f>
        <v>0</v>
      </c>
      <c r="U215">
        <f>'Otrs primeras captaciones'!U35</f>
        <v>0</v>
      </c>
      <c r="V215">
        <f>'Otrs primeras captaciones'!V35</f>
        <v>0</v>
      </c>
      <c r="W215">
        <f>'Otrs primeras captaciones'!W35</f>
        <v>2013</v>
      </c>
      <c r="X215">
        <f>'Otrs primeras captaciones'!X35</f>
        <v>2015</v>
      </c>
      <c r="Y215">
        <f>'Otrs primeras captaciones'!Y35</f>
        <v>2017</v>
      </c>
      <c r="Z215">
        <f>'Otrs primeras captaciones'!Z35</f>
        <v>2019</v>
      </c>
      <c r="AA215" t="str">
        <f>'Otrs primeras captaciones'!AA35</f>
        <v>New Gen</v>
      </c>
      <c r="AB215" t="str">
        <f>'Otrs primeras captaciones'!AB35</f>
        <v>Yes</v>
      </c>
    </row>
    <row r="216" spans="1:28" x14ac:dyDescent="0.25">
      <c r="A216">
        <f>'Otrs primeras captaciones'!A36</f>
        <v>215</v>
      </c>
      <c r="B216">
        <f>'Otrs primeras captaciones'!B36</f>
        <v>10</v>
      </c>
      <c r="C216" t="str">
        <f>'Otrs primeras captaciones'!C36</f>
        <v>Not applicable</v>
      </c>
      <c r="D216" t="str">
        <f>'Otrs primeras captaciones'!D36</f>
        <v>Not applicable</v>
      </c>
      <c r="E216">
        <f>'Otrs primeras captaciones'!E36</f>
        <v>1</v>
      </c>
      <c r="F216">
        <f>'Otrs primeras captaciones'!F36</f>
        <v>1</v>
      </c>
      <c r="G216">
        <f>'Otrs primeras captaciones'!G36</f>
        <v>1</v>
      </c>
      <c r="H216">
        <f>'Otrs primeras captaciones'!H36</f>
        <v>1</v>
      </c>
      <c r="I216">
        <f>'Otrs primeras captaciones'!I36</f>
        <v>1</v>
      </c>
      <c r="J216">
        <f>'Otrs primeras captaciones'!J36</f>
        <v>1</v>
      </c>
      <c r="K216">
        <f>'Otrs primeras captaciones'!K36</f>
        <v>6</v>
      </c>
      <c r="L216">
        <f>'Otrs primeras captaciones'!L36</f>
        <v>100</v>
      </c>
      <c r="M216">
        <f>'Otrs primeras captaciones'!M36</f>
        <v>6</v>
      </c>
      <c r="N216">
        <f>'Otrs primeras captaciones'!N36</f>
        <v>8</v>
      </c>
      <c r="O216">
        <f>'Otrs primeras captaciones'!O36</f>
        <v>1</v>
      </c>
      <c r="P216">
        <f>'Otrs primeras captaciones'!P36</f>
        <v>1</v>
      </c>
      <c r="Q216">
        <f>'Otrs primeras captaciones'!Q36</f>
        <v>1</v>
      </c>
      <c r="R216">
        <f>'Otrs primeras captaciones'!R36</f>
        <v>0</v>
      </c>
      <c r="S216">
        <f>'Otrs primeras captaciones'!S36</f>
        <v>2017</v>
      </c>
      <c r="T216">
        <f>'Otrs primeras captaciones'!T36</f>
        <v>0</v>
      </c>
      <c r="U216">
        <f>'Otrs primeras captaciones'!U36</f>
        <v>0</v>
      </c>
      <c r="V216">
        <f>'Otrs primeras captaciones'!V36</f>
        <v>0</v>
      </c>
      <c r="W216">
        <f>'Otrs primeras captaciones'!W36</f>
        <v>2013</v>
      </c>
      <c r="X216">
        <f>'Otrs primeras captaciones'!X36</f>
        <v>2015</v>
      </c>
      <c r="Y216">
        <f>'Otrs primeras captaciones'!Y36</f>
        <v>2017</v>
      </c>
      <c r="Z216">
        <f>'Otrs primeras captaciones'!Z36</f>
        <v>2019</v>
      </c>
      <c r="AA216" t="str">
        <f>'Otrs primeras captaciones'!AA36</f>
        <v>New Gen</v>
      </c>
      <c r="AB216" t="str">
        <f>'Otrs primeras captaciones'!AB36</f>
        <v>Yes</v>
      </c>
    </row>
    <row r="217" spans="1:28" x14ac:dyDescent="0.25">
      <c r="A217">
        <f>'Otrs primeras captaciones'!A37</f>
        <v>216</v>
      </c>
      <c r="B217">
        <f>'Otrs primeras captaciones'!B37</f>
        <v>10</v>
      </c>
      <c r="C217" t="str">
        <f>'Otrs primeras captaciones'!C37</f>
        <v>Not applicable</v>
      </c>
      <c r="D217" t="str">
        <f>'Otrs primeras captaciones'!D37</f>
        <v>Not applicable</v>
      </c>
      <c r="E217">
        <f>'Otrs primeras captaciones'!E37</f>
        <v>0</v>
      </c>
      <c r="F217">
        <f>'Otrs primeras captaciones'!F37</f>
        <v>1</v>
      </c>
      <c r="G217">
        <f>'Otrs primeras captaciones'!G37</f>
        <v>1</v>
      </c>
      <c r="H217">
        <f>'Otrs primeras captaciones'!H37</f>
        <v>1</v>
      </c>
      <c r="I217">
        <f>'Otrs primeras captaciones'!I37</f>
        <v>1</v>
      </c>
      <c r="J217">
        <f>'Otrs primeras captaciones'!J37</f>
        <v>1</v>
      </c>
      <c r="K217">
        <f>'Otrs primeras captaciones'!K37</f>
        <v>6</v>
      </c>
      <c r="L217">
        <f>'Otrs primeras captaciones'!L37</f>
        <v>83.333333333333343</v>
      </c>
      <c r="M217">
        <f>'Otrs primeras captaciones'!M37</f>
        <v>5</v>
      </c>
      <c r="N217">
        <f>'Otrs primeras captaciones'!N37</f>
        <v>8</v>
      </c>
      <c r="O217">
        <f>'Otrs primeras captaciones'!O37</f>
        <v>1</v>
      </c>
      <c r="P217">
        <f>'Otrs primeras captaciones'!P37</f>
        <v>0</v>
      </c>
      <c r="Q217">
        <f>'Otrs primeras captaciones'!Q37</f>
        <v>1</v>
      </c>
      <c r="R217">
        <f>'Otrs primeras captaciones'!R37</f>
        <v>1</v>
      </c>
      <c r="S217">
        <f>'Otrs primeras captaciones'!S37</f>
        <v>2017</v>
      </c>
      <c r="T217">
        <f>'Otrs primeras captaciones'!T37</f>
        <v>0</v>
      </c>
      <c r="U217">
        <f>'Otrs primeras captaciones'!U37</f>
        <v>0</v>
      </c>
      <c r="V217">
        <f>'Otrs primeras captaciones'!V37</f>
        <v>0</v>
      </c>
      <c r="W217">
        <f>'Otrs primeras captaciones'!W37</f>
        <v>2013</v>
      </c>
      <c r="X217">
        <f>'Otrs primeras captaciones'!X37</f>
        <v>2015</v>
      </c>
      <c r="Y217">
        <f>'Otrs primeras captaciones'!Y37</f>
        <v>2017</v>
      </c>
      <c r="Z217">
        <f>'Otrs primeras captaciones'!Z37</f>
        <v>2019</v>
      </c>
      <c r="AA217" t="str">
        <f>'Otrs primeras captaciones'!AA37</f>
        <v>New Gen</v>
      </c>
      <c r="AB217" t="str">
        <f>'Otrs primeras captaciones'!AB37</f>
        <v>Yes</v>
      </c>
    </row>
    <row r="218" spans="1:28" x14ac:dyDescent="0.25">
      <c r="A218">
        <f>'Otrs primeras captaciones'!A38</f>
        <v>217</v>
      </c>
      <c r="B218">
        <f>'Otrs primeras captaciones'!B38</f>
        <v>10</v>
      </c>
      <c r="C218" t="str">
        <f>'Otrs primeras captaciones'!C38</f>
        <v>Not applicable</v>
      </c>
      <c r="D218" t="str">
        <f>'Otrs primeras captaciones'!D38</f>
        <v>Not applicable</v>
      </c>
      <c r="E218">
        <f>'Otrs primeras captaciones'!E38</f>
        <v>1</v>
      </c>
      <c r="F218">
        <f>'Otrs primeras captaciones'!F38</f>
        <v>1</v>
      </c>
      <c r="G218">
        <f>'Otrs primeras captaciones'!G38</f>
        <v>1</v>
      </c>
      <c r="H218">
        <f>'Otrs primeras captaciones'!H38</f>
        <v>1</v>
      </c>
      <c r="I218">
        <f>'Otrs primeras captaciones'!I38</f>
        <v>1</v>
      </c>
      <c r="J218">
        <f>'Otrs primeras captaciones'!J38</f>
        <v>1</v>
      </c>
      <c r="K218">
        <f>'Otrs primeras captaciones'!K38</f>
        <v>6</v>
      </c>
      <c r="L218">
        <f>'Otrs primeras captaciones'!L38</f>
        <v>100</v>
      </c>
      <c r="M218">
        <f>'Otrs primeras captaciones'!M38</f>
        <v>6</v>
      </c>
      <c r="N218">
        <f>'Otrs primeras captaciones'!N38</f>
        <v>8</v>
      </c>
      <c r="O218">
        <f>'Otrs primeras captaciones'!O38</f>
        <v>1</v>
      </c>
      <c r="P218">
        <f>'Otrs primeras captaciones'!P38</f>
        <v>1</v>
      </c>
      <c r="Q218">
        <f>'Otrs primeras captaciones'!Q38</f>
        <v>0</v>
      </c>
      <c r="R218">
        <f>'Otrs primeras captaciones'!R38</f>
        <v>0</v>
      </c>
      <c r="S218">
        <f>'Otrs primeras captaciones'!S38</f>
        <v>2017</v>
      </c>
      <c r="T218">
        <f>'Otrs primeras captaciones'!T38</f>
        <v>0</v>
      </c>
      <c r="U218">
        <f>'Otrs primeras captaciones'!U38</f>
        <v>0</v>
      </c>
      <c r="V218">
        <f>'Otrs primeras captaciones'!V38</f>
        <v>0</v>
      </c>
      <c r="W218">
        <f>'Otrs primeras captaciones'!W38</f>
        <v>2013</v>
      </c>
      <c r="X218">
        <f>'Otrs primeras captaciones'!X38</f>
        <v>2015</v>
      </c>
      <c r="Y218">
        <f>'Otrs primeras captaciones'!Y38</f>
        <v>2017</v>
      </c>
      <c r="Z218">
        <f>'Otrs primeras captaciones'!Z38</f>
        <v>2019</v>
      </c>
      <c r="AA218" t="str">
        <f>'Otrs primeras captaciones'!AA38</f>
        <v>New Gen</v>
      </c>
      <c r="AB218" t="str">
        <f>'Otrs primeras captaciones'!AB38</f>
        <v>Yes</v>
      </c>
    </row>
    <row r="219" spans="1:28" x14ac:dyDescent="0.25">
      <c r="A219">
        <f>'Otrs primeras captaciones'!A39</f>
        <v>218</v>
      </c>
      <c r="B219">
        <f>'Otrs primeras captaciones'!B39</f>
        <v>10</v>
      </c>
      <c r="C219" t="str">
        <f>'Otrs primeras captaciones'!C39</f>
        <v>Not applicable</v>
      </c>
      <c r="D219" t="str">
        <f>'Otrs primeras captaciones'!D39</f>
        <v>Not applicable</v>
      </c>
      <c r="E219">
        <f>'Otrs primeras captaciones'!E39</f>
        <v>1</v>
      </c>
      <c r="F219">
        <f>'Otrs primeras captaciones'!F39</f>
        <v>1</v>
      </c>
      <c r="G219">
        <f>'Otrs primeras captaciones'!G39</f>
        <v>0</v>
      </c>
      <c r="H219">
        <f>'Otrs primeras captaciones'!H39</f>
        <v>1</v>
      </c>
      <c r="I219">
        <f>'Otrs primeras captaciones'!I39</f>
        <v>1</v>
      </c>
      <c r="J219">
        <f>'Otrs primeras captaciones'!J39</f>
        <v>1</v>
      </c>
      <c r="K219">
        <f>'Otrs primeras captaciones'!K39</f>
        <v>6</v>
      </c>
      <c r="L219">
        <f>'Otrs primeras captaciones'!L39</f>
        <v>83.333333333333343</v>
      </c>
      <c r="M219">
        <f>'Otrs primeras captaciones'!M39</f>
        <v>5</v>
      </c>
      <c r="N219">
        <f>'Otrs primeras captaciones'!N39</f>
        <v>8</v>
      </c>
      <c r="O219">
        <f>'Otrs primeras captaciones'!O39</f>
        <v>1</v>
      </c>
      <c r="P219">
        <f>'Otrs primeras captaciones'!P39</f>
        <v>0</v>
      </c>
      <c r="Q219">
        <f>'Otrs primeras captaciones'!Q39</f>
        <v>0</v>
      </c>
      <c r="R219">
        <f>'Otrs primeras captaciones'!R39</f>
        <v>0</v>
      </c>
      <c r="S219">
        <f>'Otrs primeras captaciones'!S39</f>
        <v>2017</v>
      </c>
      <c r="T219">
        <f>'Otrs primeras captaciones'!T39</f>
        <v>0</v>
      </c>
      <c r="U219">
        <f>'Otrs primeras captaciones'!U39</f>
        <v>0</v>
      </c>
      <c r="V219">
        <f>'Otrs primeras captaciones'!V39</f>
        <v>0</v>
      </c>
      <c r="W219">
        <f>'Otrs primeras captaciones'!W39</f>
        <v>2013</v>
      </c>
      <c r="X219">
        <f>'Otrs primeras captaciones'!X39</f>
        <v>2015</v>
      </c>
      <c r="Y219">
        <f>'Otrs primeras captaciones'!Y39</f>
        <v>2017</v>
      </c>
      <c r="Z219">
        <f>'Otrs primeras captaciones'!Z39</f>
        <v>2019</v>
      </c>
      <c r="AA219" t="str">
        <f>'Otrs primeras captaciones'!AA39</f>
        <v>New Gen</v>
      </c>
      <c r="AB219" t="str">
        <f>'Otrs primeras captaciones'!AB39</f>
        <v>Yes</v>
      </c>
    </row>
    <row r="220" spans="1:28" x14ac:dyDescent="0.25">
      <c r="A220">
        <f>'Otrs primeras captaciones'!A40</f>
        <v>219</v>
      </c>
      <c r="B220">
        <f>'Otrs primeras captaciones'!B40</f>
        <v>10</v>
      </c>
      <c r="C220" t="str">
        <f>'Otrs primeras captaciones'!C40</f>
        <v>Not applicable</v>
      </c>
      <c r="D220" t="str">
        <f>'Otrs primeras captaciones'!D40</f>
        <v>Not applicable</v>
      </c>
      <c r="E220">
        <f>'Otrs primeras captaciones'!E40</f>
        <v>1</v>
      </c>
      <c r="F220">
        <f>'Otrs primeras captaciones'!F40</f>
        <v>0</v>
      </c>
      <c r="G220">
        <f>'Otrs primeras captaciones'!G40</f>
        <v>1</v>
      </c>
      <c r="H220">
        <f>'Otrs primeras captaciones'!H40</f>
        <v>0</v>
      </c>
      <c r="I220" t="str">
        <f>'Otrs primeras captaciones'!I40</f>
        <v>Cut</v>
      </c>
      <c r="J220" t="str">
        <f>'Otrs primeras captaciones'!J40</f>
        <v>Cut</v>
      </c>
      <c r="K220">
        <f>'Otrs primeras captaciones'!K40</f>
        <v>4</v>
      </c>
      <c r="L220">
        <f>'Otrs primeras captaciones'!L40</f>
        <v>50</v>
      </c>
      <c r="M220">
        <f>'Otrs primeras captaciones'!M40</f>
        <v>2</v>
      </c>
      <c r="N220">
        <f>'Otrs primeras captaciones'!N40</f>
        <v>4</v>
      </c>
      <c r="O220">
        <f>'Otrs primeras captaciones'!O40</f>
        <v>0</v>
      </c>
      <c r="P220">
        <f>'Otrs primeras captaciones'!P40</f>
        <v>1</v>
      </c>
      <c r="Q220">
        <f>'Otrs primeras captaciones'!Q40</f>
        <v>0</v>
      </c>
      <c r="R220">
        <f>'Otrs primeras captaciones'!R40</f>
        <v>0</v>
      </c>
      <c r="S220">
        <f>'Otrs primeras captaciones'!S40</f>
        <v>2017</v>
      </c>
      <c r="T220">
        <f>'Otrs primeras captaciones'!T40</f>
        <v>0</v>
      </c>
      <c r="U220">
        <f>'Otrs primeras captaciones'!U40</f>
        <v>0</v>
      </c>
      <c r="V220">
        <f>'Otrs primeras captaciones'!V40</f>
        <v>2013</v>
      </c>
      <c r="W220">
        <f>'Otrs primeras captaciones'!W40</f>
        <v>2013</v>
      </c>
      <c r="X220">
        <f>'Otrs primeras captaciones'!X40</f>
        <v>2015</v>
      </c>
      <c r="Y220">
        <f>'Otrs primeras captaciones'!Y40</f>
        <v>2017</v>
      </c>
      <c r="Z220">
        <f>'Otrs primeras captaciones'!Z40</f>
        <v>2019</v>
      </c>
      <c r="AA220" t="str">
        <f>'Otrs primeras captaciones'!AA40</f>
        <v>New Gen</v>
      </c>
      <c r="AB220" t="str">
        <f>'Otrs primeras captaciones'!AB40</f>
        <v>Yes</v>
      </c>
    </row>
    <row r="221" spans="1:28" x14ac:dyDescent="0.25">
      <c r="A221">
        <f>'Otrs primeras captaciones'!A41</f>
        <v>220</v>
      </c>
      <c r="B221">
        <f>'Otrs primeras captaciones'!B41</f>
        <v>10</v>
      </c>
      <c r="C221" t="str">
        <f>'Otrs primeras captaciones'!C41</f>
        <v>Not applicable</v>
      </c>
      <c r="D221" t="str">
        <f>'Otrs primeras captaciones'!D41</f>
        <v>Not applicable</v>
      </c>
      <c r="E221">
        <f>'Otrs primeras captaciones'!E41</f>
        <v>1</v>
      </c>
      <c r="F221">
        <f>'Otrs primeras captaciones'!F41</f>
        <v>1</v>
      </c>
      <c r="G221">
        <f>'Otrs primeras captaciones'!G41</f>
        <v>0</v>
      </c>
      <c r="H221">
        <f>'Otrs primeras captaciones'!H41</f>
        <v>1</v>
      </c>
      <c r="I221">
        <f>'Otrs primeras captaciones'!I41</f>
        <v>1</v>
      </c>
      <c r="J221">
        <f>'Otrs primeras captaciones'!J41</f>
        <v>1</v>
      </c>
      <c r="K221">
        <f>'Otrs primeras captaciones'!K41</f>
        <v>6</v>
      </c>
      <c r="L221">
        <f>'Otrs primeras captaciones'!L41</f>
        <v>83.333333333333343</v>
      </c>
      <c r="M221">
        <f>'Otrs primeras captaciones'!M41</f>
        <v>5</v>
      </c>
      <c r="N221">
        <f>'Otrs primeras captaciones'!N41</f>
        <v>8</v>
      </c>
      <c r="O221">
        <f>'Otrs primeras captaciones'!O41</f>
        <v>0</v>
      </c>
      <c r="P221">
        <f>'Otrs primeras captaciones'!P41</f>
        <v>1</v>
      </c>
      <c r="Q221">
        <f>'Otrs primeras captaciones'!Q41</f>
        <v>0</v>
      </c>
      <c r="R221">
        <f>'Otrs primeras captaciones'!R41</f>
        <v>0</v>
      </c>
      <c r="S221">
        <f>'Otrs primeras captaciones'!S41</f>
        <v>2017</v>
      </c>
      <c r="T221">
        <f>'Otrs primeras captaciones'!T41</f>
        <v>0</v>
      </c>
      <c r="U221">
        <f>'Otrs primeras captaciones'!U41</f>
        <v>0</v>
      </c>
      <c r="V221">
        <f>'Otrs primeras captaciones'!V41</f>
        <v>2013</v>
      </c>
      <c r="W221">
        <f>'Otrs primeras captaciones'!W41</f>
        <v>2013</v>
      </c>
      <c r="X221">
        <f>'Otrs primeras captaciones'!X41</f>
        <v>2015</v>
      </c>
      <c r="Y221">
        <f>'Otrs primeras captaciones'!Y41</f>
        <v>2017</v>
      </c>
      <c r="Z221">
        <f>'Otrs primeras captaciones'!Z41</f>
        <v>2019</v>
      </c>
      <c r="AA221" t="str">
        <f>'Otrs primeras captaciones'!AA41</f>
        <v>New Gen</v>
      </c>
      <c r="AB221" t="str">
        <f>'Otrs primeras captaciones'!AB41</f>
        <v>Yes</v>
      </c>
    </row>
    <row r="222" spans="1:28" x14ac:dyDescent="0.25">
      <c r="A222">
        <f>'Otrs primeras captaciones'!A42</f>
        <v>221</v>
      </c>
      <c r="B222">
        <f>'Otrs primeras captaciones'!B42</f>
        <v>10</v>
      </c>
      <c r="C222" t="str">
        <f>'Otrs primeras captaciones'!C42</f>
        <v>Not applicable</v>
      </c>
      <c r="D222" t="str">
        <f>'Otrs primeras captaciones'!D42</f>
        <v>Not applicable</v>
      </c>
      <c r="E222">
        <f>'Otrs primeras captaciones'!E42</f>
        <v>1</v>
      </c>
      <c r="F222">
        <f>'Otrs primeras captaciones'!F42</f>
        <v>1</v>
      </c>
      <c r="G222">
        <f>'Otrs primeras captaciones'!G42</f>
        <v>1</v>
      </c>
      <c r="H222">
        <f>'Otrs primeras captaciones'!H42</f>
        <v>0</v>
      </c>
      <c r="I222">
        <f>'Otrs primeras captaciones'!I42</f>
        <v>0</v>
      </c>
      <c r="J222">
        <f>'Otrs primeras captaciones'!J42</f>
        <v>1</v>
      </c>
      <c r="K222">
        <f>'Otrs primeras captaciones'!K42</f>
        <v>6</v>
      </c>
      <c r="L222">
        <f>'Otrs primeras captaciones'!L42</f>
        <v>66.666666666666657</v>
      </c>
      <c r="M222">
        <f>'Otrs primeras captaciones'!M42</f>
        <v>4</v>
      </c>
      <c r="N222">
        <f>'Otrs primeras captaciones'!N42</f>
        <v>8</v>
      </c>
      <c r="O222">
        <f>'Otrs primeras captaciones'!O42</f>
        <v>0</v>
      </c>
      <c r="P222">
        <f>'Otrs primeras captaciones'!P42</f>
        <v>0</v>
      </c>
      <c r="Q222">
        <f>'Otrs primeras captaciones'!Q42</f>
        <v>0</v>
      </c>
      <c r="R222">
        <f>'Otrs primeras captaciones'!R42</f>
        <v>0</v>
      </c>
      <c r="S222">
        <f>'Otrs primeras captaciones'!S42</f>
        <v>2017</v>
      </c>
      <c r="T222">
        <f>'Otrs primeras captaciones'!T42</f>
        <v>0</v>
      </c>
      <c r="U222">
        <f>'Otrs primeras captaciones'!U42</f>
        <v>0</v>
      </c>
      <c r="V222">
        <f>'Otrs primeras captaciones'!V42</f>
        <v>2013</v>
      </c>
      <c r="W222">
        <f>'Otrs primeras captaciones'!W42</f>
        <v>2013</v>
      </c>
      <c r="X222">
        <f>'Otrs primeras captaciones'!X42</f>
        <v>2015</v>
      </c>
      <c r="Y222">
        <f>'Otrs primeras captaciones'!Y42</f>
        <v>2017</v>
      </c>
      <c r="Z222">
        <f>'Otrs primeras captaciones'!Z42</f>
        <v>2019</v>
      </c>
      <c r="AA222" t="str">
        <f>'Otrs primeras captaciones'!AA42</f>
        <v>New Gen</v>
      </c>
      <c r="AB222" t="str">
        <f>'Otrs primeras captaciones'!AB42</f>
        <v>Yes</v>
      </c>
    </row>
    <row r="223" spans="1:28" x14ac:dyDescent="0.25">
      <c r="A223">
        <f>'Otrs primeras captaciones'!A43</f>
        <v>222</v>
      </c>
      <c r="B223">
        <f>'Otrs primeras captaciones'!B43</f>
        <v>10</v>
      </c>
      <c r="C223" t="str">
        <f>'Otrs primeras captaciones'!C43</f>
        <v>Not applicable</v>
      </c>
      <c r="D223" t="str">
        <f>'Otrs primeras captaciones'!D43</f>
        <v>Not applicable</v>
      </c>
      <c r="E223">
        <f>'Otrs primeras captaciones'!E43</f>
        <v>1</v>
      </c>
      <c r="F223">
        <f>'Otrs primeras captaciones'!F43</f>
        <v>0</v>
      </c>
      <c r="G223">
        <f>'Otrs primeras captaciones'!G43</f>
        <v>1</v>
      </c>
      <c r="H223">
        <f>'Otrs primeras captaciones'!H43</f>
        <v>1</v>
      </c>
      <c r="I223">
        <f>'Otrs primeras captaciones'!I43</f>
        <v>1</v>
      </c>
      <c r="J223">
        <f>'Otrs primeras captaciones'!J43</f>
        <v>1</v>
      </c>
      <c r="K223">
        <f>'Otrs primeras captaciones'!K43</f>
        <v>6</v>
      </c>
      <c r="L223">
        <f>'Otrs primeras captaciones'!L43</f>
        <v>83.333333333333343</v>
      </c>
      <c r="M223">
        <f>'Otrs primeras captaciones'!M43</f>
        <v>5</v>
      </c>
      <c r="N223">
        <f>'Otrs primeras captaciones'!N43</f>
        <v>8</v>
      </c>
      <c r="O223">
        <f>'Otrs primeras captaciones'!O43</f>
        <v>1</v>
      </c>
      <c r="P223">
        <f>'Otrs primeras captaciones'!P43</f>
        <v>0</v>
      </c>
      <c r="Q223">
        <f>'Otrs primeras captaciones'!Q43</f>
        <v>0</v>
      </c>
      <c r="R223">
        <f>'Otrs primeras captaciones'!R43</f>
        <v>0</v>
      </c>
      <c r="S223">
        <f>'Otrs primeras captaciones'!S43</f>
        <v>2017</v>
      </c>
      <c r="T223">
        <f>'Otrs primeras captaciones'!T43</f>
        <v>0</v>
      </c>
      <c r="U223">
        <f>'Otrs primeras captaciones'!U43</f>
        <v>0</v>
      </c>
      <c r="V223">
        <f>'Otrs primeras captaciones'!V43</f>
        <v>2013</v>
      </c>
      <c r="W223">
        <f>'Otrs primeras captaciones'!W43</f>
        <v>2013</v>
      </c>
      <c r="X223">
        <f>'Otrs primeras captaciones'!X43</f>
        <v>2015</v>
      </c>
      <c r="Y223">
        <f>'Otrs primeras captaciones'!Y43</f>
        <v>2017</v>
      </c>
      <c r="Z223">
        <f>'Otrs primeras captaciones'!Z43</f>
        <v>2019</v>
      </c>
      <c r="AA223" t="str">
        <f>'Otrs primeras captaciones'!AA43</f>
        <v>New Gen</v>
      </c>
      <c r="AB223" t="str">
        <f>'Otrs primeras captaciones'!AB43</f>
        <v>Yes</v>
      </c>
    </row>
    <row r="224" spans="1:28" x14ac:dyDescent="0.25">
      <c r="A224">
        <f>'Otrs primeras captaciones'!A44</f>
        <v>223</v>
      </c>
      <c r="B224">
        <f>'Otrs primeras captaciones'!B44</f>
        <v>10</v>
      </c>
      <c r="C224" t="str">
        <f>'Otrs primeras captaciones'!C44</f>
        <v>Not applicable</v>
      </c>
      <c r="D224" t="str">
        <f>'Otrs primeras captaciones'!D44</f>
        <v>Not applicable</v>
      </c>
      <c r="E224">
        <f>'Otrs primeras captaciones'!E44</f>
        <v>1</v>
      </c>
      <c r="F224">
        <f>'Otrs primeras captaciones'!F44</f>
        <v>1</v>
      </c>
      <c r="G224">
        <f>'Otrs primeras captaciones'!G44</f>
        <v>0</v>
      </c>
      <c r="H224">
        <f>'Otrs primeras captaciones'!H44</f>
        <v>1</v>
      </c>
      <c r="I224" t="str">
        <f>'Otrs primeras captaciones'!I44</f>
        <v>Cut</v>
      </c>
      <c r="J224" t="str">
        <f>'Otrs primeras captaciones'!J44</f>
        <v>Cut</v>
      </c>
      <c r="K224">
        <f>'Otrs primeras captaciones'!K44</f>
        <v>4</v>
      </c>
      <c r="L224">
        <f>'Otrs primeras captaciones'!L44</f>
        <v>75</v>
      </c>
      <c r="M224">
        <f>'Otrs primeras captaciones'!M44</f>
        <v>3</v>
      </c>
      <c r="N224">
        <f>'Otrs primeras captaciones'!N44</f>
        <v>4</v>
      </c>
      <c r="O224">
        <f>'Otrs primeras captaciones'!O44</f>
        <v>0</v>
      </c>
      <c r="P224">
        <f>'Otrs primeras captaciones'!P44</f>
        <v>0</v>
      </c>
      <c r="Q224">
        <f>'Otrs primeras captaciones'!Q44</f>
        <v>0</v>
      </c>
      <c r="R224">
        <f>'Otrs primeras captaciones'!R44</f>
        <v>0</v>
      </c>
      <c r="S224">
        <f>'Otrs primeras captaciones'!S44</f>
        <v>2017</v>
      </c>
      <c r="T224">
        <f>'Otrs primeras captaciones'!T44</f>
        <v>0</v>
      </c>
      <c r="U224">
        <f>'Otrs primeras captaciones'!U44</f>
        <v>0</v>
      </c>
      <c r="V224">
        <f>'Otrs primeras captaciones'!V44</f>
        <v>2013</v>
      </c>
      <c r="W224">
        <f>'Otrs primeras captaciones'!W44</f>
        <v>2013</v>
      </c>
      <c r="X224">
        <f>'Otrs primeras captaciones'!X44</f>
        <v>2015</v>
      </c>
      <c r="Y224">
        <f>'Otrs primeras captaciones'!Y44</f>
        <v>2017</v>
      </c>
      <c r="Z224">
        <f>'Otrs primeras captaciones'!Z44</f>
        <v>2019</v>
      </c>
      <c r="AA224" t="str">
        <f>'Otrs primeras captaciones'!AA44</f>
        <v>New Gen</v>
      </c>
      <c r="AB224" t="str">
        <f>'Otrs primeras captaciones'!AB44</f>
        <v>Yes</v>
      </c>
    </row>
    <row r="225" spans="1:28" x14ac:dyDescent="0.25">
      <c r="A225">
        <f>'Otrs primeras captaciones'!A45</f>
        <v>224</v>
      </c>
      <c r="B225">
        <f>'Otrs primeras captaciones'!B45</f>
        <v>10</v>
      </c>
      <c r="C225" t="str">
        <f>'Otrs primeras captaciones'!C45</f>
        <v>Not applicable</v>
      </c>
      <c r="D225" t="str">
        <f>'Otrs primeras captaciones'!D45</f>
        <v>Not applicable</v>
      </c>
      <c r="E225">
        <f>'Otrs primeras captaciones'!E45</f>
        <v>1</v>
      </c>
      <c r="F225">
        <f>'Otrs primeras captaciones'!F45</f>
        <v>0</v>
      </c>
      <c r="G225">
        <f>'Otrs primeras captaciones'!G45</f>
        <v>1</v>
      </c>
      <c r="H225">
        <f>'Otrs primeras captaciones'!H45</f>
        <v>0</v>
      </c>
      <c r="I225">
        <f>'Otrs primeras captaciones'!I45</f>
        <v>1</v>
      </c>
      <c r="J225">
        <f>'Otrs primeras captaciones'!J45</f>
        <v>1</v>
      </c>
      <c r="K225">
        <f>'Otrs primeras captaciones'!K45</f>
        <v>6</v>
      </c>
      <c r="L225">
        <f>'Otrs primeras captaciones'!L45</f>
        <v>66.666666666666657</v>
      </c>
      <c r="M225">
        <f>'Otrs primeras captaciones'!M45</f>
        <v>4</v>
      </c>
      <c r="N225">
        <f>'Otrs primeras captaciones'!N45</f>
        <v>8</v>
      </c>
      <c r="O225">
        <f>'Otrs primeras captaciones'!O45</f>
        <v>1</v>
      </c>
      <c r="P225">
        <f>'Otrs primeras captaciones'!P45</f>
        <v>0</v>
      </c>
      <c r="Q225">
        <f>'Otrs primeras captaciones'!Q45</f>
        <v>0</v>
      </c>
      <c r="R225">
        <f>'Otrs primeras captaciones'!R45</f>
        <v>0</v>
      </c>
      <c r="S225">
        <f>'Otrs primeras captaciones'!S45</f>
        <v>2017</v>
      </c>
      <c r="T225">
        <f>'Otrs primeras captaciones'!T45</f>
        <v>0</v>
      </c>
      <c r="U225">
        <f>'Otrs primeras captaciones'!U45</f>
        <v>0</v>
      </c>
      <c r="V225">
        <f>'Otrs primeras captaciones'!V45</f>
        <v>2013</v>
      </c>
      <c r="W225">
        <f>'Otrs primeras captaciones'!W45</f>
        <v>2013</v>
      </c>
      <c r="X225">
        <f>'Otrs primeras captaciones'!X45</f>
        <v>2015</v>
      </c>
      <c r="Y225">
        <f>'Otrs primeras captaciones'!Y45</f>
        <v>2017</v>
      </c>
      <c r="Z225">
        <f>'Otrs primeras captaciones'!Z45</f>
        <v>2019</v>
      </c>
      <c r="AA225" t="str">
        <f>'Otrs primeras captaciones'!AA45</f>
        <v>New Gen</v>
      </c>
      <c r="AB225" t="str">
        <f>'Otrs primeras captaciones'!AB45</f>
        <v>Yes</v>
      </c>
    </row>
    <row r="226" spans="1:28" x14ac:dyDescent="0.25">
      <c r="A226">
        <f>'Otrs primeras captaciones'!A46</f>
        <v>225</v>
      </c>
      <c r="B226">
        <f>'Otrs primeras captaciones'!B46</f>
        <v>10</v>
      </c>
      <c r="C226" t="str">
        <f>'Otrs primeras captaciones'!C46</f>
        <v>Not applicable</v>
      </c>
      <c r="D226" t="str">
        <f>'Otrs primeras captaciones'!D46</f>
        <v>Not applicable</v>
      </c>
      <c r="E226">
        <f>'Otrs primeras captaciones'!E46</f>
        <v>1</v>
      </c>
      <c r="F226">
        <f>'Otrs primeras captaciones'!F46</f>
        <v>1</v>
      </c>
      <c r="G226">
        <f>'Otrs primeras captaciones'!G46</f>
        <v>1</v>
      </c>
      <c r="H226">
        <f>'Otrs primeras captaciones'!H46</f>
        <v>0</v>
      </c>
      <c r="I226" t="str">
        <f>'Otrs primeras captaciones'!I46</f>
        <v>Cut</v>
      </c>
      <c r="J226" t="str">
        <f>'Otrs primeras captaciones'!J46</f>
        <v>Cut</v>
      </c>
      <c r="K226">
        <f>'Otrs primeras captaciones'!K46</f>
        <v>4</v>
      </c>
      <c r="L226">
        <f>'Otrs primeras captaciones'!L46</f>
        <v>75</v>
      </c>
      <c r="M226">
        <f>'Otrs primeras captaciones'!M46</f>
        <v>3</v>
      </c>
      <c r="N226">
        <f>'Otrs primeras captaciones'!N46</f>
        <v>4</v>
      </c>
      <c r="O226">
        <f>'Otrs primeras captaciones'!O46</f>
        <v>0</v>
      </c>
      <c r="P226">
        <f>'Otrs primeras captaciones'!P46</f>
        <v>0</v>
      </c>
      <c r="Q226">
        <f>'Otrs primeras captaciones'!Q46</f>
        <v>0</v>
      </c>
      <c r="R226">
        <f>'Otrs primeras captaciones'!R46</f>
        <v>0</v>
      </c>
      <c r="S226">
        <f>'Otrs primeras captaciones'!S46</f>
        <v>0</v>
      </c>
      <c r="T226">
        <f>'Otrs primeras captaciones'!T46</f>
        <v>0</v>
      </c>
      <c r="U226">
        <f>'Otrs primeras captaciones'!U46</f>
        <v>0</v>
      </c>
      <c r="V226">
        <f>'Otrs primeras captaciones'!V46</f>
        <v>2013</v>
      </c>
      <c r="W226">
        <f>'Otrs primeras captaciones'!W46</f>
        <v>2013</v>
      </c>
      <c r="X226">
        <f>'Otrs primeras captaciones'!X46</f>
        <v>2015</v>
      </c>
      <c r="Y226">
        <f>'Otrs primeras captaciones'!Y46</f>
        <v>2017</v>
      </c>
      <c r="Z226">
        <f>'Otrs primeras captaciones'!Z46</f>
        <v>2019</v>
      </c>
      <c r="AA226" t="str">
        <f>'Otrs primeras captaciones'!AA46</f>
        <v>New Gen</v>
      </c>
      <c r="AB226" t="str">
        <f>'Otrs primeras captaciones'!AB46</f>
        <v>Yes</v>
      </c>
    </row>
    <row r="227" spans="1:28" x14ac:dyDescent="0.25">
      <c r="A227">
        <f>'Otrs primeras captaciones'!A47</f>
        <v>226</v>
      </c>
      <c r="B227">
        <f>'Otrs primeras captaciones'!B47</f>
        <v>10</v>
      </c>
      <c r="C227" t="str">
        <f>'Otrs primeras captaciones'!C47</f>
        <v>Not applicable</v>
      </c>
      <c r="D227" t="str">
        <f>'Otrs primeras captaciones'!D47</f>
        <v>Not applicable</v>
      </c>
      <c r="E227">
        <f>'Otrs primeras captaciones'!E47</f>
        <v>1</v>
      </c>
      <c r="F227">
        <f>'Otrs primeras captaciones'!F47</f>
        <v>0</v>
      </c>
      <c r="G227">
        <f>'Otrs primeras captaciones'!G47</f>
        <v>1</v>
      </c>
      <c r="H227">
        <f>'Otrs primeras captaciones'!H47</f>
        <v>1</v>
      </c>
      <c r="I227">
        <f>'Otrs primeras captaciones'!I47</f>
        <v>0</v>
      </c>
      <c r="J227">
        <f>'Otrs primeras captaciones'!J47</f>
        <v>1</v>
      </c>
      <c r="K227">
        <f>'Otrs primeras captaciones'!K47</f>
        <v>6</v>
      </c>
      <c r="L227">
        <f>'Otrs primeras captaciones'!L47</f>
        <v>66.666666666666657</v>
      </c>
      <c r="M227">
        <f>'Otrs primeras captaciones'!M47</f>
        <v>4</v>
      </c>
      <c r="N227">
        <f>'Otrs primeras captaciones'!N47</f>
        <v>8</v>
      </c>
      <c r="O227">
        <f>'Otrs primeras captaciones'!O47</f>
        <v>0</v>
      </c>
      <c r="P227">
        <f>'Otrs primeras captaciones'!P47</f>
        <v>1</v>
      </c>
      <c r="Q227">
        <f>'Otrs primeras captaciones'!Q47</f>
        <v>0</v>
      </c>
      <c r="R227">
        <f>'Otrs primeras captaciones'!R47</f>
        <v>0</v>
      </c>
      <c r="S227">
        <f>'Otrs primeras captaciones'!S47</f>
        <v>0</v>
      </c>
      <c r="T227">
        <f>'Otrs primeras captaciones'!T47</f>
        <v>0</v>
      </c>
      <c r="U227">
        <f>'Otrs primeras captaciones'!U47</f>
        <v>0</v>
      </c>
      <c r="V227">
        <f>'Otrs primeras captaciones'!V47</f>
        <v>2013</v>
      </c>
      <c r="W227">
        <f>'Otrs primeras captaciones'!W47</f>
        <v>2013</v>
      </c>
      <c r="X227">
        <f>'Otrs primeras captaciones'!X47</f>
        <v>2015</v>
      </c>
      <c r="Y227">
        <f>'Otrs primeras captaciones'!Y47</f>
        <v>2017</v>
      </c>
      <c r="Z227">
        <f>'Otrs primeras captaciones'!Z47</f>
        <v>2019</v>
      </c>
      <c r="AA227" t="str">
        <f>'Otrs primeras captaciones'!AA47</f>
        <v>New Gen</v>
      </c>
      <c r="AB227" t="str">
        <f>'Otrs primeras captaciones'!AB47</f>
        <v>Yes</v>
      </c>
    </row>
    <row r="228" spans="1:28" x14ac:dyDescent="0.25">
      <c r="A228">
        <f>'Otrs primeras captaciones'!A48</f>
        <v>227</v>
      </c>
      <c r="B228">
        <f>'Otrs primeras captaciones'!B48</f>
        <v>10</v>
      </c>
      <c r="C228" t="str">
        <f>'Otrs primeras captaciones'!C48</f>
        <v>Not applicable</v>
      </c>
      <c r="D228" t="str">
        <f>'Otrs primeras captaciones'!D48</f>
        <v>Not applicable</v>
      </c>
      <c r="E228">
        <f>'Otrs primeras captaciones'!E48</f>
        <v>1</v>
      </c>
      <c r="F228">
        <f>'Otrs primeras captaciones'!F48</f>
        <v>0</v>
      </c>
      <c r="G228">
        <f>'Otrs primeras captaciones'!G48</f>
        <v>1</v>
      </c>
      <c r="H228" t="str">
        <f>'Otrs primeras captaciones'!H48</f>
        <v>Cut</v>
      </c>
      <c r="I228" t="str">
        <f>'Otrs primeras captaciones'!I48</f>
        <v>Cut</v>
      </c>
      <c r="J228" t="str">
        <f>'Otrs primeras captaciones'!J48</f>
        <v>Cut</v>
      </c>
      <c r="K228">
        <f>'Otrs primeras captaciones'!K48</f>
        <v>3</v>
      </c>
      <c r="L228">
        <f>'Otrs primeras captaciones'!L48</f>
        <v>66.666666666666657</v>
      </c>
      <c r="M228">
        <f>'Otrs primeras captaciones'!M48</f>
        <v>2</v>
      </c>
      <c r="N228">
        <f>'Otrs primeras captaciones'!N48</f>
        <v>3</v>
      </c>
      <c r="O228">
        <f>'Otrs primeras captaciones'!O48</f>
        <v>0</v>
      </c>
      <c r="P228">
        <f>'Otrs primeras captaciones'!P48</f>
        <v>0</v>
      </c>
      <c r="Q228">
        <f>'Otrs primeras captaciones'!Q48</f>
        <v>0</v>
      </c>
      <c r="R228">
        <f>'Otrs primeras captaciones'!R48</f>
        <v>0</v>
      </c>
      <c r="S228">
        <f>'Otrs primeras captaciones'!S48</f>
        <v>0</v>
      </c>
      <c r="T228">
        <f>'Otrs primeras captaciones'!T48</f>
        <v>0</v>
      </c>
      <c r="U228">
        <f>'Otrs primeras captaciones'!U48</f>
        <v>0</v>
      </c>
      <c r="V228">
        <f>'Otrs primeras captaciones'!V48</f>
        <v>2013</v>
      </c>
      <c r="W228">
        <f>'Otrs primeras captaciones'!W48</f>
        <v>2013</v>
      </c>
      <c r="X228">
        <f>'Otrs primeras captaciones'!X48</f>
        <v>2015</v>
      </c>
      <c r="Y228">
        <f>'Otrs primeras captaciones'!Y48</f>
        <v>2017</v>
      </c>
      <c r="Z228">
        <f>'Otrs primeras captaciones'!Z48</f>
        <v>2019</v>
      </c>
      <c r="AA228" t="str">
        <f>'Otrs primeras captaciones'!AA48</f>
        <v>New Gen</v>
      </c>
      <c r="AB228" t="str">
        <f>'Otrs primeras captaciones'!AB48</f>
        <v>Yes</v>
      </c>
    </row>
    <row r="229" spans="1:28" x14ac:dyDescent="0.25">
      <c r="A229">
        <f>'Otrs primeras captaciones'!A49</f>
        <v>228</v>
      </c>
      <c r="B229">
        <f>'Otrs primeras captaciones'!B49</f>
        <v>10</v>
      </c>
      <c r="C229" t="str">
        <f>'Otrs primeras captaciones'!C49</f>
        <v>Not applicable</v>
      </c>
      <c r="D229" t="str">
        <f>'Otrs primeras captaciones'!D49</f>
        <v>Not applicable</v>
      </c>
      <c r="E229">
        <f>'Otrs primeras captaciones'!E49</f>
        <v>0</v>
      </c>
      <c r="F229">
        <f>'Otrs primeras captaciones'!F49</f>
        <v>1</v>
      </c>
      <c r="G229">
        <f>'Otrs primeras captaciones'!G49</f>
        <v>1</v>
      </c>
      <c r="H229">
        <f>'Otrs primeras captaciones'!H49</f>
        <v>1</v>
      </c>
      <c r="I229" t="str">
        <f>'Otrs primeras captaciones'!I49</f>
        <v>Cut</v>
      </c>
      <c r="J229" t="str">
        <f>'Otrs primeras captaciones'!J49</f>
        <v>Cut</v>
      </c>
      <c r="K229">
        <f>'Otrs primeras captaciones'!K49</f>
        <v>4</v>
      </c>
      <c r="L229">
        <f>'Otrs primeras captaciones'!L49</f>
        <v>75</v>
      </c>
      <c r="M229">
        <f>'Otrs primeras captaciones'!M49</f>
        <v>3</v>
      </c>
      <c r="N229">
        <f>'Otrs primeras captaciones'!N49</f>
        <v>4</v>
      </c>
      <c r="O229">
        <f>'Otrs primeras captaciones'!O49</f>
        <v>0</v>
      </c>
      <c r="P229">
        <f>'Otrs primeras captaciones'!P49</f>
        <v>0</v>
      </c>
      <c r="Q229">
        <f>'Otrs primeras captaciones'!Q49</f>
        <v>0</v>
      </c>
      <c r="R229">
        <f>'Otrs primeras captaciones'!R49</f>
        <v>0</v>
      </c>
      <c r="S229">
        <f>'Otrs primeras captaciones'!S49</f>
        <v>2017</v>
      </c>
      <c r="T229">
        <f>'Otrs primeras captaciones'!T49</f>
        <v>0</v>
      </c>
      <c r="U229">
        <f>'Otrs primeras captaciones'!U49</f>
        <v>0</v>
      </c>
      <c r="V229">
        <f>'Otrs primeras captaciones'!V49</f>
        <v>2013</v>
      </c>
      <c r="W229">
        <f>'Otrs primeras captaciones'!W49</f>
        <v>2013</v>
      </c>
      <c r="X229">
        <f>'Otrs primeras captaciones'!X49</f>
        <v>2015</v>
      </c>
      <c r="Y229">
        <f>'Otrs primeras captaciones'!Y49</f>
        <v>2017</v>
      </c>
      <c r="Z229">
        <f>'Otrs primeras captaciones'!Z49</f>
        <v>2019</v>
      </c>
      <c r="AA229" t="str">
        <f>'Otrs primeras captaciones'!AA49</f>
        <v>New Gen</v>
      </c>
      <c r="AB229" t="str">
        <f>'Otrs primeras captaciones'!AB49</f>
        <v>Yes</v>
      </c>
    </row>
    <row r="230" spans="1:28" x14ac:dyDescent="0.25">
      <c r="A230">
        <f>'Otrs primeras captaciones'!A50</f>
        <v>229</v>
      </c>
      <c r="B230">
        <f>'Otrs primeras captaciones'!B50</f>
        <v>10</v>
      </c>
      <c r="C230" t="str">
        <f>'Otrs primeras captaciones'!C50</f>
        <v>Not applicable</v>
      </c>
      <c r="D230" t="str">
        <f>'Otrs primeras captaciones'!D50</f>
        <v>Not applicable</v>
      </c>
      <c r="E230">
        <f>'Otrs primeras captaciones'!E50</f>
        <v>0</v>
      </c>
      <c r="F230">
        <f>'Otrs primeras captaciones'!F50</f>
        <v>0</v>
      </c>
      <c r="G230">
        <f>'Otrs primeras captaciones'!G50</f>
        <v>0</v>
      </c>
      <c r="H230">
        <f>'Otrs primeras captaciones'!H50</f>
        <v>0</v>
      </c>
      <c r="I230">
        <f>'Otrs primeras captaciones'!I50</f>
        <v>0</v>
      </c>
      <c r="J230">
        <f>'Otrs primeras captaciones'!J50</f>
        <v>0</v>
      </c>
      <c r="K230">
        <f>'Otrs primeras captaciones'!K50</f>
        <v>6</v>
      </c>
      <c r="L230">
        <f>'Otrs primeras captaciones'!L50</f>
        <v>0</v>
      </c>
      <c r="M230">
        <f>'Otrs primeras captaciones'!M50</f>
        <v>0</v>
      </c>
      <c r="N230">
        <f>'Otrs primeras captaciones'!N50</f>
        <v>8</v>
      </c>
      <c r="O230">
        <f>'Otrs primeras captaciones'!O50</f>
        <v>0</v>
      </c>
      <c r="P230">
        <f>'Otrs primeras captaciones'!P50</f>
        <v>0</v>
      </c>
      <c r="Q230">
        <f>'Otrs primeras captaciones'!Q50</f>
        <v>0</v>
      </c>
      <c r="R230">
        <f>'Otrs primeras captaciones'!R50</f>
        <v>0</v>
      </c>
      <c r="S230">
        <f>'Otrs primeras captaciones'!S50</f>
        <v>0</v>
      </c>
      <c r="T230">
        <f>'Otrs primeras captaciones'!T50</f>
        <v>0</v>
      </c>
      <c r="U230">
        <f>'Otrs primeras captaciones'!U50</f>
        <v>0</v>
      </c>
      <c r="V230">
        <f>'Otrs primeras captaciones'!V50</f>
        <v>2013</v>
      </c>
      <c r="W230">
        <f>'Otrs primeras captaciones'!W50</f>
        <v>2013</v>
      </c>
      <c r="X230">
        <f>'Otrs primeras captaciones'!X50</f>
        <v>2015</v>
      </c>
      <c r="Y230">
        <f>'Otrs primeras captaciones'!Y50</f>
        <v>2017</v>
      </c>
      <c r="Z230">
        <f>'Otrs primeras captaciones'!Z50</f>
        <v>2019</v>
      </c>
      <c r="AA230" t="str">
        <f>'Otrs primeras captaciones'!AA50</f>
        <v>New Gen</v>
      </c>
      <c r="AB230" t="str">
        <f>'Otrs primeras captaciones'!AB50</f>
        <v>Yes</v>
      </c>
    </row>
    <row r="231" spans="1:28" x14ac:dyDescent="0.25">
      <c r="A231">
        <f>'Otrs primeras captaciones'!A51</f>
        <v>230</v>
      </c>
      <c r="B231">
        <f>'Otrs primeras captaciones'!B51</f>
        <v>10</v>
      </c>
      <c r="C231" t="str">
        <f>'Otrs primeras captaciones'!C51</f>
        <v>Not applicable</v>
      </c>
      <c r="D231" t="str">
        <f>'Otrs primeras captaciones'!D51</f>
        <v>Not applicable</v>
      </c>
      <c r="E231">
        <f>'Otrs primeras captaciones'!E51</f>
        <v>0</v>
      </c>
      <c r="F231">
        <f>'Otrs primeras captaciones'!F51</f>
        <v>1</v>
      </c>
      <c r="G231">
        <f>'Otrs primeras captaciones'!G51</f>
        <v>0</v>
      </c>
      <c r="H231">
        <f>'Otrs primeras captaciones'!H51</f>
        <v>0</v>
      </c>
      <c r="I231" t="str">
        <f>'Otrs primeras captaciones'!I51</f>
        <v>Cut</v>
      </c>
      <c r="J231" t="str">
        <f>'Otrs primeras captaciones'!J51</f>
        <v>Cut</v>
      </c>
      <c r="K231">
        <f>'Otrs primeras captaciones'!K51</f>
        <v>2</v>
      </c>
      <c r="L231">
        <f>'Otrs primeras captaciones'!L51</f>
        <v>50</v>
      </c>
      <c r="M231">
        <f>'Otrs primeras captaciones'!M51</f>
        <v>1</v>
      </c>
      <c r="N231">
        <f>'Otrs primeras captaciones'!N51</f>
        <v>4</v>
      </c>
      <c r="O231">
        <f>'Otrs primeras captaciones'!O51</f>
        <v>0</v>
      </c>
      <c r="P231">
        <f>'Otrs primeras captaciones'!P51</f>
        <v>0</v>
      </c>
      <c r="Q231">
        <f>'Otrs primeras captaciones'!Q51</f>
        <v>0</v>
      </c>
      <c r="R231">
        <f>'Otrs primeras captaciones'!R51</f>
        <v>0</v>
      </c>
      <c r="S231">
        <f>'Otrs primeras captaciones'!S51</f>
        <v>0</v>
      </c>
      <c r="T231">
        <f>'Otrs primeras captaciones'!T51</f>
        <v>0</v>
      </c>
      <c r="U231">
        <f>'Otrs primeras captaciones'!U51</f>
        <v>0</v>
      </c>
      <c r="V231">
        <f>'Otrs primeras captaciones'!V51</f>
        <v>0</v>
      </c>
      <c r="W231">
        <f>'Otrs primeras captaciones'!W51</f>
        <v>2013</v>
      </c>
      <c r="X231">
        <f>'Otrs primeras captaciones'!X51</f>
        <v>2015</v>
      </c>
      <c r="Y231">
        <f>'Otrs primeras captaciones'!Y51</f>
        <v>2017</v>
      </c>
      <c r="Z231">
        <f>'Otrs primeras captaciones'!Z51</f>
        <v>2019</v>
      </c>
      <c r="AA231" t="str">
        <f>'Otrs primeras captaciones'!AA51</f>
        <v>New Gen</v>
      </c>
      <c r="AB231" t="str">
        <f>'Otrs primeras captaciones'!AB51</f>
        <v>Yes</v>
      </c>
    </row>
    <row r="232" spans="1:28" x14ac:dyDescent="0.25">
      <c r="A232">
        <f>'Otrs primeras captaciones'!A52</f>
        <v>231</v>
      </c>
      <c r="B232">
        <f>'Otrs primeras captaciones'!B52</f>
        <v>10</v>
      </c>
      <c r="C232" t="str">
        <f>'Otrs primeras captaciones'!C52</f>
        <v>Not applicable</v>
      </c>
      <c r="D232" t="str">
        <f>'Otrs primeras captaciones'!D52</f>
        <v>Not applicable</v>
      </c>
      <c r="E232">
        <f>'Otrs primeras captaciones'!E52</f>
        <v>0</v>
      </c>
      <c r="F232">
        <f>'Otrs primeras captaciones'!F52</f>
        <v>0</v>
      </c>
      <c r="G232">
        <f>'Otrs primeras captaciones'!G52</f>
        <v>0</v>
      </c>
      <c r="H232" t="str">
        <f>'Otrs primeras captaciones'!H52</f>
        <v>Cut</v>
      </c>
      <c r="I232" t="str">
        <f>'Otrs primeras captaciones'!I52</f>
        <v>Cut</v>
      </c>
      <c r="J232" t="str">
        <f>'Otrs primeras captaciones'!J52</f>
        <v>Cut</v>
      </c>
      <c r="K232">
        <f>'Otrs primeras captaciones'!K52</f>
        <v>3</v>
      </c>
      <c r="L232">
        <f>'Otrs primeras captaciones'!L52</f>
        <v>0</v>
      </c>
      <c r="M232">
        <f>'Otrs primeras captaciones'!M52</f>
        <v>0</v>
      </c>
      <c r="N232">
        <f>'Otrs primeras captaciones'!N52</f>
        <v>3</v>
      </c>
      <c r="O232">
        <f>'Otrs primeras captaciones'!O52</f>
        <v>0</v>
      </c>
      <c r="P232">
        <f>'Otrs primeras captaciones'!P52</f>
        <v>0</v>
      </c>
      <c r="Q232">
        <f>'Otrs primeras captaciones'!Q52</f>
        <v>0</v>
      </c>
      <c r="R232">
        <f>'Otrs primeras captaciones'!R52</f>
        <v>0</v>
      </c>
      <c r="S232">
        <f>'Otrs primeras captaciones'!S52</f>
        <v>0</v>
      </c>
      <c r="T232">
        <f>'Otrs primeras captaciones'!T52</f>
        <v>0</v>
      </c>
      <c r="U232">
        <f>'Otrs primeras captaciones'!U52</f>
        <v>0</v>
      </c>
      <c r="V232">
        <f>'Otrs primeras captaciones'!V52</f>
        <v>0</v>
      </c>
      <c r="W232">
        <f>'Otrs primeras captaciones'!W52</f>
        <v>2013</v>
      </c>
      <c r="X232">
        <f>'Otrs primeras captaciones'!X52</f>
        <v>2015</v>
      </c>
      <c r="Y232">
        <f>'Otrs primeras captaciones'!Y52</f>
        <v>2017</v>
      </c>
      <c r="Z232">
        <f>'Otrs primeras captaciones'!Z52</f>
        <v>2019</v>
      </c>
      <c r="AA232" t="str">
        <f>'Otrs primeras captaciones'!AA52</f>
        <v>New Gen</v>
      </c>
      <c r="AB232" t="str">
        <f>'Otrs primeras captaciones'!AB52</f>
        <v>Yes</v>
      </c>
    </row>
    <row r="233" spans="1:28" x14ac:dyDescent="0.25">
      <c r="A233">
        <f>'Otrs primeras captaciones'!A53</f>
        <v>232</v>
      </c>
      <c r="B233">
        <f>'Otrs primeras captaciones'!B53</f>
        <v>10</v>
      </c>
      <c r="C233" t="str">
        <f>'Otrs primeras captaciones'!C53</f>
        <v>Not applicable</v>
      </c>
      <c r="D233" t="str">
        <f>'Otrs primeras captaciones'!D53</f>
        <v>Not applicable</v>
      </c>
      <c r="E233">
        <f>'Otrs primeras captaciones'!E53</f>
        <v>0</v>
      </c>
      <c r="F233">
        <f>'Otrs primeras captaciones'!F53</f>
        <v>0</v>
      </c>
      <c r="G233">
        <f>'Otrs primeras captaciones'!G53</f>
        <v>0</v>
      </c>
      <c r="H233" t="str">
        <f>'Otrs primeras captaciones'!H53</f>
        <v>Cut</v>
      </c>
      <c r="I233" t="str">
        <f>'Otrs primeras captaciones'!I53</f>
        <v>Cut</v>
      </c>
      <c r="J233" t="str">
        <f>'Otrs primeras captaciones'!J53</f>
        <v>Cut</v>
      </c>
      <c r="K233">
        <f>'Otrs primeras captaciones'!K53</f>
        <v>3</v>
      </c>
      <c r="L233">
        <f>'Otrs primeras captaciones'!L53</f>
        <v>0</v>
      </c>
      <c r="M233">
        <f>'Otrs primeras captaciones'!M53</f>
        <v>0</v>
      </c>
      <c r="N233">
        <f>'Otrs primeras captaciones'!N53</f>
        <v>3</v>
      </c>
      <c r="O233">
        <f>'Otrs primeras captaciones'!O53</f>
        <v>0</v>
      </c>
      <c r="P233">
        <f>'Otrs primeras captaciones'!P53</f>
        <v>0</v>
      </c>
      <c r="Q233">
        <f>'Otrs primeras captaciones'!Q53</f>
        <v>0</v>
      </c>
      <c r="R233">
        <f>'Otrs primeras captaciones'!R53</f>
        <v>0</v>
      </c>
      <c r="S233">
        <f>'Otrs primeras captaciones'!S53</f>
        <v>0</v>
      </c>
      <c r="T233">
        <f>'Otrs primeras captaciones'!T53</f>
        <v>0</v>
      </c>
      <c r="U233">
        <f>'Otrs primeras captaciones'!U53</f>
        <v>0</v>
      </c>
      <c r="V233">
        <f>'Otrs primeras captaciones'!V53</f>
        <v>0</v>
      </c>
      <c r="W233">
        <f>'Otrs primeras captaciones'!W53</f>
        <v>2013</v>
      </c>
      <c r="X233">
        <f>'Otrs primeras captaciones'!X53</f>
        <v>2015</v>
      </c>
      <c r="Y233">
        <f>'Otrs primeras captaciones'!Y53</f>
        <v>2017</v>
      </c>
      <c r="Z233">
        <f>'Otrs primeras captaciones'!Z53</f>
        <v>2019</v>
      </c>
      <c r="AA233" t="str">
        <f>'Otrs primeras captaciones'!AA53</f>
        <v>New Gen</v>
      </c>
      <c r="AB233" t="str">
        <f>'Otrs primeras captaciones'!AB53</f>
        <v>Yes</v>
      </c>
    </row>
    <row r="234" spans="1:28" x14ac:dyDescent="0.25">
      <c r="A234">
        <f>'Otrs primeras captaciones'!A54</f>
        <v>233</v>
      </c>
      <c r="B234">
        <f>'Otrs primeras captaciones'!B54</f>
        <v>10</v>
      </c>
      <c r="C234" t="str">
        <f>'Otrs primeras captaciones'!C54</f>
        <v>Not applicable</v>
      </c>
      <c r="D234" t="str">
        <f>'Otrs primeras captaciones'!D54</f>
        <v>Not applicable</v>
      </c>
      <c r="E234">
        <f>'Otrs primeras captaciones'!E54</f>
        <v>0</v>
      </c>
      <c r="F234">
        <f>'Otrs primeras captaciones'!F54</f>
        <v>1</v>
      </c>
      <c r="G234" t="str">
        <f>'Otrs primeras captaciones'!G54</f>
        <v>Cut</v>
      </c>
      <c r="H234" t="str">
        <f>'Otrs primeras captaciones'!H54</f>
        <v>Cut</v>
      </c>
      <c r="I234" t="str">
        <f>'Otrs primeras captaciones'!I54</f>
        <v>Cut</v>
      </c>
      <c r="J234" t="str">
        <f>'Otrs primeras captaciones'!J54</f>
        <v>Cut</v>
      </c>
      <c r="K234">
        <f>'Otrs primeras captaciones'!K54</f>
        <v>4</v>
      </c>
      <c r="L234">
        <f>'Otrs primeras captaciones'!L54</f>
        <v>25</v>
      </c>
      <c r="M234">
        <f>'Otrs primeras captaciones'!M54</f>
        <v>1</v>
      </c>
      <c r="N234">
        <f>'Otrs primeras captaciones'!N54</f>
        <v>2</v>
      </c>
      <c r="O234">
        <f>'Otrs primeras captaciones'!O54</f>
        <v>0</v>
      </c>
      <c r="P234">
        <f>'Otrs primeras captaciones'!P54</f>
        <v>0</v>
      </c>
      <c r="Q234">
        <f>'Otrs primeras captaciones'!Q54</f>
        <v>0</v>
      </c>
      <c r="R234">
        <f>'Otrs primeras captaciones'!R54</f>
        <v>0</v>
      </c>
      <c r="S234">
        <f>'Otrs primeras captaciones'!S54</f>
        <v>0</v>
      </c>
      <c r="T234">
        <f>'Otrs primeras captaciones'!T54</f>
        <v>0</v>
      </c>
      <c r="U234">
        <f>'Otrs primeras captaciones'!U54</f>
        <v>0</v>
      </c>
      <c r="V234">
        <f>'Otrs primeras captaciones'!V54</f>
        <v>0</v>
      </c>
      <c r="W234">
        <f>'Otrs primeras captaciones'!W54</f>
        <v>2013</v>
      </c>
      <c r="X234">
        <f>'Otrs primeras captaciones'!X54</f>
        <v>2015</v>
      </c>
      <c r="Y234">
        <f>'Otrs primeras captaciones'!Y54</f>
        <v>2017</v>
      </c>
      <c r="Z234">
        <f>'Otrs primeras captaciones'!Z54</f>
        <v>2019</v>
      </c>
      <c r="AA234" t="str">
        <f>'Otrs primeras captaciones'!AA54</f>
        <v>New Gen</v>
      </c>
      <c r="AB234" t="str">
        <f>'Otrs primeras captaciones'!AB54</f>
        <v>Yes</v>
      </c>
    </row>
    <row r="235" spans="1:28" x14ac:dyDescent="0.25">
      <c r="A235">
        <f>'Otrs primeras captaciones'!A55</f>
        <v>234</v>
      </c>
      <c r="B235">
        <f>'Otrs primeras captaciones'!B55</f>
        <v>10</v>
      </c>
      <c r="C235" t="str">
        <f>'Otrs primeras captaciones'!C55</f>
        <v>Not applicable</v>
      </c>
      <c r="D235" t="str">
        <f>'Otrs primeras captaciones'!D55</f>
        <v>Not applicable</v>
      </c>
      <c r="E235">
        <f>'Otrs primeras captaciones'!E55</f>
        <v>0</v>
      </c>
      <c r="F235">
        <f>'Otrs primeras captaciones'!F55</f>
        <v>0</v>
      </c>
      <c r="G235" t="str">
        <f>'Otrs primeras captaciones'!G55</f>
        <v>Cut</v>
      </c>
      <c r="H235" t="str">
        <f>'Otrs primeras captaciones'!H55</f>
        <v>Cut</v>
      </c>
      <c r="I235" t="str">
        <f>'Otrs primeras captaciones'!I55</f>
        <v>Cut</v>
      </c>
      <c r="J235" t="str">
        <f>'Otrs primeras captaciones'!J55</f>
        <v>Cut</v>
      </c>
      <c r="K235">
        <f>'Otrs primeras captaciones'!K55</f>
        <v>4</v>
      </c>
      <c r="L235">
        <f>'Otrs primeras captaciones'!L55</f>
        <v>0</v>
      </c>
      <c r="M235">
        <f>'Otrs primeras captaciones'!M55</f>
        <v>0</v>
      </c>
      <c r="N235">
        <f>'Otrs primeras captaciones'!N55</f>
        <v>2</v>
      </c>
      <c r="O235">
        <f>'Otrs primeras captaciones'!O55</f>
        <v>0</v>
      </c>
      <c r="P235">
        <f>'Otrs primeras captaciones'!P55</f>
        <v>0</v>
      </c>
      <c r="Q235">
        <f>'Otrs primeras captaciones'!Q55</f>
        <v>0</v>
      </c>
      <c r="R235">
        <f>'Otrs primeras captaciones'!R55</f>
        <v>0</v>
      </c>
      <c r="S235">
        <f>'Otrs primeras captaciones'!S55</f>
        <v>0</v>
      </c>
      <c r="T235">
        <f>'Otrs primeras captaciones'!T55</f>
        <v>0</v>
      </c>
      <c r="U235">
        <f>'Otrs primeras captaciones'!U55</f>
        <v>0</v>
      </c>
      <c r="V235">
        <f>'Otrs primeras captaciones'!V55</f>
        <v>0</v>
      </c>
      <c r="W235">
        <f>'Otrs primeras captaciones'!W55</f>
        <v>2013</v>
      </c>
      <c r="X235">
        <f>'Otrs primeras captaciones'!X55</f>
        <v>2015</v>
      </c>
      <c r="Y235">
        <f>'Otrs primeras captaciones'!Y55</f>
        <v>2017</v>
      </c>
      <c r="Z235">
        <f>'Otrs primeras captaciones'!Z55</f>
        <v>2019</v>
      </c>
      <c r="AA235" t="str">
        <f>'Otrs primeras captaciones'!AA55</f>
        <v>New Gen</v>
      </c>
      <c r="AB235" t="str">
        <f>'Otrs primeras captaciones'!AB55</f>
        <v>Yes</v>
      </c>
    </row>
    <row r="236" spans="1:28" x14ac:dyDescent="0.25">
      <c r="A236">
        <f>'Otrs primeras captaciones'!A56</f>
        <v>235</v>
      </c>
      <c r="B236">
        <f>'Otrs primeras captaciones'!B56</f>
        <v>10</v>
      </c>
      <c r="C236" t="str">
        <f>'Otrs primeras captaciones'!C56</f>
        <v>Not applicable</v>
      </c>
      <c r="D236" t="str">
        <f>'Otrs primeras captaciones'!D56</f>
        <v>Not applicable</v>
      </c>
      <c r="E236">
        <f>'Otrs primeras captaciones'!E56</f>
        <v>0</v>
      </c>
      <c r="F236">
        <f>'Otrs primeras captaciones'!F56</f>
        <v>0</v>
      </c>
      <c r="G236" t="str">
        <f>'Otrs primeras captaciones'!G56</f>
        <v>Cut</v>
      </c>
      <c r="H236" t="str">
        <f>'Otrs primeras captaciones'!H56</f>
        <v>Cut</v>
      </c>
      <c r="I236" t="str">
        <f>'Otrs primeras captaciones'!I56</f>
        <v>Cut</v>
      </c>
      <c r="J236" t="str">
        <f>'Otrs primeras captaciones'!J56</f>
        <v>Cut</v>
      </c>
      <c r="K236">
        <f>'Otrs primeras captaciones'!K56</f>
        <v>4</v>
      </c>
      <c r="L236">
        <f>'Otrs primeras captaciones'!L56</f>
        <v>0</v>
      </c>
      <c r="M236">
        <f>'Otrs primeras captaciones'!M56</f>
        <v>0</v>
      </c>
      <c r="N236">
        <f>'Otrs primeras captaciones'!N56</f>
        <v>2</v>
      </c>
      <c r="O236">
        <f>'Otrs primeras captaciones'!O56</f>
        <v>0</v>
      </c>
      <c r="P236">
        <f>'Otrs primeras captaciones'!P56</f>
        <v>0</v>
      </c>
      <c r="Q236">
        <f>'Otrs primeras captaciones'!Q56</f>
        <v>0</v>
      </c>
      <c r="R236">
        <f>'Otrs primeras captaciones'!R56</f>
        <v>0</v>
      </c>
      <c r="S236">
        <f>'Otrs primeras captaciones'!S56</f>
        <v>0</v>
      </c>
      <c r="T236">
        <f>'Otrs primeras captaciones'!T56</f>
        <v>0</v>
      </c>
      <c r="U236">
        <f>'Otrs primeras captaciones'!U56</f>
        <v>0</v>
      </c>
      <c r="V236">
        <f>'Otrs primeras captaciones'!V56</f>
        <v>0</v>
      </c>
      <c r="W236">
        <f>'Otrs primeras captaciones'!W56</f>
        <v>2013</v>
      </c>
      <c r="X236">
        <f>'Otrs primeras captaciones'!X56</f>
        <v>2015</v>
      </c>
      <c r="Y236">
        <f>'Otrs primeras captaciones'!Y56</f>
        <v>2017</v>
      </c>
      <c r="Z236">
        <f>'Otrs primeras captaciones'!Z56</f>
        <v>2019</v>
      </c>
      <c r="AA236" t="str">
        <f>'Otrs primeras captaciones'!AA56</f>
        <v>New Gen</v>
      </c>
      <c r="AB236" t="str">
        <f>'Otrs primeras captaciones'!AB56</f>
        <v>Yes</v>
      </c>
    </row>
    <row r="237" spans="1:28" x14ac:dyDescent="0.25">
      <c r="A237">
        <f>'Otrs primeras captaciones'!A57</f>
        <v>236</v>
      </c>
      <c r="B237">
        <f>'Otrs primeras captaciones'!B57</f>
        <v>10</v>
      </c>
      <c r="C237" t="str">
        <f>'Otrs primeras captaciones'!C57</f>
        <v>Not applicable</v>
      </c>
      <c r="D237" t="str">
        <f>'Otrs primeras captaciones'!D57</f>
        <v>Not applicable</v>
      </c>
      <c r="E237">
        <f>'Otrs primeras captaciones'!E57</f>
        <v>0</v>
      </c>
      <c r="F237">
        <f>'Otrs primeras captaciones'!F57</f>
        <v>0</v>
      </c>
      <c r="G237" t="str">
        <f>'Otrs primeras captaciones'!G57</f>
        <v>Cut</v>
      </c>
      <c r="H237" t="str">
        <f>'Otrs primeras captaciones'!H57</f>
        <v>Cut</v>
      </c>
      <c r="I237" t="str">
        <f>'Otrs primeras captaciones'!I57</f>
        <v>Cut</v>
      </c>
      <c r="J237" t="str">
        <f>'Otrs primeras captaciones'!J57</f>
        <v>Cut</v>
      </c>
      <c r="K237">
        <f>'Otrs primeras captaciones'!K57</f>
        <v>4</v>
      </c>
      <c r="L237">
        <f>'Otrs primeras captaciones'!L57</f>
        <v>0</v>
      </c>
      <c r="M237">
        <f>'Otrs primeras captaciones'!M57</f>
        <v>0</v>
      </c>
      <c r="N237">
        <f>'Otrs primeras captaciones'!N57</f>
        <v>2</v>
      </c>
      <c r="O237">
        <f>'Otrs primeras captaciones'!O57</f>
        <v>0</v>
      </c>
      <c r="P237">
        <f>'Otrs primeras captaciones'!P57</f>
        <v>0</v>
      </c>
      <c r="Q237">
        <f>'Otrs primeras captaciones'!Q57</f>
        <v>0</v>
      </c>
      <c r="R237">
        <f>'Otrs primeras captaciones'!R57</f>
        <v>0</v>
      </c>
      <c r="S237">
        <f>'Otrs primeras captaciones'!S57</f>
        <v>0</v>
      </c>
      <c r="T237">
        <f>'Otrs primeras captaciones'!T57</f>
        <v>0</v>
      </c>
      <c r="U237">
        <f>'Otrs primeras captaciones'!U57</f>
        <v>0</v>
      </c>
      <c r="V237">
        <f>'Otrs primeras captaciones'!V57</f>
        <v>0</v>
      </c>
      <c r="W237">
        <f>'Otrs primeras captaciones'!W57</f>
        <v>2013</v>
      </c>
      <c r="X237">
        <f>'Otrs primeras captaciones'!X57</f>
        <v>2015</v>
      </c>
      <c r="Y237">
        <f>'Otrs primeras captaciones'!Y57</f>
        <v>2017</v>
      </c>
      <c r="Z237">
        <f>'Otrs primeras captaciones'!Z57</f>
        <v>2019</v>
      </c>
      <c r="AA237" t="str">
        <f>'Otrs primeras captaciones'!AA57</f>
        <v>New Gen</v>
      </c>
      <c r="AB237" t="str">
        <f>'Otrs primeras captaciones'!AB57</f>
        <v>Yes</v>
      </c>
    </row>
    <row r="238" spans="1:28" x14ac:dyDescent="0.25">
      <c r="A238">
        <f>'Otrs primeras captaciones'!A58</f>
        <v>237</v>
      </c>
      <c r="B238">
        <f>'Otrs primeras captaciones'!B58</f>
        <v>10</v>
      </c>
      <c r="C238" t="str">
        <f>'Otrs primeras captaciones'!C58</f>
        <v>Not applicable</v>
      </c>
      <c r="D238" t="str">
        <f>'Otrs primeras captaciones'!D58</f>
        <v>Not applicable</v>
      </c>
      <c r="E238">
        <f>'Otrs primeras captaciones'!E58</f>
        <v>0</v>
      </c>
      <c r="F238">
        <f>'Otrs primeras captaciones'!F58</f>
        <v>0</v>
      </c>
      <c r="G238" t="str">
        <f>'Otrs primeras captaciones'!G58</f>
        <v>Cut</v>
      </c>
      <c r="H238" t="str">
        <f>'Otrs primeras captaciones'!H58</f>
        <v>Cut</v>
      </c>
      <c r="I238" t="str">
        <f>'Otrs primeras captaciones'!I58</f>
        <v>Cut</v>
      </c>
      <c r="J238" t="str">
        <f>'Otrs primeras captaciones'!J58</f>
        <v>Cut</v>
      </c>
      <c r="K238">
        <f>'Otrs primeras captaciones'!K58</f>
        <v>4</v>
      </c>
      <c r="L238">
        <f>'Otrs primeras captaciones'!L58</f>
        <v>0</v>
      </c>
      <c r="M238">
        <f>'Otrs primeras captaciones'!M58</f>
        <v>0</v>
      </c>
      <c r="N238">
        <f>'Otrs primeras captaciones'!N58</f>
        <v>2</v>
      </c>
      <c r="O238">
        <f>'Otrs primeras captaciones'!O58</f>
        <v>0</v>
      </c>
      <c r="P238">
        <f>'Otrs primeras captaciones'!P58</f>
        <v>0</v>
      </c>
      <c r="Q238">
        <f>'Otrs primeras captaciones'!Q58</f>
        <v>0</v>
      </c>
      <c r="R238">
        <f>'Otrs primeras captaciones'!R58</f>
        <v>0</v>
      </c>
      <c r="S238">
        <f>'Otrs primeras captaciones'!S58</f>
        <v>0</v>
      </c>
      <c r="T238">
        <f>'Otrs primeras captaciones'!T58</f>
        <v>0</v>
      </c>
      <c r="U238">
        <f>'Otrs primeras captaciones'!U58</f>
        <v>0</v>
      </c>
      <c r="V238">
        <f>'Otrs primeras captaciones'!V58</f>
        <v>0</v>
      </c>
      <c r="W238">
        <f>'Otrs primeras captaciones'!W58</f>
        <v>2013</v>
      </c>
      <c r="X238">
        <f>'Otrs primeras captaciones'!X58</f>
        <v>2015</v>
      </c>
      <c r="Y238">
        <f>'Otrs primeras captaciones'!Y58</f>
        <v>2017</v>
      </c>
      <c r="Z238">
        <f>'Otrs primeras captaciones'!Z58</f>
        <v>2019</v>
      </c>
      <c r="AA238" t="str">
        <f>'Otrs primeras captaciones'!AA58</f>
        <v>New Gen</v>
      </c>
      <c r="AB238" t="str">
        <f>'Otrs primeras captaciones'!AB58</f>
        <v>Yes</v>
      </c>
    </row>
    <row r="239" spans="1:28" x14ac:dyDescent="0.25">
      <c r="A239">
        <f>'Otrs primeras captaciones'!A65</f>
        <v>238</v>
      </c>
      <c r="B239">
        <f>'Otrs primeras captaciones'!B65</f>
        <v>10</v>
      </c>
      <c r="C239" t="str">
        <f>'Otrs primeras captaciones'!C65</f>
        <v>Not applicable</v>
      </c>
      <c r="D239" t="str">
        <f>'Otrs primeras captaciones'!D65</f>
        <v>Not applicable</v>
      </c>
      <c r="E239" t="str">
        <f>'Otrs primeras captaciones'!E65</f>
        <v>Not applicable</v>
      </c>
      <c r="F239">
        <f>'Otrs primeras captaciones'!F65</f>
        <v>1</v>
      </c>
      <c r="G239">
        <f>'Otrs primeras captaciones'!G65</f>
        <v>1</v>
      </c>
      <c r="H239">
        <f>'Otrs primeras captaciones'!H65</f>
        <v>1</v>
      </c>
      <c r="I239">
        <f>'Otrs primeras captaciones'!I65</f>
        <v>1</v>
      </c>
      <c r="J239">
        <f>'Otrs primeras captaciones'!J65</f>
        <v>1</v>
      </c>
      <c r="K239">
        <f>'Otrs primeras captaciones'!K65</f>
        <v>5</v>
      </c>
      <c r="L239">
        <f>'Otrs primeras captaciones'!L65</f>
        <v>100</v>
      </c>
      <c r="M239">
        <f>'Otrs primeras captaciones'!M65</f>
        <v>5</v>
      </c>
      <c r="N239">
        <f>'Otrs primeras captaciones'!N65</f>
        <v>8</v>
      </c>
      <c r="O239">
        <f>'Otrs primeras captaciones'!O65</f>
        <v>1</v>
      </c>
      <c r="P239">
        <f>'Otrs primeras captaciones'!P65</f>
        <v>1</v>
      </c>
      <c r="Q239" t="str">
        <f>'Otrs primeras captaciones'!Q65</f>
        <v>Not yet</v>
      </c>
      <c r="R239" t="str">
        <f>'Otrs primeras captaciones'!R65</f>
        <v>Not yet</v>
      </c>
      <c r="S239">
        <f>'Otrs primeras captaciones'!S65</f>
        <v>2017</v>
      </c>
      <c r="T239">
        <f>'Otrs primeras captaciones'!T65</f>
        <v>0</v>
      </c>
      <c r="U239">
        <f>'Otrs primeras captaciones'!U65</f>
        <v>0</v>
      </c>
      <c r="V239">
        <f>'Otrs primeras captaciones'!V65</f>
        <v>0</v>
      </c>
      <c r="W239">
        <f>'Otrs primeras captaciones'!W65</f>
        <v>2014</v>
      </c>
      <c r="X239">
        <f>'Otrs primeras captaciones'!X65</f>
        <v>2016</v>
      </c>
      <c r="Y239">
        <f>'Otrs primeras captaciones'!Y65</f>
        <v>2018</v>
      </c>
      <c r="Z239">
        <f>'Otrs primeras captaciones'!Z65</f>
        <v>2020</v>
      </c>
      <c r="AA239" t="str">
        <f>'Otrs primeras captaciones'!AA65</f>
        <v>New Gen</v>
      </c>
      <c r="AB239" t="str">
        <f>'Otrs primeras captaciones'!AB65</f>
        <v>Not clear</v>
      </c>
    </row>
    <row r="240" spans="1:28" x14ac:dyDescent="0.25">
      <c r="A240">
        <f>'Otrs primeras captaciones'!A66</f>
        <v>239</v>
      </c>
      <c r="B240">
        <f>'Otrs primeras captaciones'!B66</f>
        <v>10</v>
      </c>
      <c r="C240" t="str">
        <f>'Otrs primeras captaciones'!C66</f>
        <v>Not applicable</v>
      </c>
      <c r="D240" t="str">
        <f>'Otrs primeras captaciones'!D66</f>
        <v>Not applicable</v>
      </c>
      <c r="E240" t="str">
        <f>'Otrs primeras captaciones'!E66</f>
        <v>Not applicable</v>
      </c>
      <c r="F240">
        <f>'Otrs primeras captaciones'!F66</f>
        <v>1</v>
      </c>
      <c r="G240">
        <f>'Otrs primeras captaciones'!G66</f>
        <v>1</v>
      </c>
      <c r="H240">
        <f>'Otrs primeras captaciones'!H66</f>
        <v>1</v>
      </c>
      <c r="I240">
        <f>'Otrs primeras captaciones'!I66</f>
        <v>0</v>
      </c>
      <c r="J240">
        <f>'Otrs primeras captaciones'!J66</f>
        <v>1</v>
      </c>
      <c r="K240">
        <f>'Otrs primeras captaciones'!K66</f>
        <v>5</v>
      </c>
      <c r="L240">
        <f>'Otrs primeras captaciones'!L66</f>
        <v>80</v>
      </c>
      <c r="M240">
        <f>'Otrs primeras captaciones'!M66</f>
        <v>4</v>
      </c>
      <c r="N240">
        <f>'Otrs primeras captaciones'!N66</f>
        <v>8</v>
      </c>
      <c r="O240">
        <f>'Otrs primeras captaciones'!O66</f>
        <v>1</v>
      </c>
      <c r="P240">
        <f>'Otrs primeras captaciones'!P66</f>
        <v>1</v>
      </c>
      <c r="Q240">
        <f>'Otrs primeras captaciones'!Q66</f>
        <v>0</v>
      </c>
      <c r="R240">
        <f>'Otrs primeras captaciones'!R66</f>
        <v>0</v>
      </c>
      <c r="S240">
        <f>'Otrs primeras captaciones'!S66</f>
        <v>2017</v>
      </c>
      <c r="T240">
        <f>'Otrs primeras captaciones'!T66</f>
        <v>0</v>
      </c>
      <c r="U240">
        <f>'Otrs primeras captaciones'!U66</f>
        <v>0</v>
      </c>
      <c r="V240">
        <f>'Otrs primeras captaciones'!V66</f>
        <v>0</v>
      </c>
      <c r="W240">
        <f>'Otrs primeras captaciones'!W66</f>
        <v>2014</v>
      </c>
      <c r="X240">
        <f>'Otrs primeras captaciones'!X66</f>
        <v>2016</v>
      </c>
      <c r="Y240">
        <f>'Otrs primeras captaciones'!Y66</f>
        <v>2018</v>
      </c>
      <c r="Z240">
        <f>'Otrs primeras captaciones'!Z66</f>
        <v>2020</v>
      </c>
      <c r="AA240" t="str">
        <f>'Otrs primeras captaciones'!AA66</f>
        <v>New Gen</v>
      </c>
      <c r="AB240" t="str">
        <f>'Otrs primeras captaciones'!AB66</f>
        <v>Yes</v>
      </c>
    </row>
    <row r="241" spans="1:28" x14ac:dyDescent="0.25">
      <c r="A241">
        <f>'Otrs primeras captaciones'!A67</f>
        <v>240</v>
      </c>
      <c r="B241">
        <f>'Otrs primeras captaciones'!B67</f>
        <v>10</v>
      </c>
      <c r="C241" t="str">
        <f>'Otrs primeras captaciones'!C67</f>
        <v>Not applicable</v>
      </c>
      <c r="D241" t="str">
        <f>'Otrs primeras captaciones'!D67</f>
        <v>Not applicable</v>
      </c>
      <c r="E241" t="str">
        <f>'Otrs primeras captaciones'!E67</f>
        <v>Not applicable</v>
      </c>
      <c r="F241">
        <f>'Otrs primeras captaciones'!F67</f>
        <v>1</v>
      </c>
      <c r="G241">
        <f>'Otrs primeras captaciones'!G67</f>
        <v>1</v>
      </c>
      <c r="H241">
        <f>'Otrs primeras captaciones'!H67</f>
        <v>1</v>
      </c>
      <c r="I241">
        <f>'Otrs primeras captaciones'!I67</f>
        <v>1</v>
      </c>
      <c r="J241">
        <f>'Otrs primeras captaciones'!J67</f>
        <v>1</v>
      </c>
      <c r="K241">
        <f>'Otrs primeras captaciones'!K67</f>
        <v>5</v>
      </c>
      <c r="L241">
        <f>'Otrs primeras captaciones'!L67</f>
        <v>100</v>
      </c>
      <c r="M241">
        <f>'Otrs primeras captaciones'!M67</f>
        <v>5</v>
      </c>
      <c r="N241">
        <f>'Otrs primeras captaciones'!N67</f>
        <v>8</v>
      </c>
      <c r="O241">
        <f>'Otrs primeras captaciones'!O67</f>
        <v>1</v>
      </c>
      <c r="P241">
        <f>'Otrs primeras captaciones'!P67</f>
        <v>1</v>
      </c>
      <c r="Q241">
        <f>'Otrs primeras captaciones'!Q67</f>
        <v>0</v>
      </c>
      <c r="R241">
        <f>'Otrs primeras captaciones'!R67</f>
        <v>0</v>
      </c>
      <c r="S241">
        <f>'Otrs primeras captaciones'!S67</f>
        <v>2017</v>
      </c>
      <c r="T241">
        <f>'Otrs primeras captaciones'!T67</f>
        <v>0</v>
      </c>
      <c r="U241">
        <f>'Otrs primeras captaciones'!U67</f>
        <v>0</v>
      </c>
      <c r="V241">
        <f>'Otrs primeras captaciones'!V67</f>
        <v>0</v>
      </c>
      <c r="W241">
        <f>'Otrs primeras captaciones'!W67</f>
        <v>2014</v>
      </c>
      <c r="X241">
        <f>'Otrs primeras captaciones'!X67</f>
        <v>2016</v>
      </c>
      <c r="Y241">
        <f>'Otrs primeras captaciones'!Y67</f>
        <v>2018</v>
      </c>
      <c r="Z241">
        <f>'Otrs primeras captaciones'!Z67</f>
        <v>2020</v>
      </c>
      <c r="AA241" t="str">
        <f>'Otrs primeras captaciones'!AA67</f>
        <v>New Gen</v>
      </c>
      <c r="AB241" t="str">
        <f>'Otrs primeras captaciones'!AB67</f>
        <v>Yes</v>
      </c>
    </row>
    <row r="242" spans="1:28" x14ac:dyDescent="0.25">
      <c r="A242">
        <f>'Otrs primeras captaciones'!A68</f>
        <v>241</v>
      </c>
      <c r="B242">
        <f>'Otrs primeras captaciones'!B68</f>
        <v>10</v>
      </c>
      <c r="C242" t="str">
        <f>'Otrs primeras captaciones'!C68</f>
        <v>Not applicable</v>
      </c>
      <c r="D242" t="str">
        <f>'Otrs primeras captaciones'!D68</f>
        <v>Not applicable</v>
      </c>
      <c r="E242" t="str">
        <f>'Otrs primeras captaciones'!E68</f>
        <v>Not applicable</v>
      </c>
      <c r="F242">
        <f>'Otrs primeras captaciones'!F68</f>
        <v>0</v>
      </c>
      <c r="G242">
        <f>'Otrs primeras captaciones'!G68</f>
        <v>0</v>
      </c>
      <c r="H242">
        <f>'Otrs primeras captaciones'!H68</f>
        <v>1</v>
      </c>
      <c r="I242">
        <f>'Otrs primeras captaciones'!I68</f>
        <v>1</v>
      </c>
      <c r="J242">
        <f>'Otrs primeras captaciones'!J68</f>
        <v>1</v>
      </c>
      <c r="K242">
        <f>'Otrs primeras captaciones'!K68</f>
        <v>5</v>
      </c>
      <c r="L242">
        <f>'Otrs primeras captaciones'!L68</f>
        <v>60</v>
      </c>
      <c r="M242">
        <f>'Otrs primeras captaciones'!M68</f>
        <v>3</v>
      </c>
      <c r="N242">
        <f>'Otrs primeras captaciones'!N68</f>
        <v>8</v>
      </c>
      <c r="O242">
        <f>'Otrs primeras captaciones'!O68</f>
        <v>1</v>
      </c>
      <c r="P242">
        <f>'Otrs primeras captaciones'!P68</f>
        <v>1</v>
      </c>
      <c r="Q242">
        <f>'Otrs primeras captaciones'!Q68</f>
        <v>0</v>
      </c>
      <c r="R242">
        <f>'Otrs primeras captaciones'!R68</f>
        <v>0</v>
      </c>
      <c r="S242">
        <f>'Otrs primeras captaciones'!S68</f>
        <v>2017</v>
      </c>
      <c r="T242">
        <f>'Otrs primeras captaciones'!T68</f>
        <v>0</v>
      </c>
      <c r="U242">
        <f>'Otrs primeras captaciones'!U68</f>
        <v>0</v>
      </c>
      <c r="V242">
        <f>'Otrs primeras captaciones'!V68</f>
        <v>0</v>
      </c>
      <c r="W242">
        <f>'Otrs primeras captaciones'!W68</f>
        <v>2014</v>
      </c>
      <c r="X242">
        <f>'Otrs primeras captaciones'!X68</f>
        <v>2016</v>
      </c>
      <c r="Y242">
        <f>'Otrs primeras captaciones'!Y68</f>
        <v>2018</v>
      </c>
      <c r="Z242">
        <f>'Otrs primeras captaciones'!Z68</f>
        <v>2020</v>
      </c>
      <c r="AA242" t="str">
        <f>'Otrs primeras captaciones'!AA68</f>
        <v>New Gen</v>
      </c>
      <c r="AB242" t="str">
        <f>'Otrs primeras captaciones'!AB68</f>
        <v>Yes</v>
      </c>
    </row>
    <row r="243" spans="1:28" x14ac:dyDescent="0.25">
      <c r="A243">
        <f>'Otrs primeras captaciones'!A69</f>
        <v>242</v>
      </c>
      <c r="B243">
        <f>'Otrs primeras captaciones'!B69</f>
        <v>10</v>
      </c>
      <c r="C243" t="str">
        <f>'Otrs primeras captaciones'!C69</f>
        <v>Not applicable</v>
      </c>
      <c r="D243" t="str">
        <f>'Otrs primeras captaciones'!D69</f>
        <v>Not applicable</v>
      </c>
      <c r="E243" t="str">
        <f>'Otrs primeras captaciones'!E69</f>
        <v>Not applicable</v>
      </c>
      <c r="F243">
        <f>'Otrs primeras captaciones'!F69</f>
        <v>1</v>
      </c>
      <c r="G243">
        <f>'Otrs primeras captaciones'!G69</f>
        <v>1</v>
      </c>
      <c r="H243">
        <f>'Otrs primeras captaciones'!H69</f>
        <v>0</v>
      </c>
      <c r="I243">
        <f>'Otrs primeras captaciones'!I69</f>
        <v>1</v>
      </c>
      <c r="J243">
        <f>'Otrs primeras captaciones'!J69</f>
        <v>1</v>
      </c>
      <c r="K243">
        <f>'Otrs primeras captaciones'!K69</f>
        <v>5</v>
      </c>
      <c r="L243">
        <f>'Otrs primeras captaciones'!L69</f>
        <v>80</v>
      </c>
      <c r="M243">
        <f>'Otrs primeras captaciones'!M69</f>
        <v>4</v>
      </c>
      <c r="N243">
        <f>'Otrs primeras captaciones'!N69</f>
        <v>8</v>
      </c>
      <c r="O243">
        <f>'Otrs primeras captaciones'!O69</f>
        <v>1</v>
      </c>
      <c r="P243">
        <f>'Otrs primeras captaciones'!P69</f>
        <v>0</v>
      </c>
      <c r="Q243">
        <f>'Otrs primeras captaciones'!Q69</f>
        <v>0</v>
      </c>
      <c r="R243">
        <f>'Otrs primeras captaciones'!R69</f>
        <v>0</v>
      </c>
      <c r="S243">
        <f>'Otrs primeras captaciones'!S69</f>
        <v>2017</v>
      </c>
      <c r="T243">
        <f>'Otrs primeras captaciones'!T69</f>
        <v>0</v>
      </c>
      <c r="U243">
        <f>'Otrs primeras captaciones'!U69</f>
        <v>0</v>
      </c>
      <c r="V243">
        <f>'Otrs primeras captaciones'!V69</f>
        <v>0</v>
      </c>
      <c r="W243">
        <f>'Otrs primeras captaciones'!W69</f>
        <v>2014</v>
      </c>
      <c r="X243">
        <f>'Otrs primeras captaciones'!X69</f>
        <v>2016</v>
      </c>
      <c r="Y243">
        <f>'Otrs primeras captaciones'!Y69</f>
        <v>2018</v>
      </c>
      <c r="Z243">
        <f>'Otrs primeras captaciones'!Z69</f>
        <v>2020</v>
      </c>
      <c r="AA243" t="str">
        <f>'Otrs primeras captaciones'!AA69</f>
        <v>New Gen</v>
      </c>
      <c r="AB243" t="str">
        <f>'Otrs primeras captaciones'!AB69</f>
        <v>Yes</v>
      </c>
    </row>
    <row r="244" spans="1:28" x14ac:dyDescent="0.25">
      <c r="A244">
        <f>'Otrs primeras captaciones'!A70</f>
        <v>243</v>
      </c>
      <c r="B244">
        <f>'Otrs primeras captaciones'!B70</f>
        <v>10</v>
      </c>
      <c r="C244" t="str">
        <f>'Otrs primeras captaciones'!C70</f>
        <v>Not applicable</v>
      </c>
      <c r="D244" t="str">
        <f>'Otrs primeras captaciones'!D70</f>
        <v>Not applicable</v>
      </c>
      <c r="E244" t="str">
        <f>'Otrs primeras captaciones'!E70</f>
        <v>Not applicable</v>
      </c>
      <c r="F244">
        <f>'Otrs primeras captaciones'!F70</f>
        <v>1</v>
      </c>
      <c r="G244">
        <f>'Otrs primeras captaciones'!G70</f>
        <v>1</v>
      </c>
      <c r="H244">
        <f>'Otrs primeras captaciones'!H70</f>
        <v>1</v>
      </c>
      <c r="I244">
        <f>'Otrs primeras captaciones'!I70</f>
        <v>0</v>
      </c>
      <c r="J244" t="str">
        <f>'Otrs primeras captaciones'!J70</f>
        <v>Cut</v>
      </c>
      <c r="K244">
        <f>'Otrs primeras captaciones'!K70</f>
        <v>4</v>
      </c>
      <c r="L244">
        <f>'Otrs primeras captaciones'!L70</f>
        <v>75</v>
      </c>
      <c r="M244">
        <f>'Otrs primeras captaciones'!M70</f>
        <v>3</v>
      </c>
      <c r="N244">
        <f>'Otrs primeras captaciones'!N70</f>
        <v>4</v>
      </c>
      <c r="O244">
        <f>'Otrs primeras captaciones'!O70</f>
        <v>0</v>
      </c>
      <c r="P244">
        <f>'Otrs primeras captaciones'!P70</f>
        <v>0</v>
      </c>
      <c r="Q244">
        <f>'Otrs primeras captaciones'!Q70</f>
        <v>0</v>
      </c>
      <c r="R244">
        <f>'Otrs primeras captaciones'!R70</f>
        <v>0</v>
      </c>
      <c r="S244">
        <f>'Otrs primeras captaciones'!S70</f>
        <v>2017</v>
      </c>
      <c r="T244">
        <f>'Otrs primeras captaciones'!T70</f>
        <v>0</v>
      </c>
      <c r="U244">
        <f>'Otrs primeras captaciones'!U70</f>
        <v>0</v>
      </c>
      <c r="V244">
        <f>'Otrs primeras captaciones'!V70</f>
        <v>0</v>
      </c>
      <c r="W244">
        <f>'Otrs primeras captaciones'!W70</f>
        <v>2014</v>
      </c>
      <c r="X244">
        <f>'Otrs primeras captaciones'!X70</f>
        <v>2016</v>
      </c>
      <c r="Y244">
        <f>'Otrs primeras captaciones'!Y70</f>
        <v>2018</v>
      </c>
      <c r="Z244">
        <f>'Otrs primeras captaciones'!Z70</f>
        <v>2020</v>
      </c>
      <c r="AA244" t="str">
        <f>'Otrs primeras captaciones'!AA70</f>
        <v>New Gen</v>
      </c>
      <c r="AB244" t="str">
        <f>'Otrs primeras captaciones'!AB70</f>
        <v>Yes</v>
      </c>
    </row>
    <row r="245" spans="1:28" x14ac:dyDescent="0.25">
      <c r="A245">
        <f>'Otrs primeras captaciones'!A71</f>
        <v>244</v>
      </c>
      <c r="B245">
        <f>'Otrs primeras captaciones'!B71</f>
        <v>10</v>
      </c>
      <c r="C245" t="str">
        <f>'Otrs primeras captaciones'!C71</f>
        <v>Not applicable</v>
      </c>
      <c r="D245" t="str">
        <f>'Otrs primeras captaciones'!D71</f>
        <v>Not applicable</v>
      </c>
      <c r="E245" t="str">
        <f>'Otrs primeras captaciones'!E71</f>
        <v>Not applicable</v>
      </c>
      <c r="F245">
        <f>'Otrs primeras captaciones'!F71</f>
        <v>1</v>
      </c>
      <c r="G245">
        <f>'Otrs primeras captaciones'!G71</f>
        <v>1</v>
      </c>
      <c r="H245">
        <f>'Otrs primeras captaciones'!H71</f>
        <v>1</v>
      </c>
      <c r="I245">
        <f>'Otrs primeras captaciones'!I71</f>
        <v>1</v>
      </c>
      <c r="J245">
        <f>'Otrs primeras captaciones'!J71</f>
        <v>1</v>
      </c>
      <c r="K245">
        <f>'Otrs primeras captaciones'!K71</f>
        <v>5</v>
      </c>
      <c r="L245">
        <f>'Otrs primeras captaciones'!L71</f>
        <v>100</v>
      </c>
      <c r="M245">
        <f>'Otrs primeras captaciones'!M71</f>
        <v>5</v>
      </c>
      <c r="N245">
        <f>'Otrs primeras captaciones'!N71</f>
        <v>8</v>
      </c>
      <c r="O245">
        <f>'Otrs primeras captaciones'!O71</f>
        <v>1</v>
      </c>
      <c r="P245">
        <f>'Otrs primeras captaciones'!P71</f>
        <v>0</v>
      </c>
      <c r="Q245">
        <f>'Otrs primeras captaciones'!Q71</f>
        <v>0</v>
      </c>
      <c r="R245">
        <f>'Otrs primeras captaciones'!R71</f>
        <v>0</v>
      </c>
      <c r="S245">
        <f>'Otrs primeras captaciones'!S71</f>
        <v>2017</v>
      </c>
      <c r="T245">
        <f>'Otrs primeras captaciones'!T71</f>
        <v>0</v>
      </c>
      <c r="U245">
        <f>'Otrs primeras captaciones'!U71</f>
        <v>0</v>
      </c>
      <c r="V245">
        <f>'Otrs primeras captaciones'!V71</f>
        <v>0</v>
      </c>
      <c r="W245">
        <f>'Otrs primeras captaciones'!W71</f>
        <v>2014</v>
      </c>
      <c r="X245">
        <f>'Otrs primeras captaciones'!X71</f>
        <v>2016</v>
      </c>
      <c r="Y245">
        <f>'Otrs primeras captaciones'!Y71</f>
        <v>2018</v>
      </c>
      <c r="Z245">
        <f>'Otrs primeras captaciones'!Z71</f>
        <v>2020</v>
      </c>
      <c r="AA245" t="str">
        <f>'Otrs primeras captaciones'!AA71</f>
        <v>New Gen</v>
      </c>
      <c r="AB245" t="str">
        <f>'Otrs primeras captaciones'!AB71</f>
        <v>Yes</v>
      </c>
    </row>
    <row r="246" spans="1:28" x14ac:dyDescent="0.25">
      <c r="A246">
        <f>'Otrs primeras captaciones'!A72</f>
        <v>245</v>
      </c>
      <c r="B246">
        <f>'Otrs primeras captaciones'!B72</f>
        <v>10</v>
      </c>
      <c r="C246" t="str">
        <f>'Otrs primeras captaciones'!C72</f>
        <v>Not applicable</v>
      </c>
      <c r="D246" t="str">
        <f>'Otrs primeras captaciones'!D72</f>
        <v>Not applicable</v>
      </c>
      <c r="E246" t="str">
        <f>'Otrs primeras captaciones'!E72</f>
        <v>Not applicable</v>
      </c>
      <c r="F246">
        <f>'Otrs primeras captaciones'!F72</f>
        <v>1</v>
      </c>
      <c r="G246">
        <f>'Otrs primeras captaciones'!G72</f>
        <v>1</v>
      </c>
      <c r="H246" t="str">
        <f>'Otrs primeras captaciones'!H72</f>
        <v>Cut</v>
      </c>
      <c r="I246" t="str">
        <f>'Otrs primeras captaciones'!I72</f>
        <v>Cut</v>
      </c>
      <c r="J246" t="str">
        <f>'Otrs primeras captaciones'!J72</f>
        <v>Cut</v>
      </c>
      <c r="K246">
        <f>'Otrs primeras captaciones'!K72</f>
        <v>2</v>
      </c>
      <c r="L246">
        <f>'Otrs primeras captaciones'!L72</f>
        <v>100</v>
      </c>
      <c r="M246">
        <f>'Otrs primeras captaciones'!M72</f>
        <v>2</v>
      </c>
      <c r="N246">
        <f>'Otrs primeras captaciones'!N72</f>
        <v>2</v>
      </c>
      <c r="O246">
        <f>'Otrs primeras captaciones'!O72</f>
        <v>0</v>
      </c>
      <c r="P246">
        <f>'Otrs primeras captaciones'!P72</f>
        <v>0</v>
      </c>
      <c r="Q246">
        <f>'Otrs primeras captaciones'!Q72</f>
        <v>0</v>
      </c>
      <c r="R246">
        <f>'Otrs primeras captaciones'!R72</f>
        <v>0</v>
      </c>
      <c r="S246">
        <f>'Otrs primeras captaciones'!S72</f>
        <v>0</v>
      </c>
      <c r="T246">
        <f>'Otrs primeras captaciones'!T72</f>
        <v>0</v>
      </c>
      <c r="U246">
        <f>'Otrs primeras captaciones'!U72</f>
        <v>0</v>
      </c>
      <c r="V246">
        <f>'Otrs primeras captaciones'!V72</f>
        <v>0</v>
      </c>
      <c r="W246">
        <f>'Otrs primeras captaciones'!W72</f>
        <v>2014</v>
      </c>
      <c r="X246">
        <f>'Otrs primeras captaciones'!X72</f>
        <v>2016</v>
      </c>
      <c r="Y246">
        <f>'Otrs primeras captaciones'!Y72</f>
        <v>2018</v>
      </c>
      <c r="Z246">
        <f>'Otrs primeras captaciones'!Z72</f>
        <v>2020</v>
      </c>
      <c r="AA246" t="str">
        <f>'Otrs primeras captaciones'!AA72</f>
        <v>New Gen</v>
      </c>
      <c r="AB246" t="str">
        <f>'Otrs primeras captaciones'!AB72</f>
        <v>Yes</v>
      </c>
    </row>
    <row r="247" spans="1:28" x14ac:dyDescent="0.25">
      <c r="A247">
        <f>'Otrs primeras captaciones'!A73</f>
        <v>246</v>
      </c>
      <c r="B247">
        <f>'Otrs primeras captaciones'!B73</f>
        <v>10</v>
      </c>
      <c r="C247" t="str">
        <f>'Otrs primeras captaciones'!C73</f>
        <v>Not applicable</v>
      </c>
      <c r="D247" t="str">
        <f>'Otrs primeras captaciones'!D73</f>
        <v>Not applicable</v>
      </c>
      <c r="E247" t="str">
        <f>'Otrs primeras captaciones'!E73</f>
        <v>Not applicable</v>
      </c>
      <c r="F247">
        <f>'Otrs primeras captaciones'!F73</f>
        <v>1</v>
      </c>
      <c r="G247">
        <f>'Otrs primeras captaciones'!G73</f>
        <v>0</v>
      </c>
      <c r="H247">
        <f>'Otrs primeras captaciones'!H73</f>
        <v>1</v>
      </c>
      <c r="I247">
        <f>'Otrs primeras captaciones'!I73</f>
        <v>1</v>
      </c>
      <c r="J247">
        <f>'Otrs primeras captaciones'!J73</f>
        <v>1</v>
      </c>
      <c r="K247">
        <f>'Otrs primeras captaciones'!K73</f>
        <v>5</v>
      </c>
      <c r="L247">
        <f>'Otrs primeras captaciones'!L73</f>
        <v>80</v>
      </c>
      <c r="M247">
        <f>'Otrs primeras captaciones'!M73</f>
        <v>4</v>
      </c>
      <c r="N247">
        <f>'Otrs primeras captaciones'!N73</f>
        <v>8</v>
      </c>
      <c r="O247">
        <f>'Otrs primeras captaciones'!O73</f>
        <v>1</v>
      </c>
      <c r="P247">
        <f>'Otrs primeras captaciones'!P73</f>
        <v>1</v>
      </c>
      <c r="Q247">
        <f>'Otrs primeras captaciones'!Q73</f>
        <v>0</v>
      </c>
      <c r="R247">
        <f>'Otrs primeras captaciones'!R73</f>
        <v>0</v>
      </c>
      <c r="S247">
        <f>'Otrs primeras captaciones'!S73</f>
        <v>0</v>
      </c>
      <c r="T247">
        <f>'Otrs primeras captaciones'!T73</f>
        <v>0</v>
      </c>
      <c r="U247">
        <f>'Otrs primeras captaciones'!U73</f>
        <v>0</v>
      </c>
      <c r="V247">
        <f>'Otrs primeras captaciones'!V73</f>
        <v>0</v>
      </c>
      <c r="W247">
        <f>'Otrs primeras captaciones'!W73</f>
        <v>2014</v>
      </c>
      <c r="X247">
        <f>'Otrs primeras captaciones'!X73</f>
        <v>2016</v>
      </c>
      <c r="Y247">
        <f>'Otrs primeras captaciones'!Y73</f>
        <v>2018</v>
      </c>
      <c r="Z247">
        <f>'Otrs primeras captaciones'!Z73</f>
        <v>2020</v>
      </c>
      <c r="AA247" t="str">
        <f>'Otrs primeras captaciones'!AA73</f>
        <v>New Gen</v>
      </c>
      <c r="AB247" t="str">
        <f>'Otrs primeras captaciones'!AB73</f>
        <v>Yes</v>
      </c>
    </row>
    <row r="248" spans="1:28" x14ac:dyDescent="0.25">
      <c r="A248">
        <f>'Otrs primeras captaciones'!A74</f>
        <v>247</v>
      </c>
      <c r="B248">
        <f>'Otrs primeras captaciones'!B74</f>
        <v>10</v>
      </c>
      <c r="C248" t="str">
        <f>'Otrs primeras captaciones'!C74</f>
        <v>Not applicable</v>
      </c>
      <c r="D248" t="str">
        <f>'Otrs primeras captaciones'!D74</f>
        <v>Not applicable</v>
      </c>
      <c r="E248" t="str">
        <f>'Otrs primeras captaciones'!E74</f>
        <v>Not applicable</v>
      </c>
      <c r="F248">
        <f>'Otrs primeras captaciones'!F74</f>
        <v>0</v>
      </c>
      <c r="G248">
        <f>'Otrs primeras captaciones'!G74</f>
        <v>1</v>
      </c>
      <c r="H248">
        <f>'Otrs primeras captaciones'!H74</f>
        <v>0</v>
      </c>
      <c r="I248">
        <f>'Otrs primeras captaciones'!I74</f>
        <v>1</v>
      </c>
      <c r="J248" t="str">
        <f>'Otrs primeras captaciones'!J74</f>
        <v>Cut</v>
      </c>
      <c r="K248">
        <f>'Otrs primeras captaciones'!K74</f>
        <v>4</v>
      </c>
      <c r="L248">
        <f>'Otrs primeras captaciones'!L74</f>
        <v>50</v>
      </c>
      <c r="M248">
        <f>'Otrs primeras captaciones'!M74</f>
        <v>2</v>
      </c>
      <c r="N248">
        <f>'Otrs primeras captaciones'!N74</f>
        <v>4</v>
      </c>
      <c r="O248">
        <f>'Otrs primeras captaciones'!O74</f>
        <v>0</v>
      </c>
      <c r="P248">
        <f>'Otrs primeras captaciones'!P74</f>
        <v>0</v>
      </c>
      <c r="Q248">
        <f>'Otrs primeras captaciones'!Q74</f>
        <v>0</v>
      </c>
      <c r="R248">
        <f>'Otrs primeras captaciones'!R74</f>
        <v>0</v>
      </c>
      <c r="S248">
        <f>'Otrs primeras captaciones'!S74</f>
        <v>0</v>
      </c>
      <c r="T248">
        <f>'Otrs primeras captaciones'!T74</f>
        <v>0</v>
      </c>
      <c r="U248">
        <f>'Otrs primeras captaciones'!U74</f>
        <v>0</v>
      </c>
      <c r="V248">
        <f>'Otrs primeras captaciones'!V74</f>
        <v>0</v>
      </c>
      <c r="W248">
        <f>'Otrs primeras captaciones'!W74</f>
        <v>2014</v>
      </c>
      <c r="X248">
        <f>'Otrs primeras captaciones'!X74</f>
        <v>2016</v>
      </c>
      <c r="Y248">
        <f>'Otrs primeras captaciones'!Y74</f>
        <v>2018</v>
      </c>
      <c r="Z248">
        <f>'Otrs primeras captaciones'!Z74</f>
        <v>2020</v>
      </c>
      <c r="AA248" t="str">
        <f>'Otrs primeras captaciones'!AA74</f>
        <v>New Gen</v>
      </c>
      <c r="AB248" t="str">
        <f>'Otrs primeras captaciones'!AB74</f>
        <v>Yes</v>
      </c>
    </row>
    <row r="249" spans="1:28" x14ac:dyDescent="0.25">
      <c r="A249">
        <f>'Otrs primeras captaciones'!A75</f>
        <v>248</v>
      </c>
      <c r="B249">
        <f>'Otrs primeras captaciones'!B75</f>
        <v>10</v>
      </c>
      <c r="C249" t="str">
        <f>'Otrs primeras captaciones'!C75</f>
        <v>Not applicable</v>
      </c>
      <c r="D249" t="str">
        <f>'Otrs primeras captaciones'!D75</f>
        <v>Not applicable</v>
      </c>
      <c r="E249" t="str">
        <f>'Otrs primeras captaciones'!E75</f>
        <v>Not applicable</v>
      </c>
      <c r="F249">
        <f>'Otrs primeras captaciones'!F75</f>
        <v>1</v>
      </c>
      <c r="G249">
        <f>'Otrs primeras captaciones'!G75</f>
        <v>0</v>
      </c>
      <c r="H249">
        <f>'Otrs primeras captaciones'!H75</f>
        <v>1</v>
      </c>
      <c r="I249">
        <f>'Otrs primeras captaciones'!I75</f>
        <v>0</v>
      </c>
      <c r="J249">
        <f>'Otrs primeras captaciones'!J75</f>
        <v>1</v>
      </c>
      <c r="K249">
        <f>'Otrs primeras captaciones'!K75</f>
        <v>5</v>
      </c>
      <c r="L249">
        <f>'Otrs primeras captaciones'!L75</f>
        <v>60</v>
      </c>
      <c r="M249">
        <f>'Otrs primeras captaciones'!M75</f>
        <v>3</v>
      </c>
      <c r="N249">
        <f>'Otrs primeras captaciones'!N75</f>
        <v>8</v>
      </c>
      <c r="O249">
        <f>'Otrs primeras captaciones'!O75</f>
        <v>1</v>
      </c>
      <c r="P249">
        <f>'Otrs primeras captaciones'!P75</f>
        <v>1</v>
      </c>
      <c r="Q249">
        <f>'Otrs primeras captaciones'!Q75</f>
        <v>0</v>
      </c>
      <c r="R249">
        <f>'Otrs primeras captaciones'!R75</f>
        <v>0</v>
      </c>
      <c r="S249">
        <f>'Otrs primeras captaciones'!S75</f>
        <v>0</v>
      </c>
      <c r="T249">
        <f>'Otrs primeras captaciones'!T75</f>
        <v>0</v>
      </c>
      <c r="U249">
        <f>'Otrs primeras captaciones'!U75</f>
        <v>0</v>
      </c>
      <c r="V249">
        <f>'Otrs primeras captaciones'!V75</f>
        <v>0</v>
      </c>
      <c r="W249">
        <f>'Otrs primeras captaciones'!W75</f>
        <v>2014</v>
      </c>
      <c r="X249">
        <f>'Otrs primeras captaciones'!X75</f>
        <v>2016</v>
      </c>
      <c r="Y249">
        <f>'Otrs primeras captaciones'!Y75</f>
        <v>2018</v>
      </c>
      <c r="Z249">
        <f>'Otrs primeras captaciones'!Z75</f>
        <v>2020</v>
      </c>
      <c r="AA249" t="str">
        <f>'Otrs primeras captaciones'!AA75</f>
        <v>New Gen</v>
      </c>
      <c r="AB249" t="str">
        <f>'Otrs primeras captaciones'!AB75</f>
        <v>Yes</v>
      </c>
    </row>
    <row r="250" spans="1:28" x14ac:dyDescent="0.25">
      <c r="A250">
        <f>'Otrs primeras captaciones'!A76</f>
        <v>249</v>
      </c>
      <c r="B250">
        <f>'Otrs primeras captaciones'!B76</f>
        <v>10</v>
      </c>
      <c r="C250" t="str">
        <f>'Otrs primeras captaciones'!C76</f>
        <v>Not applicable</v>
      </c>
      <c r="D250" t="str">
        <f>'Otrs primeras captaciones'!D76</f>
        <v>Not applicable</v>
      </c>
      <c r="E250" t="str">
        <f>'Otrs primeras captaciones'!E76</f>
        <v>Not applicable</v>
      </c>
      <c r="F250">
        <f>'Otrs primeras captaciones'!F76</f>
        <v>1</v>
      </c>
      <c r="G250">
        <f>'Otrs primeras captaciones'!G76</f>
        <v>1</v>
      </c>
      <c r="H250">
        <f>'Otrs primeras captaciones'!H76</f>
        <v>1</v>
      </c>
      <c r="I250">
        <f>'Otrs primeras captaciones'!I76</f>
        <v>0</v>
      </c>
      <c r="J250">
        <f>'Otrs primeras captaciones'!J76</f>
        <v>0</v>
      </c>
      <c r="K250">
        <f>'Otrs primeras captaciones'!K76</f>
        <v>5</v>
      </c>
      <c r="L250">
        <f>'Otrs primeras captaciones'!L76</f>
        <v>60</v>
      </c>
      <c r="M250">
        <f>'Otrs primeras captaciones'!M76</f>
        <v>3</v>
      </c>
      <c r="N250">
        <f>'Otrs primeras captaciones'!N76</f>
        <v>8</v>
      </c>
      <c r="O250">
        <f>'Otrs primeras captaciones'!O76</f>
        <v>0</v>
      </c>
      <c r="P250">
        <f>'Otrs primeras captaciones'!P76</f>
        <v>0</v>
      </c>
      <c r="Q250">
        <f>'Otrs primeras captaciones'!Q76</f>
        <v>0</v>
      </c>
      <c r="R250">
        <f>'Otrs primeras captaciones'!R76</f>
        <v>0</v>
      </c>
      <c r="S250">
        <f>'Otrs primeras captaciones'!S76</f>
        <v>0</v>
      </c>
      <c r="T250">
        <f>'Otrs primeras captaciones'!T76</f>
        <v>0</v>
      </c>
      <c r="U250">
        <f>'Otrs primeras captaciones'!U76</f>
        <v>0</v>
      </c>
      <c r="V250">
        <f>'Otrs primeras captaciones'!V76</f>
        <v>0</v>
      </c>
      <c r="W250">
        <f>'Otrs primeras captaciones'!W76</f>
        <v>2014</v>
      </c>
      <c r="X250">
        <f>'Otrs primeras captaciones'!X76</f>
        <v>2016</v>
      </c>
      <c r="Y250">
        <f>'Otrs primeras captaciones'!Y76</f>
        <v>2018</v>
      </c>
      <c r="Z250">
        <f>'Otrs primeras captaciones'!Z76</f>
        <v>2020</v>
      </c>
      <c r="AA250" t="str">
        <f>'Otrs primeras captaciones'!AA76</f>
        <v>New Gen</v>
      </c>
      <c r="AB250" t="str">
        <f>'Otrs primeras captaciones'!AB76</f>
        <v>Yes</v>
      </c>
    </row>
    <row r="251" spans="1:28" x14ac:dyDescent="0.25">
      <c r="A251">
        <f>'Otrs primeras captaciones'!A77</f>
        <v>250</v>
      </c>
      <c r="B251">
        <f>'Otrs primeras captaciones'!B77</f>
        <v>10</v>
      </c>
      <c r="C251" t="str">
        <f>'Otrs primeras captaciones'!C77</f>
        <v>Not applicable</v>
      </c>
      <c r="D251" t="str">
        <f>'Otrs primeras captaciones'!D77</f>
        <v>Not applicable</v>
      </c>
      <c r="E251" t="str">
        <f>'Otrs primeras captaciones'!E77</f>
        <v>Not applicable</v>
      </c>
      <c r="F251">
        <f>'Otrs primeras captaciones'!F77</f>
        <v>0</v>
      </c>
      <c r="G251">
        <f>'Otrs primeras captaciones'!G77</f>
        <v>1</v>
      </c>
      <c r="H251">
        <f>'Otrs primeras captaciones'!H77</f>
        <v>1</v>
      </c>
      <c r="I251">
        <f>'Otrs primeras captaciones'!I77</f>
        <v>1</v>
      </c>
      <c r="J251">
        <f>'Otrs primeras captaciones'!J77</f>
        <v>0</v>
      </c>
      <c r="K251">
        <f>'Otrs primeras captaciones'!K77</f>
        <v>5</v>
      </c>
      <c r="L251">
        <f>'Otrs primeras captaciones'!L77</f>
        <v>60</v>
      </c>
      <c r="M251">
        <f>'Otrs primeras captaciones'!M77</f>
        <v>3</v>
      </c>
      <c r="N251">
        <f>'Otrs primeras captaciones'!N77</f>
        <v>8</v>
      </c>
      <c r="O251">
        <f>'Otrs primeras captaciones'!O77</f>
        <v>0</v>
      </c>
      <c r="P251">
        <f>'Otrs primeras captaciones'!P77</f>
        <v>1</v>
      </c>
      <c r="Q251">
        <f>'Otrs primeras captaciones'!Q77</f>
        <v>0</v>
      </c>
      <c r="R251">
        <f>'Otrs primeras captaciones'!R77</f>
        <v>0</v>
      </c>
      <c r="S251">
        <f>'Otrs primeras captaciones'!S77</f>
        <v>0</v>
      </c>
      <c r="T251">
        <f>'Otrs primeras captaciones'!T77</f>
        <v>0</v>
      </c>
      <c r="U251">
        <f>'Otrs primeras captaciones'!U77</f>
        <v>0</v>
      </c>
      <c r="V251">
        <f>'Otrs primeras captaciones'!V77</f>
        <v>0</v>
      </c>
      <c r="W251">
        <f>'Otrs primeras captaciones'!W77</f>
        <v>2014</v>
      </c>
      <c r="X251">
        <f>'Otrs primeras captaciones'!X77</f>
        <v>2016</v>
      </c>
      <c r="Y251">
        <f>'Otrs primeras captaciones'!Y77</f>
        <v>2018</v>
      </c>
      <c r="Z251">
        <f>'Otrs primeras captaciones'!Z77</f>
        <v>2020</v>
      </c>
      <c r="AA251" t="str">
        <f>'Otrs primeras captaciones'!AA77</f>
        <v>New Gen</v>
      </c>
      <c r="AB251" t="str">
        <f>'Otrs primeras captaciones'!AB77</f>
        <v>Yes</v>
      </c>
    </row>
    <row r="252" spans="1:28" x14ac:dyDescent="0.25">
      <c r="A252">
        <f>'Otrs primeras captaciones'!A78</f>
        <v>251</v>
      </c>
      <c r="B252">
        <f>'Otrs primeras captaciones'!B78</f>
        <v>10</v>
      </c>
      <c r="C252" t="str">
        <f>'Otrs primeras captaciones'!C78</f>
        <v>Not applicable</v>
      </c>
      <c r="D252" t="str">
        <f>'Otrs primeras captaciones'!D78</f>
        <v>Not applicable</v>
      </c>
      <c r="E252" t="str">
        <f>'Otrs primeras captaciones'!E78</f>
        <v>Not applicable</v>
      </c>
      <c r="F252">
        <f>'Otrs primeras captaciones'!F78</f>
        <v>1</v>
      </c>
      <c r="G252">
        <f>'Otrs primeras captaciones'!G78</f>
        <v>0</v>
      </c>
      <c r="H252">
        <f>'Otrs primeras captaciones'!H78</f>
        <v>1</v>
      </c>
      <c r="I252" t="str">
        <f>'Otrs primeras captaciones'!I78</f>
        <v>Cut</v>
      </c>
      <c r="J252" t="str">
        <f>'Otrs primeras captaciones'!J78</f>
        <v>Cut</v>
      </c>
      <c r="K252">
        <f>'Otrs primeras captaciones'!K78</f>
        <v>2</v>
      </c>
      <c r="L252">
        <f>'Otrs primeras captaciones'!L78</f>
        <v>100</v>
      </c>
      <c r="M252">
        <f>'Otrs primeras captaciones'!M78</f>
        <v>2</v>
      </c>
      <c r="N252">
        <f>'Otrs primeras captaciones'!N78</f>
        <v>3</v>
      </c>
      <c r="O252">
        <f>'Otrs primeras captaciones'!O78</f>
        <v>0</v>
      </c>
      <c r="P252">
        <f>'Otrs primeras captaciones'!P78</f>
        <v>0</v>
      </c>
      <c r="Q252">
        <f>'Otrs primeras captaciones'!Q78</f>
        <v>0</v>
      </c>
      <c r="R252">
        <f>'Otrs primeras captaciones'!R78</f>
        <v>0</v>
      </c>
      <c r="S252">
        <f>'Otrs primeras captaciones'!S78</f>
        <v>0</v>
      </c>
      <c r="T252">
        <f>'Otrs primeras captaciones'!T78</f>
        <v>0</v>
      </c>
      <c r="U252">
        <f>'Otrs primeras captaciones'!U78</f>
        <v>0</v>
      </c>
      <c r="V252">
        <f>'Otrs primeras captaciones'!V78</f>
        <v>0</v>
      </c>
      <c r="W252">
        <f>'Otrs primeras captaciones'!W78</f>
        <v>2014</v>
      </c>
      <c r="X252">
        <f>'Otrs primeras captaciones'!X78</f>
        <v>2016</v>
      </c>
      <c r="Y252">
        <f>'Otrs primeras captaciones'!Y78</f>
        <v>2018</v>
      </c>
      <c r="Z252">
        <f>'Otrs primeras captaciones'!Z78</f>
        <v>2020</v>
      </c>
      <c r="AA252" t="str">
        <f>'Otrs primeras captaciones'!AA78</f>
        <v>New Gen</v>
      </c>
      <c r="AB252" t="str">
        <f>'Otrs primeras captaciones'!AB78</f>
        <v>Yes</v>
      </c>
    </row>
    <row r="253" spans="1:28" x14ac:dyDescent="0.25">
      <c r="A253">
        <f>'Otrs primeras captaciones'!A79</f>
        <v>252</v>
      </c>
      <c r="B253">
        <f>'Otrs primeras captaciones'!B79</f>
        <v>10</v>
      </c>
      <c r="C253" t="str">
        <f>'Otrs primeras captaciones'!C79</f>
        <v>Not applicable</v>
      </c>
      <c r="D253" t="str">
        <f>'Otrs primeras captaciones'!D79</f>
        <v>Not applicable</v>
      </c>
      <c r="E253" t="str">
        <f>'Otrs primeras captaciones'!E79</f>
        <v>Not applicable</v>
      </c>
      <c r="F253">
        <f>'Otrs primeras captaciones'!F79</f>
        <v>1</v>
      </c>
      <c r="G253">
        <f>'Otrs primeras captaciones'!G79</f>
        <v>1</v>
      </c>
      <c r="H253">
        <f>'Otrs primeras captaciones'!H79</f>
        <v>0</v>
      </c>
      <c r="I253" t="str">
        <f>'Otrs primeras captaciones'!I79</f>
        <v>Cut</v>
      </c>
      <c r="J253" t="str">
        <f>'Otrs primeras captaciones'!J79</f>
        <v>Cut</v>
      </c>
      <c r="K253">
        <f>'Otrs primeras captaciones'!K79</f>
        <v>2</v>
      </c>
      <c r="L253">
        <f>'Otrs primeras captaciones'!L79</f>
        <v>100</v>
      </c>
      <c r="M253">
        <f>'Otrs primeras captaciones'!M79</f>
        <v>2</v>
      </c>
      <c r="N253">
        <f>'Otrs primeras captaciones'!N79</f>
        <v>3</v>
      </c>
      <c r="O253">
        <f>'Otrs primeras captaciones'!O79</f>
        <v>0</v>
      </c>
      <c r="P253">
        <f>'Otrs primeras captaciones'!P79</f>
        <v>0</v>
      </c>
      <c r="Q253">
        <f>'Otrs primeras captaciones'!Q79</f>
        <v>0</v>
      </c>
      <c r="R253">
        <f>'Otrs primeras captaciones'!R79</f>
        <v>0</v>
      </c>
      <c r="S253">
        <f>'Otrs primeras captaciones'!S79</f>
        <v>0</v>
      </c>
      <c r="T253">
        <f>'Otrs primeras captaciones'!T79</f>
        <v>0</v>
      </c>
      <c r="U253">
        <f>'Otrs primeras captaciones'!U79</f>
        <v>0</v>
      </c>
      <c r="V253">
        <f>'Otrs primeras captaciones'!V79</f>
        <v>0</v>
      </c>
      <c r="W253">
        <f>'Otrs primeras captaciones'!W79</f>
        <v>2014</v>
      </c>
      <c r="X253">
        <f>'Otrs primeras captaciones'!X79</f>
        <v>2016</v>
      </c>
      <c r="Y253">
        <f>'Otrs primeras captaciones'!Y79</f>
        <v>2018</v>
      </c>
      <c r="Z253">
        <f>'Otrs primeras captaciones'!Z79</f>
        <v>2020</v>
      </c>
      <c r="AA253" t="str">
        <f>'Otrs primeras captaciones'!AA79</f>
        <v>New Gen</v>
      </c>
      <c r="AB253" t="str">
        <f>'Otrs primeras captaciones'!AB79</f>
        <v>Yes</v>
      </c>
    </row>
    <row r="254" spans="1:28" x14ac:dyDescent="0.25">
      <c r="A254">
        <f>'Otrs primeras captaciones'!A80</f>
        <v>253</v>
      </c>
      <c r="B254">
        <f>'Otrs primeras captaciones'!B80</f>
        <v>10</v>
      </c>
      <c r="C254" t="str">
        <f>'Otrs primeras captaciones'!C80</f>
        <v>Not applicable</v>
      </c>
      <c r="D254" t="str">
        <f>'Otrs primeras captaciones'!D80</f>
        <v>Not applicable</v>
      </c>
      <c r="E254" t="str">
        <f>'Otrs primeras captaciones'!E80</f>
        <v>Not applicable</v>
      </c>
      <c r="F254">
        <f>'Otrs primeras captaciones'!F80</f>
        <v>0</v>
      </c>
      <c r="G254">
        <f>'Otrs primeras captaciones'!G80</f>
        <v>0</v>
      </c>
      <c r="H254">
        <f>'Otrs primeras captaciones'!H80</f>
        <v>1</v>
      </c>
      <c r="I254">
        <f>'Otrs primeras captaciones'!I80</f>
        <v>0</v>
      </c>
      <c r="J254">
        <f>'Otrs primeras captaciones'!J80</f>
        <v>0</v>
      </c>
      <c r="K254">
        <f>'Otrs primeras captaciones'!K80</f>
        <v>5</v>
      </c>
      <c r="L254">
        <f>'Otrs primeras captaciones'!L80</f>
        <v>20</v>
      </c>
      <c r="M254">
        <f>'Otrs primeras captaciones'!M80</f>
        <v>1</v>
      </c>
      <c r="N254">
        <f>'Otrs primeras captaciones'!N80</f>
        <v>8</v>
      </c>
      <c r="O254">
        <f>'Otrs primeras captaciones'!O80</f>
        <v>1</v>
      </c>
      <c r="P254">
        <f>'Otrs primeras captaciones'!P80</f>
        <v>0</v>
      </c>
      <c r="Q254">
        <f>'Otrs primeras captaciones'!Q80</f>
        <v>0</v>
      </c>
      <c r="R254">
        <f>'Otrs primeras captaciones'!R80</f>
        <v>0</v>
      </c>
      <c r="S254">
        <f>'Otrs primeras captaciones'!S80</f>
        <v>0</v>
      </c>
      <c r="T254">
        <f>'Otrs primeras captaciones'!T80</f>
        <v>0</v>
      </c>
      <c r="U254">
        <f>'Otrs primeras captaciones'!U80</f>
        <v>0</v>
      </c>
      <c r="V254">
        <f>'Otrs primeras captaciones'!V80</f>
        <v>0</v>
      </c>
      <c r="W254">
        <f>'Otrs primeras captaciones'!W80</f>
        <v>2014</v>
      </c>
      <c r="X254">
        <f>'Otrs primeras captaciones'!X80</f>
        <v>2016</v>
      </c>
      <c r="Y254">
        <f>'Otrs primeras captaciones'!Y80</f>
        <v>2018</v>
      </c>
      <c r="Z254">
        <f>'Otrs primeras captaciones'!Z80</f>
        <v>2020</v>
      </c>
      <c r="AA254" t="str">
        <f>'Otrs primeras captaciones'!AA80</f>
        <v>New Gen</v>
      </c>
      <c r="AB254" t="str">
        <f>'Otrs primeras captaciones'!AB80</f>
        <v>Yes</v>
      </c>
    </row>
    <row r="255" spans="1:28" x14ac:dyDescent="0.25">
      <c r="A255">
        <f>'Otrs primeras captaciones'!A81</f>
        <v>254</v>
      </c>
      <c r="B255">
        <f>'Otrs primeras captaciones'!B81</f>
        <v>10</v>
      </c>
      <c r="C255" t="str">
        <f>'Otrs primeras captaciones'!C81</f>
        <v>Not applicable</v>
      </c>
      <c r="D255" t="str">
        <f>'Otrs primeras captaciones'!D81</f>
        <v>Not applicable</v>
      </c>
      <c r="E255" t="str">
        <f>'Otrs primeras captaciones'!E81</f>
        <v>Not applicable</v>
      </c>
      <c r="F255">
        <f>'Otrs primeras captaciones'!F81</f>
        <v>0</v>
      </c>
      <c r="G255">
        <f>'Otrs primeras captaciones'!G81</f>
        <v>1</v>
      </c>
      <c r="H255">
        <f>'Otrs primeras captaciones'!H81</f>
        <v>0</v>
      </c>
      <c r="I255">
        <f>'Otrs primeras captaciones'!I81</f>
        <v>0</v>
      </c>
      <c r="J255" t="str">
        <f>'Otrs primeras captaciones'!J81</f>
        <v>Cut</v>
      </c>
      <c r="K255">
        <f>'Otrs primeras captaciones'!K81</f>
        <v>4</v>
      </c>
      <c r="L255">
        <f>'Otrs primeras captaciones'!L81</f>
        <v>25</v>
      </c>
      <c r="M255">
        <f>'Otrs primeras captaciones'!M81</f>
        <v>1</v>
      </c>
      <c r="N255">
        <f>'Otrs primeras captaciones'!N81</f>
        <v>4</v>
      </c>
      <c r="O255">
        <f>'Otrs primeras captaciones'!O81</f>
        <v>0</v>
      </c>
      <c r="P255">
        <f>'Otrs primeras captaciones'!P81</f>
        <v>0</v>
      </c>
      <c r="Q255">
        <f>'Otrs primeras captaciones'!Q81</f>
        <v>0</v>
      </c>
      <c r="R255">
        <f>'Otrs primeras captaciones'!R81</f>
        <v>0</v>
      </c>
      <c r="S255">
        <f>'Otrs primeras captaciones'!S81</f>
        <v>0</v>
      </c>
      <c r="T255">
        <f>'Otrs primeras captaciones'!T81</f>
        <v>0</v>
      </c>
      <c r="U255">
        <f>'Otrs primeras captaciones'!U81</f>
        <v>0</v>
      </c>
      <c r="V255">
        <f>'Otrs primeras captaciones'!V81</f>
        <v>0</v>
      </c>
      <c r="W255">
        <f>'Otrs primeras captaciones'!W81</f>
        <v>2014</v>
      </c>
      <c r="X255">
        <f>'Otrs primeras captaciones'!X81</f>
        <v>2016</v>
      </c>
      <c r="Y255">
        <f>'Otrs primeras captaciones'!Y81</f>
        <v>2018</v>
      </c>
      <c r="Z255">
        <f>'Otrs primeras captaciones'!Z81</f>
        <v>2020</v>
      </c>
      <c r="AA255" t="str">
        <f>'Otrs primeras captaciones'!AA81</f>
        <v>New Gen</v>
      </c>
      <c r="AB255" t="str">
        <f>'Otrs primeras captaciones'!AB81</f>
        <v>Yes</v>
      </c>
    </row>
    <row r="256" spans="1:28" x14ac:dyDescent="0.25">
      <c r="A256">
        <f>'Otrs primeras captaciones'!A82</f>
        <v>255</v>
      </c>
      <c r="B256">
        <f>'Otrs primeras captaciones'!B82</f>
        <v>10</v>
      </c>
      <c r="C256" t="str">
        <f>'Otrs primeras captaciones'!C82</f>
        <v>Not applicable</v>
      </c>
      <c r="D256" t="str">
        <f>'Otrs primeras captaciones'!D82</f>
        <v>Not applicable</v>
      </c>
      <c r="E256" t="str">
        <f>'Otrs primeras captaciones'!E82</f>
        <v>Not applicable</v>
      </c>
      <c r="F256">
        <f>'Otrs primeras captaciones'!F82</f>
        <v>0</v>
      </c>
      <c r="G256">
        <f>'Otrs primeras captaciones'!G82</f>
        <v>0</v>
      </c>
      <c r="H256">
        <f>'Otrs primeras captaciones'!H82</f>
        <v>0</v>
      </c>
      <c r="I256">
        <f>'Otrs primeras captaciones'!I82</f>
        <v>1</v>
      </c>
      <c r="J256" t="str">
        <f>'Otrs primeras captaciones'!J82</f>
        <v>Cut</v>
      </c>
      <c r="K256">
        <f>'Otrs primeras captaciones'!K82</f>
        <v>4</v>
      </c>
      <c r="L256">
        <f>'Otrs primeras captaciones'!L82</f>
        <v>25</v>
      </c>
      <c r="M256">
        <f>'Otrs primeras captaciones'!M82</f>
        <v>1</v>
      </c>
      <c r="N256">
        <f>'Otrs primeras captaciones'!N82</f>
        <v>4</v>
      </c>
      <c r="O256">
        <f>'Otrs primeras captaciones'!O82</f>
        <v>0</v>
      </c>
      <c r="P256">
        <f>'Otrs primeras captaciones'!P82</f>
        <v>0</v>
      </c>
      <c r="Q256">
        <f>'Otrs primeras captaciones'!Q82</f>
        <v>0</v>
      </c>
      <c r="R256">
        <f>'Otrs primeras captaciones'!R82</f>
        <v>0</v>
      </c>
      <c r="S256">
        <f>'Otrs primeras captaciones'!S82</f>
        <v>0</v>
      </c>
      <c r="T256">
        <f>'Otrs primeras captaciones'!T82</f>
        <v>0</v>
      </c>
      <c r="U256">
        <f>'Otrs primeras captaciones'!U82</f>
        <v>0</v>
      </c>
      <c r="V256">
        <f>'Otrs primeras captaciones'!V82</f>
        <v>0</v>
      </c>
      <c r="W256">
        <f>'Otrs primeras captaciones'!W82</f>
        <v>2014</v>
      </c>
      <c r="X256">
        <f>'Otrs primeras captaciones'!X82</f>
        <v>2016</v>
      </c>
      <c r="Y256">
        <f>'Otrs primeras captaciones'!Y82</f>
        <v>2018</v>
      </c>
      <c r="Z256">
        <f>'Otrs primeras captaciones'!Z82</f>
        <v>2020</v>
      </c>
      <c r="AA256" t="str">
        <f>'Otrs primeras captaciones'!AA82</f>
        <v>New Gen</v>
      </c>
      <c r="AB256" t="str">
        <f>'Otrs primeras captaciones'!AB82</f>
        <v>Yes</v>
      </c>
    </row>
    <row r="257" spans="1:28" x14ac:dyDescent="0.25">
      <c r="A257">
        <f>'Otrs primeras captaciones'!A83</f>
        <v>256</v>
      </c>
      <c r="B257">
        <f>'Otrs primeras captaciones'!B83</f>
        <v>10</v>
      </c>
      <c r="C257" t="str">
        <f>'Otrs primeras captaciones'!C83</f>
        <v>Not applicable</v>
      </c>
      <c r="D257" t="str">
        <f>'Otrs primeras captaciones'!D83</f>
        <v>Not applicable</v>
      </c>
      <c r="E257" t="str">
        <f>'Otrs primeras captaciones'!E83</f>
        <v>Not applicable</v>
      </c>
      <c r="F257">
        <f>'Otrs primeras captaciones'!F83</f>
        <v>0</v>
      </c>
      <c r="G257">
        <f>'Otrs primeras captaciones'!G83</f>
        <v>1</v>
      </c>
      <c r="H257">
        <f>'Otrs primeras captaciones'!H83</f>
        <v>0</v>
      </c>
      <c r="I257">
        <f>'Otrs primeras captaciones'!I83</f>
        <v>1</v>
      </c>
      <c r="J257" t="str">
        <f>'Otrs primeras captaciones'!J83</f>
        <v>Cut</v>
      </c>
      <c r="K257">
        <f>'Otrs primeras captaciones'!K83</f>
        <v>4</v>
      </c>
      <c r="L257">
        <f>'Otrs primeras captaciones'!L83</f>
        <v>50</v>
      </c>
      <c r="M257">
        <f>'Otrs primeras captaciones'!M83</f>
        <v>2</v>
      </c>
      <c r="N257">
        <f>'Otrs primeras captaciones'!N83</f>
        <v>4</v>
      </c>
      <c r="O257">
        <f>'Otrs primeras captaciones'!O83</f>
        <v>0</v>
      </c>
      <c r="P257">
        <f>'Otrs primeras captaciones'!P83</f>
        <v>0</v>
      </c>
      <c r="Q257">
        <f>'Otrs primeras captaciones'!Q83</f>
        <v>0</v>
      </c>
      <c r="R257">
        <f>'Otrs primeras captaciones'!R83</f>
        <v>0</v>
      </c>
      <c r="S257">
        <f>'Otrs primeras captaciones'!S83</f>
        <v>0</v>
      </c>
      <c r="T257">
        <f>'Otrs primeras captaciones'!T83</f>
        <v>0</v>
      </c>
      <c r="U257">
        <f>'Otrs primeras captaciones'!U83</f>
        <v>0</v>
      </c>
      <c r="V257">
        <f>'Otrs primeras captaciones'!V83</f>
        <v>0</v>
      </c>
      <c r="W257">
        <f>'Otrs primeras captaciones'!W83</f>
        <v>2014</v>
      </c>
      <c r="X257">
        <f>'Otrs primeras captaciones'!X83</f>
        <v>2016</v>
      </c>
      <c r="Y257">
        <f>'Otrs primeras captaciones'!Y83</f>
        <v>2018</v>
      </c>
      <c r="Z257">
        <f>'Otrs primeras captaciones'!Z83</f>
        <v>2020</v>
      </c>
      <c r="AA257" t="str">
        <f>'Otrs primeras captaciones'!AA83</f>
        <v>New Gen</v>
      </c>
      <c r="AB257" t="str">
        <f>'Otrs primeras captaciones'!AB83</f>
        <v>Yes</v>
      </c>
    </row>
    <row r="258" spans="1:28" x14ac:dyDescent="0.25">
      <c r="A258">
        <f>'Otrs primeras captaciones'!A84</f>
        <v>257</v>
      </c>
      <c r="B258">
        <f>'Otrs primeras captaciones'!B84</f>
        <v>10</v>
      </c>
      <c r="C258" t="str">
        <f>'Otrs primeras captaciones'!C84</f>
        <v>Not applicable</v>
      </c>
      <c r="D258" t="str">
        <f>'Otrs primeras captaciones'!D84</f>
        <v>Not applicable</v>
      </c>
      <c r="E258" t="str">
        <f>'Otrs primeras captaciones'!E84</f>
        <v>Not applicable</v>
      </c>
      <c r="F258">
        <f>'Otrs primeras captaciones'!F84</f>
        <v>0</v>
      </c>
      <c r="G258">
        <f>'Otrs primeras captaciones'!G84</f>
        <v>0</v>
      </c>
      <c r="H258">
        <f>'Otrs primeras captaciones'!H84</f>
        <v>0</v>
      </c>
      <c r="I258" t="str">
        <f>'Otrs primeras captaciones'!I84</f>
        <v>Cut</v>
      </c>
      <c r="J258" t="str">
        <f>'Otrs primeras captaciones'!J84</f>
        <v>Cut</v>
      </c>
      <c r="K258">
        <f>'Otrs primeras captaciones'!K84</f>
        <v>3</v>
      </c>
      <c r="L258">
        <f>'Otrs primeras captaciones'!L84</f>
        <v>0</v>
      </c>
      <c r="M258">
        <f>'Otrs primeras captaciones'!M84</f>
        <v>0</v>
      </c>
      <c r="N258">
        <f>'Otrs primeras captaciones'!N84</f>
        <v>3</v>
      </c>
      <c r="O258">
        <f>'Otrs primeras captaciones'!O84</f>
        <v>0</v>
      </c>
      <c r="P258">
        <f>'Otrs primeras captaciones'!P84</f>
        <v>0</v>
      </c>
      <c r="Q258">
        <f>'Otrs primeras captaciones'!Q84</f>
        <v>0</v>
      </c>
      <c r="R258">
        <f>'Otrs primeras captaciones'!R84</f>
        <v>0</v>
      </c>
      <c r="S258">
        <f>'Otrs primeras captaciones'!S84</f>
        <v>0</v>
      </c>
      <c r="T258">
        <f>'Otrs primeras captaciones'!T84</f>
        <v>0</v>
      </c>
      <c r="U258">
        <f>'Otrs primeras captaciones'!U84</f>
        <v>0</v>
      </c>
      <c r="V258">
        <f>'Otrs primeras captaciones'!V84</f>
        <v>0</v>
      </c>
      <c r="W258">
        <f>'Otrs primeras captaciones'!W84</f>
        <v>2014</v>
      </c>
      <c r="X258">
        <f>'Otrs primeras captaciones'!X84</f>
        <v>2016</v>
      </c>
      <c r="Y258">
        <f>'Otrs primeras captaciones'!Y84</f>
        <v>2018</v>
      </c>
      <c r="Z258">
        <f>'Otrs primeras captaciones'!Z84</f>
        <v>2020</v>
      </c>
      <c r="AA258" t="str">
        <f>'Otrs primeras captaciones'!AA84</f>
        <v>New Gen</v>
      </c>
      <c r="AB258" t="str">
        <f>'Otrs primeras captaciones'!AB84</f>
        <v>Yes</v>
      </c>
    </row>
    <row r="259" spans="1:28" x14ac:dyDescent="0.25">
      <c r="A259">
        <f>'Otrs primeras captaciones'!A85</f>
        <v>258</v>
      </c>
      <c r="B259">
        <f>'Otrs primeras captaciones'!B85</f>
        <v>10</v>
      </c>
      <c r="C259" t="str">
        <f>'Otrs primeras captaciones'!C85</f>
        <v>Not applicable</v>
      </c>
      <c r="D259" t="str">
        <f>'Otrs primeras captaciones'!D85</f>
        <v>Not applicable</v>
      </c>
      <c r="E259" t="str">
        <f>'Otrs primeras captaciones'!E85</f>
        <v>Not applicable</v>
      </c>
      <c r="F259">
        <f>'Otrs primeras captaciones'!F85</f>
        <v>0</v>
      </c>
      <c r="G259">
        <f>'Otrs primeras captaciones'!G85</f>
        <v>0</v>
      </c>
      <c r="H259" t="str">
        <f>'Otrs primeras captaciones'!H85</f>
        <v>Cut</v>
      </c>
      <c r="I259" t="str">
        <f>'Otrs primeras captaciones'!I85</f>
        <v>Cut</v>
      </c>
      <c r="J259" t="str">
        <f>'Otrs primeras captaciones'!J85</f>
        <v>Cut</v>
      </c>
      <c r="K259">
        <f>'Otrs primeras captaciones'!K85</f>
        <v>2</v>
      </c>
      <c r="L259">
        <f>'Otrs primeras captaciones'!L85</f>
        <v>0</v>
      </c>
      <c r="M259">
        <f>'Otrs primeras captaciones'!M85</f>
        <v>0</v>
      </c>
      <c r="N259">
        <f>'Otrs primeras captaciones'!N85</f>
        <v>2</v>
      </c>
      <c r="O259">
        <f>'Otrs primeras captaciones'!O85</f>
        <v>0</v>
      </c>
      <c r="P259">
        <f>'Otrs primeras captaciones'!P85</f>
        <v>0</v>
      </c>
      <c r="Q259">
        <f>'Otrs primeras captaciones'!Q85</f>
        <v>0</v>
      </c>
      <c r="R259">
        <f>'Otrs primeras captaciones'!R85</f>
        <v>0</v>
      </c>
      <c r="S259">
        <f>'Otrs primeras captaciones'!S85</f>
        <v>0</v>
      </c>
      <c r="T259">
        <f>'Otrs primeras captaciones'!T85</f>
        <v>0</v>
      </c>
      <c r="U259">
        <f>'Otrs primeras captaciones'!U85</f>
        <v>0</v>
      </c>
      <c r="V259">
        <f>'Otrs primeras captaciones'!V85</f>
        <v>0</v>
      </c>
      <c r="W259">
        <f>'Otrs primeras captaciones'!W85</f>
        <v>2014</v>
      </c>
      <c r="X259">
        <f>'Otrs primeras captaciones'!X85</f>
        <v>2016</v>
      </c>
      <c r="Y259">
        <f>'Otrs primeras captaciones'!Y85</f>
        <v>2018</v>
      </c>
      <c r="Z259">
        <f>'Otrs primeras captaciones'!Z85</f>
        <v>2020</v>
      </c>
      <c r="AA259" t="str">
        <f>'Otrs primeras captaciones'!AA85</f>
        <v>New Gen</v>
      </c>
      <c r="AB259" t="str">
        <f>'Otrs primeras captaciones'!AB85</f>
        <v>Yes</v>
      </c>
    </row>
    <row r="260" spans="1:28" x14ac:dyDescent="0.25">
      <c r="A260">
        <f>'Otrs primeras captaciones'!A86</f>
        <v>259</v>
      </c>
      <c r="B260">
        <f>'Otrs primeras captaciones'!B86</f>
        <v>10</v>
      </c>
      <c r="C260" t="str">
        <f>'Otrs primeras captaciones'!C86</f>
        <v>Not applicable</v>
      </c>
      <c r="D260" t="str">
        <f>'Otrs primeras captaciones'!D86</f>
        <v>Not applicable</v>
      </c>
      <c r="E260" t="str">
        <f>'Otrs primeras captaciones'!E86</f>
        <v>Not applicable</v>
      </c>
      <c r="F260">
        <f>'Otrs primeras captaciones'!F86</f>
        <v>0</v>
      </c>
      <c r="G260">
        <f>'Otrs primeras captaciones'!G86</f>
        <v>0</v>
      </c>
      <c r="H260" t="str">
        <f>'Otrs primeras captaciones'!H86</f>
        <v>Cut</v>
      </c>
      <c r="I260" t="str">
        <f>'Otrs primeras captaciones'!I86</f>
        <v>Cut</v>
      </c>
      <c r="J260" t="str">
        <f>'Otrs primeras captaciones'!J86</f>
        <v>Cut</v>
      </c>
      <c r="K260">
        <f>'Otrs primeras captaciones'!K86</f>
        <v>2</v>
      </c>
      <c r="L260">
        <f>'Otrs primeras captaciones'!L86</f>
        <v>0</v>
      </c>
      <c r="M260">
        <f>'Otrs primeras captaciones'!M86</f>
        <v>0</v>
      </c>
      <c r="N260">
        <f>'Otrs primeras captaciones'!N86</f>
        <v>2</v>
      </c>
      <c r="O260">
        <f>'Otrs primeras captaciones'!O86</f>
        <v>0</v>
      </c>
      <c r="P260">
        <f>'Otrs primeras captaciones'!P86</f>
        <v>0</v>
      </c>
      <c r="Q260">
        <f>'Otrs primeras captaciones'!Q86</f>
        <v>0</v>
      </c>
      <c r="R260">
        <f>'Otrs primeras captaciones'!R86</f>
        <v>0</v>
      </c>
      <c r="S260">
        <f>'Otrs primeras captaciones'!S86</f>
        <v>0</v>
      </c>
      <c r="T260">
        <f>'Otrs primeras captaciones'!T86</f>
        <v>0</v>
      </c>
      <c r="U260">
        <f>'Otrs primeras captaciones'!U86</f>
        <v>0</v>
      </c>
      <c r="V260">
        <f>'Otrs primeras captaciones'!V86</f>
        <v>0</v>
      </c>
      <c r="W260">
        <f>'Otrs primeras captaciones'!W86</f>
        <v>2014</v>
      </c>
      <c r="X260">
        <f>'Otrs primeras captaciones'!X86</f>
        <v>2016</v>
      </c>
      <c r="Y260">
        <f>'Otrs primeras captaciones'!Y86</f>
        <v>2018</v>
      </c>
      <c r="Z260">
        <f>'Otrs primeras captaciones'!Z86</f>
        <v>2020</v>
      </c>
      <c r="AA260" t="str">
        <f>'Otrs primeras captaciones'!AA86</f>
        <v>New Gen</v>
      </c>
      <c r="AB260" t="str">
        <f>'Otrs primeras captaciones'!AB86</f>
        <v>Yes</v>
      </c>
    </row>
    <row r="261" spans="1:28" x14ac:dyDescent="0.25">
      <c r="A261">
        <f>'Otrs primeras captaciones'!A87</f>
        <v>260</v>
      </c>
      <c r="B261">
        <f>'Otrs primeras captaciones'!B87</f>
        <v>10</v>
      </c>
      <c r="C261" t="str">
        <f>'Otrs primeras captaciones'!C87</f>
        <v>Not applicable</v>
      </c>
      <c r="D261" t="str">
        <f>'Otrs primeras captaciones'!D87</f>
        <v>Not applicable</v>
      </c>
      <c r="E261" t="str">
        <f>'Otrs primeras captaciones'!E87</f>
        <v>Not applicable</v>
      </c>
      <c r="F261">
        <f>'Otrs primeras captaciones'!F87</f>
        <v>0</v>
      </c>
      <c r="G261">
        <f>'Otrs primeras captaciones'!G87</f>
        <v>0</v>
      </c>
      <c r="H261" t="str">
        <f>'Otrs primeras captaciones'!H87</f>
        <v>Cut</v>
      </c>
      <c r="I261" t="str">
        <f>'Otrs primeras captaciones'!I87</f>
        <v>Cut</v>
      </c>
      <c r="J261" t="str">
        <f>'Otrs primeras captaciones'!J87</f>
        <v>Cut</v>
      </c>
      <c r="K261">
        <f>'Otrs primeras captaciones'!K87</f>
        <v>2</v>
      </c>
      <c r="L261">
        <f>'Otrs primeras captaciones'!L87</f>
        <v>0</v>
      </c>
      <c r="M261">
        <f>'Otrs primeras captaciones'!M87</f>
        <v>0</v>
      </c>
      <c r="N261">
        <f>'Otrs primeras captaciones'!N87</f>
        <v>2</v>
      </c>
      <c r="O261">
        <f>'Otrs primeras captaciones'!O87</f>
        <v>0</v>
      </c>
      <c r="P261">
        <f>'Otrs primeras captaciones'!P87</f>
        <v>0</v>
      </c>
      <c r="Q261">
        <f>'Otrs primeras captaciones'!Q87</f>
        <v>0</v>
      </c>
      <c r="R261">
        <f>'Otrs primeras captaciones'!R87</f>
        <v>0</v>
      </c>
      <c r="S261">
        <f>'Otrs primeras captaciones'!S87</f>
        <v>0</v>
      </c>
      <c r="T261">
        <f>'Otrs primeras captaciones'!T87</f>
        <v>0</v>
      </c>
      <c r="U261">
        <f>'Otrs primeras captaciones'!U87</f>
        <v>0</v>
      </c>
      <c r="V261">
        <f>'Otrs primeras captaciones'!V87</f>
        <v>0</v>
      </c>
      <c r="W261">
        <f>'Otrs primeras captaciones'!W87</f>
        <v>2014</v>
      </c>
      <c r="X261">
        <f>'Otrs primeras captaciones'!X87</f>
        <v>2016</v>
      </c>
      <c r="Y261">
        <f>'Otrs primeras captaciones'!Y87</f>
        <v>2018</v>
      </c>
      <c r="Z261">
        <f>'Otrs primeras captaciones'!Z87</f>
        <v>2020</v>
      </c>
      <c r="AA261" t="str">
        <f>'Otrs primeras captaciones'!AA87</f>
        <v>New Gen</v>
      </c>
      <c r="AB261" t="str">
        <f>'Otrs primeras captaciones'!AB87</f>
        <v>Yes</v>
      </c>
    </row>
    <row r="262" spans="1:28" x14ac:dyDescent="0.25">
      <c r="A262">
        <f>'Otrs primeras captaciones'!A94</f>
        <v>261</v>
      </c>
      <c r="B262">
        <f>'Otrs primeras captaciones'!B94</f>
        <v>10</v>
      </c>
      <c r="C262" t="str">
        <f>'Otrs primeras captaciones'!C94</f>
        <v>Not applicable</v>
      </c>
      <c r="D262" t="str">
        <f>'Otrs primeras captaciones'!D94</f>
        <v>Not applicable</v>
      </c>
      <c r="E262" t="str">
        <f>'Otrs primeras captaciones'!E94</f>
        <v>Not applicable</v>
      </c>
      <c r="F262" t="str">
        <f>'Otrs primeras captaciones'!F94</f>
        <v>Not applicable</v>
      </c>
      <c r="G262">
        <f>'Otrs primeras captaciones'!G94</f>
        <v>1</v>
      </c>
      <c r="H262">
        <f>'Otrs primeras captaciones'!H94</f>
        <v>1</v>
      </c>
      <c r="I262">
        <f>'Otrs primeras captaciones'!I94</f>
        <v>1</v>
      </c>
      <c r="J262">
        <f>'Otrs primeras captaciones'!J94</f>
        <v>1</v>
      </c>
      <c r="K262">
        <f>'Otrs primeras captaciones'!K94</f>
        <v>4</v>
      </c>
      <c r="L262">
        <f>'Otrs primeras captaciones'!L94</f>
        <v>100</v>
      </c>
      <c r="M262">
        <f>'Otrs primeras captaciones'!M94</f>
        <v>4</v>
      </c>
      <c r="N262">
        <f>'Otrs primeras captaciones'!N94</f>
        <v>8</v>
      </c>
      <c r="O262">
        <f>'Otrs primeras captaciones'!O94</f>
        <v>1</v>
      </c>
      <c r="P262">
        <f>'Otrs primeras captaciones'!P94</f>
        <v>1</v>
      </c>
      <c r="Q262" t="str">
        <f>'Otrs primeras captaciones'!Q94</f>
        <v>Not Yet</v>
      </c>
      <c r="R262" t="str">
        <f>'Otrs primeras captaciones'!R94</f>
        <v>Not Yet</v>
      </c>
      <c r="S262">
        <f>'Otrs primeras captaciones'!S94</f>
        <v>2017</v>
      </c>
      <c r="T262">
        <f>'Otrs primeras captaciones'!T94</f>
        <v>0</v>
      </c>
      <c r="U262">
        <f>'Otrs primeras captaciones'!U94</f>
        <v>0</v>
      </c>
      <c r="V262">
        <f>'Otrs primeras captaciones'!V94</f>
        <v>0</v>
      </c>
      <c r="W262">
        <f>'Otrs primeras captaciones'!W94</f>
        <v>2015</v>
      </c>
      <c r="X262">
        <f>'Otrs primeras captaciones'!X94</f>
        <v>2017</v>
      </c>
      <c r="Y262">
        <f>'Otrs primeras captaciones'!Y94</f>
        <v>2019</v>
      </c>
      <c r="Z262">
        <f>'Otrs primeras captaciones'!Z94</f>
        <v>2021</v>
      </c>
      <c r="AA262" t="str">
        <f>'Otrs primeras captaciones'!AA94</f>
        <v>New Gen</v>
      </c>
      <c r="AB262" t="str">
        <f>'Otrs primeras captaciones'!AB94</f>
        <v>Not clear</v>
      </c>
    </row>
    <row r="263" spans="1:28" x14ac:dyDescent="0.25">
      <c r="A263">
        <f>'Otrs primeras captaciones'!A95</f>
        <v>262</v>
      </c>
      <c r="B263">
        <f>'Otrs primeras captaciones'!B95</f>
        <v>10</v>
      </c>
      <c r="C263" t="str">
        <f>'Otrs primeras captaciones'!C95</f>
        <v>Not applicable</v>
      </c>
      <c r="D263" t="str">
        <f>'Otrs primeras captaciones'!D95</f>
        <v>Not applicable</v>
      </c>
      <c r="E263" t="str">
        <f>'Otrs primeras captaciones'!E95</f>
        <v>Not applicable</v>
      </c>
      <c r="F263" t="str">
        <f>'Otrs primeras captaciones'!F95</f>
        <v>Not applicable</v>
      </c>
      <c r="G263">
        <f>'Otrs primeras captaciones'!G95</f>
        <v>1</v>
      </c>
      <c r="H263">
        <f>'Otrs primeras captaciones'!H95</f>
        <v>1</v>
      </c>
      <c r="I263">
        <f>'Otrs primeras captaciones'!I95</f>
        <v>1</v>
      </c>
      <c r="J263">
        <f>'Otrs primeras captaciones'!J95</f>
        <v>1</v>
      </c>
      <c r="K263">
        <f>'Otrs primeras captaciones'!K95</f>
        <v>4</v>
      </c>
      <c r="L263">
        <f>'Otrs primeras captaciones'!L95</f>
        <v>100</v>
      </c>
      <c r="M263">
        <f>'Otrs primeras captaciones'!M95</f>
        <v>4</v>
      </c>
      <c r="N263">
        <f>'Otrs primeras captaciones'!N95</f>
        <v>8</v>
      </c>
      <c r="O263">
        <f>'Otrs primeras captaciones'!O95</f>
        <v>1</v>
      </c>
      <c r="P263">
        <f>'Otrs primeras captaciones'!P95</f>
        <v>1</v>
      </c>
      <c r="Q263">
        <f>'Otrs primeras captaciones'!Q95</f>
        <v>0</v>
      </c>
      <c r="R263">
        <f>'Otrs primeras captaciones'!R95</f>
        <v>0</v>
      </c>
      <c r="S263">
        <f>'Otrs primeras captaciones'!S95</f>
        <v>2017</v>
      </c>
      <c r="T263">
        <f>'Otrs primeras captaciones'!T95</f>
        <v>0</v>
      </c>
      <c r="U263">
        <f>'Otrs primeras captaciones'!U95</f>
        <v>0</v>
      </c>
      <c r="V263">
        <f>'Otrs primeras captaciones'!V95</f>
        <v>0</v>
      </c>
      <c r="W263">
        <f>'Otrs primeras captaciones'!W95</f>
        <v>2015</v>
      </c>
      <c r="X263">
        <f>'Otrs primeras captaciones'!X95</f>
        <v>2017</v>
      </c>
      <c r="Y263">
        <f>'Otrs primeras captaciones'!Y95</f>
        <v>2019</v>
      </c>
      <c r="Z263">
        <f>'Otrs primeras captaciones'!Z95</f>
        <v>2021</v>
      </c>
      <c r="AA263" t="str">
        <f>'Otrs primeras captaciones'!AA95</f>
        <v>New Gen</v>
      </c>
      <c r="AB263" t="str">
        <f>'Otrs primeras captaciones'!AB95</f>
        <v>Yes</v>
      </c>
    </row>
    <row r="264" spans="1:28" x14ac:dyDescent="0.25">
      <c r="A264">
        <f>'Otrs primeras captaciones'!A96</f>
        <v>263</v>
      </c>
      <c r="B264">
        <f>'Otrs primeras captaciones'!B96</f>
        <v>10</v>
      </c>
      <c r="C264" t="str">
        <f>'Otrs primeras captaciones'!C96</f>
        <v>Not applicable</v>
      </c>
      <c r="D264" t="str">
        <f>'Otrs primeras captaciones'!D96</f>
        <v>Not applicable</v>
      </c>
      <c r="E264" t="str">
        <f>'Otrs primeras captaciones'!E96</f>
        <v>Not applicable</v>
      </c>
      <c r="F264" t="str">
        <f>'Otrs primeras captaciones'!F96</f>
        <v>Not applicable</v>
      </c>
      <c r="G264">
        <f>'Otrs primeras captaciones'!G96</f>
        <v>0</v>
      </c>
      <c r="H264">
        <f>'Otrs primeras captaciones'!H96</f>
        <v>1</v>
      </c>
      <c r="I264">
        <f>'Otrs primeras captaciones'!I96</f>
        <v>1</v>
      </c>
      <c r="J264">
        <f>'Otrs primeras captaciones'!J96</f>
        <v>1</v>
      </c>
      <c r="K264">
        <f>'Otrs primeras captaciones'!K96</f>
        <v>4</v>
      </c>
      <c r="L264">
        <f>'Otrs primeras captaciones'!L96</f>
        <v>75</v>
      </c>
      <c r="M264">
        <f>'Otrs primeras captaciones'!M96</f>
        <v>3</v>
      </c>
      <c r="N264">
        <f>'Otrs primeras captaciones'!N96</f>
        <v>8</v>
      </c>
      <c r="O264">
        <f>'Otrs primeras captaciones'!O96</f>
        <v>1</v>
      </c>
      <c r="P264">
        <f>'Otrs primeras captaciones'!P96</f>
        <v>1</v>
      </c>
      <c r="Q264">
        <f>'Otrs primeras captaciones'!Q96</f>
        <v>0</v>
      </c>
      <c r="R264">
        <f>'Otrs primeras captaciones'!R96</f>
        <v>0</v>
      </c>
      <c r="S264">
        <f>'Otrs primeras captaciones'!S96</f>
        <v>2017</v>
      </c>
      <c r="T264">
        <f>'Otrs primeras captaciones'!T96</f>
        <v>0</v>
      </c>
      <c r="U264">
        <f>'Otrs primeras captaciones'!U96</f>
        <v>0</v>
      </c>
      <c r="V264">
        <f>'Otrs primeras captaciones'!V96</f>
        <v>0</v>
      </c>
      <c r="W264">
        <f>'Otrs primeras captaciones'!W96</f>
        <v>2015</v>
      </c>
      <c r="X264">
        <f>'Otrs primeras captaciones'!X96</f>
        <v>2017</v>
      </c>
      <c r="Y264">
        <f>'Otrs primeras captaciones'!Y96</f>
        <v>2019</v>
      </c>
      <c r="Z264">
        <f>'Otrs primeras captaciones'!Z96</f>
        <v>2021</v>
      </c>
      <c r="AA264" t="str">
        <f>'Otrs primeras captaciones'!AA96</f>
        <v>New Gen</v>
      </c>
      <c r="AB264" t="str">
        <f>'Otrs primeras captaciones'!AB96</f>
        <v>Yes</v>
      </c>
    </row>
    <row r="265" spans="1:28" x14ac:dyDescent="0.25">
      <c r="A265">
        <f>'Otrs primeras captaciones'!A97</f>
        <v>264</v>
      </c>
      <c r="B265">
        <f>'Otrs primeras captaciones'!B97</f>
        <v>10</v>
      </c>
      <c r="C265" t="str">
        <f>'Otrs primeras captaciones'!C97</f>
        <v>Not applicable</v>
      </c>
      <c r="D265" t="str">
        <f>'Otrs primeras captaciones'!D97</f>
        <v>Not applicable</v>
      </c>
      <c r="E265" t="str">
        <f>'Otrs primeras captaciones'!E97</f>
        <v>Not applicable</v>
      </c>
      <c r="F265" t="str">
        <f>'Otrs primeras captaciones'!F97</f>
        <v>Not applicable</v>
      </c>
      <c r="G265">
        <f>'Otrs primeras captaciones'!G97</f>
        <v>1</v>
      </c>
      <c r="H265">
        <f>'Otrs primeras captaciones'!H97</f>
        <v>1</v>
      </c>
      <c r="I265">
        <f>'Otrs primeras captaciones'!I97</f>
        <v>1</v>
      </c>
      <c r="J265">
        <f>'Otrs primeras captaciones'!J97</f>
        <v>1</v>
      </c>
      <c r="K265">
        <f>'Otrs primeras captaciones'!K97</f>
        <v>4</v>
      </c>
      <c r="L265">
        <f>'Otrs primeras captaciones'!L97</f>
        <v>100</v>
      </c>
      <c r="M265">
        <f>'Otrs primeras captaciones'!M97</f>
        <v>4</v>
      </c>
      <c r="N265">
        <f>'Otrs primeras captaciones'!N97</f>
        <v>8</v>
      </c>
      <c r="O265">
        <f>'Otrs primeras captaciones'!O97</f>
        <v>1</v>
      </c>
      <c r="P265">
        <f>'Otrs primeras captaciones'!P97</f>
        <v>1</v>
      </c>
      <c r="Q265">
        <f>'Otrs primeras captaciones'!Q97</f>
        <v>0</v>
      </c>
      <c r="R265">
        <f>'Otrs primeras captaciones'!R97</f>
        <v>0</v>
      </c>
      <c r="S265">
        <f>'Otrs primeras captaciones'!S97</f>
        <v>2017</v>
      </c>
      <c r="T265">
        <f>'Otrs primeras captaciones'!T97</f>
        <v>0</v>
      </c>
      <c r="U265">
        <f>'Otrs primeras captaciones'!U97</f>
        <v>0</v>
      </c>
      <c r="V265">
        <f>'Otrs primeras captaciones'!V97</f>
        <v>0</v>
      </c>
      <c r="W265">
        <f>'Otrs primeras captaciones'!W97</f>
        <v>2015</v>
      </c>
      <c r="X265">
        <f>'Otrs primeras captaciones'!X97</f>
        <v>2017</v>
      </c>
      <c r="Y265">
        <f>'Otrs primeras captaciones'!Y97</f>
        <v>2019</v>
      </c>
      <c r="Z265">
        <f>'Otrs primeras captaciones'!Z97</f>
        <v>2021</v>
      </c>
      <c r="AA265" t="str">
        <f>'Otrs primeras captaciones'!AA97</f>
        <v>New Gen</v>
      </c>
      <c r="AB265" t="str">
        <f>'Otrs primeras captaciones'!AB97</f>
        <v>Yes</v>
      </c>
    </row>
    <row r="266" spans="1:28" x14ac:dyDescent="0.25">
      <c r="A266">
        <f>'Otrs primeras captaciones'!A98</f>
        <v>265</v>
      </c>
      <c r="B266">
        <f>'Otrs primeras captaciones'!B98</f>
        <v>10</v>
      </c>
      <c r="C266" t="str">
        <f>'Otrs primeras captaciones'!C98</f>
        <v>Not applicable</v>
      </c>
      <c r="D266" t="str">
        <f>'Otrs primeras captaciones'!D98</f>
        <v>Not applicable</v>
      </c>
      <c r="E266" t="str">
        <f>'Otrs primeras captaciones'!E98</f>
        <v>Not applicable</v>
      </c>
      <c r="F266" t="str">
        <f>'Otrs primeras captaciones'!F98</f>
        <v>Not applicable</v>
      </c>
      <c r="G266">
        <f>'Otrs primeras captaciones'!G98</f>
        <v>1</v>
      </c>
      <c r="H266">
        <f>'Otrs primeras captaciones'!H98</f>
        <v>1</v>
      </c>
      <c r="I266">
        <f>'Otrs primeras captaciones'!I98</f>
        <v>0</v>
      </c>
      <c r="J266">
        <f>'Otrs primeras captaciones'!J98</f>
        <v>1</v>
      </c>
      <c r="K266">
        <f>'Otrs primeras captaciones'!K98</f>
        <v>4</v>
      </c>
      <c r="L266">
        <f>'Otrs primeras captaciones'!L98</f>
        <v>75</v>
      </c>
      <c r="M266">
        <f>'Otrs primeras captaciones'!M98</f>
        <v>3</v>
      </c>
      <c r="N266">
        <f>'Otrs primeras captaciones'!N98</f>
        <v>8</v>
      </c>
      <c r="O266">
        <f>'Otrs primeras captaciones'!O98</f>
        <v>1</v>
      </c>
      <c r="P266">
        <f>'Otrs primeras captaciones'!P98</f>
        <v>1</v>
      </c>
      <c r="Q266">
        <f>'Otrs primeras captaciones'!Q98</f>
        <v>0</v>
      </c>
      <c r="R266">
        <f>'Otrs primeras captaciones'!R98</f>
        <v>0</v>
      </c>
      <c r="S266">
        <f>'Otrs primeras captaciones'!S98</f>
        <v>2017</v>
      </c>
      <c r="T266">
        <f>'Otrs primeras captaciones'!T98</f>
        <v>0</v>
      </c>
      <c r="U266">
        <f>'Otrs primeras captaciones'!U98</f>
        <v>0</v>
      </c>
      <c r="V266">
        <f>'Otrs primeras captaciones'!V98</f>
        <v>0</v>
      </c>
      <c r="W266">
        <f>'Otrs primeras captaciones'!W98</f>
        <v>2015</v>
      </c>
      <c r="X266">
        <f>'Otrs primeras captaciones'!X98</f>
        <v>2017</v>
      </c>
      <c r="Y266">
        <f>'Otrs primeras captaciones'!Y98</f>
        <v>2019</v>
      </c>
      <c r="Z266">
        <f>'Otrs primeras captaciones'!Z98</f>
        <v>2021</v>
      </c>
      <c r="AA266" t="str">
        <f>'Otrs primeras captaciones'!AA98</f>
        <v>New Gen</v>
      </c>
      <c r="AB266" t="str">
        <f>'Otrs primeras captaciones'!AB98</f>
        <v>Yes</v>
      </c>
    </row>
    <row r="267" spans="1:28" x14ac:dyDescent="0.25">
      <c r="A267">
        <f>'Otrs primeras captaciones'!A99</f>
        <v>266</v>
      </c>
      <c r="B267">
        <f>'Otrs primeras captaciones'!B99</f>
        <v>10</v>
      </c>
      <c r="C267" t="str">
        <f>'Otrs primeras captaciones'!C99</f>
        <v>Not applicable</v>
      </c>
      <c r="D267" t="str">
        <f>'Otrs primeras captaciones'!D99</f>
        <v>Not applicable</v>
      </c>
      <c r="E267" t="str">
        <f>'Otrs primeras captaciones'!E99</f>
        <v>Not applicable</v>
      </c>
      <c r="F267" t="str">
        <f>'Otrs primeras captaciones'!F99</f>
        <v>Not applicable</v>
      </c>
      <c r="G267">
        <f>'Otrs primeras captaciones'!G99</f>
        <v>0</v>
      </c>
      <c r="H267">
        <f>'Otrs primeras captaciones'!H99</f>
        <v>0</v>
      </c>
      <c r="I267" t="str">
        <f>'Otrs primeras captaciones'!I99</f>
        <v>Cut</v>
      </c>
      <c r="J267" t="str">
        <f>'Otrs primeras captaciones'!J99</f>
        <v>Cut</v>
      </c>
      <c r="K267">
        <f>'Otrs primeras captaciones'!K99</f>
        <v>2</v>
      </c>
      <c r="L267">
        <f>'Otrs primeras captaciones'!L99</f>
        <v>0</v>
      </c>
      <c r="M267">
        <f>'Otrs primeras captaciones'!M99</f>
        <v>0</v>
      </c>
      <c r="N267">
        <f>'Otrs primeras captaciones'!N99</f>
        <v>2</v>
      </c>
      <c r="O267">
        <f>'Otrs primeras captaciones'!O99</f>
        <v>0</v>
      </c>
      <c r="P267">
        <f>'Otrs primeras captaciones'!P99</f>
        <v>0</v>
      </c>
      <c r="Q267">
        <f>'Otrs primeras captaciones'!Q99</f>
        <v>0</v>
      </c>
      <c r="R267">
        <f>'Otrs primeras captaciones'!R99</f>
        <v>0</v>
      </c>
      <c r="S267">
        <f>'Otrs primeras captaciones'!S99</f>
        <v>2017</v>
      </c>
      <c r="T267">
        <f>'Otrs primeras captaciones'!T99</f>
        <v>0</v>
      </c>
      <c r="U267">
        <f>'Otrs primeras captaciones'!U99</f>
        <v>0</v>
      </c>
      <c r="V267">
        <f>'Otrs primeras captaciones'!V99</f>
        <v>0</v>
      </c>
      <c r="W267">
        <f>'Otrs primeras captaciones'!W99</f>
        <v>2015</v>
      </c>
      <c r="X267">
        <f>'Otrs primeras captaciones'!X99</f>
        <v>2017</v>
      </c>
      <c r="Y267">
        <f>'Otrs primeras captaciones'!Y99</f>
        <v>2019</v>
      </c>
      <c r="Z267">
        <f>'Otrs primeras captaciones'!Z99</f>
        <v>2021</v>
      </c>
      <c r="AA267" t="str">
        <f>'Otrs primeras captaciones'!AA99</f>
        <v>New Gen</v>
      </c>
      <c r="AB267" t="str">
        <f>'Otrs primeras captaciones'!AB99</f>
        <v>Yes</v>
      </c>
    </row>
    <row r="268" spans="1:28" x14ac:dyDescent="0.25">
      <c r="A268">
        <f>'Otrs primeras captaciones'!A100</f>
        <v>267</v>
      </c>
      <c r="B268">
        <f>'Otrs primeras captaciones'!B100</f>
        <v>10</v>
      </c>
      <c r="C268" t="str">
        <f>'Otrs primeras captaciones'!C100</f>
        <v>Not applicable</v>
      </c>
      <c r="D268" t="str">
        <f>'Otrs primeras captaciones'!D100</f>
        <v>Not applicable</v>
      </c>
      <c r="E268" t="str">
        <f>'Otrs primeras captaciones'!E100</f>
        <v>Not applicable</v>
      </c>
      <c r="F268" t="str">
        <f>'Otrs primeras captaciones'!F100</f>
        <v>Not applicable</v>
      </c>
      <c r="G268">
        <f>'Otrs primeras captaciones'!G100</f>
        <v>0</v>
      </c>
      <c r="H268">
        <f>'Otrs primeras captaciones'!H100</f>
        <v>1</v>
      </c>
      <c r="I268">
        <f>'Otrs primeras captaciones'!I100</f>
        <v>0</v>
      </c>
      <c r="J268">
        <f>'Otrs primeras captaciones'!J100</f>
        <v>1</v>
      </c>
      <c r="K268">
        <f>'Otrs primeras captaciones'!K100</f>
        <v>4</v>
      </c>
      <c r="L268">
        <f>'Otrs primeras captaciones'!L100</f>
        <v>50</v>
      </c>
      <c r="M268">
        <f>'Otrs primeras captaciones'!M100</f>
        <v>2</v>
      </c>
      <c r="N268">
        <f>'Otrs primeras captaciones'!N100</f>
        <v>8</v>
      </c>
      <c r="O268">
        <f>'Otrs primeras captaciones'!O100</f>
        <v>0</v>
      </c>
      <c r="P268">
        <f>'Otrs primeras captaciones'!P100</f>
        <v>0</v>
      </c>
      <c r="Q268">
        <f>'Otrs primeras captaciones'!Q100</f>
        <v>0</v>
      </c>
      <c r="R268">
        <f>'Otrs primeras captaciones'!R100</f>
        <v>0</v>
      </c>
      <c r="S268">
        <f>'Otrs primeras captaciones'!S100</f>
        <v>2017</v>
      </c>
      <c r="T268">
        <f>'Otrs primeras captaciones'!T100</f>
        <v>0</v>
      </c>
      <c r="U268">
        <f>'Otrs primeras captaciones'!U100</f>
        <v>0</v>
      </c>
      <c r="V268">
        <f>'Otrs primeras captaciones'!V100</f>
        <v>0</v>
      </c>
      <c r="W268">
        <f>'Otrs primeras captaciones'!W100</f>
        <v>2015</v>
      </c>
      <c r="X268">
        <f>'Otrs primeras captaciones'!X100</f>
        <v>2017</v>
      </c>
      <c r="Y268">
        <f>'Otrs primeras captaciones'!Y100</f>
        <v>2019</v>
      </c>
      <c r="Z268">
        <f>'Otrs primeras captaciones'!Z100</f>
        <v>2021</v>
      </c>
      <c r="AA268" t="str">
        <f>'Otrs primeras captaciones'!AA100</f>
        <v>New Gen</v>
      </c>
      <c r="AB268" t="str">
        <f>'Otrs primeras captaciones'!AB100</f>
        <v>Yes</v>
      </c>
    </row>
    <row r="269" spans="1:28" x14ac:dyDescent="0.25">
      <c r="A269">
        <f>'Otrs primeras captaciones'!A101</f>
        <v>268</v>
      </c>
      <c r="B269">
        <f>'Otrs primeras captaciones'!B101</f>
        <v>10</v>
      </c>
      <c r="C269" t="str">
        <f>'Otrs primeras captaciones'!C101</f>
        <v>Not applicable</v>
      </c>
      <c r="D269" t="str">
        <f>'Otrs primeras captaciones'!D101</f>
        <v>Not applicable</v>
      </c>
      <c r="E269" t="str">
        <f>'Otrs primeras captaciones'!E101</f>
        <v>Not applicable</v>
      </c>
      <c r="F269" t="str">
        <f>'Otrs primeras captaciones'!F101</f>
        <v>Not applicable</v>
      </c>
      <c r="G269">
        <f>'Otrs primeras captaciones'!G101</f>
        <v>1</v>
      </c>
      <c r="H269">
        <f>'Otrs primeras captaciones'!H101</f>
        <v>1</v>
      </c>
      <c r="I269">
        <f>'Otrs primeras captaciones'!I101</f>
        <v>1</v>
      </c>
      <c r="J269">
        <f>'Otrs primeras captaciones'!J101</f>
        <v>0</v>
      </c>
      <c r="K269">
        <f>'Otrs primeras captaciones'!K101</f>
        <v>4</v>
      </c>
      <c r="L269">
        <f>'Otrs primeras captaciones'!L101</f>
        <v>75</v>
      </c>
      <c r="M269">
        <f>'Otrs primeras captaciones'!M101</f>
        <v>3</v>
      </c>
      <c r="N269">
        <f>'Otrs primeras captaciones'!N101</f>
        <v>8</v>
      </c>
      <c r="O269">
        <f>'Otrs primeras captaciones'!O101</f>
        <v>0</v>
      </c>
      <c r="P269">
        <f>'Otrs primeras captaciones'!P101</f>
        <v>0</v>
      </c>
      <c r="Q269">
        <f>'Otrs primeras captaciones'!Q101</f>
        <v>0</v>
      </c>
      <c r="R269">
        <f>'Otrs primeras captaciones'!R101</f>
        <v>0</v>
      </c>
      <c r="S269">
        <f>'Otrs primeras captaciones'!S101</f>
        <v>2017</v>
      </c>
      <c r="T269">
        <f>'Otrs primeras captaciones'!T101</f>
        <v>0</v>
      </c>
      <c r="U269">
        <f>'Otrs primeras captaciones'!U101</f>
        <v>0</v>
      </c>
      <c r="V269">
        <f>'Otrs primeras captaciones'!V101</f>
        <v>0</v>
      </c>
      <c r="W269">
        <f>'Otrs primeras captaciones'!W101</f>
        <v>2015</v>
      </c>
      <c r="X269">
        <f>'Otrs primeras captaciones'!X101</f>
        <v>2017</v>
      </c>
      <c r="Y269">
        <f>'Otrs primeras captaciones'!Y101</f>
        <v>2019</v>
      </c>
      <c r="Z269">
        <f>'Otrs primeras captaciones'!Z101</f>
        <v>2021</v>
      </c>
      <c r="AA269" t="str">
        <f>'Otrs primeras captaciones'!AA101</f>
        <v>New Gen</v>
      </c>
      <c r="AB269" t="str">
        <f>'Otrs primeras captaciones'!AB101</f>
        <v>Yes</v>
      </c>
    </row>
    <row r="270" spans="1:28" x14ac:dyDescent="0.25">
      <c r="A270">
        <f>'Otrs primeras captaciones'!A102</f>
        <v>269</v>
      </c>
      <c r="B270">
        <f>'Otrs primeras captaciones'!B102</f>
        <v>10</v>
      </c>
      <c r="C270" t="str">
        <f>'Otrs primeras captaciones'!C102</f>
        <v>Not applicable</v>
      </c>
      <c r="D270" t="str">
        <f>'Otrs primeras captaciones'!D102</f>
        <v>Not applicable</v>
      </c>
      <c r="E270" t="str">
        <f>'Otrs primeras captaciones'!E102</f>
        <v>Not applicable</v>
      </c>
      <c r="F270" t="str">
        <f>'Otrs primeras captaciones'!F102</f>
        <v>Not applicable</v>
      </c>
      <c r="G270">
        <f>'Otrs primeras captaciones'!G102</f>
        <v>1</v>
      </c>
      <c r="H270">
        <f>'Otrs primeras captaciones'!H102</f>
        <v>0</v>
      </c>
      <c r="I270">
        <f>'Otrs primeras captaciones'!I102</f>
        <v>1</v>
      </c>
      <c r="J270">
        <f>'Otrs primeras captaciones'!J102</f>
        <v>1</v>
      </c>
      <c r="K270">
        <f>'Otrs primeras captaciones'!K102</f>
        <v>4</v>
      </c>
      <c r="L270">
        <f>'Otrs primeras captaciones'!L102</f>
        <v>75</v>
      </c>
      <c r="M270">
        <f>'Otrs primeras captaciones'!M102</f>
        <v>3</v>
      </c>
      <c r="N270">
        <f>'Otrs primeras captaciones'!N102</f>
        <v>4</v>
      </c>
      <c r="O270">
        <f>'Otrs primeras captaciones'!O102</f>
        <v>0</v>
      </c>
      <c r="P270">
        <f>'Otrs primeras captaciones'!P102</f>
        <v>0</v>
      </c>
      <c r="Q270">
        <f>'Otrs primeras captaciones'!Q102</f>
        <v>0</v>
      </c>
      <c r="R270">
        <f>'Otrs primeras captaciones'!R102</f>
        <v>0</v>
      </c>
      <c r="S270">
        <f>'Otrs primeras captaciones'!S102</f>
        <v>2017</v>
      </c>
      <c r="T270">
        <f>'Otrs primeras captaciones'!T102</f>
        <v>0</v>
      </c>
      <c r="U270">
        <f>'Otrs primeras captaciones'!U102</f>
        <v>0</v>
      </c>
      <c r="V270">
        <f>'Otrs primeras captaciones'!V102</f>
        <v>0</v>
      </c>
      <c r="W270">
        <f>'Otrs primeras captaciones'!W102</f>
        <v>2015</v>
      </c>
      <c r="X270">
        <f>'Otrs primeras captaciones'!X102</f>
        <v>2017</v>
      </c>
      <c r="Y270">
        <f>'Otrs primeras captaciones'!Y102</f>
        <v>2019</v>
      </c>
      <c r="Z270">
        <f>'Otrs primeras captaciones'!Z102</f>
        <v>2021</v>
      </c>
      <c r="AA270" t="str">
        <f>'Otrs primeras captaciones'!AA102</f>
        <v>New Gen</v>
      </c>
      <c r="AB270" t="str">
        <f>'Otrs primeras captaciones'!AB102</f>
        <v>Yes</v>
      </c>
    </row>
    <row r="271" spans="1:28" x14ac:dyDescent="0.25">
      <c r="A271">
        <f>'Otrs primeras captaciones'!A103</f>
        <v>270</v>
      </c>
      <c r="B271">
        <f>'Otrs primeras captaciones'!B103</f>
        <v>10</v>
      </c>
      <c r="C271" t="str">
        <f>'Otrs primeras captaciones'!C103</f>
        <v>Not applicable</v>
      </c>
      <c r="D271" t="str">
        <f>'Otrs primeras captaciones'!D103</f>
        <v>Not applicable</v>
      </c>
      <c r="E271" t="str">
        <f>'Otrs primeras captaciones'!E103</f>
        <v>Not applicable</v>
      </c>
      <c r="F271" t="str">
        <f>'Otrs primeras captaciones'!F103</f>
        <v>Not applicable</v>
      </c>
      <c r="G271">
        <f>'Otrs primeras captaciones'!G103</f>
        <v>1</v>
      </c>
      <c r="H271">
        <f>'Otrs primeras captaciones'!H103</f>
        <v>1</v>
      </c>
      <c r="I271">
        <f>'Otrs primeras captaciones'!I103</f>
        <v>0</v>
      </c>
      <c r="J271">
        <f>'Otrs primeras captaciones'!J103</f>
        <v>1</v>
      </c>
      <c r="K271">
        <f>'Otrs primeras captaciones'!K103</f>
        <v>4</v>
      </c>
      <c r="L271">
        <f>'Otrs primeras captaciones'!L103</f>
        <v>75</v>
      </c>
      <c r="M271">
        <f>'Otrs primeras captaciones'!M103</f>
        <v>3</v>
      </c>
      <c r="N271">
        <f>'Otrs primeras captaciones'!N103</f>
        <v>4</v>
      </c>
      <c r="O271">
        <f>'Otrs primeras captaciones'!O103</f>
        <v>1</v>
      </c>
      <c r="P271">
        <f>'Otrs primeras captaciones'!P103</f>
        <v>0</v>
      </c>
      <c r="Q271">
        <f>'Otrs primeras captaciones'!Q103</f>
        <v>0</v>
      </c>
      <c r="R271">
        <f>'Otrs primeras captaciones'!R103</f>
        <v>0</v>
      </c>
      <c r="S271">
        <f>'Otrs primeras captaciones'!S103</f>
        <v>0</v>
      </c>
      <c r="T271">
        <f>'Otrs primeras captaciones'!T103</f>
        <v>0</v>
      </c>
      <c r="U271">
        <f>'Otrs primeras captaciones'!U103</f>
        <v>0</v>
      </c>
      <c r="V271">
        <f>'Otrs primeras captaciones'!V103</f>
        <v>0</v>
      </c>
      <c r="W271">
        <f>'Otrs primeras captaciones'!W103</f>
        <v>2015</v>
      </c>
      <c r="X271">
        <f>'Otrs primeras captaciones'!X103</f>
        <v>2017</v>
      </c>
      <c r="Y271">
        <f>'Otrs primeras captaciones'!Y103</f>
        <v>2019</v>
      </c>
      <c r="Z271">
        <f>'Otrs primeras captaciones'!Z103</f>
        <v>2021</v>
      </c>
      <c r="AA271" t="str">
        <f>'Otrs primeras captaciones'!AA103</f>
        <v>New Gen</v>
      </c>
      <c r="AB271" t="str">
        <f>'Otrs primeras captaciones'!AB103</f>
        <v>Yes</v>
      </c>
    </row>
    <row r="272" spans="1:28" x14ac:dyDescent="0.25">
      <c r="A272">
        <f>'Otrs primeras captaciones'!A104</f>
        <v>271</v>
      </c>
      <c r="B272">
        <f>'Otrs primeras captaciones'!B104</f>
        <v>10</v>
      </c>
      <c r="C272" t="str">
        <f>'Otrs primeras captaciones'!C104</f>
        <v>Not applicable</v>
      </c>
      <c r="D272" t="str">
        <f>'Otrs primeras captaciones'!D104</f>
        <v>Not applicable</v>
      </c>
      <c r="E272" t="str">
        <f>'Otrs primeras captaciones'!E104</f>
        <v>Not applicable</v>
      </c>
      <c r="F272" t="str">
        <f>'Otrs primeras captaciones'!F104</f>
        <v>Not applicable</v>
      </c>
      <c r="G272">
        <f>'Otrs primeras captaciones'!G104</f>
        <v>0</v>
      </c>
      <c r="H272">
        <f>'Otrs primeras captaciones'!H104</f>
        <v>0</v>
      </c>
      <c r="I272">
        <f>'Otrs primeras captaciones'!I104</f>
        <v>1</v>
      </c>
      <c r="J272">
        <f>'Otrs primeras captaciones'!J104</f>
        <v>0</v>
      </c>
      <c r="K272">
        <f>'Otrs primeras captaciones'!K104</f>
        <v>4</v>
      </c>
      <c r="L272">
        <f>'Otrs primeras captaciones'!L104</f>
        <v>25</v>
      </c>
      <c r="M272">
        <f>'Otrs primeras captaciones'!M104</f>
        <v>1</v>
      </c>
      <c r="N272">
        <f>'Otrs primeras captaciones'!N104</f>
        <v>4</v>
      </c>
      <c r="O272">
        <f>'Otrs primeras captaciones'!O104</f>
        <v>1</v>
      </c>
      <c r="P272">
        <f>'Otrs primeras captaciones'!P104</f>
        <v>0</v>
      </c>
      <c r="Q272">
        <f>'Otrs primeras captaciones'!Q104</f>
        <v>0</v>
      </c>
      <c r="R272">
        <f>'Otrs primeras captaciones'!R104</f>
        <v>0</v>
      </c>
      <c r="S272">
        <f>'Otrs primeras captaciones'!S104</f>
        <v>0</v>
      </c>
      <c r="T272">
        <f>'Otrs primeras captaciones'!T104</f>
        <v>0</v>
      </c>
      <c r="U272">
        <f>'Otrs primeras captaciones'!U104</f>
        <v>0</v>
      </c>
      <c r="V272">
        <f>'Otrs primeras captaciones'!V104</f>
        <v>0</v>
      </c>
      <c r="W272">
        <f>'Otrs primeras captaciones'!W104</f>
        <v>2015</v>
      </c>
      <c r="X272">
        <f>'Otrs primeras captaciones'!X104</f>
        <v>2017</v>
      </c>
      <c r="Y272">
        <f>'Otrs primeras captaciones'!Y104</f>
        <v>2019</v>
      </c>
      <c r="Z272">
        <f>'Otrs primeras captaciones'!Z104</f>
        <v>2021</v>
      </c>
      <c r="AA272" t="str">
        <f>'Otrs primeras captaciones'!AA104</f>
        <v>New Gen</v>
      </c>
      <c r="AB272" t="str">
        <f>'Otrs primeras captaciones'!AB104</f>
        <v>Yes</v>
      </c>
    </row>
    <row r="273" spans="1:28" x14ac:dyDescent="0.25">
      <c r="A273">
        <f>'Otrs primeras captaciones'!A105</f>
        <v>272</v>
      </c>
      <c r="B273">
        <f>'Otrs primeras captaciones'!B105</f>
        <v>10</v>
      </c>
      <c r="C273" t="str">
        <f>'Otrs primeras captaciones'!C105</f>
        <v>Not applicable</v>
      </c>
      <c r="D273" t="str">
        <f>'Otrs primeras captaciones'!D105</f>
        <v>Not applicable</v>
      </c>
      <c r="E273" t="str">
        <f>'Otrs primeras captaciones'!E105</f>
        <v>Not applicable</v>
      </c>
      <c r="F273" t="str">
        <f>'Otrs primeras captaciones'!F105</f>
        <v>Not applicable</v>
      </c>
      <c r="G273">
        <f>'Otrs primeras captaciones'!G105</f>
        <v>0</v>
      </c>
      <c r="H273">
        <f>'Otrs primeras captaciones'!H105</f>
        <v>1</v>
      </c>
      <c r="I273">
        <f>'Otrs primeras captaciones'!I105</f>
        <v>1</v>
      </c>
      <c r="J273">
        <f>'Otrs primeras captaciones'!J105</f>
        <v>0</v>
      </c>
      <c r="K273">
        <f>'Otrs primeras captaciones'!K105</f>
        <v>4</v>
      </c>
      <c r="L273">
        <f>'Otrs primeras captaciones'!L105</f>
        <v>50</v>
      </c>
      <c r="M273">
        <f>'Otrs primeras captaciones'!M105</f>
        <v>2</v>
      </c>
      <c r="N273">
        <f>'Otrs primeras captaciones'!N105</f>
        <v>4</v>
      </c>
      <c r="O273">
        <f>'Otrs primeras captaciones'!O105</f>
        <v>0</v>
      </c>
      <c r="P273">
        <f>'Otrs primeras captaciones'!P105</f>
        <v>0</v>
      </c>
      <c r="Q273">
        <f>'Otrs primeras captaciones'!Q105</f>
        <v>0</v>
      </c>
      <c r="R273">
        <f>'Otrs primeras captaciones'!R105</f>
        <v>0</v>
      </c>
      <c r="S273">
        <f>'Otrs primeras captaciones'!S105</f>
        <v>0</v>
      </c>
      <c r="T273">
        <f>'Otrs primeras captaciones'!T105</f>
        <v>0</v>
      </c>
      <c r="U273">
        <f>'Otrs primeras captaciones'!U105</f>
        <v>0</v>
      </c>
      <c r="V273">
        <f>'Otrs primeras captaciones'!V105</f>
        <v>0</v>
      </c>
      <c r="W273">
        <f>'Otrs primeras captaciones'!W105</f>
        <v>2015</v>
      </c>
      <c r="X273">
        <f>'Otrs primeras captaciones'!X105</f>
        <v>2017</v>
      </c>
      <c r="Y273">
        <f>'Otrs primeras captaciones'!Y105</f>
        <v>2019</v>
      </c>
      <c r="Z273">
        <f>'Otrs primeras captaciones'!Z105</f>
        <v>2021</v>
      </c>
      <c r="AA273" t="str">
        <f>'Otrs primeras captaciones'!AA105</f>
        <v>New Gen</v>
      </c>
      <c r="AB273" t="str">
        <f>'Otrs primeras captaciones'!AB105</f>
        <v>Yes</v>
      </c>
    </row>
    <row r="274" spans="1:28" x14ac:dyDescent="0.25">
      <c r="A274">
        <f>'Otrs primeras captaciones'!A106</f>
        <v>273</v>
      </c>
      <c r="B274">
        <f>'Otrs primeras captaciones'!B106</f>
        <v>10</v>
      </c>
      <c r="C274" t="str">
        <f>'Otrs primeras captaciones'!C106</f>
        <v>Not applicable</v>
      </c>
      <c r="D274" t="str">
        <f>'Otrs primeras captaciones'!D106</f>
        <v>Not applicable</v>
      </c>
      <c r="E274" t="str">
        <f>'Otrs primeras captaciones'!E106</f>
        <v>Not applicable</v>
      </c>
      <c r="F274" t="str">
        <f>'Otrs primeras captaciones'!F106</f>
        <v>Not applicable</v>
      </c>
      <c r="G274">
        <f>'Otrs primeras captaciones'!G106</f>
        <v>1</v>
      </c>
      <c r="H274">
        <f>'Otrs primeras captaciones'!H106</f>
        <v>0</v>
      </c>
      <c r="I274">
        <f>'Otrs primeras captaciones'!I106</f>
        <v>1</v>
      </c>
      <c r="J274">
        <f>'Otrs primeras captaciones'!J106</f>
        <v>1</v>
      </c>
      <c r="K274">
        <f>'Otrs primeras captaciones'!K106</f>
        <v>4</v>
      </c>
      <c r="L274">
        <f>'Otrs primeras captaciones'!L106</f>
        <v>75</v>
      </c>
      <c r="M274">
        <f>'Otrs primeras captaciones'!M106</f>
        <v>3</v>
      </c>
      <c r="N274">
        <f>'Otrs primeras captaciones'!N106</f>
        <v>8</v>
      </c>
      <c r="O274">
        <f>'Otrs primeras captaciones'!O106</f>
        <v>1</v>
      </c>
      <c r="P274">
        <f>'Otrs primeras captaciones'!P106</f>
        <v>0</v>
      </c>
      <c r="Q274">
        <f>'Otrs primeras captaciones'!Q106</f>
        <v>0</v>
      </c>
      <c r="R274">
        <f>'Otrs primeras captaciones'!R106</f>
        <v>0</v>
      </c>
      <c r="S274">
        <f>'Otrs primeras captaciones'!S106</f>
        <v>0</v>
      </c>
      <c r="T274">
        <f>'Otrs primeras captaciones'!T106</f>
        <v>0</v>
      </c>
      <c r="U274">
        <f>'Otrs primeras captaciones'!U106</f>
        <v>0</v>
      </c>
      <c r="V274">
        <f>'Otrs primeras captaciones'!V106</f>
        <v>2015</v>
      </c>
      <c r="W274">
        <f>'Otrs primeras captaciones'!W106</f>
        <v>2015</v>
      </c>
      <c r="X274">
        <f>'Otrs primeras captaciones'!X106</f>
        <v>2017</v>
      </c>
      <c r="Y274">
        <f>'Otrs primeras captaciones'!Y106</f>
        <v>2019</v>
      </c>
      <c r="Z274">
        <f>'Otrs primeras captaciones'!Z106</f>
        <v>2021</v>
      </c>
      <c r="AA274" t="str">
        <f>'Otrs primeras captaciones'!AA106</f>
        <v>New Gen</v>
      </c>
      <c r="AB274" t="str">
        <f>'Otrs primeras captaciones'!AB106</f>
        <v>Yes</v>
      </c>
    </row>
    <row r="275" spans="1:28" x14ac:dyDescent="0.25">
      <c r="A275">
        <f>'Otrs primeras captaciones'!A107</f>
        <v>274</v>
      </c>
      <c r="B275">
        <f>'Otrs primeras captaciones'!B107</f>
        <v>10</v>
      </c>
      <c r="C275" t="str">
        <f>'Otrs primeras captaciones'!C107</f>
        <v>Not applicable</v>
      </c>
      <c r="D275" t="str">
        <f>'Otrs primeras captaciones'!D107</f>
        <v>Not applicable</v>
      </c>
      <c r="E275" t="str">
        <f>'Otrs primeras captaciones'!E107</f>
        <v>Not applicable</v>
      </c>
      <c r="F275" t="str">
        <f>'Otrs primeras captaciones'!F107</f>
        <v>Not applicable</v>
      </c>
      <c r="G275">
        <f>'Otrs primeras captaciones'!G107</f>
        <v>1</v>
      </c>
      <c r="H275">
        <f>'Otrs primeras captaciones'!H107</f>
        <v>0</v>
      </c>
      <c r="I275">
        <f>'Otrs primeras captaciones'!I107</f>
        <v>1</v>
      </c>
      <c r="J275" t="str">
        <f>'Otrs primeras captaciones'!J107</f>
        <v>Cut</v>
      </c>
      <c r="K275">
        <f>'Otrs primeras captaciones'!K107</f>
        <v>3</v>
      </c>
      <c r="L275">
        <f>'Otrs primeras captaciones'!L107</f>
        <v>66.666666666666657</v>
      </c>
      <c r="M275">
        <f>'Otrs primeras captaciones'!M107</f>
        <v>2</v>
      </c>
      <c r="N275">
        <f>'Otrs primeras captaciones'!N107</f>
        <v>3</v>
      </c>
      <c r="O275">
        <f>'Otrs primeras captaciones'!O107</f>
        <v>0</v>
      </c>
      <c r="P275">
        <f>'Otrs primeras captaciones'!P107</f>
        <v>0</v>
      </c>
      <c r="Q275">
        <f>'Otrs primeras captaciones'!Q107</f>
        <v>0</v>
      </c>
      <c r="R275">
        <f>'Otrs primeras captaciones'!R107</f>
        <v>0</v>
      </c>
      <c r="S275">
        <f>'Otrs primeras captaciones'!S107</f>
        <v>0</v>
      </c>
      <c r="T275">
        <f>'Otrs primeras captaciones'!T107</f>
        <v>0</v>
      </c>
      <c r="U275">
        <f>'Otrs primeras captaciones'!U107</f>
        <v>0</v>
      </c>
      <c r="V275">
        <f>'Otrs primeras captaciones'!V107</f>
        <v>2015</v>
      </c>
      <c r="W275">
        <f>'Otrs primeras captaciones'!W107</f>
        <v>2015</v>
      </c>
      <c r="X275">
        <f>'Otrs primeras captaciones'!X107</f>
        <v>2017</v>
      </c>
      <c r="Y275">
        <f>'Otrs primeras captaciones'!Y107</f>
        <v>2019</v>
      </c>
      <c r="Z275">
        <f>'Otrs primeras captaciones'!Z107</f>
        <v>2021</v>
      </c>
      <c r="AA275" t="str">
        <f>'Otrs primeras captaciones'!AA107</f>
        <v>New Gen</v>
      </c>
      <c r="AB275" t="str">
        <f>'Otrs primeras captaciones'!AB107</f>
        <v>Yes</v>
      </c>
    </row>
    <row r="276" spans="1:28" x14ac:dyDescent="0.25">
      <c r="A276">
        <f>'Otrs primeras captaciones'!A108</f>
        <v>275</v>
      </c>
      <c r="B276">
        <f>'Otrs primeras captaciones'!B108</f>
        <v>10</v>
      </c>
      <c r="C276" t="str">
        <f>'Otrs primeras captaciones'!C108</f>
        <v>Not applicable</v>
      </c>
      <c r="D276" t="str">
        <f>'Otrs primeras captaciones'!D108</f>
        <v>Not applicable</v>
      </c>
      <c r="E276" t="str">
        <f>'Otrs primeras captaciones'!E108</f>
        <v>Not applicable</v>
      </c>
      <c r="F276" t="str">
        <f>'Otrs primeras captaciones'!F108</f>
        <v>Not applicable</v>
      </c>
      <c r="G276">
        <f>'Otrs primeras captaciones'!G108</f>
        <v>1</v>
      </c>
      <c r="H276">
        <f>'Otrs primeras captaciones'!H108</f>
        <v>1</v>
      </c>
      <c r="I276">
        <f>'Otrs primeras captaciones'!I108</f>
        <v>1</v>
      </c>
      <c r="J276">
        <f>'Otrs primeras captaciones'!J108</f>
        <v>1</v>
      </c>
      <c r="K276">
        <f>'Otrs primeras captaciones'!K108</f>
        <v>4</v>
      </c>
      <c r="L276">
        <f>'Otrs primeras captaciones'!L108</f>
        <v>100</v>
      </c>
      <c r="M276">
        <f>'Otrs primeras captaciones'!M108</f>
        <v>4</v>
      </c>
      <c r="N276">
        <f>'Otrs primeras captaciones'!N108</f>
        <v>8</v>
      </c>
      <c r="O276">
        <f>'Otrs primeras captaciones'!O108</f>
        <v>1</v>
      </c>
      <c r="P276">
        <f>'Otrs primeras captaciones'!P108</f>
        <v>0</v>
      </c>
      <c r="Q276">
        <f>'Otrs primeras captaciones'!Q108</f>
        <v>0</v>
      </c>
      <c r="R276">
        <f>'Otrs primeras captaciones'!R108</f>
        <v>0</v>
      </c>
      <c r="S276">
        <f>'Otrs primeras captaciones'!S108</f>
        <v>0</v>
      </c>
      <c r="T276">
        <f>'Otrs primeras captaciones'!T108</f>
        <v>0</v>
      </c>
      <c r="U276">
        <f>'Otrs primeras captaciones'!U108</f>
        <v>0</v>
      </c>
      <c r="V276">
        <f>'Otrs primeras captaciones'!V108</f>
        <v>2015</v>
      </c>
      <c r="W276">
        <f>'Otrs primeras captaciones'!W108</f>
        <v>2015</v>
      </c>
      <c r="X276">
        <f>'Otrs primeras captaciones'!X108</f>
        <v>2017</v>
      </c>
      <c r="Y276">
        <f>'Otrs primeras captaciones'!Y108</f>
        <v>2019</v>
      </c>
      <c r="Z276">
        <f>'Otrs primeras captaciones'!Z108</f>
        <v>2021</v>
      </c>
      <c r="AA276" t="str">
        <f>'Otrs primeras captaciones'!AA108</f>
        <v>New Gen</v>
      </c>
      <c r="AB276" t="str">
        <f>'Otrs primeras captaciones'!AB108</f>
        <v>Yes</v>
      </c>
    </row>
    <row r="277" spans="1:28" x14ac:dyDescent="0.25">
      <c r="A277">
        <f>'Otrs primeras captaciones'!A109</f>
        <v>276</v>
      </c>
      <c r="B277">
        <f>'Otrs primeras captaciones'!B109</f>
        <v>10</v>
      </c>
      <c r="C277" t="str">
        <f>'Otrs primeras captaciones'!C109</f>
        <v>Not applicable</v>
      </c>
      <c r="D277" t="str">
        <f>'Otrs primeras captaciones'!D109</f>
        <v>Not applicable</v>
      </c>
      <c r="E277" t="str">
        <f>'Otrs primeras captaciones'!E109</f>
        <v>Not applicable</v>
      </c>
      <c r="F277" t="str">
        <f>'Otrs primeras captaciones'!F109</f>
        <v>Not applicable</v>
      </c>
      <c r="G277">
        <f>'Otrs primeras captaciones'!G109</f>
        <v>0</v>
      </c>
      <c r="H277">
        <f>'Otrs primeras captaciones'!H109</f>
        <v>1</v>
      </c>
      <c r="I277">
        <f>'Otrs primeras captaciones'!I109</f>
        <v>0</v>
      </c>
      <c r="J277">
        <f>'Otrs primeras captaciones'!J109</f>
        <v>0</v>
      </c>
      <c r="K277">
        <f>'Otrs primeras captaciones'!K109</f>
        <v>4</v>
      </c>
      <c r="L277">
        <f>'Otrs primeras captaciones'!L109</f>
        <v>25</v>
      </c>
      <c r="M277">
        <f>'Otrs primeras captaciones'!M109</f>
        <v>1</v>
      </c>
      <c r="N277">
        <f>'Otrs primeras captaciones'!N109</f>
        <v>8</v>
      </c>
      <c r="O277">
        <f>'Otrs primeras captaciones'!O109</f>
        <v>1</v>
      </c>
      <c r="P277">
        <f>'Otrs primeras captaciones'!P109</f>
        <v>0</v>
      </c>
      <c r="Q277">
        <f>'Otrs primeras captaciones'!Q109</f>
        <v>0</v>
      </c>
      <c r="R277">
        <f>'Otrs primeras captaciones'!R109</f>
        <v>0</v>
      </c>
      <c r="S277">
        <f>'Otrs primeras captaciones'!S109</f>
        <v>0</v>
      </c>
      <c r="T277">
        <f>'Otrs primeras captaciones'!T109</f>
        <v>0</v>
      </c>
      <c r="U277">
        <f>'Otrs primeras captaciones'!U109</f>
        <v>0</v>
      </c>
      <c r="V277">
        <f>'Otrs primeras captaciones'!V109</f>
        <v>2015</v>
      </c>
      <c r="W277">
        <f>'Otrs primeras captaciones'!W109</f>
        <v>2015</v>
      </c>
      <c r="X277">
        <f>'Otrs primeras captaciones'!X109</f>
        <v>2017</v>
      </c>
      <c r="Y277">
        <f>'Otrs primeras captaciones'!Y109</f>
        <v>2019</v>
      </c>
      <c r="Z277">
        <f>'Otrs primeras captaciones'!Z109</f>
        <v>2021</v>
      </c>
      <c r="AA277" t="str">
        <f>'Otrs primeras captaciones'!AA109</f>
        <v>New Gen</v>
      </c>
      <c r="AB277" t="str">
        <f>'Otrs primeras captaciones'!AB109</f>
        <v>Yes</v>
      </c>
    </row>
    <row r="278" spans="1:28" x14ac:dyDescent="0.25">
      <c r="A278">
        <f>'Otrs primeras captaciones'!A110</f>
        <v>277</v>
      </c>
      <c r="B278">
        <f>'Otrs primeras captaciones'!B110</f>
        <v>10</v>
      </c>
      <c r="C278" t="str">
        <f>'Otrs primeras captaciones'!C110</f>
        <v>Not applicable</v>
      </c>
      <c r="D278" t="str">
        <f>'Otrs primeras captaciones'!D110</f>
        <v>Not applicable</v>
      </c>
      <c r="E278" t="str">
        <f>'Otrs primeras captaciones'!E110</f>
        <v>Not applicable</v>
      </c>
      <c r="F278" t="str">
        <f>'Otrs primeras captaciones'!F110</f>
        <v>Not applicable</v>
      </c>
      <c r="G278">
        <f>'Otrs primeras captaciones'!G110</f>
        <v>0</v>
      </c>
      <c r="H278">
        <f>'Otrs primeras captaciones'!H110</f>
        <v>0</v>
      </c>
      <c r="I278">
        <f>'Otrs primeras captaciones'!I110</f>
        <v>0</v>
      </c>
      <c r="J278">
        <f>'Otrs primeras captaciones'!J110</f>
        <v>0</v>
      </c>
      <c r="K278">
        <f>'Otrs primeras captaciones'!K110</f>
        <v>4</v>
      </c>
      <c r="L278">
        <f>'Otrs primeras captaciones'!L110</f>
        <v>0</v>
      </c>
      <c r="M278">
        <f>'Otrs primeras captaciones'!M110</f>
        <v>0</v>
      </c>
      <c r="N278">
        <f>'Otrs primeras captaciones'!N110</f>
        <v>4</v>
      </c>
      <c r="O278">
        <f>'Otrs primeras captaciones'!O110</f>
        <v>0</v>
      </c>
      <c r="P278">
        <f>'Otrs primeras captaciones'!P110</f>
        <v>0</v>
      </c>
      <c r="Q278">
        <f>'Otrs primeras captaciones'!Q110</f>
        <v>0</v>
      </c>
      <c r="R278">
        <f>'Otrs primeras captaciones'!R110</f>
        <v>0</v>
      </c>
      <c r="S278">
        <f>'Otrs primeras captaciones'!S110</f>
        <v>0</v>
      </c>
      <c r="T278">
        <f>'Otrs primeras captaciones'!T110</f>
        <v>0</v>
      </c>
      <c r="U278">
        <f>'Otrs primeras captaciones'!U110</f>
        <v>0</v>
      </c>
      <c r="V278">
        <f>'Otrs primeras captaciones'!V110</f>
        <v>2015</v>
      </c>
      <c r="W278">
        <f>'Otrs primeras captaciones'!W110</f>
        <v>2015</v>
      </c>
      <c r="X278">
        <f>'Otrs primeras captaciones'!X110</f>
        <v>2017</v>
      </c>
      <c r="Y278">
        <f>'Otrs primeras captaciones'!Y110</f>
        <v>2019</v>
      </c>
      <c r="Z278">
        <f>'Otrs primeras captaciones'!Z110</f>
        <v>2021</v>
      </c>
      <c r="AA278" t="str">
        <f>'Otrs primeras captaciones'!AA110</f>
        <v>New Gen</v>
      </c>
      <c r="AB278" t="str">
        <f>'Otrs primeras captaciones'!AB110</f>
        <v>Yes</v>
      </c>
    </row>
    <row r="279" spans="1:28" x14ac:dyDescent="0.25">
      <c r="A279">
        <f>'Otrs primeras captaciones'!A111</f>
        <v>278</v>
      </c>
      <c r="B279">
        <f>'Otrs primeras captaciones'!B111</f>
        <v>10</v>
      </c>
      <c r="C279" t="str">
        <f>'Otrs primeras captaciones'!C111</f>
        <v>Not applicable</v>
      </c>
      <c r="D279" t="str">
        <f>'Otrs primeras captaciones'!D111</f>
        <v>Not applicable</v>
      </c>
      <c r="E279" t="str">
        <f>'Otrs primeras captaciones'!E111</f>
        <v>Not applicable</v>
      </c>
      <c r="F279" t="str">
        <f>'Otrs primeras captaciones'!F111</f>
        <v>Not applicable</v>
      </c>
      <c r="G279">
        <f>'Otrs primeras captaciones'!G111</f>
        <v>0</v>
      </c>
      <c r="H279">
        <f>'Otrs primeras captaciones'!H111</f>
        <v>0</v>
      </c>
      <c r="I279">
        <f>'Otrs primeras captaciones'!I111</f>
        <v>0</v>
      </c>
      <c r="J279">
        <f>'Otrs primeras captaciones'!J111</f>
        <v>1</v>
      </c>
      <c r="K279">
        <f>'Otrs primeras captaciones'!K111</f>
        <v>4</v>
      </c>
      <c r="L279">
        <f>'Otrs primeras captaciones'!L111</f>
        <v>25</v>
      </c>
      <c r="M279">
        <f>'Otrs primeras captaciones'!M111</f>
        <v>1</v>
      </c>
      <c r="N279">
        <f>'Otrs primeras captaciones'!N111</f>
        <v>4</v>
      </c>
      <c r="O279">
        <f>'Otrs primeras captaciones'!O111</f>
        <v>0</v>
      </c>
      <c r="P279">
        <f>'Otrs primeras captaciones'!P111</f>
        <v>0</v>
      </c>
      <c r="Q279">
        <f>'Otrs primeras captaciones'!Q111</f>
        <v>0</v>
      </c>
      <c r="R279">
        <f>'Otrs primeras captaciones'!R111</f>
        <v>0</v>
      </c>
      <c r="S279">
        <f>'Otrs primeras captaciones'!S111</f>
        <v>0</v>
      </c>
      <c r="T279">
        <f>'Otrs primeras captaciones'!T111</f>
        <v>0</v>
      </c>
      <c r="U279">
        <f>'Otrs primeras captaciones'!U111</f>
        <v>0</v>
      </c>
      <c r="V279">
        <f>'Otrs primeras captaciones'!V111</f>
        <v>2015</v>
      </c>
      <c r="W279">
        <f>'Otrs primeras captaciones'!W111</f>
        <v>2015</v>
      </c>
      <c r="X279">
        <f>'Otrs primeras captaciones'!X111</f>
        <v>2017</v>
      </c>
      <c r="Y279">
        <f>'Otrs primeras captaciones'!Y111</f>
        <v>2019</v>
      </c>
      <c r="Z279">
        <f>'Otrs primeras captaciones'!Z111</f>
        <v>2021</v>
      </c>
      <c r="AA279" t="str">
        <f>'Otrs primeras captaciones'!AA111</f>
        <v>New Gen</v>
      </c>
      <c r="AB279" t="str">
        <f>'Otrs primeras captaciones'!AB111</f>
        <v>Yes</v>
      </c>
    </row>
    <row r="280" spans="1:28" x14ac:dyDescent="0.25">
      <c r="A280">
        <f>'Otrs primeras captaciones'!A112</f>
        <v>279</v>
      </c>
      <c r="B280">
        <f>'Otrs primeras captaciones'!B112</f>
        <v>10</v>
      </c>
      <c r="C280" t="str">
        <f>'Otrs primeras captaciones'!C112</f>
        <v>Not applicable</v>
      </c>
      <c r="D280" t="str">
        <f>'Otrs primeras captaciones'!D112</f>
        <v>Not applicable</v>
      </c>
      <c r="E280" t="str">
        <f>'Otrs primeras captaciones'!E112</f>
        <v>Not applicable</v>
      </c>
      <c r="F280" t="str">
        <f>'Otrs primeras captaciones'!F112</f>
        <v>Not applicable</v>
      </c>
      <c r="G280">
        <f>'Otrs primeras captaciones'!G112</f>
        <v>0</v>
      </c>
      <c r="H280">
        <f>'Otrs primeras captaciones'!H112</f>
        <v>1</v>
      </c>
      <c r="I280">
        <f>'Otrs primeras captaciones'!I112</f>
        <v>0</v>
      </c>
      <c r="J280">
        <f>'Otrs primeras captaciones'!J112</f>
        <v>1</v>
      </c>
      <c r="K280">
        <f>'Otrs primeras captaciones'!K112</f>
        <v>4</v>
      </c>
      <c r="L280">
        <f>'Otrs primeras captaciones'!L112</f>
        <v>50</v>
      </c>
      <c r="M280">
        <f>'Otrs primeras captaciones'!M112</f>
        <v>2</v>
      </c>
      <c r="N280">
        <f>'Otrs primeras captaciones'!N112</f>
        <v>8</v>
      </c>
      <c r="O280">
        <f>'Otrs primeras captaciones'!O112</f>
        <v>0</v>
      </c>
      <c r="P280">
        <f>'Otrs primeras captaciones'!P112</f>
        <v>0</v>
      </c>
      <c r="Q280">
        <f>'Otrs primeras captaciones'!Q112</f>
        <v>0</v>
      </c>
      <c r="R280">
        <f>'Otrs primeras captaciones'!R112</f>
        <v>0</v>
      </c>
      <c r="S280">
        <f>'Otrs primeras captaciones'!S112</f>
        <v>0</v>
      </c>
      <c r="T280">
        <f>'Otrs primeras captaciones'!T112</f>
        <v>0</v>
      </c>
      <c r="U280">
        <f>'Otrs primeras captaciones'!U112</f>
        <v>0</v>
      </c>
      <c r="V280">
        <f>'Otrs primeras captaciones'!V112</f>
        <v>2015</v>
      </c>
      <c r="W280">
        <f>'Otrs primeras captaciones'!W112</f>
        <v>2015</v>
      </c>
      <c r="X280">
        <f>'Otrs primeras captaciones'!X112</f>
        <v>2017</v>
      </c>
      <c r="Y280">
        <f>'Otrs primeras captaciones'!Y112</f>
        <v>2019</v>
      </c>
      <c r="Z280">
        <f>'Otrs primeras captaciones'!Z112</f>
        <v>2021</v>
      </c>
      <c r="AA280" t="str">
        <f>'Otrs primeras captaciones'!AA112</f>
        <v>New Gen</v>
      </c>
      <c r="AB280" t="str">
        <f>'Otrs primeras captaciones'!AB112</f>
        <v>Yes</v>
      </c>
    </row>
    <row r="281" spans="1:28" x14ac:dyDescent="0.25">
      <c r="A281">
        <f>'Otrs primeras captaciones'!A113</f>
        <v>280</v>
      </c>
      <c r="B281">
        <f>'Otrs primeras captaciones'!B113</f>
        <v>10</v>
      </c>
      <c r="C281" t="str">
        <f>'Otrs primeras captaciones'!C113</f>
        <v>Not applicable</v>
      </c>
      <c r="D281" t="str">
        <f>'Otrs primeras captaciones'!D113</f>
        <v>Not applicable</v>
      </c>
      <c r="E281" t="str">
        <f>'Otrs primeras captaciones'!E113</f>
        <v>Not applicable</v>
      </c>
      <c r="F281" t="str">
        <f>'Otrs primeras captaciones'!F113</f>
        <v>Not applicable</v>
      </c>
      <c r="G281">
        <f>'Otrs primeras captaciones'!G113</f>
        <v>1</v>
      </c>
      <c r="H281">
        <f>'Otrs primeras captaciones'!H113</f>
        <v>0</v>
      </c>
      <c r="I281">
        <f>'Otrs primeras captaciones'!I113</f>
        <v>1</v>
      </c>
      <c r="J281">
        <f>'Otrs primeras captaciones'!J113</f>
        <v>1</v>
      </c>
      <c r="K281">
        <f>'Otrs primeras captaciones'!K113</f>
        <v>4</v>
      </c>
      <c r="L281">
        <f>'Otrs primeras captaciones'!L113</f>
        <v>75</v>
      </c>
      <c r="M281">
        <f>'Otrs primeras captaciones'!M113</f>
        <v>3</v>
      </c>
      <c r="N281">
        <f>'Otrs primeras captaciones'!N113</f>
        <v>8</v>
      </c>
      <c r="O281">
        <f>'Otrs primeras captaciones'!O113</f>
        <v>0</v>
      </c>
      <c r="P281">
        <f>'Otrs primeras captaciones'!P113</f>
        <v>0</v>
      </c>
      <c r="Q281">
        <f>'Otrs primeras captaciones'!Q113</f>
        <v>0</v>
      </c>
      <c r="R281">
        <f>'Otrs primeras captaciones'!R113</f>
        <v>0</v>
      </c>
      <c r="S281">
        <f>'Otrs primeras captaciones'!S113</f>
        <v>0</v>
      </c>
      <c r="T281">
        <f>'Otrs primeras captaciones'!T113</f>
        <v>0</v>
      </c>
      <c r="U281">
        <f>'Otrs primeras captaciones'!U113</f>
        <v>0</v>
      </c>
      <c r="V281">
        <f>'Otrs primeras captaciones'!V113</f>
        <v>2015</v>
      </c>
      <c r="W281">
        <f>'Otrs primeras captaciones'!W113</f>
        <v>2015</v>
      </c>
      <c r="X281">
        <f>'Otrs primeras captaciones'!X113</f>
        <v>2017</v>
      </c>
      <c r="Y281">
        <f>'Otrs primeras captaciones'!Y113</f>
        <v>2019</v>
      </c>
      <c r="Z281">
        <f>'Otrs primeras captaciones'!Z113</f>
        <v>2021</v>
      </c>
      <c r="AA281" t="str">
        <f>'Otrs primeras captaciones'!AA113</f>
        <v>New Gen</v>
      </c>
      <c r="AB281" t="str">
        <f>'Otrs primeras captaciones'!AB113</f>
        <v>Yes</v>
      </c>
    </row>
    <row r="282" spans="1:28" x14ac:dyDescent="0.25">
      <c r="A282">
        <f>'Otrs primeras captaciones'!A114</f>
        <v>281</v>
      </c>
      <c r="B282">
        <f>'Otrs primeras captaciones'!B114</f>
        <v>10</v>
      </c>
      <c r="C282" t="str">
        <f>'Otrs primeras captaciones'!C114</f>
        <v>Not applicable</v>
      </c>
      <c r="D282" t="str">
        <f>'Otrs primeras captaciones'!D114</f>
        <v>Not applicable</v>
      </c>
      <c r="E282" t="str">
        <f>'Otrs primeras captaciones'!E114</f>
        <v>Not applicable</v>
      </c>
      <c r="F282" t="str">
        <f>'Otrs primeras captaciones'!F114</f>
        <v>Not applicable</v>
      </c>
      <c r="G282">
        <f>'Otrs primeras captaciones'!G114</f>
        <v>1</v>
      </c>
      <c r="H282">
        <f>'Otrs primeras captaciones'!H114</f>
        <v>0</v>
      </c>
      <c r="I282" t="str">
        <f>'Otrs primeras captaciones'!I114</f>
        <v>Cut</v>
      </c>
      <c r="J282" t="str">
        <f>'Otrs primeras captaciones'!J114</f>
        <v>Cut</v>
      </c>
      <c r="K282">
        <f>'Otrs primeras captaciones'!K114</f>
        <v>2</v>
      </c>
      <c r="L282">
        <f>'Otrs primeras captaciones'!L114</f>
        <v>50</v>
      </c>
      <c r="M282">
        <f>'Otrs primeras captaciones'!M114</f>
        <v>1</v>
      </c>
      <c r="N282">
        <f>'Otrs primeras captaciones'!N114</f>
        <v>2</v>
      </c>
      <c r="O282">
        <f>'Otrs primeras captaciones'!O114</f>
        <v>0</v>
      </c>
      <c r="P282">
        <f>'Otrs primeras captaciones'!P114</f>
        <v>0</v>
      </c>
      <c r="Q282">
        <f>'Otrs primeras captaciones'!Q114</f>
        <v>0</v>
      </c>
      <c r="R282">
        <f>'Otrs primeras captaciones'!R114</f>
        <v>0</v>
      </c>
      <c r="S282">
        <f>'Otrs primeras captaciones'!S114</f>
        <v>0</v>
      </c>
      <c r="T282">
        <f>'Otrs primeras captaciones'!T114</f>
        <v>0</v>
      </c>
      <c r="U282">
        <f>'Otrs primeras captaciones'!U114</f>
        <v>0</v>
      </c>
      <c r="V282">
        <f>'Otrs primeras captaciones'!V114</f>
        <v>2015</v>
      </c>
      <c r="W282">
        <f>'Otrs primeras captaciones'!W114</f>
        <v>2015</v>
      </c>
      <c r="X282">
        <f>'Otrs primeras captaciones'!X114</f>
        <v>2017</v>
      </c>
      <c r="Y282">
        <f>'Otrs primeras captaciones'!Y114</f>
        <v>2019</v>
      </c>
      <c r="Z282">
        <f>'Otrs primeras captaciones'!Z114</f>
        <v>2021</v>
      </c>
      <c r="AA282" t="str">
        <f>'Otrs primeras captaciones'!AA114</f>
        <v>New Gen</v>
      </c>
      <c r="AB282" t="str">
        <f>'Otrs primeras captaciones'!AB114</f>
        <v>Yes</v>
      </c>
    </row>
    <row r="283" spans="1:28" x14ac:dyDescent="0.25">
      <c r="A283">
        <f>'Otrs primeras captaciones'!A115</f>
        <v>282</v>
      </c>
      <c r="B283">
        <f>'Otrs primeras captaciones'!B115</f>
        <v>10</v>
      </c>
      <c r="C283" t="str">
        <f>'Otrs primeras captaciones'!C115</f>
        <v>Not applicable</v>
      </c>
      <c r="D283" t="str">
        <f>'Otrs primeras captaciones'!D115</f>
        <v>Not applicable</v>
      </c>
      <c r="E283" t="str">
        <f>'Otrs primeras captaciones'!E115</f>
        <v>Not applicable</v>
      </c>
      <c r="F283" t="str">
        <f>'Otrs primeras captaciones'!F115</f>
        <v>Not applicable</v>
      </c>
      <c r="G283">
        <f>'Otrs primeras captaciones'!G115</f>
        <v>0</v>
      </c>
      <c r="H283">
        <f>'Otrs primeras captaciones'!H115</f>
        <v>0</v>
      </c>
      <c r="I283">
        <f>'Otrs primeras captaciones'!I115</f>
        <v>1</v>
      </c>
      <c r="J283">
        <f>'Otrs primeras captaciones'!J115</f>
        <v>1</v>
      </c>
      <c r="K283">
        <f>'Otrs primeras captaciones'!K115</f>
        <v>4</v>
      </c>
      <c r="L283">
        <f>'Otrs primeras captaciones'!L115</f>
        <v>50</v>
      </c>
      <c r="M283">
        <f>'Otrs primeras captaciones'!M115</f>
        <v>2</v>
      </c>
      <c r="N283">
        <f>'Otrs primeras captaciones'!N115</f>
        <v>8</v>
      </c>
      <c r="O283">
        <f>'Otrs primeras captaciones'!O115</f>
        <v>0</v>
      </c>
      <c r="P283">
        <f>'Otrs primeras captaciones'!P115</f>
        <v>0</v>
      </c>
      <c r="Q283">
        <f>'Otrs primeras captaciones'!Q115</f>
        <v>0</v>
      </c>
      <c r="R283">
        <f>'Otrs primeras captaciones'!R115</f>
        <v>0</v>
      </c>
      <c r="S283">
        <f>'Otrs primeras captaciones'!S115</f>
        <v>0</v>
      </c>
      <c r="T283">
        <f>'Otrs primeras captaciones'!T115</f>
        <v>0</v>
      </c>
      <c r="U283">
        <f>'Otrs primeras captaciones'!U115</f>
        <v>0</v>
      </c>
      <c r="V283">
        <f>'Otrs primeras captaciones'!V115</f>
        <v>2015</v>
      </c>
      <c r="W283">
        <f>'Otrs primeras captaciones'!W115</f>
        <v>2015</v>
      </c>
      <c r="X283">
        <f>'Otrs primeras captaciones'!X115</f>
        <v>2017</v>
      </c>
      <c r="Y283">
        <f>'Otrs primeras captaciones'!Y115</f>
        <v>2019</v>
      </c>
      <c r="Z283">
        <f>'Otrs primeras captaciones'!Z115</f>
        <v>2021</v>
      </c>
      <c r="AA283" t="str">
        <f>'Otrs primeras captaciones'!AA115</f>
        <v>New Gen</v>
      </c>
      <c r="AB283" t="str">
        <f>'Otrs primeras captaciones'!AB115</f>
        <v>Yes</v>
      </c>
    </row>
    <row r="284" spans="1:28" x14ac:dyDescent="0.25">
      <c r="A284">
        <f>'Otrs primeras captaciones'!A116</f>
        <v>283</v>
      </c>
      <c r="B284">
        <f>'Otrs primeras captaciones'!B116</f>
        <v>10</v>
      </c>
      <c r="C284" t="str">
        <f>'Otrs primeras captaciones'!C116</f>
        <v>Not applicable</v>
      </c>
      <c r="D284" t="str">
        <f>'Otrs primeras captaciones'!D116</f>
        <v>Not applicable</v>
      </c>
      <c r="E284" t="str">
        <f>'Otrs primeras captaciones'!E116</f>
        <v>Not applicable</v>
      </c>
      <c r="F284" t="str">
        <f>'Otrs primeras captaciones'!F116</f>
        <v>Not applicable</v>
      </c>
      <c r="G284">
        <f>'Otrs primeras captaciones'!G116</f>
        <v>0</v>
      </c>
      <c r="H284">
        <f>'Otrs primeras captaciones'!H116</f>
        <v>0</v>
      </c>
      <c r="I284" t="str">
        <f>'Otrs primeras captaciones'!I116</f>
        <v>Cut</v>
      </c>
      <c r="J284" t="str">
        <f>'Otrs primeras captaciones'!J116</f>
        <v>Cut</v>
      </c>
      <c r="K284">
        <f>'Otrs primeras captaciones'!K116</f>
        <v>2</v>
      </c>
      <c r="L284">
        <f>'Otrs primeras captaciones'!L116</f>
        <v>0</v>
      </c>
      <c r="M284">
        <f>'Otrs primeras captaciones'!M116</f>
        <v>0</v>
      </c>
      <c r="N284">
        <f>'Otrs primeras captaciones'!N116</f>
        <v>2</v>
      </c>
      <c r="O284">
        <f>'Otrs primeras captaciones'!O116</f>
        <v>0</v>
      </c>
      <c r="P284">
        <f>'Otrs primeras captaciones'!P116</f>
        <v>0</v>
      </c>
      <c r="Q284">
        <f>'Otrs primeras captaciones'!Q116</f>
        <v>0</v>
      </c>
      <c r="R284">
        <f>'Otrs primeras captaciones'!R116</f>
        <v>0</v>
      </c>
      <c r="S284">
        <f>'Otrs primeras captaciones'!S116</f>
        <v>0</v>
      </c>
      <c r="T284">
        <f>'Otrs primeras captaciones'!T116</f>
        <v>0</v>
      </c>
      <c r="U284">
        <f>'Otrs primeras captaciones'!U116</f>
        <v>0</v>
      </c>
      <c r="V284">
        <f>'Otrs primeras captaciones'!V116</f>
        <v>2015</v>
      </c>
      <c r="W284">
        <f>'Otrs primeras captaciones'!W116</f>
        <v>2015</v>
      </c>
      <c r="X284">
        <f>'Otrs primeras captaciones'!X116</f>
        <v>2017</v>
      </c>
      <c r="Y284">
        <f>'Otrs primeras captaciones'!Y116</f>
        <v>2019</v>
      </c>
      <c r="Z284">
        <f>'Otrs primeras captaciones'!Z116</f>
        <v>2021</v>
      </c>
      <c r="AA284" t="str">
        <f>'Otrs primeras captaciones'!AA116</f>
        <v>New Gen</v>
      </c>
      <c r="AB284" t="str">
        <f>'Otrs primeras captaciones'!AB116</f>
        <v>Yes</v>
      </c>
    </row>
    <row r="285" spans="1:28" x14ac:dyDescent="0.25">
      <c r="A285">
        <f>'Otrs primeras captaciones'!A117</f>
        <v>284</v>
      </c>
      <c r="B285">
        <f>'Otrs primeras captaciones'!B117</f>
        <v>10</v>
      </c>
      <c r="C285" t="str">
        <f>'Otrs primeras captaciones'!C117</f>
        <v>Not applicable</v>
      </c>
      <c r="D285" t="str">
        <f>'Otrs primeras captaciones'!D117</f>
        <v>Not applicable</v>
      </c>
      <c r="E285" t="str">
        <f>'Otrs primeras captaciones'!E117</f>
        <v>Not applicable</v>
      </c>
      <c r="F285" t="str">
        <f>'Otrs primeras captaciones'!F117</f>
        <v>Not applicable</v>
      </c>
      <c r="G285">
        <f>'Otrs primeras captaciones'!G117</f>
        <v>0</v>
      </c>
      <c r="H285">
        <f>'Otrs primeras captaciones'!H117</f>
        <v>0</v>
      </c>
      <c r="I285" t="str">
        <f>'Otrs primeras captaciones'!I117</f>
        <v>Cut</v>
      </c>
      <c r="J285" t="str">
        <f>'Otrs primeras captaciones'!J117</f>
        <v>Cut</v>
      </c>
      <c r="K285">
        <f>'Otrs primeras captaciones'!K117</f>
        <v>2</v>
      </c>
      <c r="L285">
        <f>'Otrs primeras captaciones'!L117</f>
        <v>0</v>
      </c>
      <c r="M285">
        <f>'Otrs primeras captaciones'!M117</f>
        <v>0</v>
      </c>
      <c r="N285">
        <f>'Otrs primeras captaciones'!N117</f>
        <v>2</v>
      </c>
      <c r="O285">
        <f>'Otrs primeras captaciones'!O117</f>
        <v>0</v>
      </c>
      <c r="P285">
        <f>'Otrs primeras captaciones'!P117</f>
        <v>0</v>
      </c>
      <c r="Q285">
        <f>'Otrs primeras captaciones'!Q117</f>
        <v>0</v>
      </c>
      <c r="R285">
        <f>'Otrs primeras captaciones'!R117</f>
        <v>0</v>
      </c>
      <c r="S285">
        <f>'Otrs primeras captaciones'!S117</f>
        <v>0</v>
      </c>
      <c r="T285">
        <f>'Otrs primeras captaciones'!T117</f>
        <v>0</v>
      </c>
      <c r="U285">
        <f>'Otrs primeras captaciones'!U117</f>
        <v>0</v>
      </c>
      <c r="V285">
        <f>'Otrs primeras captaciones'!V117</f>
        <v>0</v>
      </c>
      <c r="W285">
        <f>'Otrs primeras captaciones'!W117</f>
        <v>2015</v>
      </c>
      <c r="X285">
        <f>'Otrs primeras captaciones'!X117</f>
        <v>2017</v>
      </c>
      <c r="Y285">
        <f>'Otrs primeras captaciones'!Y117</f>
        <v>2019</v>
      </c>
      <c r="Z285">
        <f>'Otrs primeras captaciones'!Z117</f>
        <v>2021</v>
      </c>
      <c r="AA285" t="str">
        <f>'Otrs primeras captaciones'!AA117</f>
        <v>New Gen</v>
      </c>
      <c r="AB285" t="str">
        <f>'Otrs primeras captaciones'!AB117</f>
        <v>Yes</v>
      </c>
    </row>
    <row r="286" spans="1:28" x14ac:dyDescent="0.25">
      <c r="A286">
        <f>'Otrs primeras captaciones'!A118</f>
        <v>285</v>
      </c>
      <c r="B286">
        <f>'Otrs primeras captaciones'!B118</f>
        <v>10</v>
      </c>
      <c r="C286" t="str">
        <f>'Otrs primeras captaciones'!C118</f>
        <v>Not applicable</v>
      </c>
      <c r="D286" t="str">
        <f>'Otrs primeras captaciones'!D118</f>
        <v>Not applicable</v>
      </c>
      <c r="E286" t="str">
        <f>'Otrs primeras captaciones'!E118</f>
        <v>Not applicable</v>
      </c>
      <c r="F286" t="str">
        <f>'Otrs primeras captaciones'!F118</f>
        <v>Not applicable</v>
      </c>
      <c r="G286">
        <f>'Otrs primeras captaciones'!G118</f>
        <v>0</v>
      </c>
      <c r="H286" t="str">
        <f>'Otrs primeras captaciones'!H118</f>
        <v>Cut</v>
      </c>
      <c r="I286" t="str">
        <f>'Otrs primeras captaciones'!I118</f>
        <v>Cut</v>
      </c>
      <c r="J286" t="str">
        <f>'Otrs primeras captaciones'!J118</f>
        <v>Cut</v>
      </c>
      <c r="K286">
        <f>'Otrs primeras captaciones'!K118</f>
        <v>1</v>
      </c>
      <c r="L286">
        <f>'Otrs primeras captaciones'!L118</f>
        <v>0</v>
      </c>
      <c r="M286">
        <f>'Otrs primeras captaciones'!M118</f>
        <v>0</v>
      </c>
      <c r="N286">
        <f>'Otrs primeras captaciones'!N118</f>
        <v>1</v>
      </c>
      <c r="O286">
        <f>'Otrs primeras captaciones'!O118</f>
        <v>0</v>
      </c>
      <c r="P286">
        <f>'Otrs primeras captaciones'!P118</f>
        <v>0</v>
      </c>
      <c r="Q286">
        <f>'Otrs primeras captaciones'!Q118</f>
        <v>0</v>
      </c>
      <c r="R286">
        <f>'Otrs primeras captaciones'!R118</f>
        <v>0</v>
      </c>
      <c r="S286">
        <f>'Otrs primeras captaciones'!S118</f>
        <v>0</v>
      </c>
      <c r="T286">
        <f>'Otrs primeras captaciones'!T118</f>
        <v>0</v>
      </c>
      <c r="U286">
        <f>'Otrs primeras captaciones'!U118</f>
        <v>0</v>
      </c>
      <c r="V286">
        <f>'Otrs primeras captaciones'!V118</f>
        <v>0</v>
      </c>
      <c r="W286">
        <f>'Otrs primeras captaciones'!W118</f>
        <v>2015</v>
      </c>
      <c r="X286">
        <f>'Otrs primeras captaciones'!X118</f>
        <v>2017</v>
      </c>
      <c r="Y286">
        <f>'Otrs primeras captaciones'!Y118</f>
        <v>2019</v>
      </c>
      <c r="Z286">
        <f>'Otrs primeras captaciones'!Z118</f>
        <v>2021</v>
      </c>
      <c r="AA286" t="str">
        <f>'Otrs primeras captaciones'!AA118</f>
        <v>New Gen</v>
      </c>
      <c r="AB286" t="str">
        <f>'Otrs primeras captaciones'!AB118</f>
        <v>Yes</v>
      </c>
    </row>
    <row r="287" spans="1:28" x14ac:dyDescent="0.25">
      <c r="A287">
        <f>'Otrs primeras captaciones'!A126</f>
        <v>286</v>
      </c>
      <c r="B287">
        <f>'Otrs primeras captaciones'!B126</f>
        <v>10</v>
      </c>
      <c r="C287" t="str">
        <f>'Otrs primeras captaciones'!C126</f>
        <v>Not applicable</v>
      </c>
      <c r="D287" t="str">
        <f>'Otrs primeras captaciones'!D126</f>
        <v>Not applicable</v>
      </c>
      <c r="E287" t="str">
        <f>'Otrs primeras captaciones'!E126</f>
        <v>Not applicable</v>
      </c>
      <c r="F287" t="str">
        <f>'Otrs primeras captaciones'!F126</f>
        <v>Not applicable</v>
      </c>
      <c r="G287" t="str">
        <f>'Otrs primeras captaciones'!G126</f>
        <v>Not applicable</v>
      </c>
      <c r="H287">
        <f>'Otrs primeras captaciones'!H126</f>
        <v>1</v>
      </c>
      <c r="I287">
        <f>'Otrs primeras captaciones'!I126</f>
        <v>1</v>
      </c>
      <c r="J287">
        <f>'Otrs primeras captaciones'!J126</f>
        <v>1</v>
      </c>
      <c r="K287">
        <f>'Otrs primeras captaciones'!K126</f>
        <v>3</v>
      </c>
      <c r="L287">
        <f>'Otrs primeras captaciones'!L126</f>
        <v>100</v>
      </c>
      <c r="M287">
        <f>'Otrs primeras captaciones'!M126</f>
        <v>3</v>
      </c>
      <c r="N287">
        <f>'Otrs primeras captaciones'!N126</f>
        <v>8</v>
      </c>
      <c r="O287" t="str">
        <f>'Otrs primeras captaciones'!O126</f>
        <v>Not Yet</v>
      </c>
      <c r="P287">
        <f>'Otrs primeras captaciones'!P126</f>
        <v>1</v>
      </c>
      <c r="Q287" t="str">
        <f>'Otrs primeras captaciones'!Q126</f>
        <v>Not Yet</v>
      </c>
      <c r="R287" t="str">
        <f>'Otrs primeras captaciones'!R126</f>
        <v>Not Yet</v>
      </c>
      <c r="S287">
        <f>'Otrs primeras captaciones'!S126</f>
        <v>0</v>
      </c>
      <c r="T287">
        <f>'Otrs primeras captaciones'!T126</f>
        <v>0</v>
      </c>
      <c r="U287">
        <f>'Otrs primeras captaciones'!U126</f>
        <v>0</v>
      </c>
      <c r="V287">
        <f>'Otrs primeras captaciones'!V126</f>
        <v>0</v>
      </c>
      <c r="W287">
        <f>'Otrs primeras captaciones'!W126</f>
        <v>2016</v>
      </c>
      <c r="X287">
        <f>'Otrs primeras captaciones'!X126</f>
        <v>2018</v>
      </c>
      <c r="Y287">
        <f>'Otrs primeras captaciones'!Y126</f>
        <v>2020</v>
      </c>
      <c r="Z287">
        <f>'Otrs primeras captaciones'!Z126</f>
        <v>2022</v>
      </c>
      <c r="AA287" t="str">
        <f>'Otrs primeras captaciones'!AA126</f>
        <v>New Gen</v>
      </c>
      <c r="AB287" t="str">
        <f>'Otrs primeras captaciones'!AB126</f>
        <v>Not clear</v>
      </c>
    </row>
    <row r="288" spans="1:28" x14ac:dyDescent="0.25">
      <c r="A288">
        <f>'Otrs primeras captaciones'!A127</f>
        <v>287</v>
      </c>
      <c r="B288">
        <f>'Otrs primeras captaciones'!B127</f>
        <v>10</v>
      </c>
      <c r="C288" t="str">
        <f>'Otrs primeras captaciones'!C127</f>
        <v>Not applicable</v>
      </c>
      <c r="D288" t="str">
        <f>'Otrs primeras captaciones'!D127</f>
        <v>Not applicable</v>
      </c>
      <c r="E288" t="str">
        <f>'Otrs primeras captaciones'!E127</f>
        <v>Not applicable</v>
      </c>
      <c r="F288" t="str">
        <f>'Otrs primeras captaciones'!F127</f>
        <v>Not applicable</v>
      </c>
      <c r="G288" t="str">
        <f>'Otrs primeras captaciones'!G127</f>
        <v>Not applicable</v>
      </c>
      <c r="H288">
        <f>'Otrs primeras captaciones'!H127</f>
        <v>1</v>
      </c>
      <c r="I288">
        <f>'Otrs primeras captaciones'!I127</f>
        <v>1</v>
      </c>
      <c r="J288">
        <f>'Otrs primeras captaciones'!J127</f>
        <v>1</v>
      </c>
      <c r="K288">
        <f>'Otrs primeras captaciones'!K127</f>
        <v>3</v>
      </c>
      <c r="L288">
        <f>'Otrs primeras captaciones'!L127</f>
        <v>100</v>
      </c>
      <c r="M288">
        <f>'Otrs primeras captaciones'!M127</f>
        <v>3</v>
      </c>
      <c r="N288">
        <f>'Otrs primeras captaciones'!N127</f>
        <v>8</v>
      </c>
      <c r="O288">
        <f>'Otrs primeras captaciones'!O127</f>
        <v>0</v>
      </c>
      <c r="P288">
        <f>'Otrs primeras captaciones'!P127</f>
        <v>1</v>
      </c>
      <c r="Q288">
        <f>'Otrs primeras captaciones'!Q127</f>
        <v>0</v>
      </c>
      <c r="R288">
        <f>'Otrs primeras captaciones'!R127</f>
        <v>0</v>
      </c>
      <c r="S288">
        <f>'Otrs primeras captaciones'!S127</f>
        <v>0</v>
      </c>
      <c r="T288">
        <f>'Otrs primeras captaciones'!T127</f>
        <v>0</v>
      </c>
      <c r="U288">
        <f>'Otrs primeras captaciones'!U127</f>
        <v>0</v>
      </c>
      <c r="V288">
        <f>'Otrs primeras captaciones'!V127</f>
        <v>0</v>
      </c>
      <c r="W288">
        <f>'Otrs primeras captaciones'!W127</f>
        <v>2016</v>
      </c>
      <c r="X288">
        <f>'Otrs primeras captaciones'!X127</f>
        <v>2018</v>
      </c>
      <c r="Y288">
        <f>'Otrs primeras captaciones'!Y127</f>
        <v>2020</v>
      </c>
      <c r="Z288">
        <f>'Otrs primeras captaciones'!Z127</f>
        <v>2022</v>
      </c>
      <c r="AA288" t="str">
        <f>'Otrs primeras captaciones'!AA127</f>
        <v>New Gen</v>
      </c>
      <c r="AB288" t="str">
        <f>'Otrs primeras captaciones'!AB127</f>
        <v>Yes</v>
      </c>
    </row>
    <row r="289" spans="1:28" x14ac:dyDescent="0.25">
      <c r="A289">
        <f>'Otrs primeras captaciones'!A128</f>
        <v>288</v>
      </c>
      <c r="B289">
        <f>'Otrs primeras captaciones'!B128</f>
        <v>10</v>
      </c>
      <c r="C289" t="str">
        <f>'Otrs primeras captaciones'!C128</f>
        <v>Not applicable</v>
      </c>
      <c r="D289" t="str">
        <f>'Otrs primeras captaciones'!D128</f>
        <v>Not applicable</v>
      </c>
      <c r="E289" t="str">
        <f>'Otrs primeras captaciones'!E128</f>
        <v>Not applicable</v>
      </c>
      <c r="F289" t="str">
        <f>'Otrs primeras captaciones'!F128</f>
        <v>Not applicable</v>
      </c>
      <c r="G289" t="str">
        <f>'Otrs primeras captaciones'!G128</f>
        <v>Not applicable</v>
      </c>
      <c r="H289">
        <f>'Otrs primeras captaciones'!H128</f>
        <v>0</v>
      </c>
      <c r="I289">
        <f>'Otrs primeras captaciones'!I128</f>
        <v>1</v>
      </c>
      <c r="J289">
        <f>'Otrs primeras captaciones'!J128</f>
        <v>1</v>
      </c>
      <c r="K289">
        <f>'Otrs primeras captaciones'!K128</f>
        <v>3</v>
      </c>
      <c r="L289">
        <f>'Otrs primeras captaciones'!L128</f>
        <v>66.666666666666657</v>
      </c>
      <c r="M289">
        <f>'Otrs primeras captaciones'!M128</f>
        <v>2</v>
      </c>
      <c r="N289">
        <f>'Otrs primeras captaciones'!N128</f>
        <v>8</v>
      </c>
      <c r="O289">
        <f>'Otrs primeras captaciones'!O128</f>
        <v>0</v>
      </c>
      <c r="P289">
        <f>'Otrs primeras captaciones'!P128</f>
        <v>1</v>
      </c>
      <c r="Q289">
        <f>'Otrs primeras captaciones'!Q128</f>
        <v>0</v>
      </c>
      <c r="R289">
        <f>'Otrs primeras captaciones'!R128</f>
        <v>0</v>
      </c>
      <c r="S289">
        <f>'Otrs primeras captaciones'!S128</f>
        <v>2016</v>
      </c>
      <c r="T289">
        <f>'Otrs primeras captaciones'!T128</f>
        <v>0</v>
      </c>
      <c r="U289">
        <f>'Otrs primeras captaciones'!U128</f>
        <v>0</v>
      </c>
      <c r="V289">
        <f>'Otrs primeras captaciones'!V128</f>
        <v>0</v>
      </c>
      <c r="W289">
        <f>'Otrs primeras captaciones'!W128</f>
        <v>2016</v>
      </c>
      <c r="X289">
        <f>'Otrs primeras captaciones'!X128</f>
        <v>2018</v>
      </c>
      <c r="Y289">
        <f>'Otrs primeras captaciones'!Y128</f>
        <v>2020</v>
      </c>
      <c r="Z289">
        <f>'Otrs primeras captaciones'!Z128</f>
        <v>2022</v>
      </c>
      <c r="AA289" t="str">
        <f>'Otrs primeras captaciones'!AA128</f>
        <v>New Gen</v>
      </c>
      <c r="AB289" t="str">
        <f>'Otrs primeras captaciones'!AB128</f>
        <v>Yes</v>
      </c>
    </row>
    <row r="290" spans="1:28" x14ac:dyDescent="0.25">
      <c r="A290">
        <f>'Otrs primeras captaciones'!A129</f>
        <v>289</v>
      </c>
      <c r="B290">
        <f>'Otrs primeras captaciones'!B129</f>
        <v>10</v>
      </c>
      <c r="C290" t="str">
        <f>'Otrs primeras captaciones'!C129</f>
        <v>Not applicable</v>
      </c>
      <c r="D290" t="str">
        <f>'Otrs primeras captaciones'!D129</f>
        <v>Not applicable</v>
      </c>
      <c r="E290" t="str">
        <f>'Otrs primeras captaciones'!E129</f>
        <v>Not applicable</v>
      </c>
      <c r="F290" t="str">
        <f>'Otrs primeras captaciones'!F129</f>
        <v>Not applicable</v>
      </c>
      <c r="G290" t="str">
        <f>'Otrs primeras captaciones'!G129</f>
        <v>Not applicable</v>
      </c>
      <c r="H290">
        <f>'Otrs primeras captaciones'!H129</f>
        <v>1</v>
      </c>
      <c r="I290">
        <f>'Otrs primeras captaciones'!I129</f>
        <v>1</v>
      </c>
      <c r="J290">
        <f>'Otrs primeras captaciones'!J129</f>
        <v>1</v>
      </c>
      <c r="K290">
        <f>'Otrs primeras captaciones'!K129</f>
        <v>3</v>
      </c>
      <c r="L290">
        <f>'Otrs primeras captaciones'!L129</f>
        <v>100</v>
      </c>
      <c r="M290">
        <f>'Otrs primeras captaciones'!M129</f>
        <v>3</v>
      </c>
      <c r="N290">
        <f>'Otrs primeras captaciones'!N129</f>
        <v>8</v>
      </c>
      <c r="O290">
        <f>'Otrs primeras captaciones'!O129</f>
        <v>0</v>
      </c>
      <c r="P290">
        <f>'Otrs primeras captaciones'!P129</f>
        <v>1</v>
      </c>
      <c r="Q290">
        <f>'Otrs primeras captaciones'!Q129</f>
        <v>0</v>
      </c>
      <c r="R290">
        <f>'Otrs primeras captaciones'!R129</f>
        <v>0</v>
      </c>
      <c r="S290">
        <f>'Otrs primeras captaciones'!S129</f>
        <v>2016</v>
      </c>
      <c r="T290">
        <f>'Otrs primeras captaciones'!T129</f>
        <v>0</v>
      </c>
      <c r="U290">
        <f>'Otrs primeras captaciones'!U129</f>
        <v>0</v>
      </c>
      <c r="V290">
        <f>'Otrs primeras captaciones'!V129</f>
        <v>0</v>
      </c>
      <c r="W290">
        <f>'Otrs primeras captaciones'!W129</f>
        <v>2016</v>
      </c>
      <c r="X290">
        <f>'Otrs primeras captaciones'!X129</f>
        <v>2018</v>
      </c>
      <c r="Y290">
        <f>'Otrs primeras captaciones'!Y129</f>
        <v>2020</v>
      </c>
      <c r="Z290">
        <f>'Otrs primeras captaciones'!Z129</f>
        <v>2022</v>
      </c>
      <c r="AA290" t="str">
        <f>'Otrs primeras captaciones'!AA129</f>
        <v>New Gen</v>
      </c>
      <c r="AB290" t="str">
        <f>'Otrs primeras captaciones'!AB129</f>
        <v>Yes</v>
      </c>
    </row>
    <row r="291" spans="1:28" x14ac:dyDescent="0.25">
      <c r="A291">
        <f>'Otrs primeras captaciones'!A130</f>
        <v>290</v>
      </c>
      <c r="B291">
        <f>'Otrs primeras captaciones'!B130</f>
        <v>10</v>
      </c>
      <c r="C291" t="str">
        <f>'Otrs primeras captaciones'!C130</f>
        <v>Not applicable</v>
      </c>
      <c r="D291" t="str">
        <f>'Otrs primeras captaciones'!D130</f>
        <v>Not applicable</v>
      </c>
      <c r="E291" t="str">
        <f>'Otrs primeras captaciones'!E130</f>
        <v>Not applicable</v>
      </c>
      <c r="F291" t="str">
        <f>'Otrs primeras captaciones'!F130</f>
        <v>Not applicable</v>
      </c>
      <c r="G291" t="str">
        <f>'Otrs primeras captaciones'!G130</f>
        <v>Not applicable</v>
      </c>
      <c r="H291">
        <f>'Otrs primeras captaciones'!H130</f>
        <v>1</v>
      </c>
      <c r="I291">
        <f>'Otrs primeras captaciones'!I130</f>
        <v>1</v>
      </c>
      <c r="J291">
        <f>'Otrs primeras captaciones'!J130</f>
        <v>0</v>
      </c>
      <c r="K291">
        <f>'Otrs primeras captaciones'!K130</f>
        <v>3</v>
      </c>
      <c r="L291">
        <f>'Otrs primeras captaciones'!L130</f>
        <v>66.666666666666657</v>
      </c>
      <c r="M291">
        <f>'Otrs primeras captaciones'!M130</f>
        <v>2</v>
      </c>
      <c r="N291">
        <f>'Otrs primeras captaciones'!N130</f>
        <v>8</v>
      </c>
      <c r="O291">
        <f>'Otrs primeras captaciones'!O130</f>
        <v>0</v>
      </c>
      <c r="P291">
        <f>'Otrs primeras captaciones'!P130</f>
        <v>1</v>
      </c>
      <c r="Q291">
        <f>'Otrs primeras captaciones'!Q130</f>
        <v>0</v>
      </c>
      <c r="R291">
        <f>'Otrs primeras captaciones'!R130</f>
        <v>0</v>
      </c>
      <c r="S291">
        <f>'Otrs primeras captaciones'!S130</f>
        <v>2016</v>
      </c>
      <c r="T291">
        <f>'Otrs primeras captaciones'!T130</f>
        <v>0</v>
      </c>
      <c r="U291">
        <f>'Otrs primeras captaciones'!U130</f>
        <v>0</v>
      </c>
      <c r="V291">
        <f>'Otrs primeras captaciones'!V130</f>
        <v>0</v>
      </c>
      <c r="W291">
        <f>'Otrs primeras captaciones'!W130</f>
        <v>2016</v>
      </c>
      <c r="X291">
        <f>'Otrs primeras captaciones'!X130</f>
        <v>2018</v>
      </c>
      <c r="Y291">
        <f>'Otrs primeras captaciones'!Y130</f>
        <v>2020</v>
      </c>
      <c r="Z291">
        <f>'Otrs primeras captaciones'!Z130</f>
        <v>2022</v>
      </c>
      <c r="AA291" t="str">
        <f>'Otrs primeras captaciones'!AA130</f>
        <v>New Gen</v>
      </c>
      <c r="AB291" t="str">
        <f>'Otrs primeras captaciones'!AB130</f>
        <v>Yes</v>
      </c>
    </row>
    <row r="292" spans="1:28" x14ac:dyDescent="0.25">
      <c r="A292">
        <f>'Otrs primeras captaciones'!A131</f>
        <v>291</v>
      </c>
      <c r="B292">
        <f>'Otrs primeras captaciones'!B131</f>
        <v>10</v>
      </c>
      <c r="C292" t="str">
        <f>'Otrs primeras captaciones'!C131</f>
        <v>Not applicable</v>
      </c>
      <c r="D292" t="str">
        <f>'Otrs primeras captaciones'!D131</f>
        <v>Not applicable</v>
      </c>
      <c r="E292" t="str">
        <f>'Otrs primeras captaciones'!E131</f>
        <v>Not applicable</v>
      </c>
      <c r="F292" t="str">
        <f>'Otrs primeras captaciones'!F131</f>
        <v>Not applicable</v>
      </c>
      <c r="G292" t="str">
        <f>'Otrs primeras captaciones'!G131</f>
        <v>Not applicable</v>
      </c>
      <c r="H292">
        <f>'Otrs primeras captaciones'!H131</f>
        <v>0</v>
      </c>
      <c r="I292">
        <f>'Otrs primeras captaciones'!I131</f>
        <v>0</v>
      </c>
      <c r="J292">
        <f>'Otrs primeras captaciones'!J131</f>
        <v>1</v>
      </c>
      <c r="K292">
        <f>'Otrs primeras captaciones'!K131</f>
        <v>3</v>
      </c>
      <c r="L292">
        <f>'Otrs primeras captaciones'!L131</f>
        <v>33.333333333333329</v>
      </c>
      <c r="M292">
        <f>'Otrs primeras captaciones'!M131</f>
        <v>1</v>
      </c>
      <c r="N292">
        <f>'Otrs primeras captaciones'!N131</f>
        <v>8</v>
      </c>
      <c r="O292">
        <f>'Otrs primeras captaciones'!O131</f>
        <v>0</v>
      </c>
      <c r="P292">
        <f>'Otrs primeras captaciones'!P131</f>
        <v>0</v>
      </c>
      <c r="Q292">
        <f>'Otrs primeras captaciones'!Q131</f>
        <v>0</v>
      </c>
      <c r="R292">
        <f>'Otrs primeras captaciones'!R131</f>
        <v>0</v>
      </c>
      <c r="S292">
        <f>'Otrs primeras captaciones'!S131</f>
        <v>2016</v>
      </c>
      <c r="T292">
        <f>'Otrs primeras captaciones'!T131</f>
        <v>0</v>
      </c>
      <c r="U292">
        <f>'Otrs primeras captaciones'!U131</f>
        <v>0</v>
      </c>
      <c r="V292">
        <f>'Otrs primeras captaciones'!V131</f>
        <v>0</v>
      </c>
      <c r="W292">
        <f>'Otrs primeras captaciones'!W131</f>
        <v>2016</v>
      </c>
      <c r="X292">
        <f>'Otrs primeras captaciones'!X131</f>
        <v>2018</v>
      </c>
      <c r="Y292">
        <f>'Otrs primeras captaciones'!Y131</f>
        <v>2020</v>
      </c>
      <c r="Z292">
        <f>'Otrs primeras captaciones'!Z131</f>
        <v>2022</v>
      </c>
      <c r="AA292" t="str">
        <f>'Otrs primeras captaciones'!AA131</f>
        <v>New Gen</v>
      </c>
      <c r="AB292" t="str">
        <f>'Otrs primeras captaciones'!AB131</f>
        <v>Yes</v>
      </c>
    </row>
    <row r="293" spans="1:28" x14ac:dyDescent="0.25">
      <c r="A293">
        <f>'Otrs primeras captaciones'!A132</f>
        <v>292</v>
      </c>
      <c r="B293">
        <f>'Otrs primeras captaciones'!B132</f>
        <v>10</v>
      </c>
      <c r="C293" t="str">
        <f>'Otrs primeras captaciones'!C132</f>
        <v>Not applicable</v>
      </c>
      <c r="D293" t="str">
        <f>'Otrs primeras captaciones'!D132</f>
        <v>Not applicable</v>
      </c>
      <c r="E293" t="str">
        <f>'Otrs primeras captaciones'!E132</f>
        <v>Not applicable</v>
      </c>
      <c r="F293" t="str">
        <f>'Otrs primeras captaciones'!F132</f>
        <v>Not applicable</v>
      </c>
      <c r="G293" t="str">
        <f>'Otrs primeras captaciones'!G132</f>
        <v>Not applicable</v>
      </c>
      <c r="H293">
        <f>'Otrs primeras captaciones'!H132</f>
        <v>0</v>
      </c>
      <c r="I293">
        <f>'Otrs primeras captaciones'!I132</f>
        <v>1</v>
      </c>
      <c r="J293">
        <f>'Otrs primeras captaciones'!J132</f>
        <v>0</v>
      </c>
      <c r="K293">
        <f>'Otrs primeras captaciones'!K132</f>
        <v>3</v>
      </c>
      <c r="L293">
        <f>'Otrs primeras captaciones'!L132</f>
        <v>33.333333333333329</v>
      </c>
      <c r="M293">
        <f>'Otrs primeras captaciones'!M132</f>
        <v>1</v>
      </c>
      <c r="N293">
        <f>'Otrs primeras captaciones'!N132</f>
        <v>8</v>
      </c>
      <c r="O293">
        <f>'Otrs primeras captaciones'!O132</f>
        <v>0</v>
      </c>
      <c r="P293">
        <f>'Otrs primeras captaciones'!P132</f>
        <v>0</v>
      </c>
      <c r="Q293">
        <f>'Otrs primeras captaciones'!Q132</f>
        <v>0</v>
      </c>
      <c r="R293">
        <f>'Otrs primeras captaciones'!R132</f>
        <v>0</v>
      </c>
      <c r="S293">
        <f>'Otrs primeras captaciones'!S132</f>
        <v>2016</v>
      </c>
      <c r="T293">
        <f>'Otrs primeras captaciones'!T132</f>
        <v>0</v>
      </c>
      <c r="U293">
        <f>'Otrs primeras captaciones'!U132</f>
        <v>0</v>
      </c>
      <c r="V293">
        <f>'Otrs primeras captaciones'!V132</f>
        <v>0</v>
      </c>
      <c r="W293">
        <f>'Otrs primeras captaciones'!W132</f>
        <v>2016</v>
      </c>
      <c r="X293">
        <f>'Otrs primeras captaciones'!X132</f>
        <v>2018</v>
      </c>
      <c r="Y293">
        <f>'Otrs primeras captaciones'!Y132</f>
        <v>2020</v>
      </c>
      <c r="Z293">
        <f>'Otrs primeras captaciones'!Z132</f>
        <v>2022</v>
      </c>
      <c r="AA293" t="str">
        <f>'Otrs primeras captaciones'!AA132</f>
        <v>New Gen</v>
      </c>
      <c r="AB293" t="str">
        <f>'Otrs primeras captaciones'!AB132</f>
        <v>Yes</v>
      </c>
    </row>
    <row r="294" spans="1:28" x14ac:dyDescent="0.25">
      <c r="A294">
        <f>'Otrs primeras captaciones'!A133</f>
        <v>293</v>
      </c>
      <c r="B294">
        <f>'Otrs primeras captaciones'!B133</f>
        <v>10</v>
      </c>
      <c r="C294" t="str">
        <f>'Otrs primeras captaciones'!C133</f>
        <v>Not applicable</v>
      </c>
      <c r="D294" t="str">
        <f>'Otrs primeras captaciones'!D133</f>
        <v>Not applicable</v>
      </c>
      <c r="E294" t="str">
        <f>'Otrs primeras captaciones'!E133</f>
        <v>Not applicable</v>
      </c>
      <c r="F294" t="str">
        <f>'Otrs primeras captaciones'!F133</f>
        <v>Not applicable</v>
      </c>
      <c r="G294" t="str">
        <f>'Otrs primeras captaciones'!G133</f>
        <v>Not applicable</v>
      </c>
      <c r="H294">
        <f>'Otrs primeras captaciones'!H133</f>
        <v>1</v>
      </c>
      <c r="I294">
        <f>'Otrs primeras captaciones'!I133</f>
        <v>1</v>
      </c>
      <c r="J294">
        <f>'Otrs primeras captaciones'!J133</f>
        <v>1</v>
      </c>
      <c r="K294">
        <f>'Otrs primeras captaciones'!K133</f>
        <v>3</v>
      </c>
      <c r="L294">
        <f>'Otrs primeras captaciones'!L133</f>
        <v>100</v>
      </c>
      <c r="M294">
        <f>'Otrs primeras captaciones'!M133</f>
        <v>3</v>
      </c>
      <c r="N294">
        <f>'Otrs primeras captaciones'!N133</f>
        <v>8</v>
      </c>
      <c r="O294">
        <f>'Otrs primeras captaciones'!O133</f>
        <v>0</v>
      </c>
      <c r="P294">
        <f>'Otrs primeras captaciones'!P133</f>
        <v>0</v>
      </c>
      <c r="Q294">
        <f>'Otrs primeras captaciones'!Q133</f>
        <v>0</v>
      </c>
      <c r="R294">
        <f>'Otrs primeras captaciones'!R133</f>
        <v>0</v>
      </c>
      <c r="S294">
        <f>'Otrs primeras captaciones'!S133</f>
        <v>0</v>
      </c>
      <c r="T294">
        <f>'Otrs primeras captaciones'!T133</f>
        <v>0</v>
      </c>
      <c r="U294">
        <f>'Otrs primeras captaciones'!U133</f>
        <v>0</v>
      </c>
      <c r="V294">
        <f>'Otrs primeras captaciones'!V133</f>
        <v>0</v>
      </c>
      <c r="W294">
        <f>'Otrs primeras captaciones'!W133</f>
        <v>2016</v>
      </c>
      <c r="X294">
        <f>'Otrs primeras captaciones'!X133</f>
        <v>2018</v>
      </c>
      <c r="Y294">
        <f>'Otrs primeras captaciones'!Y133</f>
        <v>2020</v>
      </c>
      <c r="Z294">
        <f>'Otrs primeras captaciones'!Z133</f>
        <v>2022</v>
      </c>
      <c r="AA294" t="str">
        <f>'Otrs primeras captaciones'!AA133</f>
        <v>New Gen</v>
      </c>
      <c r="AB294" t="str">
        <f>'Otrs primeras captaciones'!AB133</f>
        <v>Yes</v>
      </c>
    </row>
    <row r="295" spans="1:28" x14ac:dyDescent="0.25">
      <c r="A295">
        <f>'Otrs primeras captaciones'!A134</f>
        <v>294</v>
      </c>
      <c r="B295">
        <f>'Otrs primeras captaciones'!B134</f>
        <v>10</v>
      </c>
      <c r="C295" t="str">
        <f>'Otrs primeras captaciones'!C134</f>
        <v>Not applicable</v>
      </c>
      <c r="D295" t="str">
        <f>'Otrs primeras captaciones'!D134</f>
        <v>Not applicable</v>
      </c>
      <c r="E295" t="str">
        <f>'Otrs primeras captaciones'!E134</f>
        <v>Not applicable</v>
      </c>
      <c r="F295" t="str">
        <f>'Otrs primeras captaciones'!F134</f>
        <v>Not applicable</v>
      </c>
      <c r="G295" t="str">
        <f>'Otrs primeras captaciones'!G134</f>
        <v>Not applicable</v>
      </c>
      <c r="H295">
        <f>'Otrs primeras captaciones'!H134</f>
        <v>1</v>
      </c>
      <c r="I295">
        <f>'Otrs primeras captaciones'!I134</f>
        <v>0</v>
      </c>
      <c r="J295">
        <f>'Otrs primeras captaciones'!J134</f>
        <v>1</v>
      </c>
      <c r="K295">
        <f>'Otrs primeras captaciones'!K134</f>
        <v>3</v>
      </c>
      <c r="L295">
        <f>'Otrs primeras captaciones'!L134</f>
        <v>66.666666666666657</v>
      </c>
      <c r="M295">
        <f>'Otrs primeras captaciones'!M134</f>
        <v>2</v>
      </c>
      <c r="N295">
        <f>'Otrs primeras captaciones'!N134</f>
        <v>8</v>
      </c>
      <c r="O295">
        <f>'Otrs primeras captaciones'!O134</f>
        <v>0</v>
      </c>
      <c r="P295">
        <f>'Otrs primeras captaciones'!P134</f>
        <v>0</v>
      </c>
      <c r="Q295">
        <f>'Otrs primeras captaciones'!Q134</f>
        <v>0</v>
      </c>
      <c r="R295">
        <f>'Otrs primeras captaciones'!R134</f>
        <v>0</v>
      </c>
      <c r="S295">
        <f>'Otrs primeras captaciones'!S134</f>
        <v>0</v>
      </c>
      <c r="T295">
        <f>'Otrs primeras captaciones'!T134</f>
        <v>0</v>
      </c>
      <c r="U295">
        <f>'Otrs primeras captaciones'!U134</f>
        <v>0</v>
      </c>
      <c r="V295">
        <f>'Otrs primeras captaciones'!V134</f>
        <v>0</v>
      </c>
      <c r="W295">
        <f>'Otrs primeras captaciones'!W134</f>
        <v>2016</v>
      </c>
      <c r="X295">
        <f>'Otrs primeras captaciones'!X134</f>
        <v>2018</v>
      </c>
      <c r="Y295">
        <f>'Otrs primeras captaciones'!Y134</f>
        <v>2020</v>
      </c>
      <c r="Z295">
        <f>'Otrs primeras captaciones'!Z134</f>
        <v>2022</v>
      </c>
      <c r="AA295" t="str">
        <f>'Otrs primeras captaciones'!AA134</f>
        <v>New Gen</v>
      </c>
      <c r="AB295" t="str">
        <f>'Otrs primeras captaciones'!AB134</f>
        <v>Yes</v>
      </c>
    </row>
    <row r="296" spans="1:28" x14ac:dyDescent="0.25">
      <c r="A296">
        <f>'Otrs primeras captaciones'!A135</f>
        <v>295</v>
      </c>
      <c r="B296">
        <f>'Otrs primeras captaciones'!B135</f>
        <v>10</v>
      </c>
      <c r="C296" t="str">
        <f>'Otrs primeras captaciones'!C135</f>
        <v>Not applicable</v>
      </c>
      <c r="D296" t="str">
        <f>'Otrs primeras captaciones'!D135</f>
        <v>Not applicable</v>
      </c>
      <c r="E296" t="str">
        <f>'Otrs primeras captaciones'!E135</f>
        <v>Not applicable</v>
      </c>
      <c r="F296" t="str">
        <f>'Otrs primeras captaciones'!F135</f>
        <v>Not applicable</v>
      </c>
      <c r="G296" t="str">
        <f>'Otrs primeras captaciones'!G135</f>
        <v>Not applicable</v>
      </c>
      <c r="H296">
        <f>'Otrs primeras captaciones'!H135</f>
        <v>1</v>
      </c>
      <c r="I296">
        <f>'Otrs primeras captaciones'!I135</f>
        <v>1</v>
      </c>
      <c r="J296" t="str">
        <f>'Otrs primeras captaciones'!J135</f>
        <v>Cut</v>
      </c>
      <c r="K296">
        <f>'Otrs primeras captaciones'!K135</f>
        <v>2</v>
      </c>
      <c r="L296">
        <f>'Otrs primeras captaciones'!L135</f>
        <v>100</v>
      </c>
      <c r="M296">
        <f>'Otrs primeras captaciones'!M135</f>
        <v>2</v>
      </c>
      <c r="N296">
        <f>'Otrs primeras captaciones'!N135</f>
        <v>2</v>
      </c>
      <c r="O296">
        <f>'Otrs primeras captaciones'!O135</f>
        <v>0</v>
      </c>
      <c r="P296">
        <f>'Otrs primeras captaciones'!P135</f>
        <v>0</v>
      </c>
      <c r="Q296">
        <f>'Otrs primeras captaciones'!Q135</f>
        <v>0</v>
      </c>
      <c r="R296">
        <f>'Otrs primeras captaciones'!R135</f>
        <v>0</v>
      </c>
      <c r="S296">
        <f>'Otrs primeras captaciones'!S135</f>
        <v>0</v>
      </c>
      <c r="T296">
        <f>'Otrs primeras captaciones'!T135</f>
        <v>0</v>
      </c>
      <c r="U296">
        <f>'Otrs primeras captaciones'!U135</f>
        <v>0</v>
      </c>
      <c r="V296">
        <f>'Otrs primeras captaciones'!V135</f>
        <v>0</v>
      </c>
      <c r="W296">
        <f>'Otrs primeras captaciones'!W135</f>
        <v>2016</v>
      </c>
      <c r="X296">
        <f>'Otrs primeras captaciones'!X135</f>
        <v>2018</v>
      </c>
      <c r="Y296">
        <f>'Otrs primeras captaciones'!Y135</f>
        <v>2020</v>
      </c>
      <c r="Z296">
        <f>'Otrs primeras captaciones'!Z135</f>
        <v>2022</v>
      </c>
      <c r="AA296" t="str">
        <f>'Otrs primeras captaciones'!AA135</f>
        <v>New Gen</v>
      </c>
      <c r="AB296" t="str">
        <f>'Otrs primeras captaciones'!AB135</f>
        <v>Yes</v>
      </c>
    </row>
    <row r="297" spans="1:28" x14ac:dyDescent="0.25">
      <c r="A297">
        <f>'Otrs primeras captaciones'!A136</f>
        <v>296</v>
      </c>
      <c r="B297">
        <f>'Otrs primeras captaciones'!B136</f>
        <v>10</v>
      </c>
      <c r="C297" t="str">
        <f>'Otrs primeras captaciones'!C136</f>
        <v>Not applicable</v>
      </c>
      <c r="D297" t="str">
        <f>'Otrs primeras captaciones'!D136</f>
        <v>Not applicable</v>
      </c>
      <c r="E297" t="str">
        <f>'Otrs primeras captaciones'!E136</f>
        <v>Not applicable</v>
      </c>
      <c r="F297" t="str">
        <f>'Otrs primeras captaciones'!F136</f>
        <v>Not applicable</v>
      </c>
      <c r="G297" t="str">
        <f>'Otrs primeras captaciones'!G136</f>
        <v>Not applicable</v>
      </c>
      <c r="H297">
        <f>'Otrs primeras captaciones'!H136</f>
        <v>0</v>
      </c>
      <c r="I297">
        <f>'Otrs primeras captaciones'!I136</f>
        <v>0</v>
      </c>
      <c r="J297">
        <f>'Otrs primeras captaciones'!J136</f>
        <v>1</v>
      </c>
      <c r="K297">
        <f>'Otrs primeras captaciones'!K136</f>
        <v>3</v>
      </c>
      <c r="L297">
        <f>'Otrs primeras captaciones'!L136</f>
        <v>33.333333333333329</v>
      </c>
      <c r="M297">
        <f>'Otrs primeras captaciones'!M136</f>
        <v>1</v>
      </c>
      <c r="N297">
        <f>'Otrs primeras captaciones'!N136</f>
        <v>8</v>
      </c>
      <c r="O297">
        <f>'Otrs primeras captaciones'!O136</f>
        <v>0</v>
      </c>
      <c r="P297">
        <f>'Otrs primeras captaciones'!P136</f>
        <v>0</v>
      </c>
      <c r="Q297">
        <f>'Otrs primeras captaciones'!Q136</f>
        <v>0</v>
      </c>
      <c r="R297">
        <f>'Otrs primeras captaciones'!R136</f>
        <v>0</v>
      </c>
      <c r="S297">
        <f>'Otrs primeras captaciones'!S136</f>
        <v>0</v>
      </c>
      <c r="T297">
        <f>'Otrs primeras captaciones'!T136</f>
        <v>0</v>
      </c>
      <c r="U297">
        <f>'Otrs primeras captaciones'!U136</f>
        <v>0</v>
      </c>
      <c r="V297">
        <f>'Otrs primeras captaciones'!V136</f>
        <v>0</v>
      </c>
      <c r="W297">
        <f>'Otrs primeras captaciones'!W136</f>
        <v>2016</v>
      </c>
      <c r="X297">
        <f>'Otrs primeras captaciones'!X136</f>
        <v>2018</v>
      </c>
      <c r="Y297">
        <f>'Otrs primeras captaciones'!Y136</f>
        <v>2020</v>
      </c>
      <c r="Z297">
        <f>'Otrs primeras captaciones'!Z136</f>
        <v>2022</v>
      </c>
      <c r="AA297" t="str">
        <f>'Otrs primeras captaciones'!AA136</f>
        <v>New Gen</v>
      </c>
      <c r="AB297" t="str">
        <f>'Otrs primeras captaciones'!AB136</f>
        <v>Yes</v>
      </c>
    </row>
    <row r="298" spans="1:28" x14ac:dyDescent="0.25">
      <c r="A298">
        <f>'Otrs primeras captaciones'!A137</f>
        <v>297</v>
      </c>
      <c r="B298">
        <f>'Otrs primeras captaciones'!B137</f>
        <v>10</v>
      </c>
      <c r="C298" t="str">
        <f>'Otrs primeras captaciones'!C137</f>
        <v>Not applicable</v>
      </c>
      <c r="D298" t="str">
        <f>'Otrs primeras captaciones'!D137</f>
        <v>Not applicable</v>
      </c>
      <c r="E298" t="str">
        <f>'Otrs primeras captaciones'!E137</f>
        <v>Not applicable</v>
      </c>
      <c r="F298" t="str">
        <f>'Otrs primeras captaciones'!F137</f>
        <v>Not applicable</v>
      </c>
      <c r="G298" t="str">
        <f>'Otrs primeras captaciones'!G137</f>
        <v>Not applicable</v>
      </c>
      <c r="H298">
        <f>'Otrs primeras captaciones'!H137</f>
        <v>0</v>
      </c>
      <c r="I298">
        <f>'Otrs primeras captaciones'!I137</f>
        <v>1</v>
      </c>
      <c r="J298">
        <f>'Otrs primeras captaciones'!J137</f>
        <v>1</v>
      </c>
      <c r="K298">
        <f>'Otrs primeras captaciones'!K137</f>
        <v>3</v>
      </c>
      <c r="L298">
        <f>'Otrs primeras captaciones'!L137</f>
        <v>66.666666666666657</v>
      </c>
      <c r="M298">
        <f>'Otrs primeras captaciones'!M137</f>
        <v>2</v>
      </c>
      <c r="N298">
        <f>'Otrs primeras captaciones'!N137</f>
        <v>8</v>
      </c>
      <c r="O298">
        <f>'Otrs primeras captaciones'!O137</f>
        <v>0</v>
      </c>
      <c r="P298">
        <f>'Otrs primeras captaciones'!P137</f>
        <v>0</v>
      </c>
      <c r="Q298">
        <f>'Otrs primeras captaciones'!Q137</f>
        <v>0</v>
      </c>
      <c r="R298">
        <f>'Otrs primeras captaciones'!R137</f>
        <v>0</v>
      </c>
      <c r="S298">
        <f>'Otrs primeras captaciones'!S137</f>
        <v>2016</v>
      </c>
      <c r="T298">
        <f>'Otrs primeras captaciones'!T137</f>
        <v>0</v>
      </c>
      <c r="U298">
        <f>'Otrs primeras captaciones'!U137</f>
        <v>0</v>
      </c>
      <c r="V298">
        <f>'Otrs primeras captaciones'!V137</f>
        <v>0</v>
      </c>
      <c r="W298">
        <f>'Otrs primeras captaciones'!W137</f>
        <v>2016</v>
      </c>
      <c r="X298">
        <f>'Otrs primeras captaciones'!X137</f>
        <v>2018</v>
      </c>
      <c r="Y298">
        <f>'Otrs primeras captaciones'!Y137</f>
        <v>2020</v>
      </c>
      <c r="Z298">
        <f>'Otrs primeras captaciones'!Z137</f>
        <v>2022</v>
      </c>
      <c r="AA298" t="str">
        <f>'Otrs primeras captaciones'!AA137</f>
        <v>New Gen</v>
      </c>
      <c r="AB298" t="str">
        <f>'Otrs primeras captaciones'!AB137</f>
        <v>Yes</v>
      </c>
    </row>
    <row r="299" spans="1:28" x14ac:dyDescent="0.25">
      <c r="A299">
        <f>'Otrs primeras captaciones'!A138</f>
        <v>298</v>
      </c>
      <c r="B299">
        <f>'Otrs primeras captaciones'!B138</f>
        <v>10</v>
      </c>
      <c r="C299" t="str">
        <f>'Otrs primeras captaciones'!C138</f>
        <v>Not applicable</v>
      </c>
      <c r="D299" t="str">
        <f>'Otrs primeras captaciones'!D138</f>
        <v>Not applicable</v>
      </c>
      <c r="E299" t="str">
        <f>'Otrs primeras captaciones'!E138</f>
        <v>Not applicable</v>
      </c>
      <c r="F299" t="str">
        <f>'Otrs primeras captaciones'!F138</f>
        <v>Not applicable</v>
      </c>
      <c r="G299" t="str">
        <f>'Otrs primeras captaciones'!G138</f>
        <v>Not applicable</v>
      </c>
      <c r="H299">
        <f>'Otrs primeras captaciones'!H138</f>
        <v>1</v>
      </c>
      <c r="I299">
        <f>'Otrs primeras captaciones'!I138</f>
        <v>0</v>
      </c>
      <c r="J299">
        <f>'Otrs primeras captaciones'!J138</f>
        <v>1</v>
      </c>
      <c r="K299">
        <f>'Otrs primeras captaciones'!K138</f>
        <v>3</v>
      </c>
      <c r="L299">
        <f>'Otrs primeras captaciones'!L138</f>
        <v>66.666666666666657</v>
      </c>
      <c r="M299">
        <f>'Otrs primeras captaciones'!M138</f>
        <v>2</v>
      </c>
      <c r="N299">
        <f>'Otrs primeras captaciones'!N138</f>
        <v>8</v>
      </c>
      <c r="O299">
        <f>'Otrs primeras captaciones'!O138</f>
        <v>0</v>
      </c>
      <c r="P299">
        <f>'Otrs primeras captaciones'!P138</f>
        <v>0</v>
      </c>
      <c r="Q299">
        <f>'Otrs primeras captaciones'!Q138</f>
        <v>0</v>
      </c>
      <c r="R299">
        <f>'Otrs primeras captaciones'!R138</f>
        <v>0</v>
      </c>
      <c r="S299">
        <f>'Otrs primeras captaciones'!S138</f>
        <v>0</v>
      </c>
      <c r="T299">
        <f>'Otrs primeras captaciones'!T138</f>
        <v>0</v>
      </c>
      <c r="U299">
        <f>'Otrs primeras captaciones'!U138</f>
        <v>0</v>
      </c>
      <c r="V299">
        <f>'Otrs primeras captaciones'!V138</f>
        <v>0</v>
      </c>
      <c r="W299">
        <f>'Otrs primeras captaciones'!W138</f>
        <v>2016</v>
      </c>
      <c r="X299">
        <f>'Otrs primeras captaciones'!X138</f>
        <v>2018</v>
      </c>
      <c r="Y299">
        <f>'Otrs primeras captaciones'!Y138</f>
        <v>2020</v>
      </c>
      <c r="Z299">
        <f>'Otrs primeras captaciones'!Z138</f>
        <v>2022</v>
      </c>
      <c r="AA299" t="str">
        <f>'Otrs primeras captaciones'!AA138</f>
        <v>New Gen</v>
      </c>
      <c r="AB299" t="str">
        <f>'Otrs primeras captaciones'!AB138</f>
        <v>Yes</v>
      </c>
    </row>
    <row r="300" spans="1:28" x14ac:dyDescent="0.25">
      <c r="A300">
        <f>'Otrs primeras captaciones'!A139</f>
        <v>299</v>
      </c>
      <c r="B300">
        <f>'Otrs primeras captaciones'!B139</f>
        <v>10</v>
      </c>
      <c r="C300" t="str">
        <f>'Otrs primeras captaciones'!C139</f>
        <v>Not applicable</v>
      </c>
      <c r="D300" t="str">
        <f>'Otrs primeras captaciones'!D139</f>
        <v>Not applicable</v>
      </c>
      <c r="E300" t="str">
        <f>'Otrs primeras captaciones'!E139</f>
        <v>Not applicable</v>
      </c>
      <c r="F300" t="str">
        <f>'Otrs primeras captaciones'!F139</f>
        <v>Not applicable</v>
      </c>
      <c r="G300" t="str">
        <f>'Otrs primeras captaciones'!G139</f>
        <v>Not applicable</v>
      </c>
      <c r="H300">
        <f>'Otrs primeras captaciones'!H139</f>
        <v>1</v>
      </c>
      <c r="I300">
        <f>'Otrs primeras captaciones'!I139</f>
        <v>0</v>
      </c>
      <c r="J300">
        <f>'Otrs primeras captaciones'!J139</f>
        <v>1</v>
      </c>
      <c r="K300">
        <f>'Otrs primeras captaciones'!K139</f>
        <v>3</v>
      </c>
      <c r="L300">
        <f>'Otrs primeras captaciones'!L139</f>
        <v>66.666666666666657</v>
      </c>
      <c r="M300">
        <f>'Otrs primeras captaciones'!M139</f>
        <v>2</v>
      </c>
      <c r="N300">
        <f>'Otrs primeras captaciones'!N139</f>
        <v>8</v>
      </c>
      <c r="O300">
        <f>'Otrs primeras captaciones'!O139</f>
        <v>0</v>
      </c>
      <c r="P300">
        <f>'Otrs primeras captaciones'!P139</f>
        <v>0</v>
      </c>
      <c r="Q300">
        <f>'Otrs primeras captaciones'!Q139</f>
        <v>0</v>
      </c>
      <c r="R300">
        <f>'Otrs primeras captaciones'!R139</f>
        <v>0</v>
      </c>
      <c r="S300">
        <f>'Otrs primeras captaciones'!S139</f>
        <v>0</v>
      </c>
      <c r="T300">
        <f>'Otrs primeras captaciones'!T139</f>
        <v>0</v>
      </c>
      <c r="U300">
        <f>'Otrs primeras captaciones'!U139</f>
        <v>0</v>
      </c>
      <c r="V300">
        <f>'Otrs primeras captaciones'!V139</f>
        <v>0</v>
      </c>
      <c r="W300">
        <f>'Otrs primeras captaciones'!W139</f>
        <v>2016</v>
      </c>
      <c r="X300">
        <f>'Otrs primeras captaciones'!X139</f>
        <v>2018</v>
      </c>
      <c r="Y300">
        <f>'Otrs primeras captaciones'!Y139</f>
        <v>2020</v>
      </c>
      <c r="Z300">
        <f>'Otrs primeras captaciones'!Z139</f>
        <v>2022</v>
      </c>
      <c r="AA300" t="str">
        <f>'Otrs primeras captaciones'!AA139</f>
        <v>New Gen</v>
      </c>
      <c r="AB300" t="str">
        <f>'Otrs primeras captaciones'!AB139</f>
        <v>Yes</v>
      </c>
    </row>
    <row r="301" spans="1:28" x14ac:dyDescent="0.25">
      <c r="A301">
        <f>'Otrs primeras captaciones'!A140</f>
        <v>300</v>
      </c>
      <c r="B301">
        <f>'Otrs primeras captaciones'!B140</f>
        <v>10</v>
      </c>
      <c r="C301" t="str">
        <f>'Otrs primeras captaciones'!C140</f>
        <v>Not applicable</v>
      </c>
      <c r="D301" t="str">
        <f>'Otrs primeras captaciones'!D140</f>
        <v>Not applicable</v>
      </c>
      <c r="E301" t="str">
        <f>'Otrs primeras captaciones'!E140</f>
        <v>Not applicable</v>
      </c>
      <c r="F301" t="str">
        <f>'Otrs primeras captaciones'!F140</f>
        <v>Not applicable</v>
      </c>
      <c r="G301" t="str">
        <f>'Otrs primeras captaciones'!G140</f>
        <v>Not applicable</v>
      </c>
      <c r="H301">
        <f>'Otrs primeras captaciones'!H140</f>
        <v>1</v>
      </c>
      <c r="I301">
        <f>'Otrs primeras captaciones'!I140</f>
        <v>1</v>
      </c>
      <c r="J301">
        <f>'Otrs primeras captaciones'!J140</f>
        <v>1</v>
      </c>
      <c r="K301">
        <f>'Otrs primeras captaciones'!K140</f>
        <v>3</v>
      </c>
      <c r="L301">
        <f>'Otrs primeras captaciones'!L140</f>
        <v>100</v>
      </c>
      <c r="M301">
        <f>'Otrs primeras captaciones'!M140</f>
        <v>3</v>
      </c>
      <c r="N301">
        <f>'Otrs primeras captaciones'!N140</f>
        <v>8</v>
      </c>
      <c r="O301">
        <f>'Otrs primeras captaciones'!O140</f>
        <v>0</v>
      </c>
      <c r="P301">
        <f>'Otrs primeras captaciones'!P140</f>
        <v>0</v>
      </c>
      <c r="Q301">
        <f>'Otrs primeras captaciones'!Q140</f>
        <v>0</v>
      </c>
      <c r="R301">
        <f>'Otrs primeras captaciones'!R140</f>
        <v>0</v>
      </c>
      <c r="S301">
        <f>'Otrs primeras captaciones'!S140</f>
        <v>0</v>
      </c>
      <c r="T301">
        <f>'Otrs primeras captaciones'!T140</f>
        <v>0</v>
      </c>
      <c r="U301">
        <f>'Otrs primeras captaciones'!U140</f>
        <v>0</v>
      </c>
      <c r="V301">
        <f>'Otrs primeras captaciones'!V140</f>
        <v>0</v>
      </c>
      <c r="W301">
        <f>'Otrs primeras captaciones'!W140</f>
        <v>2016</v>
      </c>
      <c r="X301">
        <f>'Otrs primeras captaciones'!X140</f>
        <v>2018</v>
      </c>
      <c r="Y301">
        <f>'Otrs primeras captaciones'!Y140</f>
        <v>2020</v>
      </c>
      <c r="Z301">
        <f>'Otrs primeras captaciones'!Z140</f>
        <v>2022</v>
      </c>
      <c r="AA301" t="str">
        <f>'Otrs primeras captaciones'!AA140</f>
        <v>New Gen</v>
      </c>
      <c r="AB301" t="str">
        <f>'Otrs primeras captaciones'!AB140</f>
        <v>Yes</v>
      </c>
    </row>
    <row r="302" spans="1:28" x14ac:dyDescent="0.25">
      <c r="A302">
        <f>'Otrs primeras captaciones'!A141</f>
        <v>301</v>
      </c>
      <c r="B302">
        <f>'Otrs primeras captaciones'!B141</f>
        <v>10</v>
      </c>
      <c r="C302" t="str">
        <f>'Otrs primeras captaciones'!C141</f>
        <v>Not applicable</v>
      </c>
      <c r="D302" t="str">
        <f>'Otrs primeras captaciones'!D141</f>
        <v>Not applicable</v>
      </c>
      <c r="E302" t="str">
        <f>'Otrs primeras captaciones'!E141</f>
        <v>Not applicable</v>
      </c>
      <c r="F302" t="str">
        <f>'Otrs primeras captaciones'!F141</f>
        <v>Not applicable</v>
      </c>
      <c r="G302" t="str">
        <f>'Otrs primeras captaciones'!G141</f>
        <v>Not applicable</v>
      </c>
      <c r="H302">
        <f>'Otrs primeras captaciones'!H141</f>
        <v>0</v>
      </c>
      <c r="I302">
        <f>'Otrs primeras captaciones'!I141</f>
        <v>1</v>
      </c>
      <c r="J302">
        <f>'Otrs primeras captaciones'!J141</f>
        <v>0</v>
      </c>
      <c r="K302">
        <f>'Otrs primeras captaciones'!K141</f>
        <v>3</v>
      </c>
      <c r="L302">
        <f>'Otrs primeras captaciones'!L141</f>
        <v>33.333333333333329</v>
      </c>
      <c r="M302">
        <f>'Otrs primeras captaciones'!M141</f>
        <v>1</v>
      </c>
      <c r="N302">
        <f>'Otrs primeras captaciones'!N141</f>
        <v>8</v>
      </c>
      <c r="O302">
        <f>'Otrs primeras captaciones'!O141</f>
        <v>0</v>
      </c>
      <c r="P302">
        <f>'Otrs primeras captaciones'!P141</f>
        <v>0</v>
      </c>
      <c r="Q302">
        <f>'Otrs primeras captaciones'!Q141</f>
        <v>0</v>
      </c>
      <c r="R302">
        <f>'Otrs primeras captaciones'!R141</f>
        <v>0</v>
      </c>
      <c r="S302">
        <f>'Otrs primeras captaciones'!S141</f>
        <v>2016</v>
      </c>
      <c r="T302">
        <f>'Otrs primeras captaciones'!T141</f>
        <v>0</v>
      </c>
      <c r="U302">
        <f>'Otrs primeras captaciones'!U141</f>
        <v>0</v>
      </c>
      <c r="V302">
        <f>'Otrs primeras captaciones'!V141</f>
        <v>0</v>
      </c>
      <c r="W302">
        <f>'Otrs primeras captaciones'!W141</f>
        <v>2016</v>
      </c>
      <c r="X302">
        <f>'Otrs primeras captaciones'!X141</f>
        <v>2018</v>
      </c>
      <c r="Y302">
        <f>'Otrs primeras captaciones'!Y141</f>
        <v>2020</v>
      </c>
      <c r="Z302">
        <f>'Otrs primeras captaciones'!Z141</f>
        <v>2022</v>
      </c>
      <c r="AA302" t="str">
        <f>'Otrs primeras captaciones'!AA141</f>
        <v>New Gen</v>
      </c>
      <c r="AB302" t="str">
        <f>'Otrs primeras captaciones'!AB141</f>
        <v>Yes</v>
      </c>
    </row>
    <row r="303" spans="1:28" x14ac:dyDescent="0.25">
      <c r="A303">
        <f>'Otrs primeras captaciones'!A142</f>
        <v>302</v>
      </c>
      <c r="B303">
        <f>'Otrs primeras captaciones'!B142</f>
        <v>10</v>
      </c>
      <c r="C303" t="str">
        <f>'Otrs primeras captaciones'!C142</f>
        <v>Not applicable</v>
      </c>
      <c r="D303" t="str">
        <f>'Otrs primeras captaciones'!D142</f>
        <v>Not applicable</v>
      </c>
      <c r="E303" t="str">
        <f>'Otrs primeras captaciones'!E142</f>
        <v>Not applicable</v>
      </c>
      <c r="F303" t="str">
        <f>'Otrs primeras captaciones'!F142</f>
        <v>Not applicable</v>
      </c>
      <c r="G303" t="str">
        <f>'Otrs primeras captaciones'!G142</f>
        <v>Not applicable</v>
      </c>
      <c r="H303">
        <f>'Otrs primeras captaciones'!H142</f>
        <v>0</v>
      </c>
      <c r="I303">
        <f>'Otrs primeras captaciones'!I142</f>
        <v>0</v>
      </c>
      <c r="J303">
        <f>'Otrs primeras captaciones'!J142</f>
        <v>0</v>
      </c>
      <c r="K303">
        <f>'Otrs primeras captaciones'!K142</f>
        <v>3</v>
      </c>
      <c r="L303">
        <f>'Otrs primeras captaciones'!L142</f>
        <v>0</v>
      </c>
      <c r="M303">
        <f>'Otrs primeras captaciones'!M142</f>
        <v>0</v>
      </c>
      <c r="N303">
        <f>'Otrs primeras captaciones'!N142</f>
        <v>4</v>
      </c>
      <c r="O303">
        <f>'Otrs primeras captaciones'!O142</f>
        <v>0</v>
      </c>
      <c r="P303">
        <f>'Otrs primeras captaciones'!P142</f>
        <v>0</v>
      </c>
      <c r="Q303">
        <f>'Otrs primeras captaciones'!Q142</f>
        <v>0</v>
      </c>
      <c r="R303">
        <f>'Otrs primeras captaciones'!R142</f>
        <v>0</v>
      </c>
      <c r="S303">
        <f>'Otrs primeras captaciones'!S142</f>
        <v>2016</v>
      </c>
      <c r="T303">
        <f>'Otrs primeras captaciones'!T142</f>
        <v>0</v>
      </c>
      <c r="U303">
        <f>'Otrs primeras captaciones'!U142</f>
        <v>0</v>
      </c>
      <c r="V303">
        <f>'Otrs primeras captaciones'!V142</f>
        <v>0</v>
      </c>
      <c r="W303">
        <f>'Otrs primeras captaciones'!W142</f>
        <v>2016</v>
      </c>
      <c r="X303">
        <f>'Otrs primeras captaciones'!X142</f>
        <v>2018</v>
      </c>
      <c r="Y303">
        <f>'Otrs primeras captaciones'!Y142</f>
        <v>2020</v>
      </c>
      <c r="Z303">
        <f>'Otrs primeras captaciones'!Z142</f>
        <v>2022</v>
      </c>
      <c r="AA303" t="str">
        <f>'Otrs primeras captaciones'!AA142</f>
        <v>New Gen</v>
      </c>
      <c r="AB303" t="str">
        <f>'Otrs primeras captaciones'!AB142</f>
        <v>Yes</v>
      </c>
    </row>
    <row r="304" spans="1:28" x14ac:dyDescent="0.25">
      <c r="A304">
        <f>'Otrs primeras captaciones'!A143</f>
        <v>303</v>
      </c>
      <c r="B304">
        <f>'Otrs primeras captaciones'!B143</f>
        <v>10</v>
      </c>
      <c r="C304" t="str">
        <f>'Otrs primeras captaciones'!C143</f>
        <v>Not applicable</v>
      </c>
      <c r="D304" t="str">
        <f>'Otrs primeras captaciones'!D143</f>
        <v>Not applicable</v>
      </c>
      <c r="E304" t="str">
        <f>'Otrs primeras captaciones'!E143</f>
        <v>Not applicable</v>
      </c>
      <c r="F304" t="str">
        <f>'Otrs primeras captaciones'!F143</f>
        <v>Not applicable</v>
      </c>
      <c r="G304" t="str">
        <f>'Otrs primeras captaciones'!G143</f>
        <v>Not applicable</v>
      </c>
      <c r="H304">
        <f>'Otrs primeras captaciones'!H143</f>
        <v>0</v>
      </c>
      <c r="I304">
        <f>'Otrs primeras captaciones'!I143</f>
        <v>0</v>
      </c>
      <c r="J304">
        <f>'Otrs primeras captaciones'!J143</f>
        <v>0</v>
      </c>
      <c r="K304">
        <f>'Otrs primeras captaciones'!K143</f>
        <v>3</v>
      </c>
      <c r="L304">
        <f>'Otrs primeras captaciones'!L143</f>
        <v>0</v>
      </c>
      <c r="M304">
        <f>'Otrs primeras captaciones'!M143</f>
        <v>0</v>
      </c>
      <c r="N304">
        <f>'Otrs primeras captaciones'!N143</f>
        <v>4</v>
      </c>
      <c r="O304">
        <f>'Otrs primeras captaciones'!O143</f>
        <v>0</v>
      </c>
      <c r="P304">
        <f>'Otrs primeras captaciones'!P143</f>
        <v>0</v>
      </c>
      <c r="Q304">
        <f>'Otrs primeras captaciones'!Q143</f>
        <v>0</v>
      </c>
      <c r="R304">
        <f>'Otrs primeras captaciones'!R143</f>
        <v>0</v>
      </c>
      <c r="S304">
        <f>'Otrs primeras captaciones'!S143</f>
        <v>2016</v>
      </c>
      <c r="T304">
        <f>'Otrs primeras captaciones'!T143</f>
        <v>0</v>
      </c>
      <c r="U304">
        <f>'Otrs primeras captaciones'!U143</f>
        <v>0</v>
      </c>
      <c r="V304">
        <f>'Otrs primeras captaciones'!V143</f>
        <v>0</v>
      </c>
      <c r="W304">
        <f>'Otrs primeras captaciones'!W143</f>
        <v>2016</v>
      </c>
      <c r="X304">
        <f>'Otrs primeras captaciones'!X143</f>
        <v>2018</v>
      </c>
      <c r="Y304">
        <f>'Otrs primeras captaciones'!Y143</f>
        <v>2020</v>
      </c>
      <c r="Z304">
        <f>'Otrs primeras captaciones'!Z143</f>
        <v>2022</v>
      </c>
      <c r="AA304" t="str">
        <f>'Otrs primeras captaciones'!AA143</f>
        <v>New Gen</v>
      </c>
      <c r="AB304" t="str">
        <f>'Otrs primeras captaciones'!AB143</f>
        <v>Yes</v>
      </c>
    </row>
    <row r="305" spans="1:28" x14ac:dyDescent="0.25">
      <c r="A305">
        <f>'Otrs primeras captaciones'!A144</f>
        <v>304</v>
      </c>
      <c r="B305">
        <f>'Otrs primeras captaciones'!B144</f>
        <v>10</v>
      </c>
      <c r="C305" t="str">
        <f>'Otrs primeras captaciones'!C144</f>
        <v>Not applicable</v>
      </c>
      <c r="D305" t="str">
        <f>'Otrs primeras captaciones'!D144</f>
        <v>Not applicable</v>
      </c>
      <c r="E305" t="str">
        <f>'Otrs primeras captaciones'!E144</f>
        <v>Not applicable</v>
      </c>
      <c r="F305" t="str">
        <f>'Otrs primeras captaciones'!F144</f>
        <v>Not applicable</v>
      </c>
      <c r="G305" t="str">
        <f>'Otrs primeras captaciones'!G144</f>
        <v>Not applicable</v>
      </c>
      <c r="H305">
        <f>'Otrs primeras captaciones'!H144</f>
        <v>0</v>
      </c>
      <c r="I305">
        <f>'Otrs primeras captaciones'!I144</f>
        <v>1</v>
      </c>
      <c r="J305">
        <f>'Otrs primeras captaciones'!J144</f>
        <v>0</v>
      </c>
      <c r="K305">
        <f>'Otrs primeras captaciones'!K144</f>
        <v>3</v>
      </c>
      <c r="L305">
        <f>'Otrs primeras captaciones'!L144</f>
        <v>33.333333333333329</v>
      </c>
      <c r="M305">
        <f>'Otrs primeras captaciones'!M144</f>
        <v>1</v>
      </c>
      <c r="N305">
        <f>'Otrs primeras captaciones'!N144</f>
        <v>4</v>
      </c>
      <c r="O305">
        <f>'Otrs primeras captaciones'!O144</f>
        <v>0</v>
      </c>
      <c r="P305">
        <f>'Otrs primeras captaciones'!P144</f>
        <v>0</v>
      </c>
      <c r="Q305">
        <f>'Otrs primeras captaciones'!Q144</f>
        <v>0</v>
      </c>
      <c r="R305">
        <f>'Otrs primeras captaciones'!R144</f>
        <v>0</v>
      </c>
      <c r="S305">
        <f>'Otrs primeras captaciones'!S144</f>
        <v>0</v>
      </c>
      <c r="T305">
        <f>'Otrs primeras captaciones'!T144</f>
        <v>0</v>
      </c>
      <c r="U305">
        <f>'Otrs primeras captaciones'!U144</f>
        <v>0</v>
      </c>
      <c r="V305">
        <f>'Otrs primeras captaciones'!V144</f>
        <v>0</v>
      </c>
      <c r="W305">
        <f>'Otrs primeras captaciones'!W144</f>
        <v>2016</v>
      </c>
      <c r="X305">
        <f>'Otrs primeras captaciones'!X144</f>
        <v>2018</v>
      </c>
      <c r="Y305">
        <f>'Otrs primeras captaciones'!Y144</f>
        <v>2020</v>
      </c>
      <c r="Z305">
        <f>'Otrs primeras captaciones'!Z144</f>
        <v>2022</v>
      </c>
      <c r="AA305" t="str">
        <f>'Otrs primeras captaciones'!AA144</f>
        <v>New Gen</v>
      </c>
      <c r="AB305" t="str">
        <f>'Otrs primeras captaciones'!AB144</f>
        <v>Yes</v>
      </c>
    </row>
    <row r="306" spans="1:28" x14ac:dyDescent="0.25">
      <c r="A306">
        <f>'Otrs primeras captaciones'!A145</f>
        <v>305</v>
      </c>
      <c r="B306">
        <f>'Otrs primeras captaciones'!B145</f>
        <v>10</v>
      </c>
      <c r="C306" t="str">
        <f>'Otrs primeras captaciones'!C145</f>
        <v>Not applicable</v>
      </c>
      <c r="D306" t="str">
        <f>'Otrs primeras captaciones'!D145</f>
        <v>Not applicable</v>
      </c>
      <c r="E306" t="str">
        <f>'Otrs primeras captaciones'!E145</f>
        <v>Not applicable</v>
      </c>
      <c r="F306" t="str">
        <f>'Otrs primeras captaciones'!F145</f>
        <v>Not applicable</v>
      </c>
      <c r="G306" t="str">
        <f>'Otrs primeras captaciones'!G145</f>
        <v>Not applicable</v>
      </c>
      <c r="H306">
        <f>'Otrs primeras captaciones'!H145</f>
        <v>1</v>
      </c>
      <c r="I306">
        <f>'Otrs primeras captaciones'!I145</f>
        <v>0</v>
      </c>
      <c r="J306">
        <f>'Otrs primeras captaciones'!J145</f>
        <v>0</v>
      </c>
      <c r="K306">
        <f>'Otrs primeras captaciones'!K145</f>
        <v>3</v>
      </c>
      <c r="L306">
        <f>'Otrs primeras captaciones'!L145</f>
        <v>33.333333333333329</v>
      </c>
      <c r="M306">
        <f>'Otrs primeras captaciones'!M145</f>
        <v>1</v>
      </c>
      <c r="N306">
        <f>'Otrs primeras captaciones'!N145</f>
        <v>8</v>
      </c>
      <c r="O306">
        <f>'Otrs primeras captaciones'!O145</f>
        <v>0</v>
      </c>
      <c r="P306">
        <f>'Otrs primeras captaciones'!P145</f>
        <v>0</v>
      </c>
      <c r="Q306">
        <f>'Otrs primeras captaciones'!Q145</f>
        <v>0</v>
      </c>
      <c r="R306">
        <f>'Otrs primeras captaciones'!R145</f>
        <v>0</v>
      </c>
      <c r="S306">
        <f>'Otrs primeras captaciones'!S145</f>
        <v>0</v>
      </c>
      <c r="T306">
        <f>'Otrs primeras captaciones'!T145</f>
        <v>0</v>
      </c>
      <c r="U306">
        <f>'Otrs primeras captaciones'!U145</f>
        <v>0</v>
      </c>
      <c r="V306">
        <f>'Otrs primeras captaciones'!V145</f>
        <v>0</v>
      </c>
      <c r="W306">
        <f>'Otrs primeras captaciones'!W145</f>
        <v>2016</v>
      </c>
      <c r="X306">
        <f>'Otrs primeras captaciones'!X145</f>
        <v>2018</v>
      </c>
      <c r="Y306">
        <f>'Otrs primeras captaciones'!Y145</f>
        <v>2020</v>
      </c>
      <c r="Z306">
        <f>'Otrs primeras captaciones'!Z145</f>
        <v>2022</v>
      </c>
      <c r="AA306" t="str">
        <f>'Otrs primeras captaciones'!AA145</f>
        <v>New Gen</v>
      </c>
      <c r="AB306" t="str">
        <f>'Otrs primeras captaciones'!AB145</f>
        <v>Yes</v>
      </c>
    </row>
    <row r="307" spans="1:28" x14ac:dyDescent="0.25">
      <c r="A307">
        <f>'Otrs primeras captaciones'!A146</f>
        <v>306</v>
      </c>
      <c r="B307">
        <f>'Otrs primeras captaciones'!B146</f>
        <v>10</v>
      </c>
      <c r="C307" t="str">
        <f>'Otrs primeras captaciones'!C146</f>
        <v>Not applicable</v>
      </c>
      <c r="D307" t="str">
        <f>'Otrs primeras captaciones'!D146</f>
        <v>Not applicable</v>
      </c>
      <c r="E307" t="str">
        <f>'Otrs primeras captaciones'!E146</f>
        <v>Not applicable</v>
      </c>
      <c r="F307" t="str">
        <f>'Otrs primeras captaciones'!F146</f>
        <v>Not applicable</v>
      </c>
      <c r="G307" t="str">
        <f>'Otrs primeras captaciones'!G146</f>
        <v>Not applicable</v>
      </c>
      <c r="H307">
        <f>'Otrs primeras captaciones'!H146</f>
        <v>1</v>
      </c>
      <c r="I307">
        <f>'Otrs primeras captaciones'!I146</f>
        <v>1</v>
      </c>
      <c r="J307">
        <f>'Otrs primeras captaciones'!J146</f>
        <v>1</v>
      </c>
      <c r="K307">
        <f>'Otrs primeras captaciones'!K146</f>
        <v>3</v>
      </c>
      <c r="L307">
        <f>'Otrs primeras captaciones'!L146</f>
        <v>100</v>
      </c>
      <c r="M307">
        <f>'Otrs primeras captaciones'!M146</f>
        <v>3</v>
      </c>
      <c r="N307">
        <f>'Otrs primeras captaciones'!N146</f>
        <v>8</v>
      </c>
      <c r="O307">
        <f>'Otrs primeras captaciones'!O146</f>
        <v>0</v>
      </c>
      <c r="P307">
        <f>'Otrs primeras captaciones'!P146</f>
        <v>0</v>
      </c>
      <c r="Q307">
        <f>'Otrs primeras captaciones'!Q146</f>
        <v>0</v>
      </c>
      <c r="R307">
        <f>'Otrs primeras captaciones'!R146</f>
        <v>0</v>
      </c>
      <c r="S307">
        <f>'Otrs primeras captaciones'!S146</f>
        <v>0</v>
      </c>
      <c r="T307">
        <f>'Otrs primeras captaciones'!T146</f>
        <v>0</v>
      </c>
      <c r="U307">
        <f>'Otrs primeras captaciones'!U146</f>
        <v>0</v>
      </c>
      <c r="V307">
        <f>'Otrs primeras captaciones'!V146</f>
        <v>0</v>
      </c>
      <c r="W307">
        <f>'Otrs primeras captaciones'!W146</f>
        <v>2016</v>
      </c>
      <c r="X307">
        <f>'Otrs primeras captaciones'!X146</f>
        <v>2018</v>
      </c>
      <c r="Y307">
        <f>'Otrs primeras captaciones'!Y146</f>
        <v>2020</v>
      </c>
      <c r="Z307">
        <f>'Otrs primeras captaciones'!Z146</f>
        <v>2022</v>
      </c>
      <c r="AA307" t="str">
        <f>'Otrs primeras captaciones'!AA146</f>
        <v>New Gen</v>
      </c>
      <c r="AB307" t="str">
        <f>'Otrs primeras captaciones'!AB146</f>
        <v>Yes</v>
      </c>
    </row>
    <row r="308" spans="1:28" x14ac:dyDescent="0.25">
      <c r="A308">
        <f>'Otrs primeras captaciones'!A147</f>
        <v>307</v>
      </c>
      <c r="B308">
        <f>'Otrs primeras captaciones'!B147</f>
        <v>10</v>
      </c>
      <c r="C308" t="str">
        <f>'Otrs primeras captaciones'!C147</f>
        <v>Not applicable</v>
      </c>
      <c r="D308" t="str">
        <f>'Otrs primeras captaciones'!D147</f>
        <v>Not applicable</v>
      </c>
      <c r="E308" t="str">
        <f>'Otrs primeras captaciones'!E147</f>
        <v>Not applicable</v>
      </c>
      <c r="F308" t="str">
        <f>'Otrs primeras captaciones'!F147</f>
        <v>Not applicable</v>
      </c>
      <c r="G308" t="str">
        <f>'Otrs primeras captaciones'!G147</f>
        <v>Not applicable</v>
      </c>
      <c r="H308">
        <f>'Otrs primeras captaciones'!H147</f>
        <v>0</v>
      </c>
      <c r="I308">
        <f>'Otrs primeras captaciones'!I147</f>
        <v>0</v>
      </c>
      <c r="J308">
        <f>'Otrs primeras captaciones'!J147</f>
        <v>1</v>
      </c>
      <c r="K308">
        <f>'Otrs primeras captaciones'!K147</f>
        <v>3</v>
      </c>
      <c r="L308">
        <f>'Otrs primeras captaciones'!L147</f>
        <v>33.333333333333329</v>
      </c>
      <c r="M308">
        <f>'Otrs primeras captaciones'!M147</f>
        <v>1</v>
      </c>
      <c r="N308">
        <f>'Otrs primeras captaciones'!N147</f>
        <v>4</v>
      </c>
      <c r="O308">
        <f>'Otrs primeras captaciones'!O147</f>
        <v>0</v>
      </c>
      <c r="P308">
        <f>'Otrs primeras captaciones'!P147</f>
        <v>0</v>
      </c>
      <c r="Q308">
        <f>'Otrs primeras captaciones'!Q147</f>
        <v>0</v>
      </c>
      <c r="R308">
        <f>'Otrs primeras captaciones'!R147</f>
        <v>0</v>
      </c>
      <c r="S308">
        <f>'Otrs primeras captaciones'!S147</f>
        <v>0</v>
      </c>
      <c r="T308">
        <f>'Otrs primeras captaciones'!T147</f>
        <v>0</v>
      </c>
      <c r="U308">
        <f>'Otrs primeras captaciones'!U147</f>
        <v>0</v>
      </c>
      <c r="V308">
        <f>'Otrs primeras captaciones'!V147</f>
        <v>0</v>
      </c>
      <c r="W308">
        <f>'Otrs primeras captaciones'!W147</f>
        <v>2016</v>
      </c>
      <c r="X308">
        <f>'Otrs primeras captaciones'!X147</f>
        <v>2018</v>
      </c>
      <c r="Y308">
        <f>'Otrs primeras captaciones'!Y147</f>
        <v>2020</v>
      </c>
      <c r="Z308">
        <f>'Otrs primeras captaciones'!Z147</f>
        <v>2022</v>
      </c>
      <c r="AA308" t="str">
        <f>'Otrs primeras captaciones'!AA147</f>
        <v>New Gen</v>
      </c>
      <c r="AB308" t="str">
        <f>'Otrs primeras captaciones'!AB147</f>
        <v>Yes</v>
      </c>
    </row>
    <row r="309" spans="1:28" x14ac:dyDescent="0.25">
      <c r="A309">
        <f>'Otrs primeras captaciones'!A148</f>
        <v>308</v>
      </c>
      <c r="B309">
        <f>'Otrs primeras captaciones'!B148</f>
        <v>10</v>
      </c>
      <c r="C309" t="str">
        <f>'Otrs primeras captaciones'!C148</f>
        <v>Not applicable</v>
      </c>
      <c r="D309" t="str">
        <f>'Otrs primeras captaciones'!D148</f>
        <v>Not applicable</v>
      </c>
      <c r="E309" t="str">
        <f>'Otrs primeras captaciones'!E148</f>
        <v>Not applicable</v>
      </c>
      <c r="F309" t="str">
        <f>'Otrs primeras captaciones'!F148</f>
        <v>Not applicable</v>
      </c>
      <c r="G309" t="str">
        <f>'Otrs primeras captaciones'!G148</f>
        <v>Not applicable</v>
      </c>
      <c r="H309">
        <f>'Otrs primeras captaciones'!H148</f>
        <v>0</v>
      </c>
      <c r="I309">
        <f>'Otrs primeras captaciones'!I148</f>
        <v>0</v>
      </c>
      <c r="J309">
        <f>'Otrs primeras captaciones'!J148</f>
        <v>1</v>
      </c>
      <c r="K309">
        <f>'Otrs primeras captaciones'!K148</f>
        <v>3</v>
      </c>
      <c r="L309">
        <f>'Otrs primeras captaciones'!L148</f>
        <v>33.333333333333329</v>
      </c>
      <c r="M309">
        <f>'Otrs primeras captaciones'!M148</f>
        <v>1</v>
      </c>
      <c r="N309">
        <f>'Otrs primeras captaciones'!N148</f>
        <v>4</v>
      </c>
      <c r="O309">
        <f>'Otrs primeras captaciones'!O148</f>
        <v>0</v>
      </c>
      <c r="P309">
        <f>'Otrs primeras captaciones'!P148</f>
        <v>0</v>
      </c>
      <c r="Q309">
        <f>'Otrs primeras captaciones'!Q148</f>
        <v>0</v>
      </c>
      <c r="R309">
        <f>'Otrs primeras captaciones'!R148</f>
        <v>0</v>
      </c>
      <c r="S309">
        <f>'Otrs primeras captaciones'!S148</f>
        <v>0</v>
      </c>
      <c r="T309">
        <f>'Otrs primeras captaciones'!T148</f>
        <v>0</v>
      </c>
      <c r="U309">
        <f>'Otrs primeras captaciones'!U148</f>
        <v>0</v>
      </c>
      <c r="V309">
        <f>'Otrs primeras captaciones'!V148</f>
        <v>0</v>
      </c>
      <c r="W309">
        <f>'Otrs primeras captaciones'!W148</f>
        <v>2016</v>
      </c>
      <c r="X309">
        <f>'Otrs primeras captaciones'!X148</f>
        <v>2018</v>
      </c>
      <c r="Y309">
        <f>'Otrs primeras captaciones'!Y148</f>
        <v>2020</v>
      </c>
      <c r="Z309">
        <f>'Otrs primeras captaciones'!Z148</f>
        <v>2022</v>
      </c>
      <c r="AA309" t="str">
        <f>'Otrs primeras captaciones'!AA148</f>
        <v>New Gen</v>
      </c>
      <c r="AB309" t="str">
        <f>'Otrs primeras captaciones'!AB148</f>
        <v>Yes</v>
      </c>
    </row>
    <row r="310" spans="1:28" x14ac:dyDescent="0.25">
      <c r="A310">
        <f>'Otrs primeras captaciones'!A149</f>
        <v>309</v>
      </c>
      <c r="B310">
        <f>'Otrs primeras captaciones'!B149</f>
        <v>10</v>
      </c>
      <c r="C310" t="str">
        <f>'Otrs primeras captaciones'!C149</f>
        <v>Not applicable</v>
      </c>
      <c r="D310" t="str">
        <f>'Otrs primeras captaciones'!D149</f>
        <v>Not applicable</v>
      </c>
      <c r="E310" t="str">
        <f>'Otrs primeras captaciones'!E149</f>
        <v>Not applicable</v>
      </c>
      <c r="F310" t="str">
        <f>'Otrs primeras captaciones'!F149</f>
        <v>Not applicable</v>
      </c>
      <c r="G310" t="str">
        <f>'Otrs primeras captaciones'!G149</f>
        <v>Not applicable</v>
      </c>
      <c r="H310">
        <f>'Otrs primeras captaciones'!H149</f>
        <v>1</v>
      </c>
      <c r="I310">
        <f>'Otrs primeras captaciones'!I149</f>
        <v>0</v>
      </c>
      <c r="J310">
        <f>'Otrs primeras captaciones'!J149</f>
        <v>0</v>
      </c>
      <c r="K310">
        <f>'Otrs primeras captaciones'!K149</f>
        <v>3</v>
      </c>
      <c r="L310">
        <f>'Otrs primeras captaciones'!L149</f>
        <v>33.333333333333329</v>
      </c>
      <c r="M310">
        <f>'Otrs primeras captaciones'!M149</f>
        <v>1</v>
      </c>
      <c r="N310">
        <f>'Otrs primeras captaciones'!N149</f>
        <v>8</v>
      </c>
      <c r="O310">
        <f>'Otrs primeras captaciones'!O149</f>
        <v>0</v>
      </c>
      <c r="P310">
        <f>'Otrs primeras captaciones'!P149</f>
        <v>0</v>
      </c>
      <c r="Q310">
        <f>'Otrs primeras captaciones'!Q149</f>
        <v>0</v>
      </c>
      <c r="R310">
        <f>'Otrs primeras captaciones'!R149</f>
        <v>0</v>
      </c>
      <c r="S310">
        <f>'Otrs primeras captaciones'!S149</f>
        <v>0</v>
      </c>
      <c r="T310">
        <f>'Otrs primeras captaciones'!T149</f>
        <v>0</v>
      </c>
      <c r="U310">
        <f>'Otrs primeras captaciones'!U149</f>
        <v>0</v>
      </c>
      <c r="V310">
        <f>'Otrs primeras captaciones'!V149</f>
        <v>0</v>
      </c>
      <c r="W310">
        <f>'Otrs primeras captaciones'!W149</f>
        <v>2016</v>
      </c>
      <c r="X310">
        <f>'Otrs primeras captaciones'!X149</f>
        <v>2018</v>
      </c>
      <c r="Y310">
        <f>'Otrs primeras captaciones'!Y149</f>
        <v>2020</v>
      </c>
      <c r="Z310">
        <f>'Otrs primeras captaciones'!Z149</f>
        <v>2022</v>
      </c>
      <c r="AA310" t="str">
        <f>'Otrs primeras captaciones'!AA149</f>
        <v>New Gen</v>
      </c>
      <c r="AB310" t="str">
        <f>'Otrs primeras captaciones'!AB149</f>
        <v>Yes</v>
      </c>
    </row>
    <row r="311" spans="1:28" x14ac:dyDescent="0.25">
      <c r="A311">
        <f>'Otrs primeras captaciones'!A150</f>
        <v>310</v>
      </c>
      <c r="B311">
        <f>'Otrs primeras captaciones'!B150</f>
        <v>10</v>
      </c>
      <c r="C311" t="str">
        <f>'Otrs primeras captaciones'!C150</f>
        <v>Not applicable</v>
      </c>
      <c r="D311" t="str">
        <f>'Otrs primeras captaciones'!D150</f>
        <v>Not applicable</v>
      </c>
      <c r="E311" t="str">
        <f>'Otrs primeras captaciones'!E150</f>
        <v>Not applicable</v>
      </c>
      <c r="F311" t="str">
        <f>'Otrs primeras captaciones'!F150</f>
        <v>Not applicable</v>
      </c>
      <c r="G311" t="str">
        <f>'Otrs primeras captaciones'!G150</f>
        <v>Not applicable</v>
      </c>
      <c r="H311">
        <f>'Otrs primeras captaciones'!H150</f>
        <v>1</v>
      </c>
      <c r="I311" t="str">
        <f>'Otrs primeras captaciones'!I150</f>
        <v>Cut</v>
      </c>
      <c r="J311" t="str">
        <f>'Otrs primeras captaciones'!J150</f>
        <v>Cut</v>
      </c>
      <c r="K311">
        <f>'Otrs primeras captaciones'!K150</f>
        <v>1</v>
      </c>
      <c r="L311">
        <f>'Otrs primeras captaciones'!L150</f>
        <v>100</v>
      </c>
      <c r="M311">
        <f>'Otrs primeras captaciones'!M150</f>
        <v>1</v>
      </c>
      <c r="N311">
        <f>'Otrs primeras captaciones'!N150</f>
        <v>1</v>
      </c>
      <c r="O311">
        <f>'Otrs primeras captaciones'!O150</f>
        <v>0</v>
      </c>
      <c r="P311">
        <f>'Otrs primeras captaciones'!P150</f>
        <v>0</v>
      </c>
      <c r="Q311">
        <f>'Otrs primeras captaciones'!Q150</f>
        <v>0</v>
      </c>
      <c r="R311">
        <f>'Otrs primeras captaciones'!R150</f>
        <v>0</v>
      </c>
      <c r="S311">
        <f>'Otrs primeras captaciones'!S150</f>
        <v>0</v>
      </c>
      <c r="T311">
        <f>'Otrs primeras captaciones'!T150</f>
        <v>0</v>
      </c>
      <c r="U311">
        <f>'Otrs primeras captaciones'!U150</f>
        <v>0</v>
      </c>
      <c r="V311">
        <f>'Otrs primeras captaciones'!V150</f>
        <v>0</v>
      </c>
      <c r="W311">
        <f>'Otrs primeras captaciones'!W150</f>
        <v>2016</v>
      </c>
      <c r="X311">
        <f>'Otrs primeras captaciones'!X150</f>
        <v>2018</v>
      </c>
      <c r="Y311">
        <f>'Otrs primeras captaciones'!Y150</f>
        <v>2020</v>
      </c>
      <c r="Z311">
        <f>'Otrs primeras captaciones'!Z150</f>
        <v>2022</v>
      </c>
      <c r="AA311" t="str">
        <f>'Otrs primeras captaciones'!AA150</f>
        <v>New Gen</v>
      </c>
      <c r="AB311" t="str">
        <f>'Otrs primeras captaciones'!AB150</f>
        <v>Yes</v>
      </c>
    </row>
    <row r="312" spans="1:28" x14ac:dyDescent="0.25">
      <c r="A312">
        <f>'Otrs primeras captaciones'!A151</f>
        <v>311</v>
      </c>
      <c r="B312">
        <f>'Otrs primeras captaciones'!B151</f>
        <v>10</v>
      </c>
      <c r="C312" t="str">
        <f>'Otrs primeras captaciones'!C151</f>
        <v>Not applicable</v>
      </c>
      <c r="D312" t="str">
        <f>'Otrs primeras captaciones'!D151</f>
        <v>Not applicable</v>
      </c>
      <c r="E312" t="str">
        <f>'Otrs primeras captaciones'!E151</f>
        <v>Not applicable</v>
      </c>
      <c r="F312" t="str">
        <f>'Otrs primeras captaciones'!F151</f>
        <v>Not applicable</v>
      </c>
      <c r="G312" t="str">
        <f>'Otrs primeras captaciones'!G151</f>
        <v>Not applicable</v>
      </c>
      <c r="H312">
        <f>'Otrs primeras captaciones'!H151</f>
        <v>1</v>
      </c>
      <c r="I312">
        <f>'Otrs primeras captaciones'!I151</f>
        <v>0</v>
      </c>
      <c r="J312">
        <f>'Otrs primeras captaciones'!J151</f>
        <v>0</v>
      </c>
      <c r="K312">
        <f>'Otrs primeras captaciones'!K151</f>
        <v>3</v>
      </c>
      <c r="L312">
        <f>'Otrs primeras captaciones'!L151</f>
        <v>33.333333333333329</v>
      </c>
      <c r="M312">
        <f>'Otrs primeras captaciones'!M151</f>
        <v>1</v>
      </c>
      <c r="N312">
        <f>'Otrs primeras captaciones'!N151</f>
        <v>8</v>
      </c>
      <c r="O312">
        <f>'Otrs primeras captaciones'!O151</f>
        <v>0</v>
      </c>
      <c r="P312">
        <f>'Otrs primeras captaciones'!P151</f>
        <v>0</v>
      </c>
      <c r="Q312">
        <f>'Otrs primeras captaciones'!Q151</f>
        <v>0</v>
      </c>
      <c r="R312">
        <f>'Otrs primeras captaciones'!R151</f>
        <v>0</v>
      </c>
      <c r="S312">
        <f>'Otrs primeras captaciones'!S151</f>
        <v>0</v>
      </c>
      <c r="T312">
        <f>'Otrs primeras captaciones'!T151</f>
        <v>0</v>
      </c>
      <c r="U312">
        <f>'Otrs primeras captaciones'!U151</f>
        <v>0</v>
      </c>
      <c r="V312">
        <f>'Otrs primeras captaciones'!V151</f>
        <v>0</v>
      </c>
      <c r="W312">
        <f>'Otrs primeras captaciones'!W151</f>
        <v>2016</v>
      </c>
      <c r="X312">
        <f>'Otrs primeras captaciones'!X151</f>
        <v>2018</v>
      </c>
      <c r="Y312">
        <f>'Otrs primeras captaciones'!Y151</f>
        <v>2020</v>
      </c>
      <c r="Z312">
        <f>'Otrs primeras captaciones'!Z151</f>
        <v>2022</v>
      </c>
      <c r="AA312" t="str">
        <f>'Otrs primeras captaciones'!AA151</f>
        <v>New Gen</v>
      </c>
      <c r="AB312" t="str">
        <f>'Otrs primeras captaciones'!AB151</f>
        <v>Yes</v>
      </c>
    </row>
    <row r="313" spans="1:28" x14ac:dyDescent="0.25">
      <c r="A313">
        <f>'Otrs primeras captaciones'!A152</f>
        <v>312</v>
      </c>
      <c r="B313">
        <f>'Otrs primeras captaciones'!B152</f>
        <v>10</v>
      </c>
      <c r="C313" t="str">
        <f>'Otrs primeras captaciones'!C152</f>
        <v>Not applicable</v>
      </c>
      <c r="D313" t="str">
        <f>'Otrs primeras captaciones'!D152</f>
        <v>Not applicable</v>
      </c>
      <c r="E313" t="str">
        <f>'Otrs primeras captaciones'!E152</f>
        <v>Not applicable</v>
      </c>
      <c r="F313" t="str">
        <f>'Otrs primeras captaciones'!F152</f>
        <v>Not applicable</v>
      </c>
      <c r="G313" t="str">
        <f>'Otrs primeras captaciones'!G152</f>
        <v>Not applicable</v>
      </c>
      <c r="H313">
        <f>'Otrs primeras captaciones'!H152</f>
        <v>1</v>
      </c>
      <c r="I313">
        <f>'Otrs primeras captaciones'!I152</f>
        <v>1</v>
      </c>
      <c r="J313">
        <f>'Otrs primeras captaciones'!J152</f>
        <v>1</v>
      </c>
      <c r="K313">
        <f>'Otrs primeras captaciones'!K152</f>
        <v>3</v>
      </c>
      <c r="L313">
        <f>'Otrs primeras captaciones'!L152</f>
        <v>100</v>
      </c>
      <c r="M313">
        <f>'Otrs primeras captaciones'!M152</f>
        <v>3</v>
      </c>
      <c r="N313">
        <f>'Otrs primeras captaciones'!N152</f>
        <v>8</v>
      </c>
      <c r="O313">
        <f>'Otrs primeras captaciones'!O152</f>
        <v>0</v>
      </c>
      <c r="P313">
        <f>'Otrs primeras captaciones'!P152</f>
        <v>0</v>
      </c>
      <c r="Q313">
        <f>'Otrs primeras captaciones'!Q152</f>
        <v>0</v>
      </c>
      <c r="R313">
        <f>'Otrs primeras captaciones'!R152</f>
        <v>0</v>
      </c>
      <c r="S313">
        <f>'Otrs primeras captaciones'!S152</f>
        <v>0</v>
      </c>
      <c r="T313">
        <f>'Otrs primeras captaciones'!T152</f>
        <v>0</v>
      </c>
      <c r="U313">
        <f>'Otrs primeras captaciones'!U152</f>
        <v>0</v>
      </c>
      <c r="V313">
        <f>'Otrs primeras captaciones'!V152</f>
        <v>0</v>
      </c>
      <c r="W313">
        <f>'Otrs primeras captaciones'!W152</f>
        <v>2016</v>
      </c>
      <c r="X313">
        <f>'Otrs primeras captaciones'!X152</f>
        <v>2018</v>
      </c>
      <c r="Y313">
        <f>'Otrs primeras captaciones'!Y152</f>
        <v>2020</v>
      </c>
      <c r="Z313">
        <f>'Otrs primeras captaciones'!Z152</f>
        <v>2022</v>
      </c>
      <c r="AA313" t="str">
        <f>'Otrs primeras captaciones'!AA152</f>
        <v>New Gen</v>
      </c>
      <c r="AB313" t="str">
        <f>'Otrs primeras captaciones'!AB152</f>
        <v>Yes</v>
      </c>
    </row>
    <row r="314" spans="1:28" x14ac:dyDescent="0.25">
      <c r="A314">
        <f>'Otrs primeras captaciones'!A153</f>
        <v>313</v>
      </c>
      <c r="B314">
        <f>'Otrs primeras captaciones'!B153</f>
        <v>10</v>
      </c>
      <c r="C314" t="str">
        <f>'Otrs primeras captaciones'!C153</f>
        <v>Not applicable</v>
      </c>
      <c r="D314" t="str">
        <f>'Otrs primeras captaciones'!D153</f>
        <v>Not applicable</v>
      </c>
      <c r="E314" t="str">
        <f>'Otrs primeras captaciones'!E153</f>
        <v>Not applicable</v>
      </c>
      <c r="F314" t="str">
        <f>'Otrs primeras captaciones'!F153</f>
        <v>Not applicable</v>
      </c>
      <c r="G314" t="str">
        <f>'Otrs primeras captaciones'!G153</f>
        <v>Not applicable</v>
      </c>
      <c r="H314">
        <f>'Otrs primeras captaciones'!H153</f>
        <v>0</v>
      </c>
      <c r="I314">
        <f>'Otrs primeras captaciones'!I153</f>
        <v>1</v>
      </c>
      <c r="J314">
        <f>'Otrs primeras captaciones'!J153</f>
        <v>0</v>
      </c>
      <c r="K314">
        <f>'Otrs primeras captaciones'!K153</f>
        <v>3</v>
      </c>
      <c r="L314">
        <f>'Otrs primeras captaciones'!L153</f>
        <v>33.333333333333329</v>
      </c>
      <c r="M314">
        <f>'Otrs primeras captaciones'!M153</f>
        <v>1</v>
      </c>
      <c r="N314">
        <f>'Otrs primeras captaciones'!N153</f>
        <v>8</v>
      </c>
      <c r="O314">
        <f>'Otrs primeras captaciones'!O153</f>
        <v>0</v>
      </c>
      <c r="P314">
        <f>'Otrs primeras captaciones'!P153</f>
        <v>0</v>
      </c>
      <c r="Q314">
        <f>'Otrs primeras captaciones'!Q153</f>
        <v>0</v>
      </c>
      <c r="R314">
        <f>'Otrs primeras captaciones'!R153</f>
        <v>0</v>
      </c>
      <c r="S314">
        <f>'Otrs primeras captaciones'!S153</f>
        <v>2016</v>
      </c>
      <c r="T314">
        <f>'Otrs primeras captaciones'!T153</f>
        <v>0</v>
      </c>
      <c r="U314">
        <f>'Otrs primeras captaciones'!U153</f>
        <v>0</v>
      </c>
      <c r="V314">
        <f>'Otrs primeras captaciones'!V153</f>
        <v>0</v>
      </c>
      <c r="W314">
        <f>'Otrs primeras captaciones'!W153</f>
        <v>2016</v>
      </c>
      <c r="X314">
        <f>'Otrs primeras captaciones'!X153</f>
        <v>2018</v>
      </c>
      <c r="Y314">
        <f>'Otrs primeras captaciones'!Y153</f>
        <v>2020</v>
      </c>
      <c r="Z314">
        <f>'Otrs primeras captaciones'!Z153</f>
        <v>2022</v>
      </c>
      <c r="AA314" t="str">
        <f>'Otrs primeras captaciones'!AA153</f>
        <v>New Gen</v>
      </c>
      <c r="AB314" t="str">
        <f>'Otrs primeras captaciones'!AB153</f>
        <v>Yes</v>
      </c>
    </row>
    <row r="315" spans="1:28" x14ac:dyDescent="0.25">
      <c r="A315">
        <f>'Otrs primeras captaciones'!A154</f>
        <v>314</v>
      </c>
      <c r="B315">
        <f>'Otrs primeras captaciones'!B154</f>
        <v>10</v>
      </c>
      <c r="C315" t="str">
        <f>'Otrs primeras captaciones'!C154</f>
        <v>Not applicable</v>
      </c>
      <c r="D315" t="str">
        <f>'Otrs primeras captaciones'!D154</f>
        <v>Not applicable</v>
      </c>
      <c r="E315" t="str">
        <f>'Otrs primeras captaciones'!E154</f>
        <v>Not applicable</v>
      </c>
      <c r="F315" t="str">
        <f>'Otrs primeras captaciones'!F154</f>
        <v>Not applicable</v>
      </c>
      <c r="G315" t="str">
        <f>'Otrs primeras captaciones'!G154</f>
        <v>Not applicable</v>
      </c>
      <c r="H315">
        <f>'Otrs primeras captaciones'!H154</f>
        <v>0</v>
      </c>
      <c r="I315">
        <f>'Otrs primeras captaciones'!I154</f>
        <v>1</v>
      </c>
      <c r="J315">
        <f>'Otrs primeras captaciones'!J154</f>
        <v>1</v>
      </c>
      <c r="K315">
        <f>'Otrs primeras captaciones'!K154</f>
        <v>3</v>
      </c>
      <c r="L315">
        <f>'Otrs primeras captaciones'!L154</f>
        <v>66.666666666666657</v>
      </c>
      <c r="M315">
        <f>'Otrs primeras captaciones'!M154</f>
        <v>2</v>
      </c>
      <c r="N315">
        <f>'Otrs primeras captaciones'!N154</f>
        <v>8</v>
      </c>
      <c r="O315">
        <f>'Otrs primeras captaciones'!O154</f>
        <v>0</v>
      </c>
      <c r="P315">
        <f>'Otrs primeras captaciones'!P154</f>
        <v>0</v>
      </c>
      <c r="Q315">
        <f>'Otrs primeras captaciones'!Q154</f>
        <v>0</v>
      </c>
      <c r="R315">
        <f>'Otrs primeras captaciones'!R154</f>
        <v>0</v>
      </c>
      <c r="S315">
        <f>'Otrs primeras captaciones'!S154</f>
        <v>2016</v>
      </c>
      <c r="T315">
        <f>'Otrs primeras captaciones'!T154</f>
        <v>0</v>
      </c>
      <c r="U315">
        <f>'Otrs primeras captaciones'!U154</f>
        <v>0</v>
      </c>
      <c r="V315">
        <f>'Otrs primeras captaciones'!V154</f>
        <v>0</v>
      </c>
      <c r="W315">
        <f>'Otrs primeras captaciones'!W154</f>
        <v>2016</v>
      </c>
      <c r="X315">
        <f>'Otrs primeras captaciones'!X154</f>
        <v>2018</v>
      </c>
      <c r="Y315">
        <f>'Otrs primeras captaciones'!Y154</f>
        <v>2020</v>
      </c>
      <c r="Z315">
        <f>'Otrs primeras captaciones'!Z154</f>
        <v>2022</v>
      </c>
      <c r="AA315" t="str">
        <f>'Otrs primeras captaciones'!AA154</f>
        <v>New Gen</v>
      </c>
      <c r="AB315" t="str">
        <f>'Otrs primeras captaciones'!AB154</f>
        <v>Yes</v>
      </c>
    </row>
    <row r="316" spans="1:28" x14ac:dyDescent="0.25">
      <c r="A316">
        <f>'Otrs primeras captaciones'!A155</f>
        <v>315</v>
      </c>
      <c r="B316">
        <f>'Otrs primeras captaciones'!B155</f>
        <v>10</v>
      </c>
      <c r="C316" t="str">
        <f>'Otrs primeras captaciones'!C155</f>
        <v>Not applicable</v>
      </c>
      <c r="D316" t="str">
        <f>'Otrs primeras captaciones'!D155</f>
        <v>Not applicable</v>
      </c>
      <c r="E316" t="str">
        <f>'Otrs primeras captaciones'!E155</f>
        <v>Not applicable</v>
      </c>
      <c r="F316" t="str">
        <f>'Otrs primeras captaciones'!F155</f>
        <v>Not applicable</v>
      </c>
      <c r="G316" t="str">
        <f>'Otrs primeras captaciones'!G155</f>
        <v>Not applicable</v>
      </c>
      <c r="H316">
        <f>'Otrs primeras captaciones'!H155</f>
        <v>0</v>
      </c>
      <c r="I316">
        <f>'Otrs primeras captaciones'!I155</f>
        <v>0</v>
      </c>
      <c r="J316">
        <f>'Otrs primeras captaciones'!J155</f>
        <v>0</v>
      </c>
      <c r="K316">
        <f>'Otrs primeras captaciones'!K155</f>
        <v>3</v>
      </c>
      <c r="L316">
        <f>'Otrs primeras captaciones'!L155</f>
        <v>0</v>
      </c>
      <c r="M316">
        <f>'Otrs primeras captaciones'!M155</f>
        <v>0</v>
      </c>
      <c r="N316">
        <f>'Otrs primeras captaciones'!N155</f>
        <v>4</v>
      </c>
      <c r="O316">
        <f>'Otrs primeras captaciones'!O155</f>
        <v>0</v>
      </c>
      <c r="P316">
        <f>'Otrs primeras captaciones'!P155</f>
        <v>0</v>
      </c>
      <c r="Q316">
        <f>'Otrs primeras captaciones'!Q155</f>
        <v>0</v>
      </c>
      <c r="R316">
        <f>'Otrs primeras captaciones'!R155</f>
        <v>0</v>
      </c>
      <c r="S316">
        <f>'Otrs primeras captaciones'!S155</f>
        <v>2016</v>
      </c>
      <c r="T316">
        <f>'Otrs primeras captaciones'!T155</f>
        <v>0</v>
      </c>
      <c r="U316">
        <f>'Otrs primeras captaciones'!U155</f>
        <v>0</v>
      </c>
      <c r="V316">
        <f>'Otrs primeras captaciones'!V155</f>
        <v>0</v>
      </c>
      <c r="W316">
        <f>'Otrs primeras captaciones'!W155</f>
        <v>2016</v>
      </c>
      <c r="X316">
        <f>'Otrs primeras captaciones'!X155</f>
        <v>2018</v>
      </c>
      <c r="Y316">
        <f>'Otrs primeras captaciones'!Y155</f>
        <v>2020</v>
      </c>
      <c r="Z316">
        <f>'Otrs primeras captaciones'!Z155</f>
        <v>2022</v>
      </c>
      <c r="AA316" t="str">
        <f>'Otrs primeras captaciones'!AA155</f>
        <v>New Gen</v>
      </c>
      <c r="AB316" t="str">
        <f>'Otrs primeras captaciones'!AB155</f>
        <v>Yes</v>
      </c>
    </row>
    <row r="317" spans="1:28" x14ac:dyDescent="0.25">
      <c r="A317">
        <f>'Otrs primeras captaciones'!A156</f>
        <v>316</v>
      </c>
      <c r="B317">
        <f>'Otrs primeras captaciones'!B156</f>
        <v>10</v>
      </c>
      <c r="C317" t="str">
        <f>'Otrs primeras captaciones'!C156</f>
        <v>Not applicable</v>
      </c>
      <c r="D317" t="str">
        <f>'Otrs primeras captaciones'!D156</f>
        <v>Not applicable</v>
      </c>
      <c r="E317" t="str">
        <f>'Otrs primeras captaciones'!E156</f>
        <v>Not applicable</v>
      </c>
      <c r="F317" t="str">
        <f>'Otrs primeras captaciones'!F156</f>
        <v>Not applicable</v>
      </c>
      <c r="G317" t="str">
        <f>'Otrs primeras captaciones'!G156</f>
        <v>Not applicable</v>
      </c>
      <c r="H317">
        <f>'Otrs primeras captaciones'!H156</f>
        <v>0</v>
      </c>
      <c r="I317">
        <f>'Otrs primeras captaciones'!I156</f>
        <v>0</v>
      </c>
      <c r="J317">
        <f>'Otrs primeras captaciones'!J156</f>
        <v>0</v>
      </c>
      <c r="K317">
        <f>'Otrs primeras captaciones'!K156</f>
        <v>3</v>
      </c>
      <c r="L317">
        <f>'Otrs primeras captaciones'!L156</f>
        <v>0</v>
      </c>
      <c r="M317">
        <f>'Otrs primeras captaciones'!M156</f>
        <v>0</v>
      </c>
      <c r="N317">
        <f>'Otrs primeras captaciones'!N156</f>
        <v>4</v>
      </c>
      <c r="O317">
        <f>'Otrs primeras captaciones'!O156</f>
        <v>0</v>
      </c>
      <c r="P317">
        <f>'Otrs primeras captaciones'!P156</f>
        <v>0</v>
      </c>
      <c r="Q317">
        <f>'Otrs primeras captaciones'!Q156</f>
        <v>0</v>
      </c>
      <c r="R317">
        <f>'Otrs primeras captaciones'!R156</f>
        <v>0</v>
      </c>
      <c r="S317">
        <f>'Otrs primeras captaciones'!S156</f>
        <v>2016</v>
      </c>
      <c r="T317">
        <f>'Otrs primeras captaciones'!T156</f>
        <v>0</v>
      </c>
      <c r="U317">
        <f>'Otrs primeras captaciones'!U156</f>
        <v>0</v>
      </c>
      <c r="V317">
        <f>'Otrs primeras captaciones'!V156</f>
        <v>0</v>
      </c>
      <c r="W317">
        <f>'Otrs primeras captaciones'!W156</f>
        <v>2016</v>
      </c>
      <c r="X317">
        <f>'Otrs primeras captaciones'!X156</f>
        <v>2018</v>
      </c>
      <c r="Y317">
        <f>'Otrs primeras captaciones'!Y156</f>
        <v>2020</v>
      </c>
      <c r="Z317">
        <f>'Otrs primeras captaciones'!Z156</f>
        <v>2022</v>
      </c>
      <c r="AA317" t="str">
        <f>'Otrs primeras captaciones'!AA156</f>
        <v>New Gen</v>
      </c>
      <c r="AB317" t="str">
        <f>'Otrs primeras captaciones'!AB156</f>
        <v>Yes</v>
      </c>
    </row>
    <row r="318" spans="1:28" x14ac:dyDescent="0.25">
      <c r="A318">
        <f>'Otrs primeras captaciones'!A157</f>
        <v>317</v>
      </c>
      <c r="B318">
        <f>'Otrs primeras captaciones'!B157</f>
        <v>10</v>
      </c>
      <c r="C318" t="str">
        <f>'Otrs primeras captaciones'!C157</f>
        <v>Not applicable</v>
      </c>
      <c r="D318" t="str">
        <f>'Otrs primeras captaciones'!D157</f>
        <v>Not applicable</v>
      </c>
      <c r="E318" t="str">
        <f>'Otrs primeras captaciones'!E157</f>
        <v>Not applicable</v>
      </c>
      <c r="F318" t="str">
        <f>'Otrs primeras captaciones'!F157</f>
        <v>Not applicable</v>
      </c>
      <c r="G318" t="str">
        <f>'Otrs primeras captaciones'!G157</f>
        <v>Not applicable</v>
      </c>
      <c r="H318">
        <f>'Otrs primeras captaciones'!H157</f>
        <v>1</v>
      </c>
      <c r="I318">
        <f>'Otrs primeras captaciones'!I157</f>
        <v>1</v>
      </c>
      <c r="J318" t="str">
        <f>'Otrs primeras captaciones'!J157</f>
        <v>Cut</v>
      </c>
      <c r="K318">
        <f>'Otrs primeras captaciones'!K157</f>
        <v>2</v>
      </c>
      <c r="L318">
        <f>'Otrs primeras captaciones'!L157</f>
        <v>100</v>
      </c>
      <c r="M318">
        <f>'Otrs primeras captaciones'!M157</f>
        <v>2</v>
      </c>
      <c r="N318">
        <f>'Otrs primeras captaciones'!N157</f>
        <v>2</v>
      </c>
      <c r="O318">
        <f>'Otrs primeras captaciones'!O157</f>
        <v>0</v>
      </c>
      <c r="P318">
        <f>'Otrs primeras captaciones'!P157</f>
        <v>0</v>
      </c>
      <c r="Q318">
        <f>'Otrs primeras captaciones'!Q157</f>
        <v>0</v>
      </c>
      <c r="R318">
        <f>'Otrs primeras captaciones'!R157</f>
        <v>0</v>
      </c>
      <c r="S318">
        <f>'Otrs primeras captaciones'!S157</f>
        <v>2016</v>
      </c>
      <c r="T318">
        <f>'Otrs primeras captaciones'!T157</f>
        <v>0</v>
      </c>
      <c r="U318">
        <f>'Otrs primeras captaciones'!U157</f>
        <v>0</v>
      </c>
      <c r="V318">
        <f>'Otrs primeras captaciones'!V157</f>
        <v>0</v>
      </c>
      <c r="W318">
        <f>'Otrs primeras captaciones'!W157</f>
        <v>2016</v>
      </c>
      <c r="X318">
        <f>'Otrs primeras captaciones'!X157</f>
        <v>2018</v>
      </c>
      <c r="Y318">
        <f>'Otrs primeras captaciones'!Y157</f>
        <v>2020</v>
      </c>
      <c r="Z318">
        <f>'Otrs primeras captaciones'!Z157</f>
        <v>2022</v>
      </c>
      <c r="AA318" t="str">
        <f>'Otrs primeras captaciones'!AA157</f>
        <v>New Gen</v>
      </c>
      <c r="AB318" t="str">
        <f>'Otrs primeras captaciones'!AB157</f>
        <v>Yes</v>
      </c>
    </row>
    <row r="319" spans="1:28" x14ac:dyDescent="0.25">
      <c r="A319">
        <f>'Otrs primeras captaciones'!A158</f>
        <v>318</v>
      </c>
      <c r="B319">
        <f>'Otrs primeras captaciones'!B158</f>
        <v>10</v>
      </c>
      <c r="C319" t="str">
        <f>'Otrs primeras captaciones'!C158</f>
        <v>Not applicable</v>
      </c>
      <c r="D319" t="str">
        <f>'Otrs primeras captaciones'!D158</f>
        <v>Not applicable</v>
      </c>
      <c r="E319" t="str">
        <f>'Otrs primeras captaciones'!E158</f>
        <v>Not applicable</v>
      </c>
      <c r="F319" t="str">
        <f>'Otrs primeras captaciones'!F158</f>
        <v>Not applicable</v>
      </c>
      <c r="G319" t="str">
        <f>'Otrs primeras captaciones'!G158</f>
        <v>Not applicable</v>
      </c>
      <c r="H319">
        <f>'Otrs primeras captaciones'!H158</f>
        <v>1</v>
      </c>
      <c r="I319">
        <f>'Otrs primeras captaciones'!I158</f>
        <v>0</v>
      </c>
      <c r="J319">
        <f>'Otrs primeras captaciones'!J158</f>
        <v>0</v>
      </c>
      <c r="K319">
        <f>'Otrs primeras captaciones'!K158</f>
        <v>3</v>
      </c>
      <c r="L319">
        <f>'Otrs primeras captaciones'!L158</f>
        <v>33.333333333333329</v>
      </c>
      <c r="M319">
        <f>'Otrs primeras captaciones'!M158</f>
        <v>1</v>
      </c>
      <c r="N319">
        <f>'Otrs primeras captaciones'!N158</f>
        <v>8</v>
      </c>
      <c r="O319">
        <f>'Otrs primeras captaciones'!O158</f>
        <v>0</v>
      </c>
      <c r="P319">
        <f>'Otrs primeras captaciones'!P158</f>
        <v>0</v>
      </c>
      <c r="Q319">
        <f>'Otrs primeras captaciones'!Q158</f>
        <v>0</v>
      </c>
      <c r="R319">
        <f>'Otrs primeras captaciones'!R158</f>
        <v>0</v>
      </c>
      <c r="S319">
        <f>'Otrs primeras captaciones'!S158</f>
        <v>0</v>
      </c>
      <c r="T319">
        <f>'Otrs primeras captaciones'!T158</f>
        <v>0</v>
      </c>
      <c r="U319">
        <f>'Otrs primeras captaciones'!U158</f>
        <v>0</v>
      </c>
      <c r="V319">
        <f>'Otrs primeras captaciones'!V158</f>
        <v>0</v>
      </c>
      <c r="W319">
        <f>'Otrs primeras captaciones'!W158</f>
        <v>2016</v>
      </c>
      <c r="X319">
        <f>'Otrs primeras captaciones'!X158</f>
        <v>2018</v>
      </c>
      <c r="Y319">
        <f>'Otrs primeras captaciones'!Y158</f>
        <v>2020</v>
      </c>
      <c r="Z319">
        <f>'Otrs primeras captaciones'!Z158</f>
        <v>2022</v>
      </c>
      <c r="AA319" t="str">
        <f>'Otrs primeras captaciones'!AA158</f>
        <v>New Gen</v>
      </c>
      <c r="AB319" t="str">
        <f>'Otrs primeras captaciones'!AB158</f>
        <v>Yes</v>
      </c>
    </row>
    <row r="320" spans="1:28" x14ac:dyDescent="0.25">
      <c r="A320">
        <f>'Otrs primeras captaciones'!A159</f>
        <v>319</v>
      </c>
      <c r="B320">
        <f>'Otrs primeras captaciones'!B159</f>
        <v>10</v>
      </c>
      <c r="C320" t="str">
        <f>'Otrs primeras captaciones'!C159</f>
        <v>Not applicable</v>
      </c>
      <c r="D320" t="str">
        <f>'Otrs primeras captaciones'!D159</f>
        <v>Not applicable</v>
      </c>
      <c r="E320" t="str">
        <f>'Otrs primeras captaciones'!E159</f>
        <v>Not applicable</v>
      </c>
      <c r="F320" t="str">
        <f>'Otrs primeras captaciones'!F159</f>
        <v>Not applicable</v>
      </c>
      <c r="G320" t="str">
        <f>'Otrs primeras captaciones'!G159</f>
        <v>Not applicable</v>
      </c>
      <c r="H320">
        <f>'Otrs primeras captaciones'!H159</f>
        <v>0</v>
      </c>
      <c r="I320">
        <f>'Otrs primeras captaciones'!I159</f>
        <v>0</v>
      </c>
      <c r="J320" t="str">
        <f>'Otrs primeras captaciones'!J159</f>
        <v>Cut</v>
      </c>
      <c r="K320">
        <f>'Otrs primeras captaciones'!K159</f>
        <v>2</v>
      </c>
      <c r="L320">
        <f>'Otrs primeras captaciones'!L159</f>
        <v>0</v>
      </c>
      <c r="M320">
        <f>'Otrs primeras captaciones'!M159</f>
        <v>0</v>
      </c>
      <c r="N320">
        <f>'Otrs primeras captaciones'!N159</f>
        <v>2</v>
      </c>
      <c r="O320">
        <f>'Otrs primeras captaciones'!O159</f>
        <v>0</v>
      </c>
      <c r="P320">
        <f>'Otrs primeras captaciones'!P159</f>
        <v>0</v>
      </c>
      <c r="Q320">
        <f>'Otrs primeras captaciones'!Q159</f>
        <v>0</v>
      </c>
      <c r="R320">
        <f>'Otrs primeras captaciones'!R159</f>
        <v>0</v>
      </c>
      <c r="S320">
        <f>'Otrs primeras captaciones'!S159</f>
        <v>0</v>
      </c>
      <c r="T320">
        <f>'Otrs primeras captaciones'!T159</f>
        <v>0</v>
      </c>
      <c r="U320">
        <f>'Otrs primeras captaciones'!U159</f>
        <v>0</v>
      </c>
      <c r="V320">
        <f>'Otrs primeras captaciones'!V159</f>
        <v>0</v>
      </c>
      <c r="W320">
        <f>'Otrs primeras captaciones'!W159</f>
        <v>2016</v>
      </c>
      <c r="X320">
        <f>'Otrs primeras captaciones'!X159</f>
        <v>2018</v>
      </c>
      <c r="Y320">
        <f>'Otrs primeras captaciones'!Y159</f>
        <v>2020</v>
      </c>
      <c r="Z320">
        <f>'Otrs primeras captaciones'!Z159</f>
        <v>2022</v>
      </c>
      <c r="AA320" t="str">
        <f>'Otrs primeras captaciones'!AA159</f>
        <v>New Gen</v>
      </c>
      <c r="AB320" t="str">
        <f>'Otrs primeras captaciones'!AB159</f>
        <v>Yes</v>
      </c>
    </row>
    <row r="321" spans="1:28" x14ac:dyDescent="0.25">
      <c r="A321">
        <f>'Otrs primeras captaciones'!A160</f>
        <v>320</v>
      </c>
      <c r="B321">
        <f>'Otrs primeras captaciones'!B160</f>
        <v>10</v>
      </c>
      <c r="C321" t="str">
        <f>'Otrs primeras captaciones'!C160</f>
        <v>Not applicable</v>
      </c>
      <c r="D321" t="str">
        <f>'Otrs primeras captaciones'!D160</f>
        <v>Not applicable</v>
      </c>
      <c r="E321" t="str">
        <f>'Otrs primeras captaciones'!E160</f>
        <v>Not applicable</v>
      </c>
      <c r="F321" t="str">
        <f>'Otrs primeras captaciones'!F160</f>
        <v>Not applicable</v>
      </c>
      <c r="G321" t="str">
        <f>'Otrs primeras captaciones'!G160</f>
        <v>Not applicable</v>
      </c>
      <c r="H321">
        <f>'Otrs primeras captaciones'!H160</f>
        <v>0</v>
      </c>
      <c r="I321">
        <f>'Otrs primeras captaciones'!I160</f>
        <v>0</v>
      </c>
      <c r="J321" t="str">
        <f>'Otrs primeras captaciones'!J160</f>
        <v>Cut</v>
      </c>
      <c r="K321">
        <f>'Otrs primeras captaciones'!K160</f>
        <v>2</v>
      </c>
      <c r="L321">
        <f>'Otrs primeras captaciones'!L160</f>
        <v>0</v>
      </c>
      <c r="M321">
        <f>'Otrs primeras captaciones'!M160</f>
        <v>0</v>
      </c>
      <c r="N321">
        <f>'Otrs primeras captaciones'!N160</f>
        <v>2</v>
      </c>
      <c r="O321">
        <f>'Otrs primeras captaciones'!O160</f>
        <v>0</v>
      </c>
      <c r="P321">
        <f>'Otrs primeras captaciones'!P160</f>
        <v>0</v>
      </c>
      <c r="Q321">
        <f>'Otrs primeras captaciones'!Q160</f>
        <v>0</v>
      </c>
      <c r="R321">
        <f>'Otrs primeras captaciones'!R160</f>
        <v>0</v>
      </c>
      <c r="S321">
        <f>'Otrs primeras captaciones'!S160</f>
        <v>0</v>
      </c>
      <c r="T321">
        <f>'Otrs primeras captaciones'!T160</f>
        <v>0</v>
      </c>
      <c r="U321">
        <f>'Otrs primeras captaciones'!U160</f>
        <v>0</v>
      </c>
      <c r="V321">
        <f>'Otrs primeras captaciones'!V160</f>
        <v>0</v>
      </c>
      <c r="W321">
        <f>'Otrs primeras captaciones'!W160</f>
        <v>2016</v>
      </c>
      <c r="X321">
        <f>'Otrs primeras captaciones'!X160</f>
        <v>2018</v>
      </c>
      <c r="Y321">
        <f>'Otrs primeras captaciones'!Y160</f>
        <v>2020</v>
      </c>
      <c r="Z321">
        <f>'Otrs primeras captaciones'!Z160</f>
        <v>2022</v>
      </c>
      <c r="AA321" t="str">
        <f>'Otrs primeras captaciones'!AA160</f>
        <v>New Gen</v>
      </c>
      <c r="AB321" t="str">
        <f>'Otrs primeras captaciones'!AB160</f>
        <v>Yes</v>
      </c>
    </row>
    <row r="322" spans="1:28" x14ac:dyDescent="0.25">
      <c r="A322">
        <f>'Otrs primeras captaciones'!A161</f>
        <v>321</v>
      </c>
      <c r="B322">
        <f>'Otrs primeras captaciones'!B161</f>
        <v>10</v>
      </c>
      <c r="C322" t="str">
        <f>'Otrs primeras captaciones'!C161</f>
        <v>Not applicable</v>
      </c>
      <c r="D322" t="str">
        <f>'Otrs primeras captaciones'!D161</f>
        <v>Not applicable</v>
      </c>
      <c r="E322" t="str">
        <f>'Otrs primeras captaciones'!E161</f>
        <v>Not applicable</v>
      </c>
      <c r="F322" t="str">
        <f>'Otrs primeras captaciones'!F161</f>
        <v>Not applicable</v>
      </c>
      <c r="G322" t="str">
        <f>'Otrs primeras captaciones'!G161</f>
        <v>Not applicable</v>
      </c>
      <c r="H322">
        <f>'Otrs primeras captaciones'!H161</f>
        <v>0</v>
      </c>
      <c r="I322">
        <f>'Otrs primeras captaciones'!I161</f>
        <v>0</v>
      </c>
      <c r="J322" t="str">
        <f>'Otrs primeras captaciones'!J161</f>
        <v>Cut</v>
      </c>
      <c r="K322">
        <f>'Otrs primeras captaciones'!K161</f>
        <v>2</v>
      </c>
      <c r="L322">
        <f>'Otrs primeras captaciones'!L161</f>
        <v>0</v>
      </c>
      <c r="M322">
        <f>'Otrs primeras captaciones'!M161</f>
        <v>0</v>
      </c>
      <c r="N322">
        <f>'Otrs primeras captaciones'!N161</f>
        <v>2</v>
      </c>
      <c r="O322">
        <f>'Otrs primeras captaciones'!O161</f>
        <v>0</v>
      </c>
      <c r="P322">
        <f>'Otrs primeras captaciones'!P161</f>
        <v>0</v>
      </c>
      <c r="Q322">
        <f>'Otrs primeras captaciones'!Q161</f>
        <v>0</v>
      </c>
      <c r="R322">
        <f>'Otrs primeras captaciones'!R161</f>
        <v>0</v>
      </c>
      <c r="S322">
        <f>'Otrs primeras captaciones'!S161</f>
        <v>0</v>
      </c>
      <c r="T322">
        <f>'Otrs primeras captaciones'!T161</f>
        <v>0</v>
      </c>
      <c r="U322">
        <f>'Otrs primeras captaciones'!U161</f>
        <v>0</v>
      </c>
      <c r="V322">
        <f>'Otrs primeras captaciones'!V161</f>
        <v>0</v>
      </c>
      <c r="W322">
        <f>'Otrs primeras captaciones'!W161</f>
        <v>2016</v>
      </c>
      <c r="X322">
        <f>'Otrs primeras captaciones'!X161</f>
        <v>2018</v>
      </c>
      <c r="Y322">
        <f>'Otrs primeras captaciones'!Y161</f>
        <v>2020</v>
      </c>
      <c r="Z322">
        <f>'Otrs primeras captaciones'!Z161</f>
        <v>2022</v>
      </c>
      <c r="AA322" t="str">
        <f>'Otrs primeras captaciones'!AA161</f>
        <v>New Gen</v>
      </c>
      <c r="AB322" t="str">
        <f>'Otrs primeras captaciones'!AB161</f>
        <v>Yes</v>
      </c>
    </row>
    <row r="323" spans="1:28" x14ac:dyDescent="0.25">
      <c r="A323">
        <f>'Otrs primeras captaciones'!A162</f>
        <v>322</v>
      </c>
      <c r="B323">
        <f>'Otrs primeras captaciones'!B162</f>
        <v>10</v>
      </c>
      <c r="C323" t="str">
        <f>'Otrs primeras captaciones'!C162</f>
        <v>Not applicable</v>
      </c>
      <c r="D323" t="str">
        <f>'Otrs primeras captaciones'!D162</f>
        <v>Not applicable</v>
      </c>
      <c r="E323" t="str">
        <f>'Otrs primeras captaciones'!E162</f>
        <v>Not applicable</v>
      </c>
      <c r="F323" t="str">
        <f>'Otrs primeras captaciones'!F162</f>
        <v>Not applicable</v>
      </c>
      <c r="G323" t="str">
        <f>'Otrs primeras captaciones'!G162</f>
        <v>Not applicable</v>
      </c>
      <c r="H323">
        <f>'Otrs primeras captaciones'!H162</f>
        <v>0</v>
      </c>
      <c r="I323" t="str">
        <f>'Otrs primeras captaciones'!I162</f>
        <v>Cut</v>
      </c>
      <c r="J323" t="str">
        <f>'Otrs primeras captaciones'!J162</f>
        <v>Cut</v>
      </c>
      <c r="K323">
        <f>'Otrs primeras captaciones'!K162</f>
        <v>1</v>
      </c>
      <c r="L323">
        <f>'Otrs primeras captaciones'!L162</f>
        <v>0</v>
      </c>
      <c r="M323">
        <f>'Otrs primeras captaciones'!M162</f>
        <v>0</v>
      </c>
      <c r="N323">
        <f>'Otrs primeras captaciones'!N162</f>
        <v>1</v>
      </c>
      <c r="O323">
        <f>'Otrs primeras captaciones'!O162</f>
        <v>0</v>
      </c>
      <c r="P323">
        <f>'Otrs primeras captaciones'!P162</f>
        <v>0</v>
      </c>
      <c r="Q323">
        <f>'Otrs primeras captaciones'!Q162</f>
        <v>0</v>
      </c>
      <c r="R323">
        <f>'Otrs primeras captaciones'!R162</f>
        <v>0</v>
      </c>
      <c r="S323">
        <f>'Otrs primeras captaciones'!S162</f>
        <v>0</v>
      </c>
      <c r="T323">
        <f>'Otrs primeras captaciones'!T162</f>
        <v>0</v>
      </c>
      <c r="U323">
        <f>'Otrs primeras captaciones'!U162</f>
        <v>0</v>
      </c>
      <c r="V323">
        <f>'Otrs primeras captaciones'!V162</f>
        <v>0</v>
      </c>
      <c r="W323">
        <f>'Otrs primeras captaciones'!W162</f>
        <v>2016</v>
      </c>
      <c r="X323">
        <f>'Otrs primeras captaciones'!X162</f>
        <v>2018</v>
      </c>
      <c r="Y323">
        <f>'Otrs primeras captaciones'!Y162</f>
        <v>2020</v>
      </c>
      <c r="Z323">
        <f>'Otrs primeras captaciones'!Z162</f>
        <v>2022</v>
      </c>
      <c r="AA323" t="str">
        <f>'Otrs primeras captaciones'!AA162</f>
        <v>New Gen</v>
      </c>
      <c r="AB323" t="str">
        <f>'Otrs primeras captaciones'!AB162</f>
        <v>Yes</v>
      </c>
    </row>
    <row r="324" spans="1:28" x14ac:dyDescent="0.25">
      <c r="A324">
        <f>'Otrs primeras captaciones'!A170</f>
        <v>323</v>
      </c>
      <c r="B324">
        <f>'Otrs primeras captaciones'!B170</f>
        <v>10</v>
      </c>
      <c r="C324" t="str">
        <f>'Otrs primeras captaciones'!C170</f>
        <v>Not applicable</v>
      </c>
      <c r="D324" t="str">
        <f>'Otrs primeras captaciones'!D170</f>
        <v>Not applicable</v>
      </c>
      <c r="E324" t="str">
        <f>'Otrs primeras captaciones'!E170</f>
        <v>Not applicable</v>
      </c>
      <c r="F324" t="str">
        <f>'Otrs primeras captaciones'!F170</f>
        <v>Not applicable</v>
      </c>
      <c r="G324" t="str">
        <f>'Otrs primeras captaciones'!G170</f>
        <v>Not applicable</v>
      </c>
      <c r="H324" t="str">
        <f>'Otrs primeras captaciones'!H170</f>
        <v>Not applicable</v>
      </c>
      <c r="I324">
        <f>'Otrs primeras captaciones'!I170</f>
        <v>1</v>
      </c>
      <c r="J324">
        <f>'Otrs primeras captaciones'!J170</f>
        <v>1</v>
      </c>
      <c r="K324">
        <f>'Otrs primeras captaciones'!K170</f>
        <v>2</v>
      </c>
      <c r="L324">
        <f>'Otrs primeras captaciones'!L170</f>
        <v>100</v>
      </c>
      <c r="M324">
        <f>'Otrs primeras captaciones'!M170</f>
        <v>2</v>
      </c>
      <c r="N324">
        <f>'Otrs primeras captaciones'!N170</f>
        <v>8</v>
      </c>
      <c r="O324" t="str">
        <f>'Otrs primeras captaciones'!O170</f>
        <v>Not Yet</v>
      </c>
      <c r="P324">
        <f>'Otrs primeras captaciones'!P170</f>
        <v>1</v>
      </c>
      <c r="Q324" t="str">
        <f>'Otrs primeras captaciones'!Q170</f>
        <v>Not Yet</v>
      </c>
      <c r="R324" t="str">
        <f>'Otrs primeras captaciones'!R170</f>
        <v>Not Yet</v>
      </c>
      <c r="S324">
        <f>'Otrs primeras captaciones'!S170</f>
        <v>0</v>
      </c>
      <c r="T324">
        <f>'Otrs primeras captaciones'!T170</f>
        <v>0</v>
      </c>
      <c r="U324">
        <f>'Otrs primeras captaciones'!U170</f>
        <v>0</v>
      </c>
      <c r="V324">
        <f>'Otrs primeras captaciones'!V170</f>
        <v>0</v>
      </c>
      <c r="W324">
        <f>'Otrs primeras captaciones'!W170</f>
        <v>2017</v>
      </c>
      <c r="X324">
        <f>'Otrs primeras captaciones'!X170</f>
        <v>2019</v>
      </c>
      <c r="Y324">
        <f>'Otrs primeras captaciones'!Y170</f>
        <v>2021</v>
      </c>
      <c r="Z324">
        <f>'Otrs primeras captaciones'!Z170</f>
        <v>2023</v>
      </c>
      <c r="AA324" t="str">
        <f>'Otrs primeras captaciones'!AA170</f>
        <v>New Gen</v>
      </c>
      <c r="AB324" t="str">
        <f>'Otrs primeras captaciones'!AB170</f>
        <v>Not clear</v>
      </c>
    </row>
    <row r="325" spans="1:28" x14ac:dyDescent="0.25">
      <c r="A325">
        <f>'Otrs primeras captaciones'!A171</f>
        <v>324</v>
      </c>
      <c r="B325">
        <f>'Otrs primeras captaciones'!B171</f>
        <v>10</v>
      </c>
      <c r="C325" t="str">
        <f>'Otrs primeras captaciones'!C171</f>
        <v>Not applicable</v>
      </c>
      <c r="D325" t="str">
        <f>'Otrs primeras captaciones'!D171</f>
        <v>Not applicable</v>
      </c>
      <c r="E325" t="str">
        <f>'Otrs primeras captaciones'!E171</f>
        <v>Not applicable</v>
      </c>
      <c r="F325" t="str">
        <f>'Otrs primeras captaciones'!F171</f>
        <v>Not applicable</v>
      </c>
      <c r="G325" t="str">
        <f>'Otrs primeras captaciones'!G171</f>
        <v>Not applicable</v>
      </c>
      <c r="H325" t="str">
        <f>'Otrs primeras captaciones'!H171</f>
        <v>Not applicable</v>
      </c>
      <c r="I325">
        <f>'Otrs primeras captaciones'!I171</f>
        <v>1</v>
      </c>
      <c r="J325">
        <f>'Otrs primeras captaciones'!J171</f>
        <v>1</v>
      </c>
      <c r="K325">
        <f>'Otrs primeras captaciones'!K171</f>
        <v>2</v>
      </c>
      <c r="L325">
        <f>'Otrs primeras captaciones'!L171</f>
        <v>100</v>
      </c>
      <c r="M325">
        <f>'Otrs primeras captaciones'!M171</f>
        <v>2</v>
      </c>
      <c r="N325">
        <f>'Otrs primeras captaciones'!N171</f>
        <v>8</v>
      </c>
      <c r="O325">
        <f>'Otrs primeras captaciones'!O171</f>
        <v>0</v>
      </c>
      <c r="P325">
        <f>'Otrs primeras captaciones'!P171</f>
        <v>1</v>
      </c>
      <c r="Q325">
        <f>'Otrs primeras captaciones'!Q171</f>
        <v>0</v>
      </c>
      <c r="R325">
        <f>'Otrs primeras captaciones'!R171</f>
        <v>0</v>
      </c>
      <c r="S325">
        <f>'Otrs primeras captaciones'!S171</f>
        <v>0</v>
      </c>
      <c r="T325">
        <f>'Otrs primeras captaciones'!T171</f>
        <v>0</v>
      </c>
      <c r="U325">
        <f>'Otrs primeras captaciones'!U171</f>
        <v>0</v>
      </c>
      <c r="V325">
        <f>'Otrs primeras captaciones'!V171</f>
        <v>0</v>
      </c>
      <c r="W325">
        <f>'Otrs primeras captaciones'!W171</f>
        <v>2017</v>
      </c>
      <c r="X325">
        <f>'Otrs primeras captaciones'!X171</f>
        <v>2019</v>
      </c>
      <c r="Y325">
        <f>'Otrs primeras captaciones'!Y171</f>
        <v>2021</v>
      </c>
      <c r="Z325">
        <f>'Otrs primeras captaciones'!Z171</f>
        <v>2023</v>
      </c>
      <c r="AA325" t="str">
        <f>'Otrs primeras captaciones'!AA171</f>
        <v>New Gen</v>
      </c>
      <c r="AB325" t="str">
        <f>'Otrs primeras captaciones'!AB171</f>
        <v>Yes</v>
      </c>
    </row>
    <row r="326" spans="1:28" x14ac:dyDescent="0.25">
      <c r="A326">
        <f>'Otrs primeras captaciones'!A172</f>
        <v>325</v>
      </c>
      <c r="B326">
        <f>'Otrs primeras captaciones'!B172</f>
        <v>10</v>
      </c>
      <c r="C326" t="str">
        <f>'Otrs primeras captaciones'!C172</f>
        <v>Not applicable</v>
      </c>
      <c r="D326" t="str">
        <f>'Otrs primeras captaciones'!D172</f>
        <v>Not applicable</v>
      </c>
      <c r="E326" t="str">
        <f>'Otrs primeras captaciones'!E172</f>
        <v>Not applicable</v>
      </c>
      <c r="F326" t="str">
        <f>'Otrs primeras captaciones'!F172</f>
        <v>Not applicable</v>
      </c>
      <c r="G326" t="str">
        <f>'Otrs primeras captaciones'!G172</f>
        <v>Not applicable</v>
      </c>
      <c r="H326" t="str">
        <f>'Otrs primeras captaciones'!H172</f>
        <v>Not applicable</v>
      </c>
      <c r="I326">
        <f>'Otrs primeras captaciones'!I172</f>
        <v>1</v>
      </c>
      <c r="J326">
        <f>'Otrs primeras captaciones'!J172</f>
        <v>1</v>
      </c>
      <c r="K326">
        <f>'Otrs primeras captaciones'!K172</f>
        <v>2</v>
      </c>
      <c r="L326">
        <f>'Otrs primeras captaciones'!L172</f>
        <v>100</v>
      </c>
      <c r="M326">
        <f>'Otrs primeras captaciones'!M172</f>
        <v>2</v>
      </c>
      <c r="N326">
        <f>'Otrs primeras captaciones'!N172</f>
        <v>8</v>
      </c>
      <c r="O326">
        <f>'Otrs primeras captaciones'!O172</f>
        <v>0</v>
      </c>
      <c r="P326">
        <f>'Otrs primeras captaciones'!P172</f>
        <v>1</v>
      </c>
      <c r="Q326">
        <f>'Otrs primeras captaciones'!Q172</f>
        <v>0</v>
      </c>
      <c r="R326">
        <f>'Otrs primeras captaciones'!R172</f>
        <v>0</v>
      </c>
      <c r="S326">
        <f>'Otrs primeras captaciones'!S172</f>
        <v>0</v>
      </c>
      <c r="T326">
        <f>'Otrs primeras captaciones'!T172</f>
        <v>0</v>
      </c>
      <c r="U326">
        <f>'Otrs primeras captaciones'!U172</f>
        <v>0</v>
      </c>
      <c r="V326">
        <f>'Otrs primeras captaciones'!V172</f>
        <v>0</v>
      </c>
      <c r="W326">
        <f>'Otrs primeras captaciones'!W172</f>
        <v>2017</v>
      </c>
      <c r="X326">
        <f>'Otrs primeras captaciones'!X172</f>
        <v>2019</v>
      </c>
      <c r="Y326">
        <f>'Otrs primeras captaciones'!Y172</f>
        <v>2021</v>
      </c>
      <c r="Z326">
        <f>'Otrs primeras captaciones'!Z172</f>
        <v>2023</v>
      </c>
      <c r="AA326" t="str">
        <f>'Otrs primeras captaciones'!AA172</f>
        <v>New Gen</v>
      </c>
      <c r="AB326" t="str">
        <f>'Otrs primeras captaciones'!AB172</f>
        <v>Yes</v>
      </c>
    </row>
    <row r="327" spans="1:28" x14ac:dyDescent="0.25">
      <c r="A327">
        <f>'Otrs primeras captaciones'!A173</f>
        <v>326</v>
      </c>
      <c r="B327">
        <f>'Otrs primeras captaciones'!B173</f>
        <v>10</v>
      </c>
      <c r="C327" t="str">
        <f>'Otrs primeras captaciones'!C173</f>
        <v>Not applicable</v>
      </c>
      <c r="D327" t="str">
        <f>'Otrs primeras captaciones'!D173</f>
        <v>Not applicable</v>
      </c>
      <c r="E327" t="str">
        <f>'Otrs primeras captaciones'!E173</f>
        <v>Not applicable</v>
      </c>
      <c r="F327" t="str">
        <f>'Otrs primeras captaciones'!F173</f>
        <v>Not applicable</v>
      </c>
      <c r="G327" t="str">
        <f>'Otrs primeras captaciones'!G173</f>
        <v>Not applicable</v>
      </c>
      <c r="H327" t="str">
        <f>'Otrs primeras captaciones'!H173</f>
        <v>Not applicable</v>
      </c>
      <c r="I327">
        <f>'Otrs primeras captaciones'!I173</f>
        <v>1</v>
      </c>
      <c r="J327">
        <f>'Otrs primeras captaciones'!J173</f>
        <v>1</v>
      </c>
      <c r="K327">
        <f>'Otrs primeras captaciones'!K173</f>
        <v>2</v>
      </c>
      <c r="L327">
        <f>'Otrs primeras captaciones'!L173</f>
        <v>100</v>
      </c>
      <c r="M327">
        <f>'Otrs primeras captaciones'!M173</f>
        <v>2</v>
      </c>
      <c r="N327">
        <f>'Otrs primeras captaciones'!N173</f>
        <v>8</v>
      </c>
      <c r="O327">
        <f>'Otrs primeras captaciones'!O173</f>
        <v>0</v>
      </c>
      <c r="P327">
        <f>'Otrs primeras captaciones'!P173</f>
        <v>1</v>
      </c>
      <c r="Q327">
        <f>'Otrs primeras captaciones'!Q173</f>
        <v>0</v>
      </c>
      <c r="R327">
        <f>'Otrs primeras captaciones'!R173</f>
        <v>0</v>
      </c>
      <c r="S327">
        <f>'Otrs primeras captaciones'!S173</f>
        <v>0</v>
      </c>
      <c r="T327">
        <f>'Otrs primeras captaciones'!T173</f>
        <v>0</v>
      </c>
      <c r="U327">
        <f>'Otrs primeras captaciones'!U173</f>
        <v>0</v>
      </c>
      <c r="V327">
        <f>'Otrs primeras captaciones'!V173</f>
        <v>0</v>
      </c>
      <c r="W327">
        <f>'Otrs primeras captaciones'!W173</f>
        <v>2017</v>
      </c>
      <c r="X327">
        <f>'Otrs primeras captaciones'!X173</f>
        <v>2019</v>
      </c>
      <c r="Y327">
        <f>'Otrs primeras captaciones'!Y173</f>
        <v>2021</v>
      </c>
      <c r="Z327">
        <f>'Otrs primeras captaciones'!Z173</f>
        <v>2023</v>
      </c>
      <c r="AA327" t="str">
        <f>'Otrs primeras captaciones'!AA173</f>
        <v>New Gen</v>
      </c>
      <c r="AB327" t="str">
        <f>'Otrs primeras captaciones'!AB173</f>
        <v>Yes</v>
      </c>
    </row>
    <row r="328" spans="1:28" x14ac:dyDescent="0.25">
      <c r="A328">
        <f>'Otrs primeras captaciones'!A174</f>
        <v>327</v>
      </c>
      <c r="B328">
        <f>'Otrs primeras captaciones'!B174</f>
        <v>10</v>
      </c>
      <c r="C328" t="str">
        <f>'Otrs primeras captaciones'!C174</f>
        <v>Not applicable</v>
      </c>
      <c r="D328" t="str">
        <f>'Otrs primeras captaciones'!D174</f>
        <v>Not applicable</v>
      </c>
      <c r="E328" t="str">
        <f>'Otrs primeras captaciones'!E174</f>
        <v>Not applicable</v>
      </c>
      <c r="F328" t="str">
        <f>'Otrs primeras captaciones'!F174</f>
        <v>Not applicable</v>
      </c>
      <c r="G328" t="str">
        <f>'Otrs primeras captaciones'!G174</f>
        <v>Not applicable</v>
      </c>
      <c r="H328" t="str">
        <f>'Otrs primeras captaciones'!H174</f>
        <v>Not applicable</v>
      </c>
      <c r="I328">
        <f>'Otrs primeras captaciones'!I174</f>
        <v>1</v>
      </c>
      <c r="J328">
        <f>'Otrs primeras captaciones'!J174</f>
        <v>1</v>
      </c>
      <c r="K328">
        <f>'Otrs primeras captaciones'!K174</f>
        <v>2</v>
      </c>
      <c r="L328">
        <f>'Otrs primeras captaciones'!L174</f>
        <v>100</v>
      </c>
      <c r="M328">
        <f>'Otrs primeras captaciones'!M174</f>
        <v>2</v>
      </c>
      <c r="N328">
        <f>'Otrs primeras captaciones'!N174</f>
        <v>8</v>
      </c>
      <c r="O328">
        <f>'Otrs primeras captaciones'!O174</f>
        <v>0</v>
      </c>
      <c r="P328">
        <f>'Otrs primeras captaciones'!P174</f>
        <v>1</v>
      </c>
      <c r="Q328">
        <f>'Otrs primeras captaciones'!Q174</f>
        <v>0</v>
      </c>
      <c r="R328">
        <f>'Otrs primeras captaciones'!R174</f>
        <v>0</v>
      </c>
      <c r="S328">
        <f>'Otrs primeras captaciones'!S174</f>
        <v>0</v>
      </c>
      <c r="T328">
        <f>'Otrs primeras captaciones'!T174</f>
        <v>0</v>
      </c>
      <c r="U328">
        <f>'Otrs primeras captaciones'!U174</f>
        <v>0</v>
      </c>
      <c r="V328">
        <f>'Otrs primeras captaciones'!V174</f>
        <v>0</v>
      </c>
      <c r="W328">
        <f>'Otrs primeras captaciones'!W174</f>
        <v>2017</v>
      </c>
      <c r="X328">
        <f>'Otrs primeras captaciones'!X174</f>
        <v>2019</v>
      </c>
      <c r="Y328">
        <f>'Otrs primeras captaciones'!Y174</f>
        <v>2021</v>
      </c>
      <c r="Z328">
        <f>'Otrs primeras captaciones'!Z174</f>
        <v>2023</v>
      </c>
      <c r="AA328" t="str">
        <f>'Otrs primeras captaciones'!AA174</f>
        <v>New Gen</v>
      </c>
      <c r="AB328" t="str">
        <f>'Otrs primeras captaciones'!AB174</f>
        <v>Yes</v>
      </c>
    </row>
    <row r="329" spans="1:28" x14ac:dyDescent="0.25">
      <c r="A329">
        <f>'Otrs primeras captaciones'!A175</f>
        <v>328</v>
      </c>
      <c r="B329">
        <f>'Otrs primeras captaciones'!B175</f>
        <v>10</v>
      </c>
      <c r="C329" t="str">
        <f>'Otrs primeras captaciones'!C175</f>
        <v>Not applicable</v>
      </c>
      <c r="D329" t="str">
        <f>'Otrs primeras captaciones'!D175</f>
        <v>Not applicable</v>
      </c>
      <c r="E329" t="str">
        <f>'Otrs primeras captaciones'!E175</f>
        <v>Not applicable</v>
      </c>
      <c r="F329" t="str">
        <f>'Otrs primeras captaciones'!F175</f>
        <v>Not applicable</v>
      </c>
      <c r="G329" t="str">
        <f>'Otrs primeras captaciones'!G175</f>
        <v>Not applicable</v>
      </c>
      <c r="H329" t="str">
        <f>'Otrs primeras captaciones'!H175</f>
        <v>Not applicable</v>
      </c>
      <c r="I329">
        <f>'Otrs primeras captaciones'!I175</f>
        <v>1</v>
      </c>
      <c r="J329">
        <f>'Otrs primeras captaciones'!J175</f>
        <v>1</v>
      </c>
      <c r="K329">
        <f>'Otrs primeras captaciones'!K175</f>
        <v>2</v>
      </c>
      <c r="L329">
        <f>'Otrs primeras captaciones'!L175</f>
        <v>100</v>
      </c>
      <c r="M329">
        <f>'Otrs primeras captaciones'!M175</f>
        <v>2</v>
      </c>
      <c r="N329">
        <f>'Otrs primeras captaciones'!N175</f>
        <v>8</v>
      </c>
      <c r="O329">
        <f>'Otrs primeras captaciones'!O175</f>
        <v>0</v>
      </c>
      <c r="P329">
        <f>'Otrs primeras captaciones'!P175</f>
        <v>0</v>
      </c>
      <c r="Q329">
        <f>'Otrs primeras captaciones'!Q175</f>
        <v>0</v>
      </c>
      <c r="R329">
        <f>'Otrs primeras captaciones'!R175</f>
        <v>0</v>
      </c>
      <c r="S329">
        <f>'Otrs primeras captaciones'!S175</f>
        <v>0</v>
      </c>
      <c r="T329">
        <f>'Otrs primeras captaciones'!T175</f>
        <v>0</v>
      </c>
      <c r="U329">
        <f>'Otrs primeras captaciones'!U175</f>
        <v>0</v>
      </c>
      <c r="V329">
        <f>'Otrs primeras captaciones'!V175</f>
        <v>0</v>
      </c>
      <c r="W329">
        <f>'Otrs primeras captaciones'!W175</f>
        <v>2017</v>
      </c>
      <c r="X329">
        <f>'Otrs primeras captaciones'!X175</f>
        <v>2019</v>
      </c>
      <c r="Y329">
        <f>'Otrs primeras captaciones'!Y175</f>
        <v>2021</v>
      </c>
      <c r="Z329">
        <f>'Otrs primeras captaciones'!Z175</f>
        <v>2023</v>
      </c>
      <c r="AA329" t="str">
        <f>'Otrs primeras captaciones'!AA175</f>
        <v>New Gen</v>
      </c>
      <c r="AB329" t="str">
        <f>'Otrs primeras captaciones'!AB175</f>
        <v>Yes</v>
      </c>
    </row>
    <row r="330" spans="1:28" x14ac:dyDescent="0.25">
      <c r="A330">
        <f>'Otrs primeras captaciones'!A176</f>
        <v>329</v>
      </c>
      <c r="B330">
        <f>'Otrs primeras captaciones'!B176</f>
        <v>10</v>
      </c>
      <c r="C330" t="str">
        <f>'Otrs primeras captaciones'!C176</f>
        <v>Not applicable</v>
      </c>
      <c r="D330" t="str">
        <f>'Otrs primeras captaciones'!D176</f>
        <v>Not applicable</v>
      </c>
      <c r="E330" t="str">
        <f>'Otrs primeras captaciones'!E176</f>
        <v>Not applicable</v>
      </c>
      <c r="F330" t="str">
        <f>'Otrs primeras captaciones'!F176</f>
        <v>Not applicable</v>
      </c>
      <c r="G330" t="str">
        <f>'Otrs primeras captaciones'!G176</f>
        <v>Not applicable</v>
      </c>
      <c r="H330" t="str">
        <f>'Otrs primeras captaciones'!H176</f>
        <v>Not applicable</v>
      </c>
      <c r="I330">
        <f>'Otrs primeras captaciones'!I176</f>
        <v>1</v>
      </c>
      <c r="J330">
        <f>'Otrs primeras captaciones'!J176</f>
        <v>1</v>
      </c>
      <c r="K330">
        <f>'Otrs primeras captaciones'!K176</f>
        <v>2</v>
      </c>
      <c r="L330">
        <f>'Otrs primeras captaciones'!L176</f>
        <v>100</v>
      </c>
      <c r="M330">
        <f>'Otrs primeras captaciones'!M176</f>
        <v>2</v>
      </c>
      <c r="N330">
        <f>'Otrs primeras captaciones'!N176</f>
        <v>6</v>
      </c>
      <c r="O330">
        <f>'Otrs primeras captaciones'!O176</f>
        <v>0</v>
      </c>
      <c r="P330">
        <f>'Otrs primeras captaciones'!P176</f>
        <v>0</v>
      </c>
      <c r="Q330">
        <f>'Otrs primeras captaciones'!Q176</f>
        <v>0</v>
      </c>
      <c r="R330">
        <f>'Otrs primeras captaciones'!R176</f>
        <v>0</v>
      </c>
      <c r="S330">
        <f>'Otrs primeras captaciones'!S176</f>
        <v>0</v>
      </c>
      <c r="T330">
        <f>'Otrs primeras captaciones'!T176</f>
        <v>0</v>
      </c>
      <c r="U330">
        <f>'Otrs primeras captaciones'!U176</f>
        <v>0</v>
      </c>
      <c r="V330">
        <f>'Otrs primeras captaciones'!V176</f>
        <v>0</v>
      </c>
      <c r="W330">
        <f>'Otrs primeras captaciones'!W176</f>
        <v>2017</v>
      </c>
      <c r="X330">
        <f>'Otrs primeras captaciones'!X176</f>
        <v>2019</v>
      </c>
      <c r="Y330">
        <f>'Otrs primeras captaciones'!Y176</f>
        <v>2021</v>
      </c>
      <c r="Z330">
        <f>'Otrs primeras captaciones'!Z176</f>
        <v>2023</v>
      </c>
      <c r="AA330" t="str">
        <f>'Otrs primeras captaciones'!AA176</f>
        <v>New Gen</v>
      </c>
      <c r="AB330" t="str">
        <f>'Otrs primeras captaciones'!AB176</f>
        <v>Yes</v>
      </c>
    </row>
    <row r="331" spans="1:28" x14ac:dyDescent="0.25">
      <c r="A331">
        <f>'Otrs primeras captaciones'!A177</f>
        <v>330</v>
      </c>
      <c r="B331">
        <f>'Otrs primeras captaciones'!B177</f>
        <v>10</v>
      </c>
      <c r="C331" t="str">
        <f>'Otrs primeras captaciones'!C177</f>
        <v>Not applicable</v>
      </c>
      <c r="D331" t="str">
        <f>'Otrs primeras captaciones'!D177</f>
        <v>Not applicable</v>
      </c>
      <c r="E331" t="str">
        <f>'Otrs primeras captaciones'!E177</f>
        <v>Not applicable</v>
      </c>
      <c r="F331" t="str">
        <f>'Otrs primeras captaciones'!F177</f>
        <v>Not applicable</v>
      </c>
      <c r="G331" t="str">
        <f>'Otrs primeras captaciones'!G177</f>
        <v>Not applicable</v>
      </c>
      <c r="H331" t="str">
        <f>'Otrs primeras captaciones'!H177</f>
        <v>Not applicable</v>
      </c>
      <c r="I331">
        <f>'Otrs primeras captaciones'!I177</f>
        <v>1</v>
      </c>
      <c r="J331">
        <f>'Otrs primeras captaciones'!J177</f>
        <v>1</v>
      </c>
      <c r="K331">
        <f>'Otrs primeras captaciones'!K177</f>
        <v>2</v>
      </c>
      <c r="L331">
        <f>'Otrs primeras captaciones'!L177</f>
        <v>100</v>
      </c>
      <c r="M331">
        <f>'Otrs primeras captaciones'!M177</f>
        <v>2</v>
      </c>
      <c r="N331">
        <f>'Otrs primeras captaciones'!N177</f>
        <v>6</v>
      </c>
      <c r="O331">
        <f>'Otrs primeras captaciones'!O177</f>
        <v>0</v>
      </c>
      <c r="P331">
        <f>'Otrs primeras captaciones'!P177</f>
        <v>0</v>
      </c>
      <c r="Q331">
        <f>'Otrs primeras captaciones'!Q177</f>
        <v>0</v>
      </c>
      <c r="R331">
        <f>'Otrs primeras captaciones'!R177</f>
        <v>0</v>
      </c>
      <c r="S331">
        <f>'Otrs primeras captaciones'!S177</f>
        <v>0</v>
      </c>
      <c r="T331">
        <f>'Otrs primeras captaciones'!T177</f>
        <v>0</v>
      </c>
      <c r="U331">
        <f>'Otrs primeras captaciones'!U177</f>
        <v>0</v>
      </c>
      <c r="V331">
        <f>'Otrs primeras captaciones'!V177</f>
        <v>0</v>
      </c>
      <c r="W331">
        <f>'Otrs primeras captaciones'!W177</f>
        <v>2017</v>
      </c>
      <c r="X331">
        <f>'Otrs primeras captaciones'!X177</f>
        <v>2019</v>
      </c>
      <c r="Y331">
        <f>'Otrs primeras captaciones'!Y177</f>
        <v>2021</v>
      </c>
      <c r="Z331">
        <f>'Otrs primeras captaciones'!Z177</f>
        <v>2023</v>
      </c>
      <c r="AA331" t="str">
        <f>'Otrs primeras captaciones'!AA177</f>
        <v>New Gen</v>
      </c>
      <c r="AB331" t="str">
        <f>'Otrs primeras captaciones'!AB177</f>
        <v>Yes</v>
      </c>
    </row>
    <row r="332" spans="1:28" x14ac:dyDescent="0.25">
      <c r="A332">
        <f>'Otrs primeras captaciones'!A178</f>
        <v>331</v>
      </c>
      <c r="B332">
        <f>'Otrs primeras captaciones'!B178</f>
        <v>10</v>
      </c>
      <c r="C332" t="str">
        <f>'Otrs primeras captaciones'!C178</f>
        <v>Not applicable</v>
      </c>
      <c r="D332" t="str">
        <f>'Otrs primeras captaciones'!D178</f>
        <v>Not applicable</v>
      </c>
      <c r="E332" t="str">
        <f>'Otrs primeras captaciones'!E178</f>
        <v>Not applicable</v>
      </c>
      <c r="F332" t="str">
        <f>'Otrs primeras captaciones'!F178</f>
        <v>Not applicable</v>
      </c>
      <c r="G332" t="str">
        <f>'Otrs primeras captaciones'!G178</f>
        <v>Not applicable</v>
      </c>
      <c r="H332" t="str">
        <f>'Otrs primeras captaciones'!H178</f>
        <v>Not applicable</v>
      </c>
      <c r="I332">
        <f>'Otrs primeras captaciones'!I178</f>
        <v>1</v>
      </c>
      <c r="J332">
        <f>'Otrs primeras captaciones'!J178</f>
        <v>1</v>
      </c>
      <c r="K332">
        <f>'Otrs primeras captaciones'!K178</f>
        <v>2</v>
      </c>
      <c r="L332">
        <f>'Otrs primeras captaciones'!L178</f>
        <v>100</v>
      </c>
      <c r="M332">
        <f>'Otrs primeras captaciones'!M178</f>
        <v>2</v>
      </c>
      <c r="N332">
        <f>'Otrs primeras captaciones'!N178</f>
        <v>4</v>
      </c>
      <c r="O332">
        <f>'Otrs primeras captaciones'!O178</f>
        <v>0</v>
      </c>
      <c r="P332">
        <f>'Otrs primeras captaciones'!P178</f>
        <v>0</v>
      </c>
      <c r="Q332">
        <f>'Otrs primeras captaciones'!Q178</f>
        <v>0</v>
      </c>
      <c r="R332">
        <f>'Otrs primeras captaciones'!R178</f>
        <v>0</v>
      </c>
      <c r="S332">
        <f>'Otrs primeras captaciones'!S178</f>
        <v>0</v>
      </c>
      <c r="T332">
        <f>'Otrs primeras captaciones'!T178</f>
        <v>0</v>
      </c>
      <c r="U332">
        <f>'Otrs primeras captaciones'!U178</f>
        <v>0</v>
      </c>
      <c r="V332">
        <f>'Otrs primeras captaciones'!V178</f>
        <v>0</v>
      </c>
      <c r="W332">
        <f>'Otrs primeras captaciones'!W178</f>
        <v>2017</v>
      </c>
      <c r="X332">
        <f>'Otrs primeras captaciones'!X178</f>
        <v>2019</v>
      </c>
      <c r="Y332">
        <f>'Otrs primeras captaciones'!Y178</f>
        <v>2021</v>
      </c>
      <c r="Z332">
        <f>'Otrs primeras captaciones'!Z178</f>
        <v>2023</v>
      </c>
      <c r="AA332" t="str">
        <f>'Otrs primeras captaciones'!AA178</f>
        <v>New Gen</v>
      </c>
      <c r="AB332" t="str">
        <f>'Otrs primeras captaciones'!AB178</f>
        <v>Yes</v>
      </c>
    </row>
    <row r="333" spans="1:28" x14ac:dyDescent="0.25">
      <c r="A333">
        <f>'Otrs primeras captaciones'!A179</f>
        <v>332</v>
      </c>
      <c r="B333">
        <f>'Otrs primeras captaciones'!B179</f>
        <v>10</v>
      </c>
      <c r="C333" t="str">
        <f>'Otrs primeras captaciones'!C179</f>
        <v>Not applicable</v>
      </c>
      <c r="D333" t="str">
        <f>'Otrs primeras captaciones'!D179</f>
        <v>Not applicable</v>
      </c>
      <c r="E333" t="str">
        <f>'Otrs primeras captaciones'!E179</f>
        <v>Not applicable</v>
      </c>
      <c r="F333" t="str">
        <f>'Otrs primeras captaciones'!F179</f>
        <v>Not applicable</v>
      </c>
      <c r="G333" t="str">
        <f>'Otrs primeras captaciones'!G179</f>
        <v>Not applicable</v>
      </c>
      <c r="H333" t="str">
        <f>'Otrs primeras captaciones'!H179</f>
        <v>Not applicable</v>
      </c>
      <c r="I333">
        <f>'Otrs primeras captaciones'!I179</f>
        <v>1</v>
      </c>
      <c r="J333">
        <f>'Otrs primeras captaciones'!J179</f>
        <v>1</v>
      </c>
      <c r="K333">
        <f>'Otrs primeras captaciones'!K179</f>
        <v>2</v>
      </c>
      <c r="L333">
        <f>'Otrs primeras captaciones'!L179</f>
        <v>100</v>
      </c>
      <c r="M333">
        <f>'Otrs primeras captaciones'!M179</f>
        <v>2</v>
      </c>
      <c r="N333">
        <f>'Otrs primeras captaciones'!N179</f>
        <v>8</v>
      </c>
      <c r="O333">
        <f>'Otrs primeras captaciones'!O179</f>
        <v>0</v>
      </c>
      <c r="P333">
        <f>'Otrs primeras captaciones'!P179</f>
        <v>0</v>
      </c>
      <c r="Q333">
        <f>'Otrs primeras captaciones'!Q179</f>
        <v>0</v>
      </c>
      <c r="R333">
        <f>'Otrs primeras captaciones'!R179</f>
        <v>0</v>
      </c>
      <c r="S333">
        <f>'Otrs primeras captaciones'!S179</f>
        <v>0</v>
      </c>
      <c r="T333">
        <f>'Otrs primeras captaciones'!T179</f>
        <v>0</v>
      </c>
      <c r="U333">
        <f>'Otrs primeras captaciones'!U179</f>
        <v>0</v>
      </c>
      <c r="V333">
        <f>'Otrs primeras captaciones'!V179</f>
        <v>0</v>
      </c>
      <c r="W333">
        <f>'Otrs primeras captaciones'!W179</f>
        <v>2017</v>
      </c>
      <c r="X333">
        <f>'Otrs primeras captaciones'!X179</f>
        <v>2019</v>
      </c>
      <c r="Y333">
        <f>'Otrs primeras captaciones'!Y179</f>
        <v>2021</v>
      </c>
      <c r="Z333">
        <f>'Otrs primeras captaciones'!Z179</f>
        <v>2023</v>
      </c>
      <c r="AA333" t="str">
        <f>'Otrs primeras captaciones'!AA179</f>
        <v>New Gen</v>
      </c>
      <c r="AB333" t="str">
        <f>'Otrs primeras captaciones'!AB179</f>
        <v>Yes</v>
      </c>
    </row>
    <row r="334" spans="1:28" x14ac:dyDescent="0.25">
      <c r="A334">
        <f>'Otrs primeras captaciones'!A180</f>
        <v>333</v>
      </c>
      <c r="B334">
        <f>'Otrs primeras captaciones'!B180</f>
        <v>10</v>
      </c>
      <c r="C334" t="str">
        <f>'Otrs primeras captaciones'!C180</f>
        <v>Not applicable</v>
      </c>
      <c r="D334" t="str">
        <f>'Otrs primeras captaciones'!D180</f>
        <v>Not applicable</v>
      </c>
      <c r="E334" t="str">
        <f>'Otrs primeras captaciones'!E180</f>
        <v>Not applicable</v>
      </c>
      <c r="F334" t="str">
        <f>'Otrs primeras captaciones'!F180</f>
        <v>Not applicable</v>
      </c>
      <c r="G334" t="str">
        <f>'Otrs primeras captaciones'!G180</f>
        <v>Not applicable</v>
      </c>
      <c r="H334" t="str">
        <f>'Otrs primeras captaciones'!H180</f>
        <v>Not applicable</v>
      </c>
      <c r="I334">
        <f>'Otrs primeras captaciones'!I180</f>
        <v>1</v>
      </c>
      <c r="J334">
        <f>'Otrs primeras captaciones'!J180</f>
        <v>1</v>
      </c>
      <c r="K334">
        <f>'Otrs primeras captaciones'!K180</f>
        <v>2</v>
      </c>
      <c r="L334">
        <f>'Otrs primeras captaciones'!L180</f>
        <v>100</v>
      </c>
      <c r="M334">
        <f>'Otrs primeras captaciones'!M180</f>
        <v>2</v>
      </c>
      <c r="N334">
        <f>'Otrs primeras captaciones'!N180</f>
        <v>8</v>
      </c>
      <c r="O334">
        <f>'Otrs primeras captaciones'!O180</f>
        <v>0</v>
      </c>
      <c r="P334">
        <f>'Otrs primeras captaciones'!P180</f>
        <v>0</v>
      </c>
      <c r="Q334">
        <f>'Otrs primeras captaciones'!Q180</f>
        <v>0</v>
      </c>
      <c r="R334">
        <f>'Otrs primeras captaciones'!R180</f>
        <v>0</v>
      </c>
      <c r="S334">
        <f>'Otrs primeras captaciones'!S180</f>
        <v>0</v>
      </c>
      <c r="T334">
        <f>'Otrs primeras captaciones'!T180</f>
        <v>0</v>
      </c>
      <c r="U334">
        <f>'Otrs primeras captaciones'!U180</f>
        <v>0</v>
      </c>
      <c r="V334">
        <f>'Otrs primeras captaciones'!V180</f>
        <v>0</v>
      </c>
      <c r="W334">
        <f>'Otrs primeras captaciones'!W180</f>
        <v>2017</v>
      </c>
      <c r="X334">
        <f>'Otrs primeras captaciones'!X180</f>
        <v>2019</v>
      </c>
      <c r="Y334">
        <f>'Otrs primeras captaciones'!Y180</f>
        <v>2021</v>
      </c>
      <c r="Z334">
        <f>'Otrs primeras captaciones'!Z180</f>
        <v>2023</v>
      </c>
      <c r="AA334" t="str">
        <f>'Otrs primeras captaciones'!AA180</f>
        <v>New Gen</v>
      </c>
      <c r="AB334" t="str">
        <f>'Otrs primeras captaciones'!AB180</f>
        <v>Yes</v>
      </c>
    </row>
    <row r="335" spans="1:28" x14ac:dyDescent="0.25">
      <c r="A335">
        <f>'Otrs primeras captaciones'!A181</f>
        <v>334</v>
      </c>
      <c r="B335">
        <f>'Otrs primeras captaciones'!B181</f>
        <v>10</v>
      </c>
      <c r="C335" t="str">
        <f>'Otrs primeras captaciones'!C181</f>
        <v>Not applicable</v>
      </c>
      <c r="D335" t="str">
        <f>'Otrs primeras captaciones'!D181</f>
        <v>Not applicable</v>
      </c>
      <c r="E335" t="str">
        <f>'Otrs primeras captaciones'!E181</f>
        <v>Not applicable</v>
      </c>
      <c r="F335" t="str">
        <f>'Otrs primeras captaciones'!F181</f>
        <v>Not applicable</v>
      </c>
      <c r="G335" t="str">
        <f>'Otrs primeras captaciones'!G181</f>
        <v>Not applicable</v>
      </c>
      <c r="H335" t="str">
        <f>'Otrs primeras captaciones'!H181</f>
        <v>Not applicable</v>
      </c>
      <c r="I335">
        <f>'Otrs primeras captaciones'!I181</f>
        <v>1</v>
      </c>
      <c r="J335" t="str">
        <f>'Otrs primeras captaciones'!J181</f>
        <v>Cut</v>
      </c>
      <c r="K335">
        <f>'Otrs primeras captaciones'!K181</f>
        <v>1</v>
      </c>
      <c r="L335">
        <f>'Otrs primeras captaciones'!L181</f>
        <v>100</v>
      </c>
      <c r="M335">
        <f>'Otrs primeras captaciones'!M181</f>
        <v>1</v>
      </c>
      <c r="N335">
        <f>'Otrs primeras captaciones'!N181</f>
        <v>1</v>
      </c>
      <c r="O335">
        <f>'Otrs primeras captaciones'!O181</f>
        <v>0</v>
      </c>
      <c r="P335">
        <f>'Otrs primeras captaciones'!P181</f>
        <v>0</v>
      </c>
      <c r="Q335">
        <f>'Otrs primeras captaciones'!Q181</f>
        <v>0</v>
      </c>
      <c r="R335">
        <f>'Otrs primeras captaciones'!R181</f>
        <v>0</v>
      </c>
      <c r="S335">
        <f>'Otrs primeras captaciones'!S181</f>
        <v>0</v>
      </c>
      <c r="T335">
        <f>'Otrs primeras captaciones'!T181</f>
        <v>0</v>
      </c>
      <c r="U335">
        <f>'Otrs primeras captaciones'!U181</f>
        <v>0</v>
      </c>
      <c r="V335">
        <f>'Otrs primeras captaciones'!V181</f>
        <v>0</v>
      </c>
      <c r="W335">
        <f>'Otrs primeras captaciones'!W181</f>
        <v>2017</v>
      </c>
      <c r="X335">
        <f>'Otrs primeras captaciones'!X181</f>
        <v>2019</v>
      </c>
      <c r="Y335">
        <f>'Otrs primeras captaciones'!Y181</f>
        <v>2021</v>
      </c>
      <c r="Z335">
        <f>'Otrs primeras captaciones'!Z181</f>
        <v>2023</v>
      </c>
      <c r="AA335" t="str">
        <f>'Otrs primeras captaciones'!AA181</f>
        <v>New Gen</v>
      </c>
      <c r="AB335" t="str">
        <f>'Otrs primeras captaciones'!AB181</f>
        <v>Yes</v>
      </c>
    </row>
    <row r="336" spans="1:28" x14ac:dyDescent="0.25">
      <c r="A336">
        <f>'Otrs primeras captaciones'!A182</f>
        <v>335</v>
      </c>
      <c r="B336">
        <f>'Otrs primeras captaciones'!B182</f>
        <v>10</v>
      </c>
      <c r="C336" t="str">
        <f>'Otrs primeras captaciones'!C182</f>
        <v>Not applicable</v>
      </c>
      <c r="D336" t="str">
        <f>'Otrs primeras captaciones'!D182</f>
        <v>Not applicable</v>
      </c>
      <c r="E336" t="str">
        <f>'Otrs primeras captaciones'!E182</f>
        <v>Not applicable</v>
      </c>
      <c r="F336" t="str">
        <f>'Otrs primeras captaciones'!F182</f>
        <v>Not applicable</v>
      </c>
      <c r="G336" t="str">
        <f>'Otrs primeras captaciones'!G182</f>
        <v>Not applicable</v>
      </c>
      <c r="H336" t="str">
        <f>'Otrs primeras captaciones'!H182</f>
        <v>Not applicable</v>
      </c>
      <c r="I336">
        <f>'Otrs primeras captaciones'!I182</f>
        <v>1</v>
      </c>
      <c r="J336">
        <f>'Otrs primeras captaciones'!J182</f>
        <v>1</v>
      </c>
      <c r="K336">
        <f>'Otrs primeras captaciones'!K182</f>
        <v>2</v>
      </c>
      <c r="L336">
        <f>'Otrs primeras captaciones'!L182</f>
        <v>100</v>
      </c>
      <c r="M336">
        <f>'Otrs primeras captaciones'!M182</f>
        <v>2</v>
      </c>
      <c r="N336">
        <f>'Otrs primeras captaciones'!N182</f>
        <v>8</v>
      </c>
      <c r="O336">
        <f>'Otrs primeras captaciones'!O182</f>
        <v>0</v>
      </c>
      <c r="P336">
        <f>'Otrs primeras captaciones'!P182</f>
        <v>0</v>
      </c>
      <c r="Q336">
        <f>'Otrs primeras captaciones'!Q182</f>
        <v>0</v>
      </c>
      <c r="R336">
        <f>'Otrs primeras captaciones'!R182</f>
        <v>0</v>
      </c>
      <c r="S336">
        <f>'Otrs primeras captaciones'!S182</f>
        <v>0</v>
      </c>
      <c r="T336">
        <f>'Otrs primeras captaciones'!T182</f>
        <v>0</v>
      </c>
      <c r="U336">
        <f>'Otrs primeras captaciones'!U182</f>
        <v>0</v>
      </c>
      <c r="V336">
        <f>'Otrs primeras captaciones'!V182</f>
        <v>0</v>
      </c>
      <c r="W336">
        <f>'Otrs primeras captaciones'!W182</f>
        <v>2017</v>
      </c>
      <c r="X336">
        <f>'Otrs primeras captaciones'!X182</f>
        <v>2019</v>
      </c>
      <c r="Y336">
        <f>'Otrs primeras captaciones'!Y182</f>
        <v>2021</v>
      </c>
      <c r="Z336">
        <f>'Otrs primeras captaciones'!Z182</f>
        <v>2023</v>
      </c>
      <c r="AA336" t="str">
        <f>'Otrs primeras captaciones'!AA182</f>
        <v>New Gen</v>
      </c>
      <c r="AB336" t="str">
        <f>'Otrs primeras captaciones'!AB182</f>
        <v>Yes</v>
      </c>
    </row>
    <row r="337" spans="1:28" x14ac:dyDescent="0.25">
      <c r="A337">
        <f>'Otrs primeras captaciones'!A183</f>
        <v>336</v>
      </c>
      <c r="B337">
        <f>'Otrs primeras captaciones'!B183</f>
        <v>10</v>
      </c>
      <c r="C337" t="str">
        <f>'Otrs primeras captaciones'!C183</f>
        <v>Not applicable</v>
      </c>
      <c r="D337" t="str">
        <f>'Otrs primeras captaciones'!D183</f>
        <v>Not applicable</v>
      </c>
      <c r="E337" t="str">
        <f>'Otrs primeras captaciones'!E183</f>
        <v>Not applicable</v>
      </c>
      <c r="F337" t="str">
        <f>'Otrs primeras captaciones'!F183</f>
        <v>Not applicable</v>
      </c>
      <c r="G337" t="str">
        <f>'Otrs primeras captaciones'!G183</f>
        <v>Not applicable</v>
      </c>
      <c r="H337" t="str">
        <f>'Otrs primeras captaciones'!H183</f>
        <v>Not applicable</v>
      </c>
      <c r="I337">
        <f>'Otrs primeras captaciones'!I183</f>
        <v>1</v>
      </c>
      <c r="J337">
        <f>'Otrs primeras captaciones'!J183</f>
        <v>1</v>
      </c>
      <c r="K337">
        <f>'Otrs primeras captaciones'!K183</f>
        <v>2</v>
      </c>
      <c r="L337">
        <f>'Otrs primeras captaciones'!L183</f>
        <v>100</v>
      </c>
      <c r="M337">
        <f>'Otrs primeras captaciones'!M183</f>
        <v>2</v>
      </c>
      <c r="N337">
        <f>'Otrs primeras captaciones'!N183</f>
        <v>8</v>
      </c>
      <c r="O337">
        <f>'Otrs primeras captaciones'!O183</f>
        <v>0</v>
      </c>
      <c r="P337">
        <f>'Otrs primeras captaciones'!P183</f>
        <v>0</v>
      </c>
      <c r="Q337">
        <f>'Otrs primeras captaciones'!Q183</f>
        <v>0</v>
      </c>
      <c r="R337">
        <f>'Otrs primeras captaciones'!R183</f>
        <v>0</v>
      </c>
      <c r="S337">
        <f>'Otrs primeras captaciones'!S183</f>
        <v>0</v>
      </c>
      <c r="T337">
        <f>'Otrs primeras captaciones'!T183</f>
        <v>0</v>
      </c>
      <c r="U337">
        <f>'Otrs primeras captaciones'!U183</f>
        <v>0</v>
      </c>
      <c r="V337">
        <f>'Otrs primeras captaciones'!V183</f>
        <v>0</v>
      </c>
      <c r="W337">
        <f>'Otrs primeras captaciones'!W183</f>
        <v>2017</v>
      </c>
      <c r="X337">
        <f>'Otrs primeras captaciones'!X183</f>
        <v>2019</v>
      </c>
      <c r="Y337">
        <f>'Otrs primeras captaciones'!Y183</f>
        <v>2021</v>
      </c>
      <c r="Z337">
        <f>'Otrs primeras captaciones'!Z183</f>
        <v>2023</v>
      </c>
      <c r="AA337" t="str">
        <f>'Otrs primeras captaciones'!AA183</f>
        <v>New Gen</v>
      </c>
      <c r="AB337" t="str">
        <f>'Otrs primeras captaciones'!AB183</f>
        <v>Yes</v>
      </c>
    </row>
    <row r="338" spans="1:28" x14ac:dyDescent="0.25">
      <c r="A338">
        <f>'Otrs primeras captaciones'!A184</f>
        <v>337</v>
      </c>
      <c r="B338">
        <f>'Otrs primeras captaciones'!B184</f>
        <v>10</v>
      </c>
      <c r="C338" t="str">
        <f>'Otrs primeras captaciones'!C184</f>
        <v>Not applicable</v>
      </c>
      <c r="D338" t="str">
        <f>'Otrs primeras captaciones'!D184</f>
        <v>Not applicable</v>
      </c>
      <c r="E338" t="str">
        <f>'Otrs primeras captaciones'!E184</f>
        <v>Not applicable</v>
      </c>
      <c r="F338" t="str">
        <f>'Otrs primeras captaciones'!F184</f>
        <v>Not applicable</v>
      </c>
      <c r="G338" t="str">
        <f>'Otrs primeras captaciones'!G184</f>
        <v>Not applicable</v>
      </c>
      <c r="H338" t="str">
        <f>'Otrs primeras captaciones'!H184</f>
        <v>Not applicable</v>
      </c>
      <c r="I338">
        <f>'Otrs primeras captaciones'!I184</f>
        <v>1</v>
      </c>
      <c r="J338">
        <f>'Otrs primeras captaciones'!J184</f>
        <v>1</v>
      </c>
      <c r="K338">
        <f>'Otrs primeras captaciones'!K184</f>
        <v>2</v>
      </c>
      <c r="L338">
        <f>'Otrs primeras captaciones'!L184</f>
        <v>100</v>
      </c>
      <c r="M338">
        <f>'Otrs primeras captaciones'!M184</f>
        <v>2</v>
      </c>
      <c r="N338">
        <f>'Otrs primeras captaciones'!N184</f>
        <v>8</v>
      </c>
      <c r="O338">
        <f>'Otrs primeras captaciones'!O184</f>
        <v>0</v>
      </c>
      <c r="P338">
        <f>'Otrs primeras captaciones'!P184</f>
        <v>0</v>
      </c>
      <c r="Q338">
        <f>'Otrs primeras captaciones'!Q184</f>
        <v>0</v>
      </c>
      <c r="R338">
        <f>'Otrs primeras captaciones'!R184</f>
        <v>0</v>
      </c>
      <c r="S338">
        <f>'Otrs primeras captaciones'!S184</f>
        <v>0</v>
      </c>
      <c r="T338">
        <f>'Otrs primeras captaciones'!T184</f>
        <v>0</v>
      </c>
      <c r="U338">
        <f>'Otrs primeras captaciones'!U184</f>
        <v>0</v>
      </c>
      <c r="V338">
        <f>'Otrs primeras captaciones'!V184</f>
        <v>0</v>
      </c>
      <c r="W338">
        <f>'Otrs primeras captaciones'!W184</f>
        <v>2017</v>
      </c>
      <c r="X338">
        <f>'Otrs primeras captaciones'!X184</f>
        <v>2019</v>
      </c>
      <c r="Y338">
        <f>'Otrs primeras captaciones'!Y184</f>
        <v>2021</v>
      </c>
      <c r="Z338">
        <f>'Otrs primeras captaciones'!Z184</f>
        <v>2023</v>
      </c>
      <c r="AA338" t="str">
        <f>'Otrs primeras captaciones'!AA184</f>
        <v>New Gen</v>
      </c>
      <c r="AB338" t="str">
        <f>'Otrs primeras captaciones'!AB184</f>
        <v>Yes</v>
      </c>
    </row>
    <row r="339" spans="1:28" x14ac:dyDescent="0.25">
      <c r="A339">
        <f>'Otrs primeras captaciones'!A185</f>
        <v>338</v>
      </c>
      <c r="B339">
        <f>'Otrs primeras captaciones'!B185</f>
        <v>10</v>
      </c>
      <c r="C339" t="str">
        <f>'Otrs primeras captaciones'!C185</f>
        <v>Not applicable</v>
      </c>
      <c r="D339" t="str">
        <f>'Otrs primeras captaciones'!D185</f>
        <v>Not applicable</v>
      </c>
      <c r="E339" t="str">
        <f>'Otrs primeras captaciones'!E185</f>
        <v>Not applicable</v>
      </c>
      <c r="F339" t="str">
        <f>'Otrs primeras captaciones'!F185</f>
        <v>Not applicable</v>
      </c>
      <c r="G339" t="str">
        <f>'Otrs primeras captaciones'!G185</f>
        <v>Not applicable</v>
      </c>
      <c r="H339" t="str">
        <f>'Otrs primeras captaciones'!H185</f>
        <v>Not applicable</v>
      </c>
      <c r="I339">
        <f>'Otrs primeras captaciones'!I185</f>
        <v>1</v>
      </c>
      <c r="J339">
        <f>'Otrs primeras captaciones'!J185</f>
        <v>1</v>
      </c>
      <c r="K339">
        <f>'Otrs primeras captaciones'!K185</f>
        <v>2</v>
      </c>
      <c r="L339">
        <f>'Otrs primeras captaciones'!L185</f>
        <v>100</v>
      </c>
      <c r="M339">
        <f>'Otrs primeras captaciones'!M185</f>
        <v>2</v>
      </c>
      <c r="N339">
        <f>'Otrs primeras captaciones'!N185</f>
        <v>8</v>
      </c>
      <c r="O339">
        <f>'Otrs primeras captaciones'!O185</f>
        <v>0</v>
      </c>
      <c r="P339">
        <f>'Otrs primeras captaciones'!P185</f>
        <v>0</v>
      </c>
      <c r="Q339">
        <f>'Otrs primeras captaciones'!Q185</f>
        <v>0</v>
      </c>
      <c r="R339">
        <f>'Otrs primeras captaciones'!R185</f>
        <v>0</v>
      </c>
      <c r="S339">
        <f>'Otrs primeras captaciones'!S185</f>
        <v>0</v>
      </c>
      <c r="T339">
        <f>'Otrs primeras captaciones'!T185</f>
        <v>0</v>
      </c>
      <c r="U339">
        <f>'Otrs primeras captaciones'!U185</f>
        <v>0</v>
      </c>
      <c r="V339">
        <f>'Otrs primeras captaciones'!V185</f>
        <v>0</v>
      </c>
      <c r="W339">
        <f>'Otrs primeras captaciones'!W185</f>
        <v>2017</v>
      </c>
      <c r="X339">
        <f>'Otrs primeras captaciones'!X185</f>
        <v>2019</v>
      </c>
      <c r="Y339">
        <f>'Otrs primeras captaciones'!Y185</f>
        <v>2021</v>
      </c>
      <c r="Z339">
        <f>'Otrs primeras captaciones'!Z185</f>
        <v>2023</v>
      </c>
      <c r="AA339" t="str">
        <f>'Otrs primeras captaciones'!AA185</f>
        <v>New Gen</v>
      </c>
      <c r="AB339" t="str">
        <f>'Otrs primeras captaciones'!AB185</f>
        <v>Yes</v>
      </c>
    </row>
    <row r="340" spans="1:28" x14ac:dyDescent="0.25">
      <c r="A340">
        <f>'Otrs primeras captaciones'!A186</f>
        <v>339</v>
      </c>
      <c r="B340">
        <f>'Otrs primeras captaciones'!B186</f>
        <v>10</v>
      </c>
      <c r="C340" t="str">
        <f>'Otrs primeras captaciones'!C186</f>
        <v>Not applicable</v>
      </c>
      <c r="D340" t="str">
        <f>'Otrs primeras captaciones'!D186</f>
        <v>Not applicable</v>
      </c>
      <c r="E340" t="str">
        <f>'Otrs primeras captaciones'!E186</f>
        <v>Not applicable</v>
      </c>
      <c r="F340" t="str">
        <f>'Otrs primeras captaciones'!F186</f>
        <v>Not applicable</v>
      </c>
      <c r="G340" t="str">
        <f>'Otrs primeras captaciones'!G186</f>
        <v>Not applicable</v>
      </c>
      <c r="H340" t="str">
        <f>'Otrs primeras captaciones'!H186</f>
        <v>Not applicable</v>
      </c>
      <c r="I340">
        <f>'Otrs primeras captaciones'!I186</f>
        <v>1</v>
      </c>
      <c r="J340" t="str">
        <f>'Otrs primeras captaciones'!J186</f>
        <v>Cut</v>
      </c>
      <c r="K340">
        <f>'Otrs primeras captaciones'!K186</f>
        <v>1</v>
      </c>
      <c r="L340">
        <f>'Otrs primeras captaciones'!L186</f>
        <v>100</v>
      </c>
      <c r="M340">
        <f>'Otrs primeras captaciones'!M186</f>
        <v>1</v>
      </c>
      <c r="N340">
        <f>'Otrs primeras captaciones'!N186</f>
        <v>1</v>
      </c>
      <c r="O340">
        <f>'Otrs primeras captaciones'!O186</f>
        <v>0</v>
      </c>
      <c r="P340">
        <f>'Otrs primeras captaciones'!P186</f>
        <v>0</v>
      </c>
      <c r="Q340">
        <f>'Otrs primeras captaciones'!Q186</f>
        <v>0</v>
      </c>
      <c r="R340">
        <f>'Otrs primeras captaciones'!R186</f>
        <v>0</v>
      </c>
      <c r="S340">
        <f>'Otrs primeras captaciones'!S186</f>
        <v>0</v>
      </c>
      <c r="T340">
        <f>'Otrs primeras captaciones'!T186</f>
        <v>0</v>
      </c>
      <c r="U340">
        <f>'Otrs primeras captaciones'!U186</f>
        <v>0</v>
      </c>
      <c r="V340">
        <f>'Otrs primeras captaciones'!V186</f>
        <v>0</v>
      </c>
      <c r="W340">
        <f>'Otrs primeras captaciones'!W186</f>
        <v>2017</v>
      </c>
      <c r="X340">
        <f>'Otrs primeras captaciones'!X186</f>
        <v>2019</v>
      </c>
      <c r="Y340">
        <f>'Otrs primeras captaciones'!Y186</f>
        <v>2021</v>
      </c>
      <c r="Z340">
        <f>'Otrs primeras captaciones'!Z186</f>
        <v>2023</v>
      </c>
      <c r="AA340" t="str">
        <f>'Otrs primeras captaciones'!AA186</f>
        <v>New Gen</v>
      </c>
      <c r="AB340" t="str">
        <f>'Otrs primeras captaciones'!AB186</f>
        <v>Yes</v>
      </c>
    </row>
    <row r="341" spans="1:28" x14ac:dyDescent="0.25">
      <c r="A341">
        <f>'Otrs primeras captaciones'!A187</f>
        <v>340</v>
      </c>
      <c r="B341">
        <f>'Otrs primeras captaciones'!B187</f>
        <v>10</v>
      </c>
      <c r="C341" t="str">
        <f>'Otrs primeras captaciones'!C187</f>
        <v>Not applicable</v>
      </c>
      <c r="D341" t="str">
        <f>'Otrs primeras captaciones'!D187</f>
        <v>Not applicable</v>
      </c>
      <c r="E341" t="str">
        <f>'Otrs primeras captaciones'!E187</f>
        <v>Not applicable</v>
      </c>
      <c r="F341" t="str">
        <f>'Otrs primeras captaciones'!F187</f>
        <v>Not applicable</v>
      </c>
      <c r="G341" t="str">
        <f>'Otrs primeras captaciones'!G187</f>
        <v>Not applicable</v>
      </c>
      <c r="H341" t="str">
        <f>'Otrs primeras captaciones'!H187</f>
        <v>Not applicable</v>
      </c>
      <c r="I341">
        <f>'Otrs primeras captaciones'!I187</f>
        <v>1</v>
      </c>
      <c r="J341">
        <f>'Otrs primeras captaciones'!J187</f>
        <v>1</v>
      </c>
      <c r="K341">
        <f>'Otrs primeras captaciones'!K187</f>
        <v>2</v>
      </c>
      <c r="L341">
        <f>'Otrs primeras captaciones'!L187</f>
        <v>100</v>
      </c>
      <c r="M341">
        <f>'Otrs primeras captaciones'!M187</f>
        <v>2</v>
      </c>
      <c r="N341">
        <f>'Otrs primeras captaciones'!N187</f>
        <v>8</v>
      </c>
      <c r="O341">
        <f>'Otrs primeras captaciones'!O187</f>
        <v>0</v>
      </c>
      <c r="P341">
        <f>'Otrs primeras captaciones'!P187</f>
        <v>0</v>
      </c>
      <c r="Q341">
        <f>'Otrs primeras captaciones'!Q187</f>
        <v>0</v>
      </c>
      <c r="R341">
        <f>'Otrs primeras captaciones'!R187</f>
        <v>0</v>
      </c>
      <c r="S341">
        <f>'Otrs primeras captaciones'!S187</f>
        <v>0</v>
      </c>
      <c r="T341">
        <f>'Otrs primeras captaciones'!T187</f>
        <v>0</v>
      </c>
      <c r="U341">
        <f>'Otrs primeras captaciones'!U187</f>
        <v>0</v>
      </c>
      <c r="V341">
        <f>'Otrs primeras captaciones'!V187</f>
        <v>0</v>
      </c>
      <c r="W341">
        <f>'Otrs primeras captaciones'!W187</f>
        <v>2017</v>
      </c>
      <c r="X341">
        <f>'Otrs primeras captaciones'!X187</f>
        <v>2019</v>
      </c>
      <c r="Y341">
        <f>'Otrs primeras captaciones'!Y187</f>
        <v>2021</v>
      </c>
      <c r="Z341">
        <f>'Otrs primeras captaciones'!Z187</f>
        <v>2023</v>
      </c>
      <c r="AA341" t="str">
        <f>'Otrs primeras captaciones'!AA187</f>
        <v>New Gen</v>
      </c>
      <c r="AB341" t="str">
        <f>'Otrs primeras captaciones'!AB187</f>
        <v>Yes</v>
      </c>
    </row>
    <row r="342" spans="1:28" x14ac:dyDescent="0.25">
      <c r="A342">
        <f>'Otrs primeras captaciones'!A188</f>
        <v>341</v>
      </c>
      <c r="B342">
        <f>'Otrs primeras captaciones'!B188</f>
        <v>10</v>
      </c>
      <c r="C342" t="str">
        <f>'Otrs primeras captaciones'!C188</f>
        <v>Not applicable</v>
      </c>
      <c r="D342" t="str">
        <f>'Otrs primeras captaciones'!D188</f>
        <v>Not applicable</v>
      </c>
      <c r="E342" t="str">
        <f>'Otrs primeras captaciones'!E188</f>
        <v>Not applicable</v>
      </c>
      <c r="F342" t="str">
        <f>'Otrs primeras captaciones'!F188</f>
        <v>Not applicable</v>
      </c>
      <c r="G342" t="str">
        <f>'Otrs primeras captaciones'!G188</f>
        <v>Not applicable</v>
      </c>
      <c r="H342" t="str">
        <f>'Otrs primeras captaciones'!H188</f>
        <v>Not applicable</v>
      </c>
      <c r="I342">
        <f>'Otrs primeras captaciones'!I188</f>
        <v>0</v>
      </c>
      <c r="J342">
        <f>'Otrs primeras captaciones'!J188</f>
        <v>0</v>
      </c>
      <c r="K342">
        <f>'Otrs primeras captaciones'!K188</f>
        <v>2</v>
      </c>
      <c r="L342">
        <f>'Otrs primeras captaciones'!L188</f>
        <v>0</v>
      </c>
      <c r="M342">
        <f>'Otrs primeras captaciones'!M188</f>
        <v>0</v>
      </c>
      <c r="N342">
        <f>'Otrs primeras captaciones'!N188</f>
        <v>5</v>
      </c>
      <c r="O342">
        <f>'Otrs primeras captaciones'!O188</f>
        <v>0</v>
      </c>
      <c r="P342">
        <f>'Otrs primeras captaciones'!P188</f>
        <v>0</v>
      </c>
      <c r="Q342">
        <f>'Otrs primeras captaciones'!Q188</f>
        <v>0</v>
      </c>
      <c r="R342">
        <f>'Otrs primeras captaciones'!R188</f>
        <v>0</v>
      </c>
      <c r="S342">
        <f>'Otrs primeras captaciones'!S188</f>
        <v>0</v>
      </c>
      <c r="T342">
        <f>'Otrs primeras captaciones'!T188</f>
        <v>0</v>
      </c>
      <c r="U342">
        <f>'Otrs primeras captaciones'!U188</f>
        <v>0</v>
      </c>
      <c r="V342">
        <f>'Otrs primeras captaciones'!V188</f>
        <v>0</v>
      </c>
      <c r="W342">
        <f>'Otrs primeras captaciones'!W188</f>
        <v>2017</v>
      </c>
      <c r="X342">
        <f>'Otrs primeras captaciones'!X188</f>
        <v>2019</v>
      </c>
      <c r="Y342">
        <f>'Otrs primeras captaciones'!Y188</f>
        <v>2021</v>
      </c>
      <c r="Z342">
        <f>'Otrs primeras captaciones'!Z188</f>
        <v>2023</v>
      </c>
      <c r="AA342" t="str">
        <f>'Otrs primeras captaciones'!AA188</f>
        <v>New Gen</v>
      </c>
      <c r="AB342" t="str">
        <f>'Otrs primeras captaciones'!AB188</f>
        <v>Yes</v>
      </c>
    </row>
    <row r="343" spans="1:28" x14ac:dyDescent="0.25">
      <c r="A343">
        <f>'Otrs primeras captaciones'!A189</f>
        <v>342</v>
      </c>
      <c r="B343">
        <f>'Otrs primeras captaciones'!B189</f>
        <v>10</v>
      </c>
      <c r="C343" t="str">
        <f>'Otrs primeras captaciones'!C189</f>
        <v>Not applicable</v>
      </c>
      <c r="D343" t="str">
        <f>'Otrs primeras captaciones'!D189</f>
        <v>Not applicable</v>
      </c>
      <c r="E343" t="str">
        <f>'Otrs primeras captaciones'!E189</f>
        <v>Not applicable</v>
      </c>
      <c r="F343" t="str">
        <f>'Otrs primeras captaciones'!F189</f>
        <v>Not applicable</v>
      </c>
      <c r="G343" t="str">
        <f>'Otrs primeras captaciones'!G189</f>
        <v>Not applicable</v>
      </c>
      <c r="H343" t="str">
        <f>'Otrs primeras captaciones'!H189</f>
        <v>Not applicable</v>
      </c>
      <c r="I343">
        <f>'Otrs primeras captaciones'!I189</f>
        <v>0</v>
      </c>
      <c r="J343">
        <f>'Otrs primeras captaciones'!J189</f>
        <v>0</v>
      </c>
      <c r="K343">
        <f>'Otrs primeras captaciones'!K189</f>
        <v>2</v>
      </c>
      <c r="L343">
        <f>'Otrs primeras captaciones'!L189</f>
        <v>0</v>
      </c>
      <c r="M343">
        <f>'Otrs primeras captaciones'!M189</f>
        <v>0</v>
      </c>
      <c r="N343">
        <f>'Otrs primeras captaciones'!N189</f>
        <v>2</v>
      </c>
      <c r="O343">
        <f>'Otrs primeras captaciones'!O189</f>
        <v>0</v>
      </c>
      <c r="P343">
        <f>'Otrs primeras captaciones'!P189</f>
        <v>0</v>
      </c>
      <c r="Q343">
        <f>'Otrs primeras captaciones'!Q189</f>
        <v>0</v>
      </c>
      <c r="R343">
        <f>'Otrs primeras captaciones'!R189</f>
        <v>0</v>
      </c>
      <c r="S343">
        <f>'Otrs primeras captaciones'!S189</f>
        <v>0</v>
      </c>
      <c r="T343">
        <f>'Otrs primeras captaciones'!T189</f>
        <v>0</v>
      </c>
      <c r="U343">
        <f>'Otrs primeras captaciones'!U189</f>
        <v>0</v>
      </c>
      <c r="V343">
        <f>'Otrs primeras captaciones'!V189</f>
        <v>0</v>
      </c>
      <c r="W343">
        <f>'Otrs primeras captaciones'!W189</f>
        <v>2017</v>
      </c>
      <c r="X343">
        <f>'Otrs primeras captaciones'!X189</f>
        <v>2019</v>
      </c>
      <c r="Y343">
        <f>'Otrs primeras captaciones'!Y189</f>
        <v>2021</v>
      </c>
      <c r="Z343">
        <f>'Otrs primeras captaciones'!Z189</f>
        <v>2023</v>
      </c>
      <c r="AA343" t="str">
        <f>'Otrs primeras captaciones'!AA189</f>
        <v>New Gen</v>
      </c>
      <c r="AB343" t="str">
        <f>'Otrs primeras captaciones'!AB189</f>
        <v>Yes</v>
      </c>
    </row>
    <row r="344" spans="1:28" x14ac:dyDescent="0.25">
      <c r="A344">
        <f>'Otrs primeras captaciones'!A190</f>
        <v>343</v>
      </c>
      <c r="B344">
        <f>'Otrs primeras captaciones'!B190</f>
        <v>10</v>
      </c>
      <c r="C344" t="str">
        <f>'Otrs primeras captaciones'!C190</f>
        <v>Not applicable</v>
      </c>
      <c r="D344" t="str">
        <f>'Otrs primeras captaciones'!D190</f>
        <v>Not applicable</v>
      </c>
      <c r="E344" t="str">
        <f>'Otrs primeras captaciones'!E190</f>
        <v>Not applicable</v>
      </c>
      <c r="F344" t="str">
        <f>'Otrs primeras captaciones'!F190</f>
        <v>Not applicable</v>
      </c>
      <c r="G344" t="str">
        <f>'Otrs primeras captaciones'!G190</f>
        <v>Not applicable</v>
      </c>
      <c r="H344" t="str">
        <f>'Otrs primeras captaciones'!H190</f>
        <v>Not applicable</v>
      </c>
      <c r="I344">
        <f>'Otrs primeras captaciones'!I190</f>
        <v>0</v>
      </c>
      <c r="J344">
        <f>'Otrs primeras captaciones'!J190</f>
        <v>0</v>
      </c>
      <c r="K344">
        <f>'Otrs primeras captaciones'!K190</f>
        <v>2</v>
      </c>
      <c r="L344">
        <f>'Otrs primeras captaciones'!L190</f>
        <v>0</v>
      </c>
      <c r="M344">
        <f>'Otrs primeras captaciones'!M190</f>
        <v>0</v>
      </c>
      <c r="N344">
        <f>'Otrs primeras captaciones'!N190</f>
        <v>2</v>
      </c>
      <c r="O344">
        <f>'Otrs primeras captaciones'!O190</f>
        <v>0</v>
      </c>
      <c r="P344">
        <f>'Otrs primeras captaciones'!P190</f>
        <v>0</v>
      </c>
      <c r="Q344">
        <f>'Otrs primeras captaciones'!Q190</f>
        <v>0</v>
      </c>
      <c r="R344">
        <f>'Otrs primeras captaciones'!R190</f>
        <v>0</v>
      </c>
      <c r="S344">
        <f>'Otrs primeras captaciones'!S190</f>
        <v>0</v>
      </c>
      <c r="T344">
        <f>'Otrs primeras captaciones'!T190</f>
        <v>0</v>
      </c>
      <c r="U344">
        <f>'Otrs primeras captaciones'!U190</f>
        <v>0</v>
      </c>
      <c r="V344">
        <f>'Otrs primeras captaciones'!V190</f>
        <v>0</v>
      </c>
      <c r="W344">
        <f>'Otrs primeras captaciones'!W190</f>
        <v>2017</v>
      </c>
      <c r="X344">
        <f>'Otrs primeras captaciones'!X190</f>
        <v>2019</v>
      </c>
      <c r="Y344">
        <f>'Otrs primeras captaciones'!Y190</f>
        <v>2021</v>
      </c>
      <c r="Z344">
        <f>'Otrs primeras captaciones'!Z190</f>
        <v>2023</v>
      </c>
      <c r="AA344" t="str">
        <f>'Otrs primeras captaciones'!AA190</f>
        <v>New Gen</v>
      </c>
      <c r="AB344" t="str">
        <f>'Otrs primeras captaciones'!AB190</f>
        <v>Yes</v>
      </c>
    </row>
    <row r="345" spans="1:28" x14ac:dyDescent="0.25">
      <c r="A345">
        <f>'Otrs primeras captaciones'!A191</f>
        <v>344</v>
      </c>
      <c r="B345">
        <f>'Otrs primeras captaciones'!B191</f>
        <v>10</v>
      </c>
      <c r="C345" t="str">
        <f>'Otrs primeras captaciones'!C191</f>
        <v>Not applicable</v>
      </c>
      <c r="D345" t="str">
        <f>'Otrs primeras captaciones'!D191</f>
        <v>Not applicable</v>
      </c>
      <c r="E345" t="str">
        <f>'Otrs primeras captaciones'!E191</f>
        <v>Not applicable</v>
      </c>
      <c r="F345" t="str">
        <f>'Otrs primeras captaciones'!F191</f>
        <v>Not applicable</v>
      </c>
      <c r="G345" t="str">
        <f>'Otrs primeras captaciones'!G191</f>
        <v>Not applicable</v>
      </c>
      <c r="H345" t="str">
        <f>'Otrs primeras captaciones'!H191</f>
        <v>Not applicable</v>
      </c>
      <c r="I345">
        <f>'Otrs primeras captaciones'!I191</f>
        <v>0</v>
      </c>
      <c r="J345">
        <f>'Otrs primeras captaciones'!J191</f>
        <v>0</v>
      </c>
      <c r="K345">
        <f>'Otrs primeras captaciones'!K191</f>
        <v>2</v>
      </c>
      <c r="L345">
        <f>'Otrs primeras captaciones'!L191</f>
        <v>0</v>
      </c>
      <c r="M345">
        <f>'Otrs primeras captaciones'!M191</f>
        <v>0</v>
      </c>
      <c r="N345">
        <f>'Otrs primeras captaciones'!N191</f>
        <v>4</v>
      </c>
      <c r="O345">
        <f>'Otrs primeras captaciones'!O191</f>
        <v>0</v>
      </c>
      <c r="P345">
        <f>'Otrs primeras captaciones'!P191</f>
        <v>0</v>
      </c>
      <c r="Q345">
        <f>'Otrs primeras captaciones'!Q191</f>
        <v>0</v>
      </c>
      <c r="R345">
        <f>'Otrs primeras captaciones'!R191</f>
        <v>0</v>
      </c>
      <c r="S345">
        <f>'Otrs primeras captaciones'!S191</f>
        <v>0</v>
      </c>
      <c r="T345">
        <f>'Otrs primeras captaciones'!T191</f>
        <v>0</v>
      </c>
      <c r="U345">
        <f>'Otrs primeras captaciones'!U191</f>
        <v>0</v>
      </c>
      <c r="V345">
        <f>'Otrs primeras captaciones'!V191</f>
        <v>0</v>
      </c>
      <c r="W345">
        <f>'Otrs primeras captaciones'!W191</f>
        <v>2017</v>
      </c>
      <c r="X345">
        <f>'Otrs primeras captaciones'!X191</f>
        <v>2019</v>
      </c>
      <c r="Y345">
        <f>'Otrs primeras captaciones'!Y191</f>
        <v>2021</v>
      </c>
      <c r="Z345">
        <f>'Otrs primeras captaciones'!Z191</f>
        <v>2023</v>
      </c>
      <c r="AA345" t="str">
        <f>'Otrs primeras captaciones'!AA191</f>
        <v>New Gen</v>
      </c>
      <c r="AB345" t="str">
        <f>'Otrs primeras captaciones'!AB191</f>
        <v>Yes</v>
      </c>
    </row>
    <row r="346" spans="1:28" x14ac:dyDescent="0.25">
      <c r="A346">
        <f>'Otrs primeras captaciones'!A192</f>
        <v>345</v>
      </c>
      <c r="B346">
        <f>'Otrs primeras captaciones'!B192</f>
        <v>10</v>
      </c>
      <c r="C346" t="str">
        <f>'Otrs primeras captaciones'!C192</f>
        <v>Not applicable</v>
      </c>
      <c r="D346" t="str">
        <f>'Otrs primeras captaciones'!D192</f>
        <v>Not applicable</v>
      </c>
      <c r="E346" t="str">
        <f>'Otrs primeras captaciones'!E192</f>
        <v>Not applicable</v>
      </c>
      <c r="F346" t="str">
        <f>'Otrs primeras captaciones'!F192</f>
        <v>Not applicable</v>
      </c>
      <c r="G346" t="str">
        <f>'Otrs primeras captaciones'!G192</f>
        <v>Not applicable</v>
      </c>
      <c r="H346" t="str">
        <f>'Otrs primeras captaciones'!H192</f>
        <v>Not applicable</v>
      </c>
      <c r="I346">
        <f>'Otrs primeras captaciones'!I192</f>
        <v>0</v>
      </c>
      <c r="J346">
        <f>'Otrs primeras captaciones'!J192</f>
        <v>0</v>
      </c>
      <c r="K346">
        <f>'Otrs primeras captaciones'!K192</f>
        <v>2</v>
      </c>
      <c r="L346">
        <f>'Otrs primeras captaciones'!L192</f>
        <v>0</v>
      </c>
      <c r="M346">
        <f>'Otrs primeras captaciones'!M192</f>
        <v>0</v>
      </c>
      <c r="N346">
        <f>'Otrs primeras captaciones'!N192</f>
        <v>4</v>
      </c>
      <c r="O346">
        <f>'Otrs primeras captaciones'!O192</f>
        <v>0</v>
      </c>
      <c r="P346">
        <f>'Otrs primeras captaciones'!P192</f>
        <v>0</v>
      </c>
      <c r="Q346">
        <f>'Otrs primeras captaciones'!Q192</f>
        <v>0</v>
      </c>
      <c r="R346">
        <f>'Otrs primeras captaciones'!R192</f>
        <v>0</v>
      </c>
      <c r="S346">
        <f>'Otrs primeras captaciones'!S192</f>
        <v>0</v>
      </c>
      <c r="T346">
        <f>'Otrs primeras captaciones'!T192</f>
        <v>0</v>
      </c>
      <c r="U346">
        <f>'Otrs primeras captaciones'!U192</f>
        <v>0</v>
      </c>
      <c r="V346">
        <f>'Otrs primeras captaciones'!V192</f>
        <v>0</v>
      </c>
      <c r="W346">
        <f>'Otrs primeras captaciones'!W192</f>
        <v>2017</v>
      </c>
      <c r="X346">
        <f>'Otrs primeras captaciones'!X192</f>
        <v>2019</v>
      </c>
      <c r="Y346">
        <f>'Otrs primeras captaciones'!Y192</f>
        <v>2021</v>
      </c>
      <c r="Z346">
        <f>'Otrs primeras captaciones'!Z192</f>
        <v>2023</v>
      </c>
      <c r="AA346" t="str">
        <f>'Otrs primeras captaciones'!AA192</f>
        <v>New Gen</v>
      </c>
      <c r="AB346" t="str">
        <f>'Otrs primeras captaciones'!AB192</f>
        <v>Yes</v>
      </c>
    </row>
    <row r="347" spans="1:28" x14ac:dyDescent="0.25">
      <c r="A347">
        <f>'Otrs primeras captaciones'!A193</f>
        <v>346</v>
      </c>
      <c r="B347">
        <f>'Otrs primeras captaciones'!B193</f>
        <v>10</v>
      </c>
      <c r="C347" t="str">
        <f>'Otrs primeras captaciones'!C193</f>
        <v>Not applicable</v>
      </c>
      <c r="D347" t="str">
        <f>'Otrs primeras captaciones'!D193</f>
        <v>Not applicable</v>
      </c>
      <c r="E347" t="str">
        <f>'Otrs primeras captaciones'!E193</f>
        <v>Not applicable</v>
      </c>
      <c r="F347" t="str">
        <f>'Otrs primeras captaciones'!F193</f>
        <v>Not applicable</v>
      </c>
      <c r="G347" t="str">
        <f>'Otrs primeras captaciones'!G193</f>
        <v>Not applicable</v>
      </c>
      <c r="H347" t="str">
        <f>'Otrs primeras captaciones'!H193</f>
        <v>Not applicable</v>
      </c>
      <c r="I347">
        <f>'Otrs primeras captaciones'!I193</f>
        <v>0</v>
      </c>
      <c r="J347">
        <f>'Otrs primeras captaciones'!J193</f>
        <v>1</v>
      </c>
      <c r="K347">
        <f>'Otrs primeras captaciones'!K193</f>
        <v>2</v>
      </c>
      <c r="L347">
        <f>'Otrs primeras captaciones'!L193</f>
        <v>50</v>
      </c>
      <c r="M347">
        <f>'Otrs primeras captaciones'!M193</f>
        <v>1</v>
      </c>
      <c r="N347">
        <f>'Otrs primeras captaciones'!N193</f>
        <v>8</v>
      </c>
      <c r="O347">
        <f>'Otrs primeras captaciones'!O193</f>
        <v>0</v>
      </c>
      <c r="P347">
        <f>'Otrs primeras captaciones'!P193</f>
        <v>0</v>
      </c>
      <c r="Q347">
        <f>'Otrs primeras captaciones'!Q193</f>
        <v>0</v>
      </c>
      <c r="R347">
        <f>'Otrs primeras captaciones'!R193</f>
        <v>0</v>
      </c>
      <c r="S347">
        <f>'Otrs primeras captaciones'!S193</f>
        <v>0</v>
      </c>
      <c r="T347">
        <f>'Otrs primeras captaciones'!T193</f>
        <v>0</v>
      </c>
      <c r="U347">
        <f>'Otrs primeras captaciones'!U193</f>
        <v>0</v>
      </c>
      <c r="V347">
        <f>'Otrs primeras captaciones'!V193</f>
        <v>0</v>
      </c>
      <c r="W347">
        <f>'Otrs primeras captaciones'!W193</f>
        <v>2017</v>
      </c>
      <c r="X347">
        <f>'Otrs primeras captaciones'!X193</f>
        <v>2019</v>
      </c>
      <c r="Y347">
        <f>'Otrs primeras captaciones'!Y193</f>
        <v>2021</v>
      </c>
      <c r="Z347">
        <f>'Otrs primeras captaciones'!Z193</f>
        <v>2023</v>
      </c>
      <c r="AA347" t="str">
        <f>'Otrs primeras captaciones'!AA193</f>
        <v>New Gen</v>
      </c>
      <c r="AB347" t="str">
        <f>'Otrs primeras captaciones'!AB193</f>
        <v>Yes</v>
      </c>
    </row>
    <row r="348" spans="1:28" x14ac:dyDescent="0.25">
      <c r="A348">
        <f>'Otrs primeras captaciones'!A194</f>
        <v>347</v>
      </c>
      <c r="B348">
        <f>'Otrs primeras captaciones'!B194</f>
        <v>10</v>
      </c>
      <c r="C348" t="str">
        <f>'Otrs primeras captaciones'!C194</f>
        <v>Not applicable</v>
      </c>
      <c r="D348" t="str">
        <f>'Otrs primeras captaciones'!D194</f>
        <v>Not applicable</v>
      </c>
      <c r="E348" t="str">
        <f>'Otrs primeras captaciones'!E194</f>
        <v>Not applicable</v>
      </c>
      <c r="F348" t="str">
        <f>'Otrs primeras captaciones'!F194</f>
        <v>Not applicable</v>
      </c>
      <c r="G348" t="str">
        <f>'Otrs primeras captaciones'!G194</f>
        <v>Not applicable</v>
      </c>
      <c r="H348" t="str">
        <f>'Otrs primeras captaciones'!H194</f>
        <v>Not applicable</v>
      </c>
      <c r="I348">
        <f>'Otrs primeras captaciones'!I194</f>
        <v>0</v>
      </c>
      <c r="J348">
        <f>'Otrs primeras captaciones'!J194</f>
        <v>0</v>
      </c>
      <c r="K348">
        <f>'Otrs primeras captaciones'!K194</f>
        <v>2</v>
      </c>
      <c r="L348">
        <f>'Otrs primeras captaciones'!L194</f>
        <v>0</v>
      </c>
      <c r="M348">
        <f>'Otrs primeras captaciones'!M194</f>
        <v>0</v>
      </c>
      <c r="N348">
        <f>'Otrs primeras captaciones'!N194</f>
        <v>5</v>
      </c>
      <c r="O348">
        <f>'Otrs primeras captaciones'!O194</f>
        <v>0</v>
      </c>
      <c r="P348">
        <f>'Otrs primeras captaciones'!P194</f>
        <v>0</v>
      </c>
      <c r="Q348">
        <f>'Otrs primeras captaciones'!Q194</f>
        <v>0</v>
      </c>
      <c r="R348">
        <f>'Otrs primeras captaciones'!R194</f>
        <v>0</v>
      </c>
      <c r="S348">
        <f>'Otrs primeras captaciones'!S194</f>
        <v>0</v>
      </c>
      <c r="T348">
        <f>'Otrs primeras captaciones'!T194</f>
        <v>0</v>
      </c>
      <c r="U348">
        <f>'Otrs primeras captaciones'!U194</f>
        <v>0</v>
      </c>
      <c r="V348">
        <f>'Otrs primeras captaciones'!V194</f>
        <v>0</v>
      </c>
      <c r="W348">
        <f>'Otrs primeras captaciones'!W194</f>
        <v>2017</v>
      </c>
      <c r="X348">
        <f>'Otrs primeras captaciones'!X194</f>
        <v>2019</v>
      </c>
      <c r="Y348">
        <f>'Otrs primeras captaciones'!Y194</f>
        <v>2021</v>
      </c>
      <c r="Z348">
        <f>'Otrs primeras captaciones'!Z194</f>
        <v>2023</v>
      </c>
      <c r="AA348" t="str">
        <f>'Otrs primeras captaciones'!AA194</f>
        <v>New Gen</v>
      </c>
      <c r="AB348" t="str">
        <f>'Otrs primeras captaciones'!AB194</f>
        <v>Yes</v>
      </c>
    </row>
    <row r="349" spans="1:28" x14ac:dyDescent="0.25">
      <c r="A349">
        <f>'Otrs primeras captaciones'!A195</f>
        <v>348</v>
      </c>
      <c r="B349">
        <f>'Otrs primeras captaciones'!B195</f>
        <v>10</v>
      </c>
      <c r="C349" t="str">
        <f>'Otrs primeras captaciones'!C195</f>
        <v>Not applicable</v>
      </c>
      <c r="D349" t="str">
        <f>'Otrs primeras captaciones'!D195</f>
        <v>Not applicable</v>
      </c>
      <c r="E349" t="str">
        <f>'Otrs primeras captaciones'!E195</f>
        <v>Not applicable</v>
      </c>
      <c r="F349" t="str">
        <f>'Otrs primeras captaciones'!F195</f>
        <v>Not applicable</v>
      </c>
      <c r="G349" t="str">
        <f>'Otrs primeras captaciones'!G195</f>
        <v>Not applicable</v>
      </c>
      <c r="H349" t="str">
        <f>'Otrs primeras captaciones'!H195</f>
        <v>Not applicable</v>
      </c>
      <c r="I349">
        <f>'Otrs primeras captaciones'!I195</f>
        <v>0</v>
      </c>
      <c r="J349">
        <f>'Otrs primeras captaciones'!J195</f>
        <v>0</v>
      </c>
      <c r="K349">
        <f>'Otrs primeras captaciones'!K195</f>
        <v>2</v>
      </c>
      <c r="L349">
        <f>'Otrs primeras captaciones'!L195</f>
        <v>0</v>
      </c>
      <c r="M349">
        <f>'Otrs primeras captaciones'!M195</f>
        <v>0</v>
      </c>
      <c r="N349">
        <f>'Otrs primeras captaciones'!N195</f>
        <v>8</v>
      </c>
      <c r="O349">
        <f>'Otrs primeras captaciones'!O195</f>
        <v>0</v>
      </c>
      <c r="P349">
        <f>'Otrs primeras captaciones'!P195</f>
        <v>0</v>
      </c>
      <c r="Q349">
        <f>'Otrs primeras captaciones'!Q195</f>
        <v>0</v>
      </c>
      <c r="R349">
        <f>'Otrs primeras captaciones'!R195</f>
        <v>0</v>
      </c>
      <c r="S349">
        <f>'Otrs primeras captaciones'!S195</f>
        <v>0</v>
      </c>
      <c r="T349">
        <f>'Otrs primeras captaciones'!T195</f>
        <v>0</v>
      </c>
      <c r="U349">
        <f>'Otrs primeras captaciones'!U195</f>
        <v>0</v>
      </c>
      <c r="V349">
        <f>'Otrs primeras captaciones'!V195</f>
        <v>0</v>
      </c>
      <c r="W349">
        <f>'Otrs primeras captaciones'!W195</f>
        <v>2017</v>
      </c>
      <c r="X349">
        <f>'Otrs primeras captaciones'!X195</f>
        <v>2019</v>
      </c>
      <c r="Y349">
        <f>'Otrs primeras captaciones'!Y195</f>
        <v>2021</v>
      </c>
      <c r="Z349">
        <f>'Otrs primeras captaciones'!Z195</f>
        <v>2023</v>
      </c>
      <c r="AA349" t="str">
        <f>'Otrs primeras captaciones'!AA195</f>
        <v>New Gen</v>
      </c>
      <c r="AB349" t="str">
        <f>'Otrs primeras captaciones'!AB195</f>
        <v>Yes</v>
      </c>
    </row>
    <row r="350" spans="1:28" x14ac:dyDescent="0.25">
      <c r="A350">
        <f>'Otrs primeras captaciones'!A196</f>
        <v>349</v>
      </c>
      <c r="B350">
        <f>'Otrs primeras captaciones'!B196</f>
        <v>10</v>
      </c>
      <c r="C350" t="str">
        <f>'Otrs primeras captaciones'!C196</f>
        <v>Not applicable</v>
      </c>
      <c r="D350" t="str">
        <f>'Otrs primeras captaciones'!D196</f>
        <v>Not applicable</v>
      </c>
      <c r="E350" t="str">
        <f>'Otrs primeras captaciones'!E196</f>
        <v>Not applicable</v>
      </c>
      <c r="F350" t="str">
        <f>'Otrs primeras captaciones'!F196</f>
        <v>Not applicable</v>
      </c>
      <c r="G350" t="str">
        <f>'Otrs primeras captaciones'!G196</f>
        <v>Not applicable</v>
      </c>
      <c r="H350" t="str">
        <f>'Otrs primeras captaciones'!H196</f>
        <v>Not applicable</v>
      </c>
      <c r="I350">
        <f>'Otrs primeras captaciones'!I196</f>
        <v>0</v>
      </c>
      <c r="J350">
        <f>'Otrs primeras captaciones'!J196</f>
        <v>1</v>
      </c>
      <c r="K350">
        <f>'Otrs primeras captaciones'!K196</f>
        <v>2</v>
      </c>
      <c r="L350">
        <f>'Otrs primeras captaciones'!L196</f>
        <v>50</v>
      </c>
      <c r="M350">
        <f>'Otrs primeras captaciones'!M196</f>
        <v>1</v>
      </c>
      <c r="N350">
        <f>'Otrs primeras captaciones'!N196</f>
        <v>6</v>
      </c>
      <c r="O350">
        <f>'Otrs primeras captaciones'!O196</f>
        <v>0</v>
      </c>
      <c r="P350">
        <f>'Otrs primeras captaciones'!P196</f>
        <v>0</v>
      </c>
      <c r="Q350">
        <f>'Otrs primeras captaciones'!Q196</f>
        <v>0</v>
      </c>
      <c r="R350">
        <f>'Otrs primeras captaciones'!R196</f>
        <v>0</v>
      </c>
      <c r="S350">
        <f>'Otrs primeras captaciones'!S196</f>
        <v>0</v>
      </c>
      <c r="T350">
        <f>'Otrs primeras captaciones'!T196</f>
        <v>0</v>
      </c>
      <c r="U350">
        <f>'Otrs primeras captaciones'!U196</f>
        <v>0</v>
      </c>
      <c r="V350">
        <f>'Otrs primeras captaciones'!V196</f>
        <v>0</v>
      </c>
      <c r="W350">
        <f>'Otrs primeras captaciones'!W196</f>
        <v>2017</v>
      </c>
      <c r="X350">
        <f>'Otrs primeras captaciones'!X196</f>
        <v>2019</v>
      </c>
      <c r="Y350">
        <f>'Otrs primeras captaciones'!Y196</f>
        <v>2021</v>
      </c>
      <c r="Z350">
        <f>'Otrs primeras captaciones'!Z196</f>
        <v>2023</v>
      </c>
      <c r="AA350" t="str">
        <f>'Otrs primeras captaciones'!AA196</f>
        <v>New Gen</v>
      </c>
      <c r="AB350" t="str">
        <f>'Otrs primeras captaciones'!AB196</f>
        <v>Yes</v>
      </c>
    </row>
    <row r="351" spans="1:28" x14ac:dyDescent="0.25">
      <c r="A351">
        <f>'Otrs primeras captaciones'!A197</f>
        <v>350</v>
      </c>
      <c r="B351">
        <f>'Otrs primeras captaciones'!B197</f>
        <v>10</v>
      </c>
      <c r="C351" t="str">
        <f>'Otrs primeras captaciones'!C197</f>
        <v>Not applicable</v>
      </c>
      <c r="D351" t="str">
        <f>'Otrs primeras captaciones'!D197</f>
        <v>Not applicable</v>
      </c>
      <c r="E351" t="str">
        <f>'Otrs primeras captaciones'!E197</f>
        <v>Not applicable</v>
      </c>
      <c r="F351" t="str">
        <f>'Otrs primeras captaciones'!F197</f>
        <v>Not applicable</v>
      </c>
      <c r="G351" t="str">
        <f>'Otrs primeras captaciones'!G197</f>
        <v>Not applicable</v>
      </c>
      <c r="H351" t="str">
        <f>'Otrs primeras captaciones'!H197</f>
        <v>Not applicable</v>
      </c>
      <c r="I351">
        <f>'Otrs primeras captaciones'!I197</f>
        <v>0</v>
      </c>
      <c r="J351">
        <f>'Otrs primeras captaciones'!J197</f>
        <v>1</v>
      </c>
      <c r="K351">
        <f>'Otrs primeras captaciones'!K197</f>
        <v>2</v>
      </c>
      <c r="L351">
        <f>'Otrs primeras captaciones'!L197</f>
        <v>50</v>
      </c>
      <c r="M351">
        <f>'Otrs primeras captaciones'!M197</f>
        <v>1</v>
      </c>
      <c r="N351">
        <f>'Otrs primeras captaciones'!N197</f>
        <v>8</v>
      </c>
      <c r="O351">
        <f>'Otrs primeras captaciones'!O197</f>
        <v>0</v>
      </c>
      <c r="P351">
        <f>'Otrs primeras captaciones'!P197</f>
        <v>0</v>
      </c>
      <c r="Q351">
        <f>'Otrs primeras captaciones'!Q197</f>
        <v>0</v>
      </c>
      <c r="R351">
        <f>'Otrs primeras captaciones'!R197</f>
        <v>0</v>
      </c>
      <c r="S351">
        <f>'Otrs primeras captaciones'!S197</f>
        <v>0</v>
      </c>
      <c r="T351">
        <f>'Otrs primeras captaciones'!T197</f>
        <v>0</v>
      </c>
      <c r="U351">
        <f>'Otrs primeras captaciones'!U197</f>
        <v>0</v>
      </c>
      <c r="V351">
        <f>'Otrs primeras captaciones'!V197</f>
        <v>0</v>
      </c>
      <c r="W351">
        <f>'Otrs primeras captaciones'!W197</f>
        <v>2017</v>
      </c>
      <c r="X351">
        <f>'Otrs primeras captaciones'!X197</f>
        <v>2019</v>
      </c>
      <c r="Y351">
        <f>'Otrs primeras captaciones'!Y197</f>
        <v>2021</v>
      </c>
      <c r="Z351">
        <f>'Otrs primeras captaciones'!Z197</f>
        <v>2023</v>
      </c>
      <c r="AA351" t="str">
        <f>'Otrs primeras captaciones'!AA197</f>
        <v>New Gen</v>
      </c>
      <c r="AB351" t="str">
        <f>'Otrs primeras captaciones'!AB197</f>
        <v>Yes</v>
      </c>
    </row>
    <row r="352" spans="1:28" x14ac:dyDescent="0.25">
      <c r="A352">
        <f>'Otrs primeras captaciones'!A198</f>
        <v>351</v>
      </c>
      <c r="B352">
        <f>'Otrs primeras captaciones'!B198</f>
        <v>10</v>
      </c>
      <c r="C352" t="str">
        <f>'Otrs primeras captaciones'!C198</f>
        <v>Not applicable</v>
      </c>
      <c r="D352" t="str">
        <f>'Otrs primeras captaciones'!D198</f>
        <v>Not applicable</v>
      </c>
      <c r="E352" t="str">
        <f>'Otrs primeras captaciones'!E198</f>
        <v>Not applicable</v>
      </c>
      <c r="F352" t="str">
        <f>'Otrs primeras captaciones'!F198</f>
        <v>Not applicable</v>
      </c>
      <c r="G352" t="str">
        <f>'Otrs primeras captaciones'!G198</f>
        <v>Not applicable</v>
      </c>
      <c r="H352" t="str">
        <f>'Otrs primeras captaciones'!H198</f>
        <v>Not applicable</v>
      </c>
      <c r="I352">
        <f>'Otrs primeras captaciones'!I198</f>
        <v>0</v>
      </c>
      <c r="J352">
        <f>'Otrs primeras captaciones'!J198</f>
        <v>0</v>
      </c>
      <c r="K352">
        <f>'Otrs primeras captaciones'!K198</f>
        <v>2</v>
      </c>
      <c r="L352">
        <f>'Otrs primeras captaciones'!L198</f>
        <v>0</v>
      </c>
      <c r="M352">
        <f>'Otrs primeras captaciones'!M198</f>
        <v>0</v>
      </c>
      <c r="N352">
        <f>'Otrs primeras captaciones'!N198</f>
        <v>6</v>
      </c>
      <c r="O352">
        <f>'Otrs primeras captaciones'!O198</f>
        <v>0</v>
      </c>
      <c r="P352">
        <f>'Otrs primeras captaciones'!P198</f>
        <v>0</v>
      </c>
      <c r="Q352">
        <f>'Otrs primeras captaciones'!Q198</f>
        <v>0</v>
      </c>
      <c r="R352">
        <f>'Otrs primeras captaciones'!R198</f>
        <v>0</v>
      </c>
      <c r="S352">
        <f>'Otrs primeras captaciones'!S198</f>
        <v>0</v>
      </c>
      <c r="T352">
        <f>'Otrs primeras captaciones'!T198</f>
        <v>0</v>
      </c>
      <c r="U352">
        <f>'Otrs primeras captaciones'!U198</f>
        <v>0</v>
      </c>
      <c r="V352">
        <f>'Otrs primeras captaciones'!V198</f>
        <v>0</v>
      </c>
      <c r="W352">
        <f>'Otrs primeras captaciones'!W198</f>
        <v>2017</v>
      </c>
      <c r="X352">
        <f>'Otrs primeras captaciones'!X198</f>
        <v>2019</v>
      </c>
      <c r="Y352">
        <f>'Otrs primeras captaciones'!Y198</f>
        <v>2021</v>
      </c>
      <c r="Z352">
        <f>'Otrs primeras captaciones'!Z198</f>
        <v>2023</v>
      </c>
      <c r="AA352" t="str">
        <f>'Otrs primeras captaciones'!AA198</f>
        <v>New Gen</v>
      </c>
      <c r="AB352" t="str">
        <f>'Otrs primeras captaciones'!AB198</f>
        <v>Yes</v>
      </c>
    </row>
    <row r="353" spans="1:28" x14ac:dyDescent="0.25">
      <c r="A353">
        <f>'Otrs primeras captaciones'!A199</f>
        <v>352</v>
      </c>
      <c r="B353">
        <f>'Otrs primeras captaciones'!B199</f>
        <v>10</v>
      </c>
      <c r="C353" t="str">
        <f>'Otrs primeras captaciones'!C199</f>
        <v>Not applicable</v>
      </c>
      <c r="D353" t="str">
        <f>'Otrs primeras captaciones'!D199</f>
        <v>Not applicable</v>
      </c>
      <c r="E353" t="str">
        <f>'Otrs primeras captaciones'!E199</f>
        <v>Not applicable</v>
      </c>
      <c r="F353" t="str">
        <f>'Otrs primeras captaciones'!F199</f>
        <v>Not applicable</v>
      </c>
      <c r="G353" t="str">
        <f>'Otrs primeras captaciones'!G199</f>
        <v>Not applicable</v>
      </c>
      <c r="H353" t="str">
        <f>'Otrs primeras captaciones'!H199</f>
        <v>Not applicable</v>
      </c>
      <c r="I353">
        <f>'Otrs primeras captaciones'!I199</f>
        <v>0</v>
      </c>
      <c r="J353">
        <f>'Otrs primeras captaciones'!J199</f>
        <v>0</v>
      </c>
      <c r="K353">
        <f>'Otrs primeras captaciones'!K199</f>
        <v>2</v>
      </c>
      <c r="L353">
        <f>'Otrs primeras captaciones'!L199</f>
        <v>0</v>
      </c>
      <c r="M353">
        <f>'Otrs primeras captaciones'!M199</f>
        <v>0</v>
      </c>
      <c r="N353">
        <f>'Otrs primeras captaciones'!N199</f>
        <v>8</v>
      </c>
      <c r="O353">
        <f>'Otrs primeras captaciones'!O199</f>
        <v>0</v>
      </c>
      <c r="P353">
        <f>'Otrs primeras captaciones'!P199</f>
        <v>0</v>
      </c>
      <c r="Q353">
        <f>'Otrs primeras captaciones'!Q199</f>
        <v>0</v>
      </c>
      <c r="R353">
        <f>'Otrs primeras captaciones'!R199</f>
        <v>0</v>
      </c>
      <c r="S353">
        <f>'Otrs primeras captaciones'!S199</f>
        <v>0</v>
      </c>
      <c r="T353">
        <f>'Otrs primeras captaciones'!T199</f>
        <v>0</v>
      </c>
      <c r="U353">
        <f>'Otrs primeras captaciones'!U199</f>
        <v>0</v>
      </c>
      <c r="V353">
        <f>'Otrs primeras captaciones'!V199</f>
        <v>0</v>
      </c>
      <c r="W353">
        <f>'Otrs primeras captaciones'!W199</f>
        <v>2017</v>
      </c>
      <c r="X353">
        <f>'Otrs primeras captaciones'!X199</f>
        <v>2019</v>
      </c>
      <c r="Y353">
        <f>'Otrs primeras captaciones'!Y199</f>
        <v>2021</v>
      </c>
      <c r="Z353">
        <f>'Otrs primeras captaciones'!Z199</f>
        <v>2023</v>
      </c>
      <c r="AA353" t="str">
        <f>'Otrs primeras captaciones'!AA199</f>
        <v>New Gen</v>
      </c>
      <c r="AB353" t="str">
        <f>'Otrs primeras captaciones'!AB199</f>
        <v>Yes</v>
      </c>
    </row>
    <row r="354" spans="1:28" x14ac:dyDescent="0.25">
      <c r="A354">
        <f>'Otrs primeras captaciones'!A200</f>
        <v>353</v>
      </c>
      <c r="B354">
        <f>'Otrs primeras captaciones'!B200</f>
        <v>10</v>
      </c>
      <c r="C354" t="str">
        <f>'Otrs primeras captaciones'!C200</f>
        <v>Not applicable</v>
      </c>
      <c r="D354" t="str">
        <f>'Otrs primeras captaciones'!D200</f>
        <v>Not applicable</v>
      </c>
      <c r="E354" t="str">
        <f>'Otrs primeras captaciones'!E200</f>
        <v>Not applicable</v>
      </c>
      <c r="F354" t="str">
        <f>'Otrs primeras captaciones'!F200</f>
        <v>Not applicable</v>
      </c>
      <c r="G354" t="str">
        <f>'Otrs primeras captaciones'!G200</f>
        <v>Not applicable</v>
      </c>
      <c r="H354" t="str">
        <f>'Otrs primeras captaciones'!H200</f>
        <v>Not applicable</v>
      </c>
      <c r="I354">
        <f>'Otrs primeras captaciones'!I200</f>
        <v>0</v>
      </c>
      <c r="J354">
        <f>'Otrs primeras captaciones'!J200</f>
        <v>0</v>
      </c>
      <c r="K354">
        <f>'Otrs primeras captaciones'!K200</f>
        <v>2</v>
      </c>
      <c r="L354">
        <f>'Otrs primeras captaciones'!L200</f>
        <v>0</v>
      </c>
      <c r="M354">
        <f>'Otrs primeras captaciones'!M200</f>
        <v>0</v>
      </c>
      <c r="N354">
        <f>'Otrs primeras captaciones'!N200</f>
        <v>8</v>
      </c>
      <c r="O354">
        <f>'Otrs primeras captaciones'!O200</f>
        <v>0</v>
      </c>
      <c r="P354">
        <f>'Otrs primeras captaciones'!P200</f>
        <v>0</v>
      </c>
      <c r="Q354">
        <f>'Otrs primeras captaciones'!Q200</f>
        <v>0</v>
      </c>
      <c r="R354">
        <f>'Otrs primeras captaciones'!R200</f>
        <v>0</v>
      </c>
      <c r="S354">
        <f>'Otrs primeras captaciones'!S200</f>
        <v>0</v>
      </c>
      <c r="T354">
        <f>'Otrs primeras captaciones'!T200</f>
        <v>0</v>
      </c>
      <c r="U354">
        <f>'Otrs primeras captaciones'!U200</f>
        <v>0</v>
      </c>
      <c r="V354">
        <f>'Otrs primeras captaciones'!V200</f>
        <v>0</v>
      </c>
      <c r="W354">
        <f>'Otrs primeras captaciones'!W200</f>
        <v>2017</v>
      </c>
      <c r="X354">
        <f>'Otrs primeras captaciones'!X200</f>
        <v>2019</v>
      </c>
      <c r="Y354">
        <f>'Otrs primeras captaciones'!Y200</f>
        <v>2021</v>
      </c>
      <c r="Z354">
        <f>'Otrs primeras captaciones'!Z200</f>
        <v>2023</v>
      </c>
      <c r="AA354" t="str">
        <f>'Otrs primeras captaciones'!AA200</f>
        <v>New Gen</v>
      </c>
      <c r="AB354" t="str">
        <f>'Otrs primeras captaciones'!AB200</f>
        <v>Yes</v>
      </c>
    </row>
    <row r="355" spans="1:28" x14ac:dyDescent="0.25">
      <c r="A355">
        <f>'Otrs primeras captaciones'!A201</f>
        <v>354</v>
      </c>
      <c r="B355">
        <f>'Otrs primeras captaciones'!B201</f>
        <v>10</v>
      </c>
      <c r="C355" t="str">
        <f>'Otrs primeras captaciones'!C201</f>
        <v>Not applicable</v>
      </c>
      <c r="D355" t="str">
        <f>'Otrs primeras captaciones'!D201</f>
        <v>Not applicable</v>
      </c>
      <c r="E355" t="str">
        <f>'Otrs primeras captaciones'!E201</f>
        <v>Not applicable</v>
      </c>
      <c r="F355" t="str">
        <f>'Otrs primeras captaciones'!F201</f>
        <v>Not applicable</v>
      </c>
      <c r="G355" t="str">
        <f>'Otrs primeras captaciones'!G201</f>
        <v>Not applicable</v>
      </c>
      <c r="H355" t="str">
        <f>'Otrs primeras captaciones'!H201</f>
        <v>Not applicable</v>
      </c>
      <c r="I355">
        <f>'Otrs primeras captaciones'!I201</f>
        <v>0</v>
      </c>
      <c r="J355">
        <f>'Otrs primeras captaciones'!J201</f>
        <v>0</v>
      </c>
      <c r="K355">
        <f>'Otrs primeras captaciones'!K201</f>
        <v>2</v>
      </c>
      <c r="L355">
        <f>'Otrs primeras captaciones'!L201</f>
        <v>0</v>
      </c>
      <c r="M355">
        <f>'Otrs primeras captaciones'!M201</f>
        <v>0</v>
      </c>
      <c r="N355">
        <f>'Otrs primeras captaciones'!N201</f>
        <v>2</v>
      </c>
      <c r="O355">
        <f>'Otrs primeras captaciones'!O201</f>
        <v>0</v>
      </c>
      <c r="P355">
        <f>'Otrs primeras captaciones'!P201</f>
        <v>0</v>
      </c>
      <c r="Q355">
        <f>'Otrs primeras captaciones'!Q201</f>
        <v>0</v>
      </c>
      <c r="R355">
        <f>'Otrs primeras captaciones'!R201</f>
        <v>0</v>
      </c>
      <c r="S355">
        <f>'Otrs primeras captaciones'!S201</f>
        <v>0</v>
      </c>
      <c r="T355">
        <f>'Otrs primeras captaciones'!T201</f>
        <v>0</v>
      </c>
      <c r="U355">
        <f>'Otrs primeras captaciones'!U201</f>
        <v>0</v>
      </c>
      <c r="V355">
        <f>'Otrs primeras captaciones'!V201</f>
        <v>0</v>
      </c>
      <c r="W355">
        <f>'Otrs primeras captaciones'!W201</f>
        <v>2017</v>
      </c>
      <c r="X355">
        <f>'Otrs primeras captaciones'!X201</f>
        <v>2019</v>
      </c>
      <c r="Y355">
        <f>'Otrs primeras captaciones'!Y201</f>
        <v>2021</v>
      </c>
      <c r="Z355">
        <f>'Otrs primeras captaciones'!Z201</f>
        <v>2023</v>
      </c>
      <c r="AA355" t="str">
        <f>'Otrs primeras captaciones'!AA201</f>
        <v>New Gen</v>
      </c>
      <c r="AB355" t="str">
        <f>'Otrs primeras captaciones'!AB201</f>
        <v>Yes</v>
      </c>
    </row>
    <row r="356" spans="1:28" x14ac:dyDescent="0.25">
      <c r="A356">
        <f>'Otrs primeras captaciones'!A202</f>
        <v>355</v>
      </c>
      <c r="B356">
        <f>'Otrs primeras captaciones'!B202</f>
        <v>10</v>
      </c>
      <c r="C356" t="str">
        <f>'Otrs primeras captaciones'!C202</f>
        <v>Not applicable</v>
      </c>
      <c r="D356" t="str">
        <f>'Otrs primeras captaciones'!D202</f>
        <v>Not applicable</v>
      </c>
      <c r="E356" t="str">
        <f>'Otrs primeras captaciones'!E202</f>
        <v>Not applicable</v>
      </c>
      <c r="F356" t="str">
        <f>'Otrs primeras captaciones'!F202</f>
        <v>Not applicable</v>
      </c>
      <c r="G356" t="str">
        <f>'Otrs primeras captaciones'!G202</f>
        <v>Not applicable</v>
      </c>
      <c r="H356" t="str">
        <f>'Otrs primeras captaciones'!H202</f>
        <v>Not applicable</v>
      </c>
      <c r="I356">
        <f>'Otrs primeras captaciones'!I202</f>
        <v>0</v>
      </c>
      <c r="J356">
        <f>'Otrs primeras captaciones'!J202</f>
        <v>0</v>
      </c>
      <c r="K356">
        <f>'Otrs primeras captaciones'!K202</f>
        <v>2</v>
      </c>
      <c r="L356">
        <f>'Otrs primeras captaciones'!L202</f>
        <v>0</v>
      </c>
      <c r="M356">
        <f>'Otrs primeras captaciones'!M202</f>
        <v>0</v>
      </c>
      <c r="N356">
        <f>'Otrs primeras captaciones'!N202</f>
        <v>4</v>
      </c>
      <c r="O356">
        <f>'Otrs primeras captaciones'!O202</f>
        <v>0</v>
      </c>
      <c r="P356">
        <f>'Otrs primeras captaciones'!P202</f>
        <v>0</v>
      </c>
      <c r="Q356">
        <f>'Otrs primeras captaciones'!Q202</f>
        <v>0</v>
      </c>
      <c r="R356">
        <f>'Otrs primeras captaciones'!R202</f>
        <v>0</v>
      </c>
      <c r="S356">
        <f>'Otrs primeras captaciones'!S202</f>
        <v>0</v>
      </c>
      <c r="T356">
        <f>'Otrs primeras captaciones'!T202</f>
        <v>0</v>
      </c>
      <c r="U356">
        <f>'Otrs primeras captaciones'!U202</f>
        <v>0</v>
      </c>
      <c r="V356">
        <f>'Otrs primeras captaciones'!V202</f>
        <v>0</v>
      </c>
      <c r="W356">
        <f>'Otrs primeras captaciones'!W202</f>
        <v>2017</v>
      </c>
      <c r="X356">
        <f>'Otrs primeras captaciones'!X202</f>
        <v>2019</v>
      </c>
      <c r="Y356">
        <f>'Otrs primeras captaciones'!Y202</f>
        <v>2021</v>
      </c>
      <c r="Z356">
        <f>'Otrs primeras captaciones'!Z202</f>
        <v>2023</v>
      </c>
      <c r="AA356" t="str">
        <f>'Otrs primeras captaciones'!AA202</f>
        <v>New Gen</v>
      </c>
      <c r="AB356" t="str">
        <f>'Otrs primeras captaciones'!AB202</f>
        <v>Yes</v>
      </c>
    </row>
    <row r="357" spans="1:28" x14ac:dyDescent="0.25">
      <c r="A357">
        <f>'Otrs primeras captaciones'!A203</f>
        <v>356</v>
      </c>
      <c r="B357">
        <f>'Otrs primeras captaciones'!B203</f>
        <v>10</v>
      </c>
      <c r="C357" t="str">
        <f>'Otrs primeras captaciones'!C203</f>
        <v>Not applicable</v>
      </c>
      <c r="D357" t="str">
        <f>'Otrs primeras captaciones'!D203</f>
        <v>Not applicable</v>
      </c>
      <c r="E357" t="str">
        <f>'Otrs primeras captaciones'!E203</f>
        <v>Not applicable</v>
      </c>
      <c r="F357" t="str">
        <f>'Otrs primeras captaciones'!F203</f>
        <v>Not applicable</v>
      </c>
      <c r="G357" t="str">
        <f>'Otrs primeras captaciones'!G203</f>
        <v>Not applicable</v>
      </c>
      <c r="H357" t="str">
        <f>'Otrs primeras captaciones'!H203</f>
        <v>Not applicable</v>
      </c>
      <c r="I357">
        <f>'Otrs primeras captaciones'!I203</f>
        <v>0</v>
      </c>
      <c r="J357">
        <f>'Otrs primeras captaciones'!J203</f>
        <v>0</v>
      </c>
      <c r="K357">
        <f>'Otrs primeras captaciones'!K203</f>
        <v>2</v>
      </c>
      <c r="L357">
        <f>'Otrs primeras captaciones'!L203</f>
        <v>0</v>
      </c>
      <c r="M357">
        <f>'Otrs primeras captaciones'!M203</f>
        <v>0</v>
      </c>
      <c r="N357">
        <f>'Otrs primeras captaciones'!N203</f>
        <v>4</v>
      </c>
      <c r="O357">
        <f>'Otrs primeras captaciones'!O203</f>
        <v>0</v>
      </c>
      <c r="P357">
        <f>'Otrs primeras captaciones'!P203</f>
        <v>0</v>
      </c>
      <c r="Q357">
        <f>'Otrs primeras captaciones'!Q203</f>
        <v>0</v>
      </c>
      <c r="R357">
        <f>'Otrs primeras captaciones'!R203</f>
        <v>0</v>
      </c>
      <c r="S357">
        <f>'Otrs primeras captaciones'!S203</f>
        <v>0</v>
      </c>
      <c r="T357">
        <f>'Otrs primeras captaciones'!T203</f>
        <v>0</v>
      </c>
      <c r="U357">
        <f>'Otrs primeras captaciones'!U203</f>
        <v>0</v>
      </c>
      <c r="V357">
        <f>'Otrs primeras captaciones'!V203</f>
        <v>0</v>
      </c>
      <c r="W357">
        <f>'Otrs primeras captaciones'!W203</f>
        <v>2017</v>
      </c>
      <c r="X357">
        <f>'Otrs primeras captaciones'!X203</f>
        <v>2019</v>
      </c>
      <c r="Y357">
        <f>'Otrs primeras captaciones'!Y203</f>
        <v>2021</v>
      </c>
      <c r="Z357">
        <f>'Otrs primeras captaciones'!Z203</f>
        <v>2023</v>
      </c>
      <c r="AA357" t="str">
        <f>'Otrs primeras captaciones'!AA203</f>
        <v>New Gen</v>
      </c>
      <c r="AB357" t="str">
        <f>'Otrs primeras captaciones'!AB203</f>
        <v>Yes</v>
      </c>
    </row>
    <row r="358" spans="1:28" x14ac:dyDescent="0.25">
      <c r="A358">
        <f>'Otrs primeras captaciones'!A204</f>
        <v>357</v>
      </c>
      <c r="B358">
        <f>'Otrs primeras captaciones'!B204</f>
        <v>10</v>
      </c>
      <c r="C358" t="str">
        <f>'Otrs primeras captaciones'!C204</f>
        <v>Not applicable</v>
      </c>
      <c r="D358" t="str">
        <f>'Otrs primeras captaciones'!D204</f>
        <v>Not applicable</v>
      </c>
      <c r="E358" t="str">
        <f>'Otrs primeras captaciones'!E204</f>
        <v>Not applicable</v>
      </c>
      <c r="F358" t="str">
        <f>'Otrs primeras captaciones'!F204</f>
        <v>Not applicable</v>
      </c>
      <c r="G358" t="str">
        <f>'Otrs primeras captaciones'!G204</f>
        <v>Not applicable</v>
      </c>
      <c r="H358" t="str">
        <f>'Otrs primeras captaciones'!H204</f>
        <v>Not applicable</v>
      </c>
      <c r="I358">
        <f>'Otrs primeras captaciones'!I204</f>
        <v>0</v>
      </c>
      <c r="J358">
        <f>'Otrs primeras captaciones'!J204</f>
        <v>0</v>
      </c>
      <c r="K358">
        <f>'Otrs primeras captaciones'!K204</f>
        <v>2</v>
      </c>
      <c r="L358">
        <f>'Otrs primeras captaciones'!L204</f>
        <v>0</v>
      </c>
      <c r="M358">
        <f>'Otrs primeras captaciones'!M204</f>
        <v>0</v>
      </c>
      <c r="N358">
        <f>'Otrs primeras captaciones'!N204</f>
        <v>8</v>
      </c>
      <c r="O358">
        <f>'Otrs primeras captaciones'!O204</f>
        <v>0</v>
      </c>
      <c r="P358">
        <f>'Otrs primeras captaciones'!P204</f>
        <v>0</v>
      </c>
      <c r="Q358">
        <f>'Otrs primeras captaciones'!Q204</f>
        <v>0</v>
      </c>
      <c r="R358">
        <f>'Otrs primeras captaciones'!R204</f>
        <v>0</v>
      </c>
      <c r="S358">
        <f>'Otrs primeras captaciones'!S204</f>
        <v>0</v>
      </c>
      <c r="T358">
        <f>'Otrs primeras captaciones'!T204</f>
        <v>0</v>
      </c>
      <c r="U358">
        <f>'Otrs primeras captaciones'!U204</f>
        <v>0</v>
      </c>
      <c r="V358">
        <f>'Otrs primeras captaciones'!V204</f>
        <v>0</v>
      </c>
      <c r="W358">
        <f>'Otrs primeras captaciones'!W204</f>
        <v>2017</v>
      </c>
      <c r="X358">
        <f>'Otrs primeras captaciones'!X204</f>
        <v>2019</v>
      </c>
      <c r="Y358">
        <f>'Otrs primeras captaciones'!Y204</f>
        <v>2021</v>
      </c>
      <c r="Z358">
        <f>'Otrs primeras captaciones'!Z204</f>
        <v>2023</v>
      </c>
      <c r="AA358" t="str">
        <f>'Otrs primeras captaciones'!AA204</f>
        <v>New Gen</v>
      </c>
      <c r="AB358" t="str">
        <f>'Otrs primeras captaciones'!AB204</f>
        <v>Yes</v>
      </c>
    </row>
    <row r="359" spans="1:28" x14ac:dyDescent="0.25">
      <c r="A359">
        <f>'Otrs primeras captaciones'!A212</f>
        <v>358</v>
      </c>
      <c r="B359">
        <f>'Otrs primeras captaciones'!B212</f>
        <v>10</v>
      </c>
      <c r="C359" t="str">
        <f>'Otrs primeras captaciones'!C212</f>
        <v>Not applicable</v>
      </c>
      <c r="D359" t="str">
        <f>'Otrs primeras captaciones'!D212</f>
        <v>Not applicable</v>
      </c>
      <c r="E359" t="str">
        <f>'Otrs primeras captaciones'!E212</f>
        <v>Not applicable</v>
      </c>
      <c r="F359" t="str">
        <f>'Otrs primeras captaciones'!F212</f>
        <v>Not applicable</v>
      </c>
      <c r="G359" t="str">
        <f>'Otrs primeras captaciones'!G212</f>
        <v>Not applicable</v>
      </c>
      <c r="H359" t="str">
        <f>'Otrs primeras captaciones'!H212</f>
        <v>Not applicable</v>
      </c>
      <c r="I359" t="str">
        <f>'Otrs primeras captaciones'!I212</f>
        <v>Not applicable</v>
      </c>
      <c r="J359">
        <f>'Otrs primeras captaciones'!J212</f>
        <v>1</v>
      </c>
      <c r="K359">
        <f>'Otrs primeras captaciones'!K212</f>
        <v>1</v>
      </c>
      <c r="L359">
        <f>'Otrs primeras captaciones'!L212</f>
        <v>100</v>
      </c>
      <c r="M359">
        <f>'Otrs primeras captaciones'!M212</f>
        <v>1</v>
      </c>
      <c r="N359">
        <f>'Otrs primeras captaciones'!N212</f>
        <v>8</v>
      </c>
      <c r="O359" t="str">
        <f>'Otrs primeras captaciones'!O212</f>
        <v>Not Yet</v>
      </c>
      <c r="P359">
        <f>'Otrs primeras captaciones'!P212</f>
        <v>1</v>
      </c>
      <c r="Q359" t="str">
        <f>'Otrs primeras captaciones'!Q212</f>
        <v>Not Yet</v>
      </c>
      <c r="R359" t="str">
        <f>'Otrs primeras captaciones'!R212</f>
        <v>Not Yet</v>
      </c>
      <c r="S359">
        <f>'Otrs primeras captaciones'!S212</f>
        <v>0</v>
      </c>
      <c r="T359">
        <f>'Otrs primeras captaciones'!T212</f>
        <v>0</v>
      </c>
      <c r="U359">
        <f>'Otrs primeras captaciones'!U212</f>
        <v>0</v>
      </c>
      <c r="V359">
        <f>'Otrs primeras captaciones'!V212</f>
        <v>0</v>
      </c>
      <c r="W359">
        <f>'Otrs primeras captaciones'!W212</f>
        <v>2018</v>
      </c>
      <c r="X359">
        <f>'Otrs primeras captaciones'!X212</f>
        <v>2020</v>
      </c>
      <c r="Y359">
        <f>'Otrs primeras captaciones'!Y212</f>
        <v>2022</v>
      </c>
      <c r="Z359">
        <f>'Otrs primeras captaciones'!Z212</f>
        <v>2024</v>
      </c>
      <c r="AA359" t="str">
        <f>'Otrs primeras captaciones'!AA212</f>
        <v>New Gen</v>
      </c>
      <c r="AB359" t="str">
        <f>'Otrs primeras captaciones'!AB212</f>
        <v>Not clear</v>
      </c>
    </row>
    <row r="360" spans="1:28" x14ac:dyDescent="0.25">
      <c r="A360">
        <f>'Otrs primeras captaciones'!A213</f>
        <v>359</v>
      </c>
      <c r="B360">
        <f>'Otrs primeras captaciones'!B213</f>
        <v>10</v>
      </c>
      <c r="C360" t="str">
        <f>'Otrs primeras captaciones'!C213</f>
        <v>Not applicable</v>
      </c>
      <c r="D360" t="str">
        <f>'Otrs primeras captaciones'!D213</f>
        <v>Not applicable</v>
      </c>
      <c r="E360" t="str">
        <f>'Otrs primeras captaciones'!E213</f>
        <v>Not applicable</v>
      </c>
      <c r="F360" t="str">
        <f>'Otrs primeras captaciones'!F213</f>
        <v>Not applicable</v>
      </c>
      <c r="G360" t="str">
        <f>'Otrs primeras captaciones'!G213</f>
        <v>Not applicable</v>
      </c>
      <c r="H360" t="str">
        <f>'Otrs primeras captaciones'!H213</f>
        <v>Not applicable</v>
      </c>
      <c r="I360" t="str">
        <f>'Otrs primeras captaciones'!I213</f>
        <v>Not applicable</v>
      </c>
      <c r="J360">
        <f>'Otrs primeras captaciones'!J213</f>
        <v>1</v>
      </c>
      <c r="K360">
        <f>'Otrs primeras captaciones'!K213</f>
        <v>1</v>
      </c>
      <c r="L360">
        <f>'Otrs primeras captaciones'!L213</f>
        <v>100</v>
      </c>
      <c r="M360">
        <f>'Otrs primeras captaciones'!M213</f>
        <v>1</v>
      </c>
      <c r="N360">
        <f>'Otrs primeras captaciones'!N213</f>
        <v>8</v>
      </c>
      <c r="O360">
        <f>'Otrs primeras captaciones'!O213</f>
        <v>0</v>
      </c>
      <c r="P360">
        <f>'Otrs primeras captaciones'!P213</f>
        <v>1</v>
      </c>
      <c r="Q360">
        <f>'Otrs primeras captaciones'!Q213</f>
        <v>0</v>
      </c>
      <c r="R360">
        <f>'Otrs primeras captaciones'!R213</f>
        <v>0</v>
      </c>
      <c r="S360">
        <f>'Otrs primeras captaciones'!S213</f>
        <v>0</v>
      </c>
      <c r="T360">
        <f>'Otrs primeras captaciones'!T213</f>
        <v>0</v>
      </c>
      <c r="U360">
        <f>'Otrs primeras captaciones'!U213</f>
        <v>0</v>
      </c>
      <c r="V360">
        <f>'Otrs primeras captaciones'!V213</f>
        <v>0</v>
      </c>
      <c r="W360">
        <f>'Otrs primeras captaciones'!W213</f>
        <v>2018</v>
      </c>
      <c r="X360">
        <f>'Otrs primeras captaciones'!X213</f>
        <v>2020</v>
      </c>
      <c r="Y360">
        <f>'Otrs primeras captaciones'!Y213</f>
        <v>2022</v>
      </c>
      <c r="Z360">
        <f>'Otrs primeras captaciones'!Z213</f>
        <v>2024</v>
      </c>
      <c r="AA360" t="str">
        <f>'Otrs primeras captaciones'!AA213</f>
        <v>New Gen</v>
      </c>
      <c r="AB360" t="str">
        <f>'Otrs primeras captaciones'!AB213</f>
        <v>Yes</v>
      </c>
    </row>
    <row r="361" spans="1:28" x14ac:dyDescent="0.25">
      <c r="A361">
        <f>'Otrs primeras captaciones'!A214</f>
        <v>360</v>
      </c>
      <c r="B361">
        <f>'Otrs primeras captaciones'!B214</f>
        <v>10</v>
      </c>
      <c r="C361" t="str">
        <f>'Otrs primeras captaciones'!C214</f>
        <v>Not applicable</v>
      </c>
      <c r="D361" t="str">
        <f>'Otrs primeras captaciones'!D214</f>
        <v>Not applicable</v>
      </c>
      <c r="E361" t="str">
        <f>'Otrs primeras captaciones'!E214</f>
        <v>Not applicable</v>
      </c>
      <c r="F361" t="str">
        <f>'Otrs primeras captaciones'!F214</f>
        <v>Not applicable</v>
      </c>
      <c r="G361" t="str">
        <f>'Otrs primeras captaciones'!G214</f>
        <v>Not applicable</v>
      </c>
      <c r="H361" t="str">
        <f>'Otrs primeras captaciones'!H214</f>
        <v>Not applicable</v>
      </c>
      <c r="I361" t="str">
        <f>'Otrs primeras captaciones'!I214</f>
        <v>Not applicable</v>
      </c>
      <c r="J361">
        <f>'Otrs primeras captaciones'!J214</f>
        <v>1</v>
      </c>
      <c r="K361">
        <f>'Otrs primeras captaciones'!K214</f>
        <v>1</v>
      </c>
      <c r="L361">
        <f>'Otrs primeras captaciones'!L214</f>
        <v>100</v>
      </c>
      <c r="M361">
        <f>'Otrs primeras captaciones'!M214</f>
        <v>1</v>
      </c>
      <c r="N361">
        <f>'Otrs primeras captaciones'!N214</f>
        <v>8</v>
      </c>
      <c r="O361">
        <f>'Otrs primeras captaciones'!O214</f>
        <v>0</v>
      </c>
      <c r="P361">
        <f>'Otrs primeras captaciones'!P214</f>
        <v>1</v>
      </c>
      <c r="Q361">
        <f>'Otrs primeras captaciones'!Q214</f>
        <v>0</v>
      </c>
      <c r="R361">
        <f>'Otrs primeras captaciones'!R214</f>
        <v>0</v>
      </c>
      <c r="S361">
        <f>'Otrs primeras captaciones'!S214</f>
        <v>0</v>
      </c>
      <c r="T361">
        <f>'Otrs primeras captaciones'!T214</f>
        <v>0</v>
      </c>
      <c r="U361">
        <f>'Otrs primeras captaciones'!U214</f>
        <v>0</v>
      </c>
      <c r="V361">
        <f>'Otrs primeras captaciones'!V214</f>
        <v>0</v>
      </c>
      <c r="W361">
        <f>'Otrs primeras captaciones'!W214</f>
        <v>2018</v>
      </c>
      <c r="X361">
        <f>'Otrs primeras captaciones'!X214</f>
        <v>2020</v>
      </c>
      <c r="Y361">
        <f>'Otrs primeras captaciones'!Y214</f>
        <v>2022</v>
      </c>
      <c r="Z361">
        <f>'Otrs primeras captaciones'!Z214</f>
        <v>2024</v>
      </c>
      <c r="AA361" t="str">
        <f>'Otrs primeras captaciones'!AA214</f>
        <v>New Gen</v>
      </c>
      <c r="AB361" t="str">
        <f>'Otrs primeras captaciones'!AB214</f>
        <v>Yes</v>
      </c>
    </row>
    <row r="362" spans="1:28" x14ac:dyDescent="0.25">
      <c r="A362">
        <f>'Otrs primeras captaciones'!A215</f>
        <v>361</v>
      </c>
      <c r="B362">
        <f>'Otrs primeras captaciones'!B215</f>
        <v>10</v>
      </c>
      <c r="C362" t="str">
        <f>'Otrs primeras captaciones'!C215</f>
        <v>Not applicable</v>
      </c>
      <c r="D362" t="str">
        <f>'Otrs primeras captaciones'!D215</f>
        <v>Not applicable</v>
      </c>
      <c r="E362" t="str">
        <f>'Otrs primeras captaciones'!E215</f>
        <v>Not applicable</v>
      </c>
      <c r="F362" t="str">
        <f>'Otrs primeras captaciones'!F215</f>
        <v>Not applicable</v>
      </c>
      <c r="G362" t="str">
        <f>'Otrs primeras captaciones'!G215</f>
        <v>Not applicable</v>
      </c>
      <c r="H362" t="str">
        <f>'Otrs primeras captaciones'!H215</f>
        <v>Not applicable</v>
      </c>
      <c r="I362" t="str">
        <f>'Otrs primeras captaciones'!I215</f>
        <v>Not applicable</v>
      </c>
      <c r="J362">
        <f>'Otrs primeras captaciones'!J215</f>
        <v>1</v>
      </c>
      <c r="K362">
        <f>'Otrs primeras captaciones'!K215</f>
        <v>1</v>
      </c>
      <c r="L362">
        <f>'Otrs primeras captaciones'!L215</f>
        <v>100</v>
      </c>
      <c r="M362">
        <f>'Otrs primeras captaciones'!M215</f>
        <v>1</v>
      </c>
      <c r="N362">
        <f>'Otrs primeras captaciones'!N215</f>
        <v>8</v>
      </c>
      <c r="O362">
        <f>'Otrs primeras captaciones'!O215</f>
        <v>0</v>
      </c>
      <c r="P362">
        <f>'Otrs primeras captaciones'!P215</f>
        <v>0</v>
      </c>
      <c r="Q362">
        <f>'Otrs primeras captaciones'!Q215</f>
        <v>0</v>
      </c>
      <c r="R362">
        <f>'Otrs primeras captaciones'!R215</f>
        <v>0</v>
      </c>
      <c r="S362">
        <f>'Otrs primeras captaciones'!S215</f>
        <v>0</v>
      </c>
      <c r="T362">
        <f>'Otrs primeras captaciones'!T215</f>
        <v>0</v>
      </c>
      <c r="U362">
        <f>'Otrs primeras captaciones'!U215</f>
        <v>0</v>
      </c>
      <c r="V362">
        <f>'Otrs primeras captaciones'!V215</f>
        <v>0</v>
      </c>
      <c r="W362">
        <f>'Otrs primeras captaciones'!W215</f>
        <v>2018</v>
      </c>
      <c r="X362">
        <f>'Otrs primeras captaciones'!X215</f>
        <v>2020</v>
      </c>
      <c r="Y362">
        <f>'Otrs primeras captaciones'!Y215</f>
        <v>2022</v>
      </c>
      <c r="Z362">
        <f>'Otrs primeras captaciones'!Z215</f>
        <v>2024</v>
      </c>
      <c r="AA362" t="str">
        <f>'Otrs primeras captaciones'!AA215</f>
        <v>New Gen</v>
      </c>
      <c r="AB362" t="str">
        <f>'Otrs primeras captaciones'!AB215</f>
        <v>Yes</v>
      </c>
    </row>
    <row r="363" spans="1:28" x14ac:dyDescent="0.25">
      <c r="A363">
        <f>'Otrs primeras captaciones'!A216</f>
        <v>362</v>
      </c>
      <c r="B363">
        <f>'Otrs primeras captaciones'!B216</f>
        <v>10</v>
      </c>
      <c r="C363" t="str">
        <f>'Otrs primeras captaciones'!C216</f>
        <v>Not applicable</v>
      </c>
      <c r="D363" t="str">
        <f>'Otrs primeras captaciones'!D216</f>
        <v>Not applicable</v>
      </c>
      <c r="E363" t="str">
        <f>'Otrs primeras captaciones'!E216</f>
        <v>Not applicable</v>
      </c>
      <c r="F363" t="str">
        <f>'Otrs primeras captaciones'!F216</f>
        <v>Not applicable</v>
      </c>
      <c r="G363" t="str">
        <f>'Otrs primeras captaciones'!G216</f>
        <v>Not applicable</v>
      </c>
      <c r="H363" t="str">
        <f>'Otrs primeras captaciones'!H216</f>
        <v>Not applicable</v>
      </c>
      <c r="I363" t="str">
        <f>'Otrs primeras captaciones'!I216</f>
        <v>Not applicable</v>
      </c>
      <c r="J363">
        <f>'Otrs primeras captaciones'!J216</f>
        <v>1</v>
      </c>
      <c r="K363">
        <f>'Otrs primeras captaciones'!K216</f>
        <v>1</v>
      </c>
      <c r="L363">
        <f>'Otrs primeras captaciones'!L216</f>
        <v>100</v>
      </c>
      <c r="M363">
        <f>'Otrs primeras captaciones'!M216</f>
        <v>1</v>
      </c>
      <c r="N363">
        <f>'Otrs primeras captaciones'!N216</f>
        <v>6</v>
      </c>
      <c r="O363">
        <f>'Otrs primeras captaciones'!O216</f>
        <v>0</v>
      </c>
      <c r="P363">
        <f>'Otrs primeras captaciones'!P216</f>
        <v>0</v>
      </c>
      <c r="Q363">
        <f>'Otrs primeras captaciones'!Q216</f>
        <v>0</v>
      </c>
      <c r="R363">
        <f>'Otrs primeras captaciones'!R216</f>
        <v>0</v>
      </c>
      <c r="S363">
        <f>'Otrs primeras captaciones'!S216</f>
        <v>0</v>
      </c>
      <c r="T363">
        <f>'Otrs primeras captaciones'!T216</f>
        <v>0</v>
      </c>
      <c r="U363">
        <f>'Otrs primeras captaciones'!U216</f>
        <v>0</v>
      </c>
      <c r="V363">
        <f>'Otrs primeras captaciones'!V216</f>
        <v>0</v>
      </c>
      <c r="W363">
        <f>'Otrs primeras captaciones'!W216</f>
        <v>2018</v>
      </c>
      <c r="X363">
        <f>'Otrs primeras captaciones'!X216</f>
        <v>2020</v>
      </c>
      <c r="Y363">
        <f>'Otrs primeras captaciones'!Y216</f>
        <v>2022</v>
      </c>
      <c r="Z363">
        <f>'Otrs primeras captaciones'!Z216</f>
        <v>2024</v>
      </c>
      <c r="AA363" t="str">
        <f>'Otrs primeras captaciones'!AA216</f>
        <v>New Gen</v>
      </c>
      <c r="AB363" t="str">
        <f>'Otrs primeras captaciones'!AB216</f>
        <v>Yes</v>
      </c>
    </row>
    <row r="364" spans="1:28" x14ac:dyDescent="0.25">
      <c r="A364">
        <f>'Otrs primeras captaciones'!A217</f>
        <v>363</v>
      </c>
      <c r="B364">
        <f>'Otrs primeras captaciones'!B217</f>
        <v>10</v>
      </c>
      <c r="C364" t="str">
        <f>'Otrs primeras captaciones'!C217</f>
        <v>Not applicable</v>
      </c>
      <c r="D364" t="str">
        <f>'Otrs primeras captaciones'!D217</f>
        <v>Not applicable</v>
      </c>
      <c r="E364" t="str">
        <f>'Otrs primeras captaciones'!E217</f>
        <v>Not applicable</v>
      </c>
      <c r="F364" t="str">
        <f>'Otrs primeras captaciones'!F217</f>
        <v>Not applicable</v>
      </c>
      <c r="G364" t="str">
        <f>'Otrs primeras captaciones'!G217</f>
        <v>Not applicable</v>
      </c>
      <c r="H364" t="str">
        <f>'Otrs primeras captaciones'!H217</f>
        <v>Not applicable</v>
      </c>
      <c r="I364" t="str">
        <f>'Otrs primeras captaciones'!I217</f>
        <v>Not applicable</v>
      </c>
      <c r="J364">
        <f>'Otrs primeras captaciones'!J217</f>
        <v>1</v>
      </c>
      <c r="K364">
        <f>'Otrs primeras captaciones'!K217</f>
        <v>1</v>
      </c>
      <c r="L364">
        <f>'Otrs primeras captaciones'!L217</f>
        <v>100</v>
      </c>
      <c r="M364">
        <f>'Otrs primeras captaciones'!M217</f>
        <v>1</v>
      </c>
      <c r="N364">
        <f>'Otrs primeras captaciones'!N217</f>
        <v>8</v>
      </c>
      <c r="O364">
        <f>'Otrs primeras captaciones'!O217</f>
        <v>0</v>
      </c>
      <c r="P364">
        <f>'Otrs primeras captaciones'!P217</f>
        <v>0</v>
      </c>
      <c r="Q364">
        <f>'Otrs primeras captaciones'!Q217</f>
        <v>0</v>
      </c>
      <c r="R364">
        <f>'Otrs primeras captaciones'!R217</f>
        <v>0</v>
      </c>
      <c r="S364">
        <f>'Otrs primeras captaciones'!S217</f>
        <v>0</v>
      </c>
      <c r="T364">
        <f>'Otrs primeras captaciones'!T217</f>
        <v>0</v>
      </c>
      <c r="U364">
        <f>'Otrs primeras captaciones'!U217</f>
        <v>0</v>
      </c>
      <c r="V364">
        <f>'Otrs primeras captaciones'!V217</f>
        <v>0</v>
      </c>
      <c r="W364">
        <f>'Otrs primeras captaciones'!W217</f>
        <v>2018</v>
      </c>
      <c r="X364">
        <f>'Otrs primeras captaciones'!X217</f>
        <v>2020</v>
      </c>
      <c r="Y364">
        <f>'Otrs primeras captaciones'!Y217</f>
        <v>2022</v>
      </c>
      <c r="Z364">
        <f>'Otrs primeras captaciones'!Z217</f>
        <v>2024</v>
      </c>
      <c r="AA364" t="str">
        <f>'Otrs primeras captaciones'!AA217</f>
        <v>New Gen</v>
      </c>
      <c r="AB364" t="str">
        <f>'Otrs primeras captaciones'!AB217</f>
        <v>Yes</v>
      </c>
    </row>
    <row r="365" spans="1:28" x14ac:dyDescent="0.25">
      <c r="A365">
        <f>'Otrs primeras captaciones'!A218</f>
        <v>364</v>
      </c>
      <c r="B365">
        <f>'Otrs primeras captaciones'!B218</f>
        <v>10</v>
      </c>
      <c r="C365" t="str">
        <f>'Otrs primeras captaciones'!C218</f>
        <v>Not applicable</v>
      </c>
      <c r="D365" t="str">
        <f>'Otrs primeras captaciones'!D218</f>
        <v>Not applicable</v>
      </c>
      <c r="E365" t="str">
        <f>'Otrs primeras captaciones'!E218</f>
        <v>Not applicable</v>
      </c>
      <c r="F365" t="str">
        <f>'Otrs primeras captaciones'!F218</f>
        <v>Not applicable</v>
      </c>
      <c r="G365" t="str">
        <f>'Otrs primeras captaciones'!G218</f>
        <v>Not applicable</v>
      </c>
      <c r="H365" t="str">
        <f>'Otrs primeras captaciones'!H218</f>
        <v>Not applicable</v>
      </c>
      <c r="I365" t="str">
        <f>'Otrs primeras captaciones'!I218</f>
        <v>Not applicable</v>
      </c>
      <c r="J365">
        <f>'Otrs primeras captaciones'!J218</f>
        <v>1</v>
      </c>
      <c r="K365">
        <f>'Otrs primeras captaciones'!K218</f>
        <v>1</v>
      </c>
      <c r="L365">
        <f>'Otrs primeras captaciones'!L218</f>
        <v>100</v>
      </c>
      <c r="M365">
        <f>'Otrs primeras captaciones'!M218</f>
        <v>1</v>
      </c>
      <c r="N365">
        <f>'Otrs primeras captaciones'!N218</f>
        <v>6</v>
      </c>
      <c r="O365">
        <f>'Otrs primeras captaciones'!O218</f>
        <v>0</v>
      </c>
      <c r="P365">
        <f>'Otrs primeras captaciones'!P218</f>
        <v>0</v>
      </c>
      <c r="Q365">
        <f>'Otrs primeras captaciones'!Q218</f>
        <v>0</v>
      </c>
      <c r="R365">
        <f>'Otrs primeras captaciones'!R218</f>
        <v>0</v>
      </c>
      <c r="S365">
        <f>'Otrs primeras captaciones'!S218</f>
        <v>0</v>
      </c>
      <c r="T365">
        <f>'Otrs primeras captaciones'!T218</f>
        <v>0</v>
      </c>
      <c r="U365">
        <f>'Otrs primeras captaciones'!U218</f>
        <v>0</v>
      </c>
      <c r="V365">
        <f>'Otrs primeras captaciones'!V218</f>
        <v>0</v>
      </c>
      <c r="W365">
        <f>'Otrs primeras captaciones'!W218</f>
        <v>2018</v>
      </c>
      <c r="X365">
        <f>'Otrs primeras captaciones'!X218</f>
        <v>2020</v>
      </c>
      <c r="Y365">
        <f>'Otrs primeras captaciones'!Y218</f>
        <v>2022</v>
      </c>
      <c r="Z365">
        <f>'Otrs primeras captaciones'!Z218</f>
        <v>2024</v>
      </c>
      <c r="AA365" t="str">
        <f>'Otrs primeras captaciones'!AA218</f>
        <v>New Gen</v>
      </c>
      <c r="AB365" t="str">
        <f>'Otrs primeras captaciones'!AB218</f>
        <v>Yes</v>
      </c>
    </row>
    <row r="366" spans="1:28" x14ac:dyDescent="0.25">
      <c r="A366">
        <f>'Otrs primeras captaciones'!A219</f>
        <v>365</v>
      </c>
      <c r="B366">
        <f>'Otrs primeras captaciones'!B219</f>
        <v>10</v>
      </c>
      <c r="C366" t="str">
        <f>'Otrs primeras captaciones'!C219</f>
        <v>Not applicable</v>
      </c>
      <c r="D366" t="str">
        <f>'Otrs primeras captaciones'!D219</f>
        <v>Not applicable</v>
      </c>
      <c r="E366" t="str">
        <f>'Otrs primeras captaciones'!E219</f>
        <v>Not applicable</v>
      </c>
      <c r="F366" t="str">
        <f>'Otrs primeras captaciones'!F219</f>
        <v>Not applicable</v>
      </c>
      <c r="G366" t="str">
        <f>'Otrs primeras captaciones'!G219</f>
        <v>Not applicable</v>
      </c>
      <c r="H366" t="str">
        <f>'Otrs primeras captaciones'!H219</f>
        <v>Not applicable</v>
      </c>
      <c r="I366" t="str">
        <f>'Otrs primeras captaciones'!I219</f>
        <v>Not applicable</v>
      </c>
      <c r="J366">
        <f>'Otrs primeras captaciones'!J219</f>
        <v>1</v>
      </c>
      <c r="K366">
        <f>'Otrs primeras captaciones'!K219</f>
        <v>1</v>
      </c>
      <c r="L366">
        <f>'Otrs primeras captaciones'!L219</f>
        <v>100</v>
      </c>
      <c r="M366">
        <f>'Otrs primeras captaciones'!M219</f>
        <v>1</v>
      </c>
      <c r="N366">
        <f>'Otrs primeras captaciones'!N219</f>
        <v>6</v>
      </c>
      <c r="O366">
        <f>'Otrs primeras captaciones'!O219</f>
        <v>0</v>
      </c>
      <c r="P366">
        <f>'Otrs primeras captaciones'!P219</f>
        <v>0</v>
      </c>
      <c r="Q366">
        <f>'Otrs primeras captaciones'!Q219</f>
        <v>0</v>
      </c>
      <c r="R366">
        <f>'Otrs primeras captaciones'!R219</f>
        <v>0</v>
      </c>
      <c r="S366">
        <f>'Otrs primeras captaciones'!S219</f>
        <v>0</v>
      </c>
      <c r="T366">
        <f>'Otrs primeras captaciones'!T219</f>
        <v>0</v>
      </c>
      <c r="U366">
        <f>'Otrs primeras captaciones'!U219</f>
        <v>0</v>
      </c>
      <c r="V366">
        <f>'Otrs primeras captaciones'!V219</f>
        <v>0</v>
      </c>
      <c r="W366">
        <f>'Otrs primeras captaciones'!W219</f>
        <v>2018</v>
      </c>
      <c r="X366">
        <f>'Otrs primeras captaciones'!X219</f>
        <v>2020</v>
      </c>
      <c r="Y366">
        <f>'Otrs primeras captaciones'!Y219</f>
        <v>2022</v>
      </c>
      <c r="Z366">
        <f>'Otrs primeras captaciones'!Z219</f>
        <v>2024</v>
      </c>
      <c r="AA366" t="str">
        <f>'Otrs primeras captaciones'!AA219</f>
        <v>New Gen</v>
      </c>
      <c r="AB366" t="str">
        <f>'Otrs primeras captaciones'!AB219</f>
        <v>Yes</v>
      </c>
    </row>
    <row r="367" spans="1:28" x14ac:dyDescent="0.25">
      <c r="A367">
        <f>'Otrs primeras captaciones'!A220</f>
        <v>366</v>
      </c>
      <c r="B367">
        <f>'Otrs primeras captaciones'!B220</f>
        <v>10</v>
      </c>
      <c r="C367" t="str">
        <f>'Otrs primeras captaciones'!C220</f>
        <v>Not applicable</v>
      </c>
      <c r="D367" t="str">
        <f>'Otrs primeras captaciones'!D220</f>
        <v>Not applicable</v>
      </c>
      <c r="E367" t="str">
        <f>'Otrs primeras captaciones'!E220</f>
        <v>Not applicable</v>
      </c>
      <c r="F367" t="str">
        <f>'Otrs primeras captaciones'!F220</f>
        <v>Not applicable</v>
      </c>
      <c r="G367" t="str">
        <f>'Otrs primeras captaciones'!G220</f>
        <v>Not applicable</v>
      </c>
      <c r="H367" t="str">
        <f>'Otrs primeras captaciones'!H220</f>
        <v>Not applicable</v>
      </c>
      <c r="I367" t="str">
        <f>'Otrs primeras captaciones'!I220</f>
        <v>Not applicable</v>
      </c>
      <c r="J367">
        <f>'Otrs primeras captaciones'!J220</f>
        <v>1</v>
      </c>
      <c r="K367">
        <f>'Otrs primeras captaciones'!K220</f>
        <v>1</v>
      </c>
      <c r="L367">
        <f>'Otrs primeras captaciones'!L220</f>
        <v>100</v>
      </c>
      <c r="M367">
        <f>'Otrs primeras captaciones'!M220</f>
        <v>1</v>
      </c>
      <c r="N367">
        <f>'Otrs primeras captaciones'!N220</f>
        <v>4</v>
      </c>
      <c r="O367">
        <f>'Otrs primeras captaciones'!O220</f>
        <v>0</v>
      </c>
      <c r="P367">
        <f>'Otrs primeras captaciones'!P220</f>
        <v>0</v>
      </c>
      <c r="Q367">
        <f>'Otrs primeras captaciones'!Q220</f>
        <v>0</v>
      </c>
      <c r="R367">
        <f>'Otrs primeras captaciones'!R220</f>
        <v>0</v>
      </c>
      <c r="S367">
        <f>'Otrs primeras captaciones'!S220</f>
        <v>0</v>
      </c>
      <c r="T367">
        <f>'Otrs primeras captaciones'!T220</f>
        <v>0</v>
      </c>
      <c r="U367">
        <f>'Otrs primeras captaciones'!U220</f>
        <v>0</v>
      </c>
      <c r="V367">
        <f>'Otrs primeras captaciones'!V220</f>
        <v>0</v>
      </c>
      <c r="W367">
        <f>'Otrs primeras captaciones'!W220</f>
        <v>2018</v>
      </c>
      <c r="X367">
        <f>'Otrs primeras captaciones'!X220</f>
        <v>2020</v>
      </c>
      <c r="Y367">
        <f>'Otrs primeras captaciones'!Y220</f>
        <v>2022</v>
      </c>
      <c r="Z367">
        <f>'Otrs primeras captaciones'!Z220</f>
        <v>2024</v>
      </c>
      <c r="AA367" t="str">
        <f>'Otrs primeras captaciones'!AA220</f>
        <v>New Gen</v>
      </c>
      <c r="AB367" t="str">
        <f>'Otrs primeras captaciones'!AB220</f>
        <v>Yes</v>
      </c>
    </row>
    <row r="368" spans="1:28" x14ac:dyDescent="0.25">
      <c r="A368">
        <f>'Otrs primeras captaciones'!A221</f>
        <v>367</v>
      </c>
      <c r="B368">
        <f>'Otrs primeras captaciones'!B221</f>
        <v>10</v>
      </c>
      <c r="C368" t="str">
        <f>'Otrs primeras captaciones'!C221</f>
        <v>Not applicable</v>
      </c>
      <c r="D368" t="str">
        <f>'Otrs primeras captaciones'!D221</f>
        <v>Not applicable</v>
      </c>
      <c r="E368" t="str">
        <f>'Otrs primeras captaciones'!E221</f>
        <v>Not applicable</v>
      </c>
      <c r="F368" t="str">
        <f>'Otrs primeras captaciones'!F221</f>
        <v>Not applicable</v>
      </c>
      <c r="G368" t="str">
        <f>'Otrs primeras captaciones'!G221</f>
        <v>Not applicable</v>
      </c>
      <c r="H368" t="str">
        <f>'Otrs primeras captaciones'!H221</f>
        <v>Not applicable</v>
      </c>
      <c r="I368" t="str">
        <f>'Otrs primeras captaciones'!I221</f>
        <v>Not applicable</v>
      </c>
      <c r="J368">
        <f>'Otrs primeras captaciones'!J221</f>
        <v>1</v>
      </c>
      <c r="K368">
        <f>'Otrs primeras captaciones'!K221</f>
        <v>1</v>
      </c>
      <c r="L368">
        <f>'Otrs primeras captaciones'!L221</f>
        <v>100</v>
      </c>
      <c r="M368">
        <f>'Otrs primeras captaciones'!M221</f>
        <v>1</v>
      </c>
      <c r="N368">
        <f>'Otrs primeras captaciones'!N221</f>
        <v>8</v>
      </c>
      <c r="O368">
        <f>'Otrs primeras captaciones'!O221</f>
        <v>0</v>
      </c>
      <c r="P368">
        <f>'Otrs primeras captaciones'!P221</f>
        <v>0</v>
      </c>
      <c r="Q368">
        <f>'Otrs primeras captaciones'!Q221</f>
        <v>0</v>
      </c>
      <c r="R368">
        <f>'Otrs primeras captaciones'!R221</f>
        <v>0</v>
      </c>
      <c r="S368">
        <f>'Otrs primeras captaciones'!S221</f>
        <v>0</v>
      </c>
      <c r="T368">
        <f>'Otrs primeras captaciones'!T221</f>
        <v>0</v>
      </c>
      <c r="U368">
        <f>'Otrs primeras captaciones'!U221</f>
        <v>0</v>
      </c>
      <c r="V368">
        <f>'Otrs primeras captaciones'!V221</f>
        <v>0</v>
      </c>
      <c r="W368">
        <f>'Otrs primeras captaciones'!W221</f>
        <v>2018</v>
      </c>
      <c r="X368">
        <f>'Otrs primeras captaciones'!X221</f>
        <v>2020</v>
      </c>
      <c r="Y368">
        <f>'Otrs primeras captaciones'!Y221</f>
        <v>2022</v>
      </c>
      <c r="Z368">
        <f>'Otrs primeras captaciones'!Z221</f>
        <v>2024</v>
      </c>
      <c r="AA368" t="str">
        <f>'Otrs primeras captaciones'!AA221</f>
        <v>New Gen</v>
      </c>
      <c r="AB368" t="str">
        <f>'Otrs primeras captaciones'!AB221</f>
        <v>Yes</v>
      </c>
    </row>
    <row r="369" spans="1:28" x14ac:dyDescent="0.25">
      <c r="A369">
        <f>'Otrs primeras captaciones'!A222</f>
        <v>368</v>
      </c>
      <c r="B369">
        <f>'Otrs primeras captaciones'!B222</f>
        <v>10</v>
      </c>
      <c r="C369" t="str">
        <f>'Otrs primeras captaciones'!C222</f>
        <v>Not applicable</v>
      </c>
      <c r="D369" t="str">
        <f>'Otrs primeras captaciones'!D222</f>
        <v>Not applicable</v>
      </c>
      <c r="E369" t="str">
        <f>'Otrs primeras captaciones'!E222</f>
        <v>Not applicable</v>
      </c>
      <c r="F369" t="str">
        <f>'Otrs primeras captaciones'!F222</f>
        <v>Not applicable</v>
      </c>
      <c r="G369" t="str">
        <f>'Otrs primeras captaciones'!G222</f>
        <v>Not applicable</v>
      </c>
      <c r="H369" t="str">
        <f>'Otrs primeras captaciones'!H222</f>
        <v>Not applicable</v>
      </c>
      <c r="I369" t="str">
        <f>'Otrs primeras captaciones'!I222</f>
        <v>Not applicable</v>
      </c>
      <c r="J369">
        <f>'Otrs primeras captaciones'!J222</f>
        <v>1</v>
      </c>
      <c r="K369">
        <f>'Otrs primeras captaciones'!K222</f>
        <v>1</v>
      </c>
      <c r="L369">
        <f>'Otrs primeras captaciones'!L222</f>
        <v>100</v>
      </c>
      <c r="M369">
        <f>'Otrs primeras captaciones'!M222</f>
        <v>1</v>
      </c>
      <c r="N369">
        <f>'Otrs primeras captaciones'!N222</f>
        <v>8</v>
      </c>
      <c r="O369">
        <f>'Otrs primeras captaciones'!O222</f>
        <v>0</v>
      </c>
      <c r="P369">
        <f>'Otrs primeras captaciones'!P222</f>
        <v>0</v>
      </c>
      <c r="Q369">
        <f>'Otrs primeras captaciones'!Q222</f>
        <v>0</v>
      </c>
      <c r="R369">
        <f>'Otrs primeras captaciones'!R222</f>
        <v>0</v>
      </c>
      <c r="S369">
        <f>'Otrs primeras captaciones'!S222</f>
        <v>0</v>
      </c>
      <c r="T369">
        <f>'Otrs primeras captaciones'!T222</f>
        <v>0</v>
      </c>
      <c r="U369">
        <f>'Otrs primeras captaciones'!U222</f>
        <v>0</v>
      </c>
      <c r="V369">
        <f>'Otrs primeras captaciones'!V222</f>
        <v>0</v>
      </c>
      <c r="W369">
        <f>'Otrs primeras captaciones'!W222</f>
        <v>2018</v>
      </c>
      <c r="X369">
        <f>'Otrs primeras captaciones'!X222</f>
        <v>2020</v>
      </c>
      <c r="Y369">
        <f>'Otrs primeras captaciones'!Y222</f>
        <v>2022</v>
      </c>
      <c r="Z369">
        <f>'Otrs primeras captaciones'!Z222</f>
        <v>2024</v>
      </c>
      <c r="AA369" t="str">
        <f>'Otrs primeras captaciones'!AA222</f>
        <v>New Gen</v>
      </c>
      <c r="AB369" t="str">
        <f>'Otrs primeras captaciones'!AB222</f>
        <v>Yes</v>
      </c>
    </row>
    <row r="370" spans="1:28" x14ac:dyDescent="0.25">
      <c r="A370">
        <f>'Otrs primeras captaciones'!A223</f>
        <v>369</v>
      </c>
      <c r="B370">
        <f>'Otrs primeras captaciones'!B223</f>
        <v>10</v>
      </c>
      <c r="C370" t="str">
        <f>'Otrs primeras captaciones'!C223</f>
        <v>Not applicable</v>
      </c>
      <c r="D370" t="str">
        <f>'Otrs primeras captaciones'!D223</f>
        <v>Not applicable</v>
      </c>
      <c r="E370" t="str">
        <f>'Otrs primeras captaciones'!E223</f>
        <v>Not applicable</v>
      </c>
      <c r="F370" t="str">
        <f>'Otrs primeras captaciones'!F223</f>
        <v>Not applicable</v>
      </c>
      <c r="G370" t="str">
        <f>'Otrs primeras captaciones'!G223</f>
        <v>Not applicable</v>
      </c>
      <c r="H370" t="str">
        <f>'Otrs primeras captaciones'!H223</f>
        <v>Not applicable</v>
      </c>
      <c r="I370" t="str">
        <f>'Otrs primeras captaciones'!I223</f>
        <v>Not applicable</v>
      </c>
      <c r="J370">
        <f>'Otrs primeras captaciones'!J223</f>
        <v>1</v>
      </c>
      <c r="K370">
        <f>'Otrs primeras captaciones'!K223</f>
        <v>1</v>
      </c>
      <c r="L370">
        <f>'Otrs primeras captaciones'!L223</f>
        <v>100</v>
      </c>
      <c r="M370">
        <f>'Otrs primeras captaciones'!M223</f>
        <v>1</v>
      </c>
      <c r="N370">
        <f>'Otrs primeras captaciones'!N223</f>
        <v>6</v>
      </c>
      <c r="O370">
        <f>'Otrs primeras captaciones'!O223</f>
        <v>0</v>
      </c>
      <c r="P370">
        <f>'Otrs primeras captaciones'!P223</f>
        <v>0</v>
      </c>
      <c r="Q370">
        <f>'Otrs primeras captaciones'!Q223</f>
        <v>0</v>
      </c>
      <c r="R370">
        <f>'Otrs primeras captaciones'!R223</f>
        <v>0</v>
      </c>
      <c r="S370">
        <f>'Otrs primeras captaciones'!S223</f>
        <v>0</v>
      </c>
      <c r="T370">
        <f>'Otrs primeras captaciones'!T223</f>
        <v>0</v>
      </c>
      <c r="U370">
        <f>'Otrs primeras captaciones'!U223</f>
        <v>0</v>
      </c>
      <c r="V370">
        <f>'Otrs primeras captaciones'!V223</f>
        <v>0</v>
      </c>
      <c r="W370">
        <f>'Otrs primeras captaciones'!W223</f>
        <v>2018</v>
      </c>
      <c r="X370">
        <f>'Otrs primeras captaciones'!X223</f>
        <v>2020</v>
      </c>
      <c r="Y370">
        <f>'Otrs primeras captaciones'!Y223</f>
        <v>2022</v>
      </c>
      <c r="Z370">
        <f>'Otrs primeras captaciones'!Z223</f>
        <v>2024</v>
      </c>
      <c r="AA370" t="str">
        <f>'Otrs primeras captaciones'!AA223</f>
        <v>New Gen</v>
      </c>
      <c r="AB370" t="str">
        <f>'Otrs primeras captaciones'!AB223</f>
        <v>Yes</v>
      </c>
    </row>
    <row r="371" spans="1:28" x14ac:dyDescent="0.25">
      <c r="A371">
        <f>'Otrs primeras captaciones'!A224</f>
        <v>370</v>
      </c>
      <c r="B371">
        <f>'Otrs primeras captaciones'!B224</f>
        <v>10</v>
      </c>
      <c r="C371" t="str">
        <f>'Otrs primeras captaciones'!C224</f>
        <v>Not applicable</v>
      </c>
      <c r="D371" t="str">
        <f>'Otrs primeras captaciones'!D224</f>
        <v>Not applicable</v>
      </c>
      <c r="E371" t="str">
        <f>'Otrs primeras captaciones'!E224</f>
        <v>Not applicable</v>
      </c>
      <c r="F371" t="str">
        <f>'Otrs primeras captaciones'!F224</f>
        <v>Not applicable</v>
      </c>
      <c r="G371" t="str">
        <f>'Otrs primeras captaciones'!G224</f>
        <v>Not applicable</v>
      </c>
      <c r="H371" t="str">
        <f>'Otrs primeras captaciones'!H224</f>
        <v>Not applicable</v>
      </c>
      <c r="I371" t="str">
        <f>'Otrs primeras captaciones'!I224</f>
        <v>Not applicable</v>
      </c>
      <c r="J371">
        <f>'Otrs primeras captaciones'!J224</f>
        <v>1</v>
      </c>
      <c r="K371">
        <f>'Otrs primeras captaciones'!K224</f>
        <v>1</v>
      </c>
      <c r="L371">
        <f>'Otrs primeras captaciones'!L224</f>
        <v>100</v>
      </c>
      <c r="M371">
        <f>'Otrs primeras captaciones'!M224</f>
        <v>1</v>
      </c>
      <c r="N371">
        <f>'Otrs primeras captaciones'!N224</f>
        <v>4</v>
      </c>
      <c r="O371">
        <f>'Otrs primeras captaciones'!O224</f>
        <v>0</v>
      </c>
      <c r="P371">
        <f>'Otrs primeras captaciones'!P224</f>
        <v>0</v>
      </c>
      <c r="Q371">
        <f>'Otrs primeras captaciones'!Q224</f>
        <v>0</v>
      </c>
      <c r="R371">
        <f>'Otrs primeras captaciones'!R224</f>
        <v>0</v>
      </c>
      <c r="S371">
        <f>'Otrs primeras captaciones'!S224</f>
        <v>0</v>
      </c>
      <c r="T371">
        <f>'Otrs primeras captaciones'!T224</f>
        <v>0</v>
      </c>
      <c r="U371">
        <f>'Otrs primeras captaciones'!U224</f>
        <v>0</v>
      </c>
      <c r="V371">
        <f>'Otrs primeras captaciones'!V224</f>
        <v>0</v>
      </c>
      <c r="W371">
        <f>'Otrs primeras captaciones'!W224</f>
        <v>2018</v>
      </c>
      <c r="X371">
        <f>'Otrs primeras captaciones'!X224</f>
        <v>2020</v>
      </c>
      <c r="Y371">
        <f>'Otrs primeras captaciones'!Y224</f>
        <v>2022</v>
      </c>
      <c r="Z371">
        <f>'Otrs primeras captaciones'!Z224</f>
        <v>2024</v>
      </c>
      <c r="AA371" t="str">
        <f>'Otrs primeras captaciones'!AA224</f>
        <v>New Gen</v>
      </c>
      <c r="AB371" t="str">
        <f>'Otrs primeras captaciones'!AB224</f>
        <v>Yes</v>
      </c>
    </row>
    <row r="372" spans="1:28" x14ac:dyDescent="0.25">
      <c r="A372">
        <f>'Otrs primeras captaciones'!A225</f>
        <v>371</v>
      </c>
      <c r="B372">
        <f>'Otrs primeras captaciones'!B225</f>
        <v>10</v>
      </c>
      <c r="C372" t="str">
        <f>'Otrs primeras captaciones'!C225</f>
        <v>Not applicable</v>
      </c>
      <c r="D372" t="str">
        <f>'Otrs primeras captaciones'!D225</f>
        <v>Not applicable</v>
      </c>
      <c r="E372" t="str">
        <f>'Otrs primeras captaciones'!E225</f>
        <v>Not applicable</v>
      </c>
      <c r="F372" t="str">
        <f>'Otrs primeras captaciones'!F225</f>
        <v>Not applicable</v>
      </c>
      <c r="G372" t="str">
        <f>'Otrs primeras captaciones'!G225</f>
        <v>Not applicable</v>
      </c>
      <c r="H372" t="str">
        <f>'Otrs primeras captaciones'!H225</f>
        <v>Not applicable</v>
      </c>
      <c r="I372" t="str">
        <f>'Otrs primeras captaciones'!I225</f>
        <v>Not applicable</v>
      </c>
      <c r="J372">
        <f>'Otrs primeras captaciones'!J225</f>
        <v>1</v>
      </c>
      <c r="K372">
        <f>'Otrs primeras captaciones'!K225</f>
        <v>1</v>
      </c>
      <c r="L372">
        <f>'Otrs primeras captaciones'!L225</f>
        <v>100</v>
      </c>
      <c r="M372">
        <f>'Otrs primeras captaciones'!M225</f>
        <v>1</v>
      </c>
      <c r="N372">
        <f>'Otrs primeras captaciones'!N225</f>
        <v>4</v>
      </c>
      <c r="O372">
        <f>'Otrs primeras captaciones'!O225</f>
        <v>0</v>
      </c>
      <c r="P372">
        <f>'Otrs primeras captaciones'!P225</f>
        <v>0</v>
      </c>
      <c r="Q372">
        <f>'Otrs primeras captaciones'!Q225</f>
        <v>0</v>
      </c>
      <c r="R372">
        <f>'Otrs primeras captaciones'!R225</f>
        <v>0</v>
      </c>
      <c r="S372">
        <f>'Otrs primeras captaciones'!S225</f>
        <v>0</v>
      </c>
      <c r="T372">
        <f>'Otrs primeras captaciones'!T225</f>
        <v>0</v>
      </c>
      <c r="U372">
        <f>'Otrs primeras captaciones'!U225</f>
        <v>0</v>
      </c>
      <c r="V372">
        <f>'Otrs primeras captaciones'!V225</f>
        <v>0</v>
      </c>
      <c r="W372">
        <f>'Otrs primeras captaciones'!W225</f>
        <v>2018</v>
      </c>
      <c r="X372">
        <f>'Otrs primeras captaciones'!X225</f>
        <v>2020</v>
      </c>
      <c r="Y372">
        <f>'Otrs primeras captaciones'!Y225</f>
        <v>2022</v>
      </c>
      <c r="Z372">
        <f>'Otrs primeras captaciones'!Z225</f>
        <v>2024</v>
      </c>
      <c r="AA372" t="str">
        <f>'Otrs primeras captaciones'!AA225</f>
        <v>New Gen</v>
      </c>
      <c r="AB372" t="str">
        <f>'Otrs primeras captaciones'!AB225</f>
        <v>Yes</v>
      </c>
    </row>
    <row r="373" spans="1:28" x14ac:dyDescent="0.25">
      <c r="A373">
        <f>'Otrs primeras captaciones'!A226</f>
        <v>372</v>
      </c>
      <c r="B373">
        <f>'Otrs primeras captaciones'!B226</f>
        <v>10</v>
      </c>
      <c r="C373" t="str">
        <f>'Otrs primeras captaciones'!C226</f>
        <v>Not applicable</v>
      </c>
      <c r="D373" t="str">
        <f>'Otrs primeras captaciones'!D226</f>
        <v>Not applicable</v>
      </c>
      <c r="E373" t="str">
        <f>'Otrs primeras captaciones'!E226</f>
        <v>Not applicable</v>
      </c>
      <c r="F373" t="str">
        <f>'Otrs primeras captaciones'!F226</f>
        <v>Not applicable</v>
      </c>
      <c r="G373" t="str">
        <f>'Otrs primeras captaciones'!G226</f>
        <v>Not applicable</v>
      </c>
      <c r="H373" t="str">
        <f>'Otrs primeras captaciones'!H226</f>
        <v>Not applicable</v>
      </c>
      <c r="I373" t="str">
        <f>'Otrs primeras captaciones'!I226</f>
        <v>Not applicable</v>
      </c>
      <c r="J373">
        <f>'Otrs primeras captaciones'!J226</f>
        <v>1</v>
      </c>
      <c r="K373">
        <f>'Otrs primeras captaciones'!K226</f>
        <v>1</v>
      </c>
      <c r="L373">
        <f>'Otrs primeras captaciones'!L226</f>
        <v>100</v>
      </c>
      <c r="M373">
        <f>'Otrs primeras captaciones'!M226</f>
        <v>1</v>
      </c>
      <c r="N373">
        <f>'Otrs primeras captaciones'!N226</f>
        <v>4</v>
      </c>
      <c r="O373">
        <f>'Otrs primeras captaciones'!O226</f>
        <v>0</v>
      </c>
      <c r="P373">
        <f>'Otrs primeras captaciones'!P226</f>
        <v>0</v>
      </c>
      <c r="Q373">
        <f>'Otrs primeras captaciones'!Q226</f>
        <v>0</v>
      </c>
      <c r="R373">
        <f>'Otrs primeras captaciones'!R226</f>
        <v>0</v>
      </c>
      <c r="S373">
        <f>'Otrs primeras captaciones'!S226</f>
        <v>0</v>
      </c>
      <c r="T373">
        <f>'Otrs primeras captaciones'!T226</f>
        <v>0</v>
      </c>
      <c r="U373">
        <f>'Otrs primeras captaciones'!U226</f>
        <v>0</v>
      </c>
      <c r="V373">
        <f>'Otrs primeras captaciones'!V226</f>
        <v>0</v>
      </c>
      <c r="W373">
        <f>'Otrs primeras captaciones'!W226</f>
        <v>2018</v>
      </c>
      <c r="X373">
        <f>'Otrs primeras captaciones'!X226</f>
        <v>2020</v>
      </c>
      <c r="Y373">
        <f>'Otrs primeras captaciones'!Y226</f>
        <v>2022</v>
      </c>
      <c r="Z373">
        <f>'Otrs primeras captaciones'!Z226</f>
        <v>2024</v>
      </c>
      <c r="AA373" t="str">
        <f>'Otrs primeras captaciones'!AA226</f>
        <v>New Gen</v>
      </c>
      <c r="AB373" t="str">
        <f>'Otrs primeras captaciones'!AB226</f>
        <v>Yes</v>
      </c>
    </row>
    <row r="374" spans="1:28" x14ac:dyDescent="0.25">
      <c r="A374">
        <f>'Otrs primeras captaciones'!A227</f>
        <v>373</v>
      </c>
      <c r="B374">
        <f>'Otrs primeras captaciones'!B227</f>
        <v>10</v>
      </c>
      <c r="C374" t="str">
        <f>'Otrs primeras captaciones'!C227</f>
        <v>Not applicable</v>
      </c>
      <c r="D374" t="str">
        <f>'Otrs primeras captaciones'!D227</f>
        <v>Not applicable</v>
      </c>
      <c r="E374" t="str">
        <f>'Otrs primeras captaciones'!E227</f>
        <v>Not applicable</v>
      </c>
      <c r="F374" t="str">
        <f>'Otrs primeras captaciones'!F227</f>
        <v>Not applicable</v>
      </c>
      <c r="G374" t="str">
        <f>'Otrs primeras captaciones'!G227</f>
        <v>Not applicable</v>
      </c>
      <c r="H374" t="str">
        <f>'Otrs primeras captaciones'!H227</f>
        <v>Not applicable</v>
      </c>
      <c r="I374" t="str">
        <f>'Otrs primeras captaciones'!I227</f>
        <v>Not applicable</v>
      </c>
      <c r="J374">
        <f>'Otrs primeras captaciones'!J227</f>
        <v>1</v>
      </c>
      <c r="K374">
        <f>'Otrs primeras captaciones'!K227</f>
        <v>1</v>
      </c>
      <c r="L374">
        <f>'Otrs primeras captaciones'!L227</f>
        <v>100</v>
      </c>
      <c r="M374">
        <f>'Otrs primeras captaciones'!M227</f>
        <v>1</v>
      </c>
      <c r="N374">
        <f>'Otrs primeras captaciones'!N227</f>
        <v>3</v>
      </c>
      <c r="O374">
        <f>'Otrs primeras captaciones'!O227</f>
        <v>0</v>
      </c>
      <c r="P374">
        <f>'Otrs primeras captaciones'!P227</f>
        <v>0</v>
      </c>
      <c r="Q374">
        <f>'Otrs primeras captaciones'!Q227</f>
        <v>0</v>
      </c>
      <c r="R374">
        <f>'Otrs primeras captaciones'!R227</f>
        <v>0</v>
      </c>
      <c r="S374">
        <f>'Otrs primeras captaciones'!S227</f>
        <v>0</v>
      </c>
      <c r="T374">
        <f>'Otrs primeras captaciones'!T227</f>
        <v>0</v>
      </c>
      <c r="U374">
        <f>'Otrs primeras captaciones'!U227</f>
        <v>0</v>
      </c>
      <c r="V374">
        <f>'Otrs primeras captaciones'!V227</f>
        <v>0</v>
      </c>
      <c r="W374">
        <f>'Otrs primeras captaciones'!W227</f>
        <v>2018</v>
      </c>
      <c r="X374">
        <f>'Otrs primeras captaciones'!X227</f>
        <v>2020</v>
      </c>
      <c r="Y374">
        <f>'Otrs primeras captaciones'!Y227</f>
        <v>2022</v>
      </c>
      <c r="Z374">
        <f>'Otrs primeras captaciones'!Z227</f>
        <v>2024</v>
      </c>
      <c r="AA374" t="str">
        <f>'Otrs primeras captaciones'!AA227</f>
        <v>New Gen</v>
      </c>
      <c r="AB374" t="str">
        <f>'Otrs primeras captaciones'!AB227</f>
        <v>Yes</v>
      </c>
    </row>
    <row r="375" spans="1:28" x14ac:dyDescent="0.25">
      <c r="A375">
        <f>'Otrs primeras captaciones'!A228</f>
        <v>374</v>
      </c>
      <c r="B375">
        <f>'Otrs primeras captaciones'!B228</f>
        <v>10</v>
      </c>
      <c r="C375" t="str">
        <f>'Otrs primeras captaciones'!C228</f>
        <v>Not applicable</v>
      </c>
      <c r="D375" t="str">
        <f>'Otrs primeras captaciones'!D228</f>
        <v>Not applicable</v>
      </c>
      <c r="E375" t="str">
        <f>'Otrs primeras captaciones'!E228</f>
        <v>Not applicable</v>
      </c>
      <c r="F375" t="str">
        <f>'Otrs primeras captaciones'!F228</f>
        <v>Not applicable</v>
      </c>
      <c r="G375" t="str">
        <f>'Otrs primeras captaciones'!G228</f>
        <v>Not applicable</v>
      </c>
      <c r="H375" t="str">
        <f>'Otrs primeras captaciones'!H228</f>
        <v>Not applicable</v>
      </c>
      <c r="I375" t="str">
        <f>'Otrs primeras captaciones'!I228</f>
        <v>Not applicable</v>
      </c>
      <c r="J375">
        <f>'Otrs primeras captaciones'!J228</f>
        <v>1</v>
      </c>
      <c r="K375">
        <f>'Otrs primeras captaciones'!K228</f>
        <v>1</v>
      </c>
      <c r="L375">
        <f>'Otrs primeras captaciones'!L228</f>
        <v>100</v>
      </c>
      <c r="M375">
        <f>'Otrs primeras captaciones'!M228</f>
        <v>1</v>
      </c>
      <c r="N375">
        <f>'Otrs primeras captaciones'!N228</f>
        <v>8</v>
      </c>
      <c r="O375">
        <f>'Otrs primeras captaciones'!O228</f>
        <v>0</v>
      </c>
      <c r="P375">
        <f>'Otrs primeras captaciones'!P228</f>
        <v>0</v>
      </c>
      <c r="Q375">
        <f>'Otrs primeras captaciones'!Q228</f>
        <v>0</v>
      </c>
      <c r="R375">
        <f>'Otrs primeras captaciones'!R228</f>
        <v>0</v>
      </c>
      <c r="S375">
        <f>'Otrs primeras captaciones'!S228</f>
        <v>0</v>
      </c>
      <c r="T375">
        <f>'Otrs primeras captaciones'!T228</f>
        <v>0</v>
      </c>
      <c r="U375">
        <f>'Otrs primeras captaciones'!U228</f>
        <v>0</v>
      </c>
      <c r="V375">
        <f>'Otrs primeras captaciones'!V228</f>
        <v>0</v>
      </c>
      <c r="W375">
        <f>'Otrs primeras captaciones'!W228</f>
        <v>2018</v>
      </c>
      <c r="X375">
        <f>'Otrs primeras captaciones'!X228</f>
        <v>2020</v>
      </c>
      <c r="Y375">
        <f>'Otrs primeras captaciones'!Y228</f>
        <v>2022</v>
      </c>
      <c r="Z375">
        <f>'Otrs primeras captaciones'!Z228</f>
        <v>2024</v>
      </c>
      <c r="AA375" t="str">
        <f>'Otrs primeras captaciones'!AA228</f>
        <v>New Gen</v>
      </c>
      <c r="AB375" t="str">
        <f>'Otrs primeras captaciones'!AB228</f>
        <v>Yes</v>
      </c>
    </row>
    <row r="376" spans="1:28" x14ac:dyDescent="0.25">
      <c r="A376">
        <f>'Otrs primeras captaciones'!A229</f>
        <v>375</v>
      </c>
      <c r="B376">
        <f>'Otrs primeras captaciones'!B229</f>
        <v>10</v>
      </c>
      <c r="C376" t="str">
        <f>'Otrs primeras captaciones'!C229</f>
        <v>Not applicable</v>
      </c>
      <c r="D376" t="str">
        <f>'Otrs primeras captaciones'!D229</f>
        <v>Not applicable</v>
      </c>
      <c r="E376" t="str">
        <f>'Otrs primeras captaciones'!E229</f>
        <v>Not applicable</v>
      </c>
      <c r="F376" t="str">
        <f>'Otrs primeras captaciones'!F229</f>
        <v>Not applicable</v>
      </c>
      <c r="G376" t="str">
        <f>'Otrs primeras captaciones'!G229</f>
        <v>Not applicable</v>
      </c>
      <c r="H376" t="str">
        <f>'Otrs primeras captaciones'!H229</f>
        <v>Not applicable</v>
      </c>
      <c r="I376" t="str">
        <f>'Otrs primeras captaciones'!I229</f>
        <v>Not applicable</v>
      </c>
      <c r="J376">
        <f>'Otrs primeras captaciones'!J229</f>
        <v>1</v>
      </c>
      <c r="K376">
        <f>'Otrs primeras captaciones'!K229</f>
        <v>1</v>
      </c>
      <c r="L376">
        <f>'Otrs primeras captaciones'!L229</f>
        <v>100</v>
      </c>
      <c r="M376">
        <f>'Otrs primeras captaciones'!M229</f>
        <v>1</v>
      </c>
      <c r="N376">
        <f>'Otrs primeras captaciones'!N229</f>
        <v>8</v>
      </c>
      <c r="O376">
        <f>'Otrs primeras captaciones'!O229</f>
        <v>0</v>
      </c>
      <c r="P376">
        <f>'Otrs primeras captaciones'!P229</f>
        <v>0</v>
      </c>
      <c r="Q376">
        <f>'Otrs primeras captaciones'!Q229</f>
        <v>0</v>
      </c>
      <c r="R376">
        <f>'Otrs primeras captaciones'!R229</f>
        <v>0</v>
      </c>
      <c r="S376">
        <f>'Otrs primeras captaciones'!S229</f>
        <v>0</v>
      </c>
      <c r="T376">
        <f>'Otrs primeras captaciones'!T229</f>
        <v>0</v>
      </c>
      <c r="U376">
        <f>'Otrs primeras captaciones'!U229</f>
        <v>0</v>
      </c>
      <c r="V376">
        <f>'Otrs primeras captaciones'!V229</f>
        <v>0</v>
      </c>
      <c r="W376">
        <f>'Otrs primeras captaciones'!W229</f>
        <v>2018</v>
      </c>
      <c r="X376">
        <f>'Otrs primeras captaciones'!X229</f>
        <v>2020</v>
      </c>
      <c r="Y376">
        <f>'Otrs primeras captaciones'!Y229</f>
        <v>2022</v>
      </c>
      <c r="Z376">
        <f>'Otrs primeras captaciones'!Z229</f>
        <v>2024</v>
      </c>
      <c r="AA376" t="str">
        <f>'Otrs primeras captaciones'!AA229</f>
        <v>New Gen</v>
      </c>
      <c r="AB376" t="str">
        <f>'Otrs primeras captaciones'!AB229</f>
        <v>Yes</v>
      </c>
    </row>
    <row r="377" spans="1:28" x14ac:dyDescent="0.25">
      <c r="A377">
        <f>'Otrs primeras captaciones'!A230</f>
        <v>376</v>
      </c>
      <c r="B377">
        <f>'Otrs primeras captaciones'!B230</f>
        <v>10</v>
      </c>
      <c r="C377" t="str">
        <f>'Otrs primeras captaciones'!C230</f>
        <v>Not applicable</v>
      </c>
      <c r="D377" t="str">
        <f>'Otrs primeras captaciones'!D230</f>
        <v>Not applicable</v>
      </c>
      <c r="E377" t="str">
        <f>'Otrs primeras captaciones'!E230</f>
        <v>Not applicable</v>
      </c>
      <c r="F377" t="str">
        <f>'Otrs primeras captaciones'!F230</f>
        <v>Not applicable</v>
      </c>
      <c r="G377" t="str">
        <f>'Otrs primeras captaciones'!G230</f>
        <v>Not applicable</v>
      </c>
      <c r="H377" t="str">
        <f>'Otrs primeras captaciones'!H230</f>
        <v>Not applicable</v>
      </c>
      <c r="I377" t="str">
        <f>'Otrs primeras captaciones'!I230</f>
        <v>Not applicable</v>
      </c>
      <c r="J377">
        <f>'Otrs primeras captaciones'!J230</f>
        <v>1</v>
      </c>
      <c r="K377">
        <f>'Otrs primeras captaciones'!K230</f>
        <v>1</v>
      </c>
      <c r="L377">
        <f>'Otrs primeras captaciones'!L230</f>
        <v>100</v>
      </c>
      <c r="M377">
        <f>'Otrs primeras captaciones'!M230</f>
        <v>1</v>
      </c>
      <c r="N377">
        <f>'Otrs primeras captaciones'!N230</f>
        <v>8</v>
      </c>
      <c r="O377">
        <f>'Otrs primeras captaciones'!O230</f>
        <v>0</v>
      </c>
      <c r="P377">
        <f>'Otrs primeras captaciones'!P230</f>
        <v>0</v>
      </c>
      <c r="Q377">
        <f>'Otrs primeras captaciones'!Q230</f>
        <v>0</v>
      </c>
      <c r="R377">
        <f>'Otrs primeras captaciones'!R230</f>
        <v>0</v>
      </c>
      <c r="S377">
        <f>'Otrs primeras captaciones'!S230</f>
        <v>0</v>
      </c>
      <c r="T377">
        <f>'Otrs primeras captaciones'!T230</f>
        <v>0</v>
      </c>
      <c r="U377">
        <f>'Otrs primeras captaciones'!U230</f>
        <v>0</v>
      </c>
      <c r="V377">
        <f>'Otrs primeras captaciones'!V230</f>
        <v>0</v>
      </c>
      <c r="W377">
        <f>'Otrs primeras captaciones'!W230</f>
        <v>2018</v>
      </c>
      <c r="X377">
        <f>'Otrs primeras captaciones'!X230</f>
        <v>2020</v>
      </c>
      <c r="Y377">
        <f>'Otrs primeras captaciones'!Y230</f>
        <v>2022</v>
      </c>
      <c r="Z377">
        <f>'Otrs primeras captaciones'!Z230</f>
        <v>2024</v>
      </c>
      <c r="AA377" t="str">
        <f>'Otrs primeras captaciones'!AA230</f>
        <v>New Gen</v>
      </c>
      <c r="AB377" t="str">
        <f>'Otrs primeras captaciones'!AB230</f>
        <v>Yes</v>
      </c>
    </row>
    <row r="378" spans="1:28" x14ac:dyDescent="0.25">
      <c r="A378">
        <f>'Otrs primeras captaciones'!A231</f>
        <v>377</v>
      </c>
      <c r="B378">
        <f>'Otrs primeras captaciones'!B231</f>
        <v>10</v>
      </c>
      <c r="C378" t="str">
        <f>'Otrs primeras captaciones'!C231</f>
        <v>Not applicable</v>
      </c>
      <c r="D378" t="str">
        <f>'Otrs primeras captaciones'!D231</f>
        <v>Not applicable</v>
      </c>
      <c r="E378" t="str">
        <f>'Otrs primeras captaciones'!E231</f>
        <v>Not applicable</v>
      </c>
      <c r="F378" t="str">
        <f>'Otrs primeras captaciones'!F231</f>
        <v>Not applicable</v>
      </c>
      <c r="G378" t="str">
        <f>'Otrs primeras captaciones'!G231</f>
        <v>Not applicable</v>
      </c>
      <c r="H378" t="str">
        <f>'Otrs primeras captaciones'!H231</f>
        <v>Not applicable</v>
      </c>
      <c r="I378" t="str">
        <f>'Otrs primeras captaciones'!I231</f>
        <v>Not applicable</v>
      </c>
      <c r="J378">
        <f>'Otrs primeras captaciones'!J231</f>
        <v>0</v>
      </c>
      <c r="K378">
        <f>'Otrs primeras captaciones'!K231</f>
        <v>1</v>
      </c>
      <c r="L378">
        <f>'Otrs primeras captaciones'!L231</f>
        <v>0</v>
      </c>
      <c r="M378">
        <f>'Otrs primeras captaciones'!M231</f>
        <v>0</v>
      </c>
      <c r="N378">
        <f>'Otrs primeras captaciones'!N231</f>
        <v>6</v>
      </c>
      <c r="O378">
        <f>'Otrs primeras captaciones'!O231</f>
        <v>0</v>
      </c>
      <c r="P378">
        <f>'Otrs primeras captaciones'!P231</f>
        <v>0</v>
      </c>
      <c r="Q378">
        <f>'Otrs primeras captaciones'!Q231</f>
        <v>0</v>
      </c>
      <c r="R378">
        <f>'Otrs primeras captaciones'!R231</f>
        <v>0</v>
      </c>
      <c r="S378">
        <f>'Otrs primeras captaciones'!S231</f>
        <v>0</v>
      </c>
      <c r="T378">
        <f>'Otrs primeras captaciones'!T231</f>
        <v>0</v>
      </c>
      <c r="U378">
        <f>'Otrs primeras captaciones'!U231</f>
        <v>0</v>
      </c>
      <c r="V378">
        <f>'Otrs primeras captaciones'!V231</f>
        <v>0</v>
      </c>
      <c r="W378">
        <f>'Otrs primeras captaciones'!W231</f>
        <v>2018</v>
      </c>
      <c r="X378">
        <f>'Otrs primeras captaciones'!X231</f>
        <v>2020</v>
      </c>
      <c r="Y378">
        <f>'Otrs primeras captaciones'!Y231</f>
        <v>2022</v>
      </c>
      <c r="Z378">
        <f>'Otrs primeras captaciones'!Z231</f>
        <v>2024</v>
      </c>
      <c r="AA378" t="str">
        <f>'Otrs primeras captaciones'!AA231</f>
        <v>New Gen</v>
      </c>
      <c r="AB378" t="str">
        <f>'Otrs primeras captaciones'!AB231</f>
        <v>Yes</v>
      </c>
    </row>
    <row r="379" spans="1:28" x14ac:dyDescent="0.25">
      <c r="A379">
        <f>'Otrs primeras captaciones'!A232</f>
        <v>378</v>
      </c>
      <c r="B379">
        <f>'Otrs primeras captaciones'!B232</f>
        <v>10</v>
      </c>
      <c r="C379" t="str">
        <f>'Otrs primeras captaciones'!C232</f>
        <v>Not applicable</v>
      </c>
      <c r="D379" t="str">
        <f>'Otrs primeras captaciones'!D232</f>
        <v>Not applicable</v>
      </c>
      <c r="E379" t="str">
        <f>'Otrs primeras captaciones'!E232</f>
        <v>Not applicable</v>
      </c>
      <c r="F379" t="str">
        <f>'Otrs primeras captaciones'!F232</f>
        <v>Not applicable</v>
      </c>
      <c r="G379" t="str">
        <f>'Otrs primeras captaciones'!G232</f>
        <v>Not applicable</v>
      </c>
      <c r="H379" t="str">
        <f>'Otrs primeras captaciones'!H232</f>
        <v>Not applicable</v>
      </c>
      <c r="I379" t="str">
        <f>'Otrs primeras captaciones'!I232</f>
        <v>Not applicable</v>
      </c>
      <c r="J379">
        <f>'Otrs primeras captaciones'!J232</f>
        <v>0</v>
      </c>
      <c r="K379">
        <f>'Otrs primeras captaciones'!K232</f>
        <v>1</v>
      </c>
      <c r="L379">
        <f>'Otrs primeras captaciones'!L232</f>
        <v>0</v>
      </c>
      <c r="M379">
        <f>'Otrs primeras captaciones'!M232</f>
        <v>0</v>
      </c>
      <c r="N379">
        <f>'Otrs primeras captaciones'!N232</f>
        <v>3</v>
      </c>
      <c r="O379">
        <f>'Otrs primeras captaciones'!O232</f>
        <v>0</v>
      </c>
      <c r="P379">
        <f>'Otrs primeras captaciones'!P232</f>
        <v>0</v>
      </c>
      <c r="Q379">
        <f>'Otrs primeras captaciones'!Q232</f>
        <v>0</v>
      </c>
      <c r="R379">
        <f>'Otrs primeras captaciones'!R232</f>
        <v>0</v>
      </c>
      <c r="S379">
        <f>'Otrs primeras captaciones'!S232</f>
        <v>0</v>
      </c>
      <c r="T379">
        <f>'Otrs primeras captaciones'!T232</f>
        <v>0</v>
      </c>
      <c r="U379">
        <f>'Otrs primeras captaciones'!U232</f>
        <v>0</v>
      </c>
      <c r="V379">
        <f>'Otrs primeras captaciones'!V232</f>
        <v>0</v>
      </c>
      <c r="W379">
        <f>'Otrs primeras captaciones'!W232</f>
        <v>2018</v>
      </c>
      <c r="X379">
        <f>'Otrs primeras captaciones'!X232</f>
        <v>2020</v>
      </c>
      <c r="Y379">
        <f>'Otrs primeras captaciones'!Y232</f>
        <v>2022</v>
      </c>
      <c r="Z379">
        <f>'Otrs primeras captaciones'!Z232</f>
        <v>2024</v>
      </c>
      <c r="AA379" t="str">
        <f>'Otrs primeras captaciones'!AA232</f>
        <v>New Gen</v>
      </c>
      <c r="AB379" t="str">
        <f>'Otrs primeras captaciones'!AB232</f>
        <v>Yes</v>
      </c>
    </row>
    <row r="380" spans="1:28" x14ac:dyDescent="0.25">
      <c r="A380">
        <f>'Otrs primeras captaciones'!A233</f>
        <v>379</v>
      </c>
      <c r="B380">
        <f>'Otrs primeras captaciones'!B233</f>
        <v>10</v>
      </c>
      <c r="C380" t="str">
        <f>'Otrs primeras captaciones'!C233</f>
        <v>Not applicable</v>
      </c>
      <c r="D380" t="str">
        <f>'Otrs primeras captaciones'!D233</f>
        <v>Not applicable</v>
      </c>
      <c r="E380" t="str">
        <f>'Otrs primeras captaciones'!E233</f>
        <v>Not applicable</v>
      </c>
      <c r="F380" t="str">
        <f>'Otrs primeras captaciones'!F233</f>
        <v>Not applicable</v>
      </c>
      <c r="G380" t="str">
        <f>'Otrs primeras captaciones'!G233</f>
        <v>Not applicable</v>
      </c>
      <c r="H380" t="str">
        <f>'Otrs primeras captaciones'!H233</f>
        <v>Not applicable</v>
      </c>
      <c r="I380" t="str">
        <f>'Otrs primeras captaciones'!I233</f>
        <v>Not applicable</v>
      </c>
      <c r="J380">
        <f>'Otrs primeras captaciones'!J233</f>
        <v>0</v>
      </c>
      <c r="K380">
        <f>'Otrs primeras captaciones'!K233</f>
        <v>1</v>
      </c>
      <c r="L380">
        <f>'Otrs primeras captaciones'!L233</f>
        <v>0</v>
      </c>
      <c r="M380">
        <f>'Otrs primeras captaciones'!M233</f>
        <v>0</v>
      </c>
      <c r="N380">
        <f>'Otrs primeras captaciones'!N233</f>
        <v>4</v>
      </c>
      <c r="O380">
        <f>'Otrs primeras captaciones'!O233</f>
        <v>0</v>
      </c>
      <c r="P380">
        <f>'Otrs primeras captaciones'!P233</f>
        <v>0</v>
      </c>
      <c r="Q380">
        <f>'Otrs primeras captaciones'!Q233</f>
        <v>0</v>
      </c>
      <c r="R380">
        <f>'Otrs primeras captaciones'!R233</f>
        <v>0</v>
      </c>
      <c r="S380">
        <f>'Otrs primeras captaciones'!S233</f>
        <v>0</v>
      </c>
      <c r="T380">
        <f>'Otrs primeras captaciones'!T233</f>
        <v>0</v>
      </c>
      <c r="U380">
        <f>'Otrs primeras captaciones'!U233</f>
        <v>0</v>
      </c>
      <c r="V380">
        <f>'Otrs primeras captaciones'!V233</f>
        <v>0</v>
      </c>
      <c r="W380">
        <f>'Otrs primeras captaciones'!W233</f>
        <v>2018</v>
      </c>
      <c r="X380">
        <f>'Otrs primeras captaciones'!X233</f>
        <v>2020</v>
      </c>
      <c r="Y380">
        <f>'Otrs primeras captaciones'!Y233</f>
        <v>2022</v>
      </c>
      <c r="Z380">
        <f>'Otrs primeras captaciones'!Z233</f>
        <v>2024</v>
      </c>
      <c r="AA380" t="str">
        <f>'Otrs primeras captaciones'!AA233</f>
        <v>New Gen</v>
      </c>
      <c r="AB380" t="str">
        <f>'Otrs primeras captaciones'!AB233</f>
        <v>Yes</v>
      </c>
    </row>
    <row r="381" spans="1:28" x14ac:dyDescent="0.25">
      <c r="A381">
        <f>'Otrs primeras captaciones'!A234</f>
        <v>380</v>
      </c>
      <c r="B381">
        <f>'Otrs primeras captaciones'!B234</f>
        <v>10</v>
      </c>
      <c r="C381" t="str">
        <f>'Otrs primeras captaciones'!C234</f>
        <v>Not applicable</v>
      </c>
      <c r="D381" t="str">
        <f>'Otrs primeras captaciones'!D234</f>
        <v>Not applicable</v>
      </c>
      <c r="E381" t="str">
        <f>'Otrs primeras captaciones'!E234</f>
        <v>Not applicable</v>
      </c>
      <c r="F381" t="str">
        <f>'Otrs primeras captaciones'!F234</f>
        <v>Not applicable</v>
      </c>
      <c r="G381" t="str">
        <f>'Otrs primeras captaciones'!G234</f>
        <v>Not applicable</v>
      </c>
      <c r="H381" t="str">
        <f>'Otrs primeras captaciones'!H234</f>
        <v>Not applicable</v>
      </c>
      <c r="I381" t="str">
        <f>'Otrs primeras captaciones'!I234</f>
        <v>Not applicable</v>
      </c>
      <c r="J381">
        <f>'Otrs primeras captaciones'!J234</f>
        <v>0</v>
      </c>
      <c r="K381">
        <f>'Otrs primeras captaciones'!K234</f>
        <v>1</v>
      </c>
      <c r="L381">
        <f>'Otrs primeras captaciones'!L234</f>
        <v>0</v>
      </c>
      <c r="M381">
        <f>'Otrs primeras captaciones'!M234</f>
        <v>0</v>
      </c>
      <c r="N381">
        <f>'Otrs primeras captaciones'!N234</f>
        <v>4</v>
      </c>
      <c r="O381">
        <f>'Otrs primeras captaciones'!O234</f>
        <v>0</v>
      </c>
      <c r="P381">
        <f>'Otrs primeras captaciones'!P234</f>
        <v>0</v>
      </c>
      <c r="Q381">
        <f>'Otrs primeras captaciones'!Q234</f>
        <v>0</v>
      </c>
      <c r="R381">
        <f>'Otrs primeras captaciones'!R234</f>
        <v>0</v>
      </c>
      <c r="S381">
        <f>'Otrs primeras captaciones'!S234</f>
        <v>0</v>
      </c>
      <c r="T381">
        <f>'Otrs primeras captaciones'!T234</f>
        <v>0</v>
      </c>
      <c r="U381">
        <f>'Otrs primeras captaciones'!U234</f>
        <v>0</v>
      </c>
      <c r="V381">
        <f>'Otrs primeras captaciones'!V234</f>
        <v>0</v>
      </c>
      <c r="W381">
        <f>'Otrs primeras captaciones'!W234</f>
        <v>2018</v>
      </c>
      <c r="X381">
        <f>'Otrs primeras captaciones'!X234</f>
        <v>2020</v>
      </c>
      <c r="Y381">
        <f>'Otrs primeras captaciones'!Y234</f>
        <v>2022</v>
      </c>
      <c r="Z381">
        <f>'Otrs primeras captaciones'!Z234</f>
        <v>2024</v>
      </c>
      <c r="AA381" t="str">
        <f>'Otrs primeras captaciones'!AA234</f>
        <v>New Gen</v>
      </c>
      <c r="AB381" t="str">
        <f>'Otrs primeras captaciones'!AB234</f>
        <v>Yes</v>
      </c>
    </row>
    <row r="382" spans="1:28" x14ac:dyDescent="0.25">
      <c r="A382">
        <f>'Otrs primeras captaciones'!A235</f>
        <v>381</v>
      </c>
      <c r="B382">
        <f>'Otrs primeras captaciones'!B235</f>
        <v>10</v>
      </c>
      <c r="C382" t="str">
        <f>'Otrs primeras captaciones'!C235</f>
        <v>Not applicable</v>
      </c>
      <c r="D382" t="str">
        <f>'Otrs primeras captaciones'!D235</f>
        <v>Not applicable</v>
      </c>
      <c r="E382" t="str">
        <f>'Otrs primeras captaciones'!E235</f>
        <v>Not applicable</v>
      </c>
      <c r="F382" t="str">
        <f>'Otrs primeras captaciones'!F235</f>
        <v>Not applicable</v>
      </c>
      <c r="G382" t="str">
        <f>'Otrs primeras captaciones'!G235</f>
        <v>Not applicable</v>
      </c>
      <c r="H382" t="str">
        <f>'Otrs primeras captaciones'!H235</f>
        <v>Not applicable</v>
      </c>
      <c r="I382" t="str">
        <f>'Otrs primeras captaciones'!I235</f>
        <v>Not applicable</v>
      </c>
      <c r="J382">
        <f>'Otrs primeras captaciones'!J235</f>
        <v>0</v>
      </c>
      <c r="K382">
        <f>'Otrs primeras captaciones'!K235</f>
        <v>1</v>
      </c>
      <c r="L382">
        <f>'Otrs primeras captaciones'!L235</f>
        <v>0</v>
      </c>
      <c r="M382">
        <f>'Otrs primeras captaciones'!M235</f>
        <v>0</v>
      </c>
      <c r="N382">
        <f>'Otrs primeras captaciones'!N235</f>
        <v>4</v>
      </c>
      <c r="O382">
        <f>'Otrs primeras captaciones'!O235</f>
        <v>0</v>
      </c>
      <c r="P382">
        <f>'Otrs primeras captaciones'!P235</f>
        <v>0</v>
      </c>
      <c r="Q382">
        <f>'Otrs primeras captaciones'!Q235</f>
        <v>0</v>
      </c>
      <c r="R382">
        <f>'Otrs primeras captaciones'!R235</f>
        <v>0</v>
      </c>
      <c r="S382">
        <f>'Otrs primeras captaciones'!S235</f>
        <v>0</v>
      </c>
      <c r="T382">
        <f>'Otrs primeras captaciones'!T235</f>
        <v>0</v>
      </c>
      <c r="U382">
        <f>'Otrs primeras captaciones'!U235</f>
        <v>0</v>
      </c>
      <c r="V382">
        <f>'Otrs primeras captaciones'!V235</f>
        <v>0</v>
      </c>
      <c r="W382">
        <f>'Otrs primeras captaciones'!W235</f>
        <v>2018</v>
      </c>
      <c r="X382">
        <f>'Otrs primeras captaciones'!X235</f>
        <v>2020</v>
      </c>
      <c r="Y382">
        <f>'Otrs primeras captaciones'!Y235</f>
        <v>2022</v>
      </c>
      <c r="Z382">
        <f>'Otrs primeras captaciones'!Z235</f>
        <v>2024</v>
      </c>
      <c r="AA382" t="str">
        <f>'Otrs primeras captaciones'!AA235</f>
        <v>New Gen</v>
      </c>
      <c r="AB382" t="str">
        <f>'Otrs primeras captaciones'!AB235</f>
        <v>Yes</v>
      </c>
    </row>
    <row r="383" spans="1:28" x14ac:dyDescent="0.25">
      <c r="A383">
        <f>'Otrs primeras captaciones'!A236</f>
        <v>382</v>
      </c>
      <c r="B383">
        <f>'Otrs primeras captaciones'!B236</f>
        <v>10</v>
      </c>
      <c r="C383" t="str">
        <f>'Otrs primeras captaciones'!C236</f>
        <v>Not applicable</v>
      </c>
      <c r="D383" t="str">
        <f>'Otrs primeras captaciones'!D236</f>
        <v>Not applicable</v>
      </c>
      <c r="E383" t="str">
        <f>'Otrs primeras captaciones'!E236</f>
        <v>Not applicable</v>
      </c>
      <c r="F383" t="str">
        <f>'Otrs primeras captaciones'!F236</f>
        <v>Not applicable</v>
      </c>
      <c r="G383" t="str">
        <f>'Otrs primeras captaciones'!G236</f>
        <v>Not applicable</v>
      </c>
      <c r="H383" t="str">
        <f>'Otrs primeras captaciones'!H236</f>
        <v>Not applicable</v>
      </c>
      <c r="I383" t="str">
        <f>'Otrs primeras captaciones'!I236</f>
        <v>Not applicable</v>
      </c>
      <c r="J383">
        <f>'Otrs primeras captaciones'!J236</f>
        <v>0</v>
      </c>
      <c r="K383">
        <f>'Otrs primeras captaciones'!K236</f>
        <v>1</v>
      </c>
      <c r="L383">
        <f>'Otrs primeras captaciones'!L236</f>
        <v>0</v>
      </c>
      <c r="M383">
        <f>'Otrs primeras captaciones'!M236</f>
        <v>0</v>
      </c>
      <c r="N383">
        <f>'Otrs primeras captaciones'!N236</f>
        <v>8</v>
      </c>
      <c r="O383">
        <f>'Otrs primeras captaciones'!O236</f>
        <v>0</v>
      </c>
      <c r="P383">
        <f>'Otrs primeras captaciones'!P236</f>
        <v>0</v>
      </c>
      <c r="Q383">
        <f>'Otrs primeras captaciones'!Q236</f>
        <v>0</v>
      </c>
      <c r="R383">
        <f>'Otrs primeras captaciones'!R236</f>
        <v>0</v>
      </c>
      <c r="S383">
        <f>'Otrs primeras captaciones'!S236</f>
        <v>0</v>
      </c>
      <c r="T383">
        <f>'Otrs primeras captaciones'!T236</f>
        <v>0</v>
      </c>
      <c r="U383">
        <f>'Otrs primeras captaciones'!U236</f>
        <v>0</v>
      </c>
      <c r="V383">
        <f>'Otrs primeras captaciones'!V236</f>
        <v>0</v>
      </c>
      <c r="W383">
        <f>'Otrs primeras captaciones'!W236</f>
        <v>2018</v>
      </c>
      <c r="X383">
        <f>'Otrs primeras captaciones'!X236</f>
        <v>2020</v>
      </c>
      <c r="Y383">
        <f>'Otrs primeras captaciones'!Y236</f>
        <v>2022</v>
      </c>
      <c r="Z383">
        <f>'Otrs primeras captaciones'!Z236</f>
        <v>2024</v>
      </c>
      <c r="AA383" t="str">
        <f>'Otrs primeras captaciones'!AA236</f>
        <v>New Gen</v>
      </c>
      <c r="AB383" t="str">
        <f>'Otrs primeras captaciones'!AB236</f>
        <v>Yes</v>
      </c>
    </row>
    <row r="384" spans="1:28" x14ac:dyDescent="0.25">
      <c r="A384">
        <f>'Otrs primeras captaciones'!A237</f>
        <v>383</v>
      </c>
      <c r="B384">
        <f>'Otrs primeras captaciones'!B237</f>
        <v>10</v>
      </c>
      <c r="C384" t="str">
        <f>'Otrs primeras captaciones'!C237</f>
        <v>Not applicable</v>
      </c>
      <c r="D384" t="str">
        <f>'Otrs primeras captaciones'!D237</f>
        <v>Not applicable</v>
      </c>
      <c r="E384" t="str">
        <f>'Otrs primeras captaciones'!E237</f>
        <v>Not applicable</v>
      </c>
      <c r="F384" t="str">
        <f>'Otrs primeras captaciones'!F237</f>
        <v>Not applicable</v>
      </c>
      <c r="G384" t="str">
        <f>'Otrs primeras captaciones'!G237</f>
        <v>Not applicable</v>
      </c>
      <c r="H384" t="str">
        <f>'Otrs primeras captaciones'!H237</f>
        <v>Not applicable</v>
      </c>
      <c r="I384" t="str">
        <f>'Otrs primeras captaciones'!I237</f>
        <v>Not applicable</v>
      </c>
      <c r="J384">
        <f>'Otrs primeras captaciones'!J237</f>
        <v>0</v>
      </c>
      <c r="K384">
        <f>'Otrs primeras captaciones'!K237</f>
        <v>1</v>
      </c>
      <c r="L384">
        <f>'Otrs primeras captaciones'!L237</f>
        <v>0</v>
      </c>
      <c r="M384">
        <f>'Otrs primeras captaciones'!M237</f>
        <v>0</v>
      </c>
      <c r="N384">
        <f>'Otrs primeras captaciones'!N237</f>
        <v>6</v>
      </c>
      <c r="O384">
        <f>'Otrs primeras captaciones'!O237</f>
        <v>0</v>
      </c>
      <c r="P384">
        <f>'Otrs primeras captaciones'!P237</f>
        <v>0</v>
      </c>
      <c r="Q384">
        <f>'Otrs primeras captaciones'!Q237</f>
        <v>0</v>
      </c>
      <c r="R384">
        <f>'Otrs primeras captaciones'!R237</f>
        <v>0</v>
      </c>
      <c r="S384">
        <f>'Otrs primeras captaciones'!S237</f>
        <v>0</v>
      </c>
      <c r="T384">
        <f>'Otrs primeras captaciones'!T237</f>
        <v>0</v>
      </c>
      <c r="U384">
        <f>'Otrs primeras captaciones'!U237</f>
        <v>0</v>
      </c>
      <c r="V384">
        <f>'Otrs primeras captaciones'!V237</f>
        <v>0</v>
      </c>
      <c r="W384">
        <f>'Otrs primeras captaciones'!W237</f>
        <v>2018</v>
      </c>
      <c r="X384">
        <f>'Otrs primeras captaciones'!X237</f>
        <v>2020</v>
      </c>
      <c r="Y384">
        <f>'Otrs primeras captaciones'!Y237</f>
        <v>2022</v>
      </c>
      <c r="Z384">
        <f>'Otrs primeras captaciones'!Z237</f>
        <v>2024</v>
      </c>
      <c r="AA384" t="str">
        <f>'Otrs primeras captaciones'!AA237</f>
        <v>New Gen</v>
      </c>
      <c r="AB384" t="str">
        <f>'Otrs primeras captaciones'!AB237</f>
        <v>Yes</v>
      </c>
    </row>
    <row r="385" spans="1:28" x14ac:dyDescent="0.25">
      <c r="A385">
        <f>'Otrs primeras captaciones'!A238</f>
        <v>384</v>
      </c>
      <c r="B385">
        <f>'Otrs primeras captaciones'!B238</f>
        <v>10</v>
      </c>
      <c r="C385" t="str">
        <f>'Otrs primeras captaciones'!C238</f>
        <v>Not applicable</v>
      </c>
      <c r="D385" t="str">
        <f>'Otrs primeras captaciones'!D238</f>
        <v>Not applicable</v>
      </c>
      <c r="E385" t="str">
        <f>'Otrs primeras captaciones'!E238</f>
        <v>Not applicable</v>
      </c>
      <c r="F385" t="str">
        <f>'Otrs primeras captaciones'!F238</f>
        <v>Not applicable</v>
      </c>
      <c r="G385" t="str">
        <f>'Otrs primeras captaciones'!G238</f>
        <v>Not applicable</v>
      </c>
      <c r="H385" t="str">
        <f>'Otrs primeras captaciones'!H238</f>
        <v>Not applicable</v>
      </c>
      <c r="I385" t="str">
        <f>'Otrs primeras captaciones'!I238</f>
        <v>Not applicable</v>
      </c>
      <c r="J385">
        <f>'Otrs primeras captaciones'!J238</f>
        <v>0</v>
      </c>
      <c r="K385">
        <f>'Otrs primeras captaciones'!K238</f>
        <v>1</v>
      </c>
      <c r="L385">
        <f>'Otrs primeras captaciones'!L238</f>
        <v>0</v>
      </c>
      <c r="M385">
        <f>'Otrs primeras captaciones'!M238</f>
        <v>0</v>
      </c>
      <c r="N385">
        <f>'Otrs primeras captaciones'!N238</f>
        <v>8</v>
      </c>
      <c r="O385">
        <f>'Otrs primeras captaciones'!O238</f>
        <v>0</v>
      </c>
      <c r="P385">
        <f>'Otrs primeras captaciones'!P238</f>
        <v>0</v>
      </c>
      <c r="Q385">
        <f>'Otrs primeras captaciones'!Q238</f>
        <v>0</v>
      </c>
      <c r="R385">
        <f>'Otrs primeras captaciones'!R238</f>
        <v>0</v>
      </c>
      <c r="S385">
        <f>'Otrs primeras captaciones'!S238</f>
        <v>0</v>
      </c>
      <c r="T385">
        <f>'Otrs primeras captaciones'!T238</f>
        <v>0</v>
      </c>
      <c r="U385">
        <f>'Otrs primeras captaciones'!U238</f>
        <v>0</v>
      </c>
      <c r="V385">
        <f>'Otrs primeras captaciones'!V238</f>
        <v>0</v>
      </c>
      <c r="W385">
        <f>'Otrs primeras captaciones'!W238</f>
        <v>2018</v>
      </c>
      <c r="X385">
        <f>'Otrs primeras captaciones'!X238</f>
        <v>2020</v>
      </c>
      <c r="Y385">
        <f>'Otrs primeras captaciones'!Y238</f>
        <v>2022</v>
      </c>
      <c r="Z385">
        <f>'Otrs primeras captaciones'!Z238</f>
        <v>2024</v>
      </c>
      <c r="AA385" t="str">
        <f>'Otrs primeras captaciones'!AA238</f>
        <v>New Gen</v>
      </c>
      <c r="AB385" t="str">
        <f>'Otrs primeras captaciones'!AB238</f>
        <v>Yes</v>
      </c>
    </row>
    <row r="386" spans="1:28" x14ac:dyDescent="0.25">
      <c r="A386">
        <f>'Otrs primeras captaciones'!A239</f>
        <v>385</v>
      </c>
      <c r="B386">
        <f>'Otrs primeras captaciones'!B239</f>
        <v>10</v>
      </c>
      <c r="C386" t="str">
        <f>'Otrs primeras captaciones'!C239</f>
        <v>Not applicable</v>
      </c>
      <c r="D386" t="str">
        <f>'Otrs primeras captaciones'!D239</f>
        <v>Not applicable</v>
      </c>
      <c r="E386" t="str">
        <f>'Otrs primeras captaciones'!E239</f>
        <v>Not applicable</v>
      </c>
      <c r="F386" t="str">
        <f>'Otrs primeras captaciones'!F239</f>
        <v>Not applicable</v>
      </c>
      <c r="G386" t="str">
        <f>'Otrs primeras captaciones'!G239</f>
        <v>Not applicable</v>
      </c>
      <c r="H386" t="str">
        <f>'Otrs primeras captaciones'!H239</f>
        <v>Not applicable</v>
      </c>
      <c r="I386" t="str">
        <f>'Otrs primeras captaciones'!I239</f>
        <v>Not applicable</v>
      </c>
      <c r="J386">
        <f>'Otrs primeras captaciones'!J239</f>
        <v>0</v>
      </c>
      <c r="K386">
        <f>'Otrs primeras captaciones'!K239</f>
        <v>1</v>
      </c>
      <c r="L386">
        <f>'Otrs primeras captaciones'!L239</f>
        <v>0</v>
      </c>
      <c r="M386">
        <f>'Otrs primeras captaciones'!M239</f>
        <v>0</v>
      </c>
      <c r="N386">
        <f>'Otrs primeras captaciones'!N239</f>
        <v>6</v>
      </c>
      <c r="O386">
        <f>'Otrs primeras captaciones'!O239</f>
        <v>0</v>
      </c>
      <c r="P386">
        <f>'Otrs primeras captaciones'!P239</f>
        <v>0</v>
      </c>
      <c r="Q386">
        <f>'Otrs primeras captaciones'!Q239</f>
        <v>0</v>
      </c>
      <c r="R386">
        <f>'Otrs primeras captaciones'!R239</f>
        <v>0</v>
      </c>
      <c r="S386">
        <f>'Otrs primeras captaciones'!S239</f>
        <v>0</v>
      </c>
      <c r="T386">
        <f>'Otrs primeras captaciones'!T239</f>
        <v>0</v>
      </c>
      <c r="U386">
        <f>'Otrs primeras captaciones'!U239</f>
        <v>0</v>
      </c>
      <c r="V386">
        <f>'Otrs primeras captaciones'!V239</f>
        <v>0</v>
      </c>
      <c r="W386">
        <f>'Otrs primeras captaciones'!W239</f>
        <v>2018</v>
      </c>
      <c r="X386">
        <f>'Otrs primeras captaciones'!X239</f>
        <v>2020</v>
      </c>
      <c r="Y386">
        <f>'Otrs primeras captaciones'!Y239</f>
        <v>2022</v>
      </c>
      <c r="Z386">
        <f>'Otrs primeras captaciones'!Z239</f>
        <v>2024</v>
      </c>
      <c r="AA386" t="str">
        <f>'Otrs primeras captaciones'!AA239</f>
        <v>New Gen</v>
      </c>
      <c r="AB386" t="str">
        <f>'Otrs primeras captaciones'!AB239</f>
        <v>Yes</v>
      </c>
    </row>
    <row r="387" spans="1:28" x14ac:dyDescent="0.25">
      <c r="A387">
        <f>'Otrs primeras captaciones'!A240</f>
        <v>386</v>
      </c>
      <c r="B387">
        <f>'Otrs primeras captaciones'!B240</f>
        <v>10</v>
      </c>
      <c r="C387" t="str">
        <f>'Otrs primeras captaciones'!C240</f>
        <v>Not applicable</v>
      </c>
      <c r="D387" t="str">
        <f>'Otrs primeras captaciones'!D240</f>
        <v>Not applicable</v>
      </c>
      <c r="E387" t="str">
        <f>'Otrs primeras captaciones'!E240</f>
        <v>Not applicable</v>
      </c>
      <c r="F387" t="str">
        <f>'Otrs primeras captaciones'!F240</f>
        <v>Not applicable</v>
      </c>
      <c r="G387" t="str">
        <f>'Otrs primeras captaciones'!G240</f>
        <v>Not applicable</v>
      </c>
      <c r="H387" t="str">
        <f>'Otrs primeras captaciones'!H240</f>
        <v>Not applicable</v>
      </c>
      <c r="I387" t="str">
        <f>'Otrs primeras captaciones'!I240</f>
        <v>Not applicable</v>
      </c>
      <c r="J387">
        <f>'Otrs primeras captaciones'!J240</f>
        <v>0</v>
      </c>
      <c r="K387">
        <f>'Otrs primeras captaciones'!K240</f>
        <v>1</v>
      </c>
      <c r="L387">
        <f>'Otrs primeras captaciones'!L240</f>
        <v>0</v>
      </c>
      <c r="M387">
        <f>'Otrs primeras captaciones'!M240</f>
        <v>0</v>
      </c>
      <c r="N387">
        <f>'Otrs primeras captaciones'!N240</f>
        <v>6</v>
      </c>
      <c r="O387">
        <f>'Otrs primeras captaciones'!O240</f>
        <v>0</v>
      </c>
      <c r="P387">
        <f>'Otrs primeras captaciones'!P240</f>
        <v>0</v>
      </c>
      <c r="Q387">
        <f>'Otrs primeras captaciones'!Q240</f>
        <v>0</v>
      </c>
      <c r="R387">
        <f>'Otrs primeras captaciones'!R240</f>
        <v>0</v>
      </c>
      <c r="S387">
        <f>'Otrs primeras captaciones'!S240</f>
        <v>0</v>
      </c>
      <c r="T387">
        <f>'Otrs primeras captaciones'!T240</f>
        <v>0</v>
      </c>
      <c r="U387">
        <f>'Otrs primeras captaciones'!U240</f>
        <v>0</v>
      </c>
      <c r="V387">
        <f>'Otrs primeras captaciones'!V240</f>
        <v>0</v>
      </c>
      <c r="W387">
        <f>'Otrs primeras captaciones'!W240</f>
        <v>2018</v>
      </c>
      <c r="X387">
        <f>'Otrs primeras captaciones'!X240</f>
        <v>2020</v>
      </c>
      <c r="Y387">
        <f>'Otrs primeras captaciones'!Y240</f>
        <v>2022</v>
      </c>
      <c r="Z387">
        <f>'Otrs primeras captaciones'!Z240</f>
        <v>2024</v>
      </c>
      <c r="AA387" t="str">
        <f>'Otrs primeras captaciones'!AA240</f>
        <v>New Gen</v>
      </c>
      <c r="AB387" t="str">
        <f>'Otrs primeras captaciones'!AB240</f>
        <v>Yes</v>
      </c>
    </row>
    <row r="388" spans="1:28" x14ac:dyDescent="0.25">
      <c r="A388">
        <f>'Otrs primeras captaciones'!A241</f>
        <v>387</v>
      </c>
      <c r="B388">
        <f>'Otrs primeras captaciones'!B241</f>
        <v>10</v>
      </c>
      <c r="C388" t="str">
        <f>'Otrs primeras captaciones'!C241</f>
        <v>Not applicable</v>
      </c>
      <c r="D388" t="str">
        <f>'Otrs primeras captaciones'!D241</f>
        <v>Not applicable</v>
      </c>
      <c r="E388" t="str">
        <f>'Otrs primeras captaciones'!E241</f>
        <v>Not applicable</v>
      </c>
      <c r="F388" t="str">
        <f>'Otrs primeras captaciones'!F241</f>
        <v>Not applicable</v>
      </c>
      <c r="G388" t="str">
        <f>'Otrs primeras captaciones'!G241</f>
        <v>Not applicable</v>
      </c>
      <c r="H388" t="str">
        <f>'Otrs primeras captaciones'!H241</f>
        <v>Not applicable</v>
      </c>
      <c r="I388" t="str">
        <f>'Otrs primeras captaciones'!I241</f>
        <v>Not applicable</v>
      </c>
      <c r="J388">
        <f>'Otrs primeras captaciones'!J241</f>
        <v>0</v>
      </c>
      <c r="K388">
        <f>'Otrs primeras captaciones'!K241</f>
        <v>1</v>
      </c>
      <c r="L388">
        <f>'Otrs primeras captaciones'!L241</f>
        <v>0</v>
      </c>
      <c r="M388">
        <f>'Otrs primeras captaciones'!M241</f>
        <v>0</v>
      </c>
      <c r="N388">
        <f>'Otrs primeras captaciones'!N241</f>
        <v>4</v>
      </c>
      <c r="O388">
        <f>'Otrs primeras captaciones'!O241</f>
        <v>0</v>
      </c>
      <c r="P388">
        <f>'Otrs primeras captaciones'!P241</f>
        <v>0</v>
      </c>
      <c r="Q388">
        <f>'Otrs primeras captaciones'!Q241</f>
        <v>0</v>
      </c>
      <c r="R388">
        <f>'Otrs primeras captaciones'!R241</f>
        <v>0</v>
      </c>
      <c r="S388">
        <f>'Otrs primeras captaciones'!S241</f>
        <v>0</v>
      </c>
      <c r="T388">
        <f>'Otrs primeras captaciones'!T241</f>
        <v>0</v>
      </c>
      <c r="U388">
        <f>'Otrs primeras captaciones'!U241</f>
        <v>0</v>
      </c>
      <c r="V388">
        <f>'Otrs primeras captaciones'!V241</f>
        <v>0</v>
      </c>
      <c r="W388">
        <f>'Otrs primeras captaciones'!W241</f>
        <v>2018</v>
      </c>
      <c r="X388">
        <f>'Otrs primeras captaciones'!X241</f>
        <v>2020</v>
      </c>
      <c r="Y388">
        <f>'Otrs primeras captaciones'!Y241</f>
        <v>2022</v>
      </c>
      <c r="Z388">
        <f>'Otrs primeras captaciones'!Z241</f>
        <v>2024</v>
      </c>
      <c r="AA388" t="str">
        <f>'Otrs primeras captaciones'!AA241</f>
        <v>New Gen</v>
      </c>
      <c r="AB388" t="str">
        <f>'Otrs primeras captaciones'!AB241</f>
        <v>Yes</v>
      </c>
    </row>
    <row r="389" spans="1:28" x14ac:dyDescent="0.25">
      <c r="A389">
        <f>'Otrs primeras captaciones'!A242</f>
        <v>388</v>
      </c>
      <c r="B389">
        <f>'Otrs primeras captaciones'!B242</f>
        <v>10</v>
      </c>
      <c r="C389" t="str">
        <f>'Otrs primeras captaciones'!C242</f>
        <v>Not applicable</v>
      </c>
      <c r="D389" t="str">
        <f>'Otrs primeras captaciones'!D242</f>
        <v>Not applicable</v>
      </c>
      <c r="E389" t="str">
        <f>'Otrs primeras captaciones'!E242</f>
        <v>Not applicable</v>
      </c>
      <c r="F389" t="str">
        <f>'Otrs primeras captaciones'!F242</f>
        <v>Not applicable</v>
      </c>
      <c r="G389" t="str">
        <f>'Otrs primeras captaciones'!G242</f>
        <v>Not applicable</v>
      </c>
      <c r="H389" t="str">
        <f>'Otrs primeras captaciones'!H242</f>
        <v>Not applicable</v>
      </c>
      <c r="I389" t="str">
        <f>'Otrs primeras captaciones'!I242</f>
        <v>Not applicable</v>
      </c>
      <c r="J389">
        <f>'Otrs primeras captaciones'!J242</f>
        <v>0</v>
      </c>
      <c r="K389">
        <f>'Otrs primeras captaciones'!K242</f>
        <v>1</v>
      </c>
      <c r="L389">
        <f>'Otrs primeras captaciones'!L242</f>
        <v>0</v>
      </c>
      <c r="M389">
        <f>'Otrs primeras captaciones'!M242</f>
        <v>0</v>
      </c>
      <c r="N389">
        <f>'Otrs primeras captaciones'!N242</f>
        <v>8</v>
      </c>
      <c r="O389">
        <f>'Otrs primeras captaciones'!O242</f>
        <v>0</v>
      </c>
      <c r="P389">
        <f>'Otrs primeras captaciones'!P242</f>
        <v>0</v>
      </c>
      <c r="Q389">
        <f>'Otrs primeras captaciones'!Q242</f>
        <v>0</v>
      </c>
      <c r="R389">
        <f>'Otrs primeras captaciones'!R242</f>
        <v>0</v>
      </c>
      <c r="S389">
        <f>'Otrs primeras captaciones'!S242</f>
        <v>0</v>
      </c>
      <c r="T389">
        <f>'Otrs primeras captaciones'!T242</f>
        <v>0</v>
      </c>
      <c r="U389">
        <f>'Otrs primeras captaciones'!U242</f>
        <v>0</v>
      </c>
      <c r="V389">
        <f>'Otrs primeras captaciones'!V242</f>
        <v>0</v>
      </c>
      <c r="W389">
        <f>'Otrs primeras captaciones'!W242</f>
        <v>2018</v>
      </c>
      <c r="X389">
        <f>'Otrs primeras captaciones'!X242</f>
        <v>2020</v>
      </c>
      <c r="Y389">
        <f>'Otrs primeras captaciones'!Y242</f>
        <v>2022</v>
      </c>
      <c r="Z389">
        <f>'Otrs primeras captaciones'!Z242</f>
        <v>2024</v>
      </c>
      <c r="AA389" t="str">
        <f>'Otrs primeras captaciones'!AA242</f>
        <v>New Gen</v>
      </c>
      <c r="AB389" t="str">
        <f>'Otrs primeras captaciones'!AB242</f>
        <v>Yes</v>
      </c>
    </row>
    <row r="390" spans="1:28" x14ac:dyDescent="0.25">
      <c r="A390">
        <f>'Otrs primeras captaciones'!A243</f>
        <v>389</v>
      </c>
      <c r="B390">
        <f>'Otrs primeras captaciones'!B243</f>
        <v>10</v>
      </c>
      <c r="C390" t="str">
        <f>'Otrs primeras captaciones'!C243</f>
        <v>Not applicable</v>
      </c>
      <c r="D390" t="str">
        <f>'Otrs primeras captaciones'!D243</f>
        <v>Not applicable</v>
      </c>
      <c r="E390" t="str">
        <f>'Otrs primeras captaciones'!E243</f>
        <v>Not applicable</v>
      </c>
      <c r="F390" t="str">
        <f>'Otrs primeras captaciones'!F243</f>
        <v>Not applicable</v>
      </c>
      <c r="G390" t="str">
        <f>'Otrs primeras captaciones'!G243</f>
        <v>Not applicable</v>
      </c>
      <c r="H390" t="str">
        <f>'Otrs primeras captaciones'!H243</f>
        <v>Not applicable</v>
      </c>
      <c r="I390" t="str">
        <f>'Otrs primeras captaciones'!I243</f>
        <v>Not applicable</v>
      </c>
      <c r="J390">
        <f>'Otrs primeras captaciones'!J243</f>
        <v>0</v>
      </c>
      <c r="K390">
        <f>'Otrs primeras captaciones'!K243</f>
        <v>1</v>
      </c>
      <c r="L390">
        <f>'Otrs primeras captaciones'!L243</f>
        <v>0</v>
      </c>
      <c r="M390">
        <f>'Otrs primeras captaciones'!M243</f>
        <v>0</v>
      </c>
      <c r="N390">
        <f>'Otrs primeras captaciones'!N243</f>
        <v>4</v>
      </c>
      <c r="O390">
        <f>'Otrs primeras captaciones'!O243</f>
        <v>0</v>
      </c>
      <c r="P390">
        <f>'Otrs primeras captaciones'!P243</f>
        <v>0</v>
      </c>
      <c r="Q390">
        <f>'Otrs primeras captaciones'!Q243</f>
        <v>0</v>
      </c>
      <c r="R390">
        <f>'Otrs primeras captaciones'!R243</f>
        <v>0</v>
      </c>
      <c r="S390">
        <f>'Otrs primeras captaciones'!S243</f>
        <v>0</v>
      </c>
      <c r="T390">
        <f>'Otrs primeras captaciones'!T243</f>
        <v>0</v>
      </c>
      <c r="U390">
        <f>'Otrs primeras captaciones'!U243</f>
        <v>0</v>
      </c>
      <c r="V390">
        <f>'Otrs primeras captaciones'!V243</f>
        <v>0</v>
      </c>
      <c r="W390">
        <f>'Otrs primeras captaciones'!W243</f>
        <v>2018</v>
      </c>
      <c r="X390">
        <f>'Otrs primeras captaciones'!X243</f>
        <v>2020</v>
      </c>
      <c r="Y390">
        <f>'Otrs primeras captaciones'!Y243</f>
        <v>2022</v>
      </c>
      <c r="Z390">
        <f>'Otrs primeras captaciones'!Z243</f>
        <v>2024</v>
      </c>
      <c r="AA390" t="str">
        <f>'Otrs primeras captaciones'!AA243</f>
        <v>New Gen</v>
      </c>
      <c r="AB390" t="str">
        <f>'Otrs primeras captaciones'!AB243</f>
        <v>Yes</v>
      </c>
    </row>
    <row r="391" spans="1:28" x14ac:dyDescent="0.25">
      <c r="A391">
        <f>'Otrs primeras captaciones'!A244</f>
        <v>390</v>
      </c>
      <c r="B391">
        <f>'Otrs primeras captaciones'!B244</f>
        <v>10</v>
      </c>
      <c r="C391" t="str">
        <f>'Otrs primeras captaciones'!C244</f>
        <v>Not applicable</v>
      </c>
      <c r="D391" t="str">
        <f>'Otrs primeras captaciones'!D244</f>
        <v>Not applicable</v>
      </c>
      <c r="E391" t="str">
        <f>'Otrs primeras captaciones'!E244</f>
        <v>Not applicable</v>
      </c>
      <c r="F391" t="str">
        <f>'Otrs primeras captaciones'!F244</f>
        <v>Not applicable</v>
      </c>
      <c r="G391" t="str">
        <f>'Otrs primeras captaciones'!G244</f>
        <v>Not applicable</v>
      </c>
      <c r="H391" t="str">
        <f>'Otrs primeras captaciones'!H244</f>
        <v>Not applicable</v>
      </c>
      <c r="I391" t="str">
        <f>'Otrs primeras captaciones'!I244</f>
        <v>Not applicable</v>
      </c>
      <c r="J391">
        <f>'Otrs primeras captaciones'!J244</f>
        <v>0</v>
      </c>
      <c r="K391">
        <f>'Otrs primeras captaciones'!K244</f>
        <v>1</v>
      </c>
      <c r="L391">
        <f>'Otrs primeras captaciones'!L244</f>
        <v>0</v>
      </c>
      <c r="M391">
        <f>'Otrs primeras captaciones'!M244</f>
        <v>0</v>
      </c>
      <c r="N391">
        <f>'Otrs primeras captaciones'!N244</f>
        <v>8</v>
      </c>
      <c r="O391">
        <f>'Otrs primeras captaciones'!O244</f>
        <v>0</v>
      </c>
      <c r="P391">
        <f>'Otrs primeras captaciones'!P244</f>
        <v>0</v>
      </c>
      <c r="Q391">
        <f>'Otrs primeras captaciones'!Q244</f>
        <v>0</v>
      </c>
      <c r="R391">
        <f>'Otrs primeras captaciones'!R244</f>
        <v>0</v>
      </c>
      <c r="S391">
        <f>'Otrs primeras captaciones'!S244</f>
        <v>0</v>
      </c>
      <c r="T391">
        <f>'Otrs primeras captaciones'!T244</f>
        <v>0</v>
      </c>
      <c r="U391">
        <f>'Otrs primeras captaciones'!U244</f>
        <v>0</v>
      </c>
      <c r="V391">
        <f>'Otrs primeras captaciones'!V244</f>
        <v>0</v>
      </c>
      <c r="W391">
        <f>'Otrs primeras captaciones'!W244</f>
        <v>2018</v>
      </c>
      <c r="X391">
        <f>'Otrs primeras captaciones'!X244</f>
        <v>2020</v>
      </c>
      <c r="Y391">
        <f>'Otrs primeras captaciones'!Y244</f>
        <v>2022</v>
      </c>
      <c r="Z391">
        <f>'Otrs primeras captaciones'!Z244</f>
        <v>2024</v>
      </c>
      <c r="AA391" t="str">
        <f>'Otrs primeras captaciones'!AA244</f>
        <v>New Gen</v>
      </c>
      <c r="AB391" t="str">
        <f>'Otrs primeras captaciones'!AB244</f>
        <v>Yes</v>
      </c>
    </row>
    <row r="392" spans="1:28" x14ac:dyDescent="0.25">
      <c r="A392">
        <f>'Otrs primeras captaciones'!A245</f>
        <v>391</v>
      </c>
      <c r="B392">
        <f>'Otrs primeras captaciones'!B245</f>
        <v>10</v>
      </c>
      <c r="C392" t="str">
        <f>'Otrs primeras captaciones'!C245</f>
        <v>Not applicable</v>
      </c>
      <c r="D392" t="str">
        <f>'Otrs primeras captaciones'!D245</f>
        <v>Not applicable</v>
      </c>
      <c r="E392" t="str">
        <f>'Otrs primeras captaciones'!E245</f>
        <v>Not applicable</v>
      </c>
      <c r="F392" t="str">
        <f>'Otrs primeras captaciones'!F245</f>
        <v>Not applicable</v>
      </c>
      <c r="G392" t="str">
        <f>'Otrs primeras captaciones'!G245</f>
        <v>Not applicable</v>
      </c>
      <c r="H392" t="str">
        <f>'Otrs primeras captaciones'!H245</f>
        <v>Not applicable</v>
      </c>
      <c r="I392" t="str">
        <f>'Otrs primeras captaciones'!I245</f>
        <v>Not applicable</v>
      </c>
      <c r="J392">
        <f>'Otrs primeras captaciones'!J245</f>
        <v>0</v>
      </c>
      <c r="K392">
        <f>'Otrs primeras captaciones'!K245</f>
        <v>1</v>
      </c>
      <c r="L392">
        <f>'Otrs primeras captaciones'!L245</f>
        <v>0</v>
      </c>
      <c r="M392">
        <f>'Otrs primeras captaciones'!M245</f>
        <v>0</v>
      </c>
      <c r="N392">
        <f>'Otrs primeras captaciones'!N245</f>
        <v>4</v>
      </c>
      <c r="O392">
        <f>'Otrs primeras captaciones'!O245</f>
        <v>0</v>
      </c>
      <c r="P392">
        <f>'Otrs primeras captaciones'!P245</f>
        <v>0</v>
      </c>
      <c r="Q392">
        <f>'Otrs primeras captaciones'!Q245</f>
        <v>0</v>
      </c>
      <c r="R392">
        <f>'Otrs primeras captaciones'!R245</f>
        <v>0</v>
      </c>
      <c r="S392">
        <f>'Otrs primeras captaciones'!S245</f>
        <v>0</v>
      </c>
      <c r="T392">
        <f>'Otrs primeras captaciones'!T245</f>
        <v>0</v>
      </c>
      <c r="U392">
        <f>'Otrs primeras captaciones'!U245</f>
        <v>0</v>
      </c>
      <c r="V392">
        <f>'Otrs primeras captaciones'!V245</f>
        <v>0</v>
      </c>
      <c r="W392">
        <f>'Otrs primeras captaciones'!W245</f>
        <v>2018</v>
      </c>
      <c r="X392">
        <f>'Otrs primeras captaciones'!X245</f>
        <v>2020</v>
      </c>
      <c r="Y392">
        <f>'Otrs primeras captaciones'!Y245</f>
        <v>2022</v>
      </c>
      <c r="Z392">
        <f>'Otrs primeras captaciones'!Z245</f>
        <v>2024</v>
      </c>
      <c r="AA392" t="str">
        <f>'Otrs primeras captaciones'!AA245</f>
        <v>New Gen</v>
      </c>
      <c r="AB392" t="str">
        <f>'Otrs primeras captaciones'!AB245</f>
        <v>Yes</v>
      </c>
    </row>
    <row r="393" spans="1:28" x14ac:dyDescent="0.25">
      <c r="A393">
        <f>'Otras no 1ras captaciones'!A3</f>
        <v>392</v>
      </c>
      <c r="B393">
        <f>'Otras no 1ras captaciones'!B3</f>
        <v>12</v>
      </c>
      <c r="C393" t="str">
        <f>'Otras no 1ras captaciones'!C3</f>
        <v>Not applicable</v>
      </c>
      <c r="D393">
        <f>'Otras no 1ras captaciones'!D3</f>
        <v>0</v>
      </c>
      <c r="E393">
        <f>'Otras no 1ras captaciones'!E3</f>
        <v>0</v>
      </c>
      <c r="F393">
        <f>'Otras no 1ras captaciones'!F3</f>
        <v>0</v>
      </c>
      <c r="G393">
        <f>'Otras no 1ras captaciones'!G3</f>
        <v>1</v>
      </c>
      <c r="H393">
        <f>'Otras no 1ras captaciones'!H3</f>
        <v>1</v>
      </c>
      <c r="I393">
        <f>'Otras no 1ras captaciones'!I3</f>
        <v>1</v>
      </c>
      <c r="J393">
        <f>'Otras no 1ras captaciones'!J3</f>
        <v>1</v>
      </c>
      <c r="K393">
        <f>'Otras no 1ras captaciones'!K3</f>
        <v>7</v>
      </c>
      <c r="L393">
        <f>'Otras no 1ras captaciones'!L3</f>
        <v>57.142857142857139</v>
      </c>
      <c r="M393">
        <f>'Otras no 1ras captaciones'!M3</f>
        <v>4</v>
      </c>
      <c r="N393">
        <f>'Otras no 1ras captaciones'!N3</f>
        <v>7</v>
      </c>
      <c r="O393">
        <f>'Otras no 1ras captaciones'!O3</f>
        <v>0</v>
      </c>
      <c r="P393">
        <f>'Otras no 1ras captaciones'!P3</f>
        <v>0</v>
      </c>
      <c r="Q393">
        <f>'Otras no 1ras captaciones'!Q3</f>
        <v>0</v>
      </c>
      <c r="R393">
        <f>'Otras no 1ras captaciones'!R3</f>
        <v>0</v>
      </c>
      <c r="S393">
        <f>'Otras no 1ras captaciones'!S3</f>
        <v>0</v>
      </c>
      <c r="T393">
        <f>'Otras no 1ras captaciones'!T3</f>
        <v>0</v>
      </c>
      <c r="U393">
        <f>'Otras no 1ras captaciones'!U3</f>
        <v>0</v>
      </c>
      <c r="V393">
        <f>'Otras no 1ras captaciones'!V3</f>
        <v>0</v>
      </c>
      <c r="W393">
        <f>'Otras no 1ras captaciones'!W3</f>
        <v>2010</v>
      </c>
      <c r="X393">
        <f>'Otras no 1ras captaciones'!X3</f>
        <v>2012</v>
      </c>
      <c r="Y393">
        <f>'Otras no 1ras captaciones'!Y3</f>
        <v>2014</v>
      </c>
      <c r="Z393">
        <f>'Otras no 1ras captaciones'!Z3</f>
        <v>2016</v>
      </c>
      <c r="AA393" t="str">
        <f>'Otras no 1ras captaciones'!AA3</f>
        <v>New Entries</v>
      </c>
      <c r="AB393" t="str">
        <f>'Otras no 1ras captaciones'!AB3</f>
        <v>Yes</v>
      </c>
    </row>
    <row r="394" spans="1:28" x14ac:dyDescent="0.25">
      <c r="A394">
        <f>'Otras no 1ras captaciones'!A4</f>
        <v>393</v>
      </c>
      <c r="B394">
        <f>'Otras no 1ras captaciones'!B4</f>
        <v>12</v>
      </c>
      <c r="C394" t="str">
        <f>'Otras no 1ras captaciones'!C4</f>
        <v>Not applicable</v>
      </c>
      <c r="D394">
        <f>'Otras no 1ras captaciones'!D4</f>
        <v>1</v>
      </c>
      <c r="E394">
        <f>'Otras no 1ras captaciones'!E4</f>
        <v>0</v>
      </c>
      <c r="F394">
        <f>'Otras no 1ras captaciones'!F4</f>
        <v>0</v>
      </c>
      <c r="G394">
        <f>'Otras no 1ras captaciones'!G4</f>
        <v>1</v>
      </c>
      <c r="H394">
        <f>'Otras no 1ras captaciones'!H4</f>
        <v>1</v>
      </c>
      <c r="I394">
        <f>'Otras no 1ras captaciones'!I4</f>
        <v>1</v>
      </c>
      <c r="J394">
        <f>'Otras no 1ras captaciones'!J4</f>
        <v>1</v>
      </c>
      <c r="K394">
        <f>'Otras no 1ras captaciones'!K4</f>
        <v>7</v>
      </c>
      <c r="L394">
        <f>'Otras no 1ras captaciones'!L4</f>
        <v>71.428571428571431</v>
      </c>
      <c r="M394">
        <f>'Otras no 1ras captaciones'!M4</f>
        <v>5</v>
      </c>
      <c r="N394">
        <f>'Otras no 1ras captaciones'!N4</f>
        <v>7</v>
      </c>
      <c r="O394">
        <f>'Otras no 1ras captaciones'!O4</f>
        <v>0</v>
      </c>
      <c r="P394">
        <f>'Otras no 1ras captaciones'!P4</f>
        <v>1</v>
      </c>
      <c r="Q394">
        <f>'Otras no 1ras captaciones'!Q4</f>
        <v>0</v>
      </c>
      <c r="R394">
        <f>'Otras no 1ras captaciones'!R4</f>
        <v>0</v>
      </c>
      <c r="S394">
        <f>'Otras no 1ras captaciones'!S4</f>
        <v>0</v>
      </c>
      <c r="T394">
        <f>'Otras no 1ras captaciones'!T4</f>
        <v>0</v>
      </c>
      <c r="U394">
        <f>'Otras no 1ras captaciones'!U4</f>
        <v>0</v>
      </c>
      <c r="V394">
        <f>'Otras no 1ras captaciones'!V4</f>
        <v>0</v>
      </c>
      <c r="W394">
        <f>'Otras no 1ras captaciones'!W4</f>
        <v>2010</v>
      </c>
      <c r="X394">
        <f>'Otras no 1ras captaciones'!X4</f>
        <v>2012</v>
      </c>
      <c r="Y394">
        <f>'Otras no 1ras captaciones'!Y4</f>
        <v>2014</v>
      </c>
      <c r="Z394">
        <f>'Otras no 1ras captaciones'!Z4</f>
        <v>2016</v>
      </c>
      <c r="AA394" t="str">
        <f>'Otras no 1ras captaciones'!AA4</f>
        <v>New Entries</v>
      </c>
      <c r="AB394" t="str">
        <f>'Otras no 1ras captaciones'!AB4</f>
        <v>Yes</v>
      </c>
    </row>
    <row r="395" spans="1:28" x14ac:dyDescent="0.25">
      <c r="A395">
        <f>'Otras no 1ras captaciones'!A5</f>
        <v>394</v>
      </c>
      <c r="B395">
        <f>'Otras no 1ras captaciones'!B5</f>
        <v>14</v>
      </c>
      <c r="C395" t="str">
        <f>'Otras no 1ras captaciones'!C5</f>
        <v>Not applicable</v>
      </c>
      <c r="D395">
        <f>'Otras no 1ras captaciones'!D5</f>
        <v>1</v>
      </c>
      <c r="E395">
        <f>'Otras no 1ras captaciones'!E5</f>
        <v>1</v>
      </c>
      <c r="F395">
        <f>'Otras no 1ras captaciones'!F5</f>
        <v>1</v>
      </c>
      <c r="G395">
        <f>'Otras no 1ras captaciones'!G5</f>
        <v>0</v>
      </c>
      <c r="H395">
        <f>'Otras no 1ras captaciones'!H5</f>
        <v>1</v>
      </c>
      <c r="I395" t="str">
        <f>'Otras no 1ras captaciones'!I5</f>
        <v>Not applicable</v>
      </c>
      <c r="J395" t="str">
        <f>'Otras no 1ras captaciones'!J5</f>
        <v>Not applicable</v>
      </c>
      <c r="K395">
        <f>'Otras no 1ras captaciones'!K5</f>
        <v>5</v>
      </c>
      <c r="L395">
        <f>'Otras no 1ras captaciones'!L5</f>
        <v>80</v>
      </c>
      <c r="M395">
        <f>'Otras no 1ras captaciones'!M5</f>
        <v>4</v>
      </c>
      <c r="N395">
        <f>'Otras no 1ras captaciones'!N5</f>
        <v>5</v>
      </c>
      <c r="O395">
        <f>'Otras no 1ras captaciones'!O5</f>
        <v>0</v>
      </c>
      <c r="P395">
        <f>'Otras no 1ras captaciones'!P5</f>
        <v>0</v>
      </c>
      <c r="Q395">
        <f>'Otras no 1ras captaciones'!Q5</f>
        <v>0</v>
      </c>
      <c r="R395">
        <f>'Otras no 1ras captaciones'!R5</f>
        <v>0</v>
      </c>
      <c r="S395">
        <f>'Otras no 1ras captaciones'!S5</f>
        <v>2014</v>
      </c>
      <c r="T395">
        <f>'Otras no 1ras captaciones'!T5</f>
        <v>0</v>
      </c>
      <c r="U395">
        <f>'Otras no 1ras captaciones'!U5</f>
        <v>0</v>
      </c>
      <c r="V395">
        <f>'Otras no 1ras captaciones'!V5</f>
        <v>2015</v>
      </c>
      <c r="W395">
        <f>'Otras no 1ras captaciones'!W5</f>
        <v>2008</v>
      </c>
      <c r="X395">
        <f>'Otras no 1ras captaciones'!X5</f>
        <v>2010</v>
      </c>
      <c r="Y395">
        <f>'Otras no 1ras captaciones'!Y5</f>
        <v>2012</v>
      </c>
      <c r="Z395">
        <f>'Otras no 1ras captaciones'!Z5</f>
        <v>2014</v>
      </c>
      <c r="AA395" t="str">
        <f>'Otras no 1ras captaciones'!AA5</f>
        <v>New Entries</v>
      </c>
      <c r="AB395" t="str">
        <f>'Otras no 1ras captaciones'!AB5</f>
        <v>Yes</v>
      </c>
    </row>
    <row r="396" spans="1:28" x14ac:dyDescent="0.25">
      <c r="A396">
        <f>'Otras no 1ras captaciones'!A6</f>
        <v>395</v>
      </c>
      <c r="B396">
        <f>'Otras no 1ras captaciones'!B6</f>
        <v>14</v>
      </c>
      <c r="C396" t="str">
        <f>'Otras no 1ras captaciones'!C6</f>
        <v>Not applicable</v>
      </c>
      <c r="D396">
        <f>'Otras no 1ras captaciones'!D6</f>
        <v>1</v>
      </c>
      <c r="E396">
        <f>'Otras no 1ras captaciones'!E6</f>
        <v>1</v>
      </c>
      <c r="F396">
        <f>'Otras no 1ras captaciones'!F6</f>
        <v>1</v>
      </c>
      <c r="G396">
        <f>'Otras no 1ras captaciones'!G6</f>
        <v>1</v>
      </c>
      <c r="H396">
        <f>'Otras no 1ras captaciones'!H6</f>
        <v>0</v>
      </c>
      <c r="I396" t="str">
        <f>'Otras no 1ras captaciones'!I6</f>
        <v>Not applicable</v>
      </c>
      <c r="J396" t="str">
        <f>'Otras no 1ras captaciones'!J6</f>
        <v>Not applicable</v>
      </c>
      <c r="K396">
        <f>'Otras no 1ras captaciones'!K6</f>
        <v>5</v>
      </c>
      <c r="L396">
        <f>'Otras no 1ras captaciones'!L6</f>
        <v>80</v>
      </c>
      <c r="M396">
        <f>'Otras no 1ras captaciones'!M6</f>
        <v>4</v>
      </c>
      <c r="N396">
        <f>'Otras no 1ras captaciones'!N6</f>
        <v>5</v>
      </c>
      <c r="O396">
        <f>'Otras no 1ras captaciones'!O6</f>
        <v>1</v>
      </c>
      <c r="P396">
        <f>'Otras no 1ras captaciones'!P6</f>
        <v>1</v>
      </c>
      <c r="Q396">
        <f>'Otras no 1ras captaciones'!Q6</f>
        <v>0</v>
      </c>
      <c r="R396">
        <f>'Otras no 1ras captaciones'!R6</f>
        <v>0</v>
      </c>
      <c r="S396">
        <f>'Otras no 1ras captaciones'!S6</f>
        <v>2014</v>
      </c>
      <c r="T396">
        <f>'Otras no 1ras captaciones'!T6</f>
        <v>0</v>
      </c>
      <c r="U396">
        <f>'Otras no 1ras captaciones'!U6</f>
        <v>0</v>
      </c>
      <c r="V396">
        <f>'Otras no 1ras captaciones'!V6</f>
        <v>2015</v>
      </c>
      <c r="W396">
        <f>'Otras no 1ras captaciones'!W6</f>
        <v>2008</v>
      </c>
      <c r="X396">
        <f>'Otras no 1ras captaciones'!X6</f>
        <v>2010</v>
      </c>
      <c r="Y396">
        <f>'Otras no 1ras captaciones'!Y6</f>
        <v>2012</v>
      </c>
      <c r="Z396">
        <f>'Otras no 1ras captaciones'!Z6</f>
        <v>2014</v>
      </c>
      <c r="AA396" t="str">
        <f>'Otras no 1ras captaciones'!AA6</f>
        <v>New Entries</v>
      </c>
      <c r="AB396" t="str">
        <f>'Otras no 1ras captaciones'!AB6</f>
        <v>Yes</v>
      </c>
    </row>
    <row r="397" spans="1:28" x14ac:dyDescent="0.25">
      <c r="A397">
        <f>'Otras no 1ras captaciones'!A7</f>
        <v>396</v>
      </c>
      <c r="B397">
        <f>'Otras no 1ras captaciones'!B7</f>
        <v>14</v>
      </c>
      <c r="C397" t="str">
        <f>'Otras no 1ras captaciones'!C7</f>
        <v>Not applicable</v>
      </c>
      <c r="D397">
        <f>'Otras no 1ras captaciones'!D7</f>
        <v>1</v>
      </c>
      <c r="E397">
        <f>'Otras no 1ras captaciones'!E7</f>
        <v>0</v>
      </c>
      <c r="F397">
        <f>'Otras no 1ras captaciones'!F7</f>
        <v>1</v>
      </c>
      <c r="G397">
        <f>'Otras no 1ras captaciones'!G7</f>
        <v>0</v>
      </c>
      <c r="H397">
        <f>'Otras no 1ras captaciones'!H7</f>
        <v>1</v>
      </c>
      <c r="I397" t="str">
        <f>'Otras no 1ras captaciones'!I7</f>
        <v>Not applicable</v>
      </c>
      <c r="J397" t="str">
        <f>'Otras no 1ras captaciones'!J7</f>
        <v>Not applicable</v>
      </c>
      <c r="K397">
        <f>'Otras no 1ras captaciones'!K7</f>
        <v>5</v>
      </c>
      <c r="L397">
        <f>'Otras no 1ras captaciones'!L7</f>
        <v>60</v>
      </c>
      <c r="M397">
        <f>'Otras no 1ras captaciones'!M7</f>
        <v>3</v>
      </c>
      <c r="N397">
        <f>'Otras no 1ras captaciones'!N7</f>
        <v>5</v>
      </c>
      <c r="O397">
        <f>'Otras no 1ras captaciones'!O7</f>
        <v>0</v>
      </c>
      <c r="P397">
        <f>'Otras no 1ras captaciones'!P7</f>
        <v>0</v>
      </c>
      <c r="Q397">
        <f>'Otras no 1ras captaciones'!Q7</f>
        <v>0</v>
      </c>
      <c r="R397">
        <f>'Otras no 1ras captaciones'!R7</f>
        <v>0</v>
      </c>
      <c r="S397">
        <f>'Otras no 1ras captaciones'!S7</f>
        <v>2014</v>
      </c>
      <c r="T397">
        <f>'Otras no 1ras captaciones'!T7</f>
        <v>0</v>
      </c>
      <c r="U397">
        <f>'Otras no 1ras captaciones'!U7</f>
        <v>0</v>
      </c>
      <c r="V397">
        <f>'Otras no 1ras captaciones'!V7</f>
        <v>2015</v>
      </c>
      <c r="W397">
        <f>'Otras no 1ras captaciones'!W7</f>
        <v>2008</v>
      </c>
      <c r="X397">
        <f>'Otras no 1ras captaciones'!X7</f>
        <v>2010</v>
      </c>
      <c r="Y397">
        <f>'Otras no 1ras captaciones'!Y7</f>
        <v>2012</v>
      </c>
      <c r="Z397">
        <f>'Otras no 1ras captaciones'!Z7</f>
        <v>2014</v>
      </c>
      <c r="AA397" t="str">
        <f>'Otras no 1ras captaciones'!AA7</f>
        <v>New Entries</v>
      </c>
      <c r="AB397" t="str">
        <f>'Otras no 1ras captaciones'!AB7</f>
        <v>Yes</v>
      </c>
    </row>
    <row r="398" spans="1:28" x14ac:dyDescent="0.25">
      <c r="A398">
        <f>'Otras no 1ras captaciones'!A8</f>
        <v>397</v>
      </c>
      <c r="B398">
        <f>'Otras no 1ras captaciones'!B8</f>
        <v>14</v>
      </c>
      <c r="C398" t="str">
        <f>'Otras no 1ras captaciones'!C8</f>
        <v>Not applicable</v>
      </c>
      <c r="D398">
        <f>'Otras no 1ras captaciones'!D8</f>
        <v>0</v>
      </c>
      <c r="E398">
        <f>'Otras no 1ras captaciones'!E8</f>
        <v>0</v>
      </c>
      <c r="F398">
        <f>'Otras no 1ras captaciones'!F8</f>
        <v>1</v>
      </c>
      <c r="G398">
        <f>'Otras no 1ras captaciones'!G8</f>
        <v>1</v>
      </c>
      <c r="H398">
        <f>'Otras no 1ras captaciones'!H8</f>
        <v>1</v>
      </c>
      <c r="I398" t="str">
        <f>'Otras no 1ras captaciones'!I8</f>
        <v>Not applicable</v>
      </c>
      <c r="J398" t="str">
        <f>'Otras no 1ras captaciones'!J8</f>
        <v>Not applicable</v>
      </c>
      <c r="K398">
        <f>'Otras no 1ras captaciones'!K8</f>
        <v>5</v>
      </c>
      <c r="L398">
        <f>'Otras no 1ras captaciones'!L8</f>
        <v>60</v>
      </c>
      <c r="M398">
        <f>'Otras no 1ras captaciones'!M8</f>
        <v>3</v>
      </c>
      <c r="N398">
        <f>'Otras no 1ras captaciones'!N8</f>
        <v>5</v>
      </c>
      <c r="O398">
        <f>'Otras no 1ras captaciones'!O8</f>
        <v>0</v>
      </c>
      <c r="P398">
        <f>'Otras no 1ras captaciones'!P8</f>
        <v>0</v>
      </c>
      <c r="Q398">
        <f>'Otras no 1ras captaciones'!Q8</f>
        <v>0</v>
      </c>
      <c r="R398">
        <f>'Otras no 1ras captaciones'!R8</f>
        <v>0</v>
      </c>
      <c r="S398">
        <f>'Otras no 1ras captaciones'!S8</f>
        <v>2014</v>
      </c>
      <c r="T398">
        <f>'Otras no 1ras captaciones'!T8</f>
        <v>0</v>
      </c>
      <c r="U398">
        <f>'Otras no 1ras captaciones'!U8</f>
        <v>0</v>
      </c>
      <c r="V398">
        <f>'Otras no 1ras captaciones'!V8</f>
        <v>2015</v>
      </c>
      <c r="W398">
        <f>'Otras no 1ras captaciones'!W8</f>
        <v>2008</v>
      </c>
      <c r="X398">
        <f>'Otras no 1ras captaciones'!X8</f>
        <v>2010</v>
      </c>
      <c r="Y398">
        <f>'Otras no 1ras captaciones'!Y8</f>
        <v>2012</v>
      </c>
      <c r="Z398">
        <f>'Otras no 1ras captaciones'!Z8</f>
        <v>2014</v>
      </c>
      <c r="AA398" t="str">
        <f>'Otras no 1ras captaciones'!AA8</f>
        <v>New Entries</v>
      </c>
      <c r="AB398" t="str">
        <f>'Otras no 1ras captaciones'!AB8</f>
        <v>Yes</v>
      </c>
    </row>
    <row r="399" spans="1:28" x14ac:dyDescent="0.25">
      <c r="A399">
        <f>'Otras no 1ras captaciones'!A9</f>
        <v>398</v>
      </c>
      <c r="B399">
        <f>'Otras no 1ras captaciones'!B9</f>
        <v>14</v>
      </c>
      <c r="C399" t="str">
        <f>'Otras no 1ras captaciones'!C9</f>
        <v>Not applicable</v>
      </c>
      <c r="D399">
        <f>'Otras no 1ras captaciones'!D9</f>
        <v>0</v>
      </c>
      <c r="E399">
        <f>'Otras no 1ras captaciones'!E9</f>
        <v>1</v>
      </c>
      <c r="F399">
        <f>'Otras no 1ras captaciones'!F9</f>
        <v>1</v>
      </c>
      <c r="G399">
        <f>'Otras no 1ras captaciones'!G9</f>
        <v>1</v>
      </c>
      <c r="H399">
        <f>'Otras no 1ras captaciones'!H9</f>
        <v>1</v>
      </c>
      <c r="I399" t="str">
        <f>'Otras no 1ras captaciones'!I9</f>
        <v>Not applicable</v>
      </c>
      <c r="J399" t="str">
        <f>'Otras no 1ras captaciones'!J9</f>
        <v>Not applicable</v>
      </c>
      <c r="K399">
        <f>'Otras no 1ras captaciones'!K9</f>
        <v>5</v>
      </c>
      <c r="L399">
        <f>'Otras no 1ras captaciones'!L9</f>
        <v>80</v>
      </c>
      <c r="M399">
        <f>'Otras no 1ras captaciones'!M9</f>
        <v>4</v>
      </c>
      <c r="N399">
        <f>'Otras no 1ras captaciones'!N9</f>
        <v>5</v>
      </c>
      <c r="O399">
        <f>'Otras no 1ras captaciones'!O9</f>
        <v>0</v>
      </c>
      <c r="P399">
        <f>'Otras no 1ras captaciones'!P9</f>
        <v>1</v>
      </c>
      <c r="Q399">
        <f>'Otras no 1ras captaciones'!Q9</f>
        <v>0</v>
      </c>
      <c r="R399">
        <f>'Otras no 1ras captaciones'!R9</f>
        <v>0</v>
      </c>
      <c r="S399">
        <f>'Otras no 1ras captaciones'!S9</f>
        <v>2014</v>
      </c>
      <c r="T399">
        <f>'Otras no 1ras captaciones'!T9</f>
        <v>0</v>
      </c>
      <c r="U399">
        <f>'Otras no 1ras captaciones'!U9</f>
        <v>0</v>
      </c>
      <c r="V399">
        <f>'Otras no 1ras captaciones'!V9</f>
        <v>2015</v>
      </c>
      <c r="W399">
        <f>'Otras no 1ras captaciones'!W9</f>
        <v>2008</v>
      </c>
      <c r="X399">
        <f>'Otras no 1ras captaciones'!X9</f>
        <v>2010</v>
      </c>
      <c r="Y399">
        <f>'Otras no 1ras captaciones'!Y9</f>
        <v>2012</v>
      </c>
      <c r="Z399">
        <f>'Otras no 1ras captaciones'!Z9</f>
        <v>2014</v>
      </c>
      <c r="AA399" t="str">
        <f>'Otras no 1ras captaciones'!AA9</f>
        <v>New Entries</v>
      </c>
      <c r="AB399" t="str">
        <f>'Otras no 1ras captaciones'!AB9</f>
        <v>Yes</v>
      </c>
    </row>
    <row r="400" spans="1:28" x14ac:dyDescent="0.25">
      <c r="A400">
        <f>'Otras no 1ras captaciones'!A10</f>
        <v>399</v>
      </c>
      <c r="B400">
        <f>'Otras no 1ras captaciones'!B10</f>
        <v>14</v>
      </c>
      <c r="C400" t="str">
        <f>'Otras no 1ras captaciones'!C10</f>
        <v>Not applicable</v>
      </c>
      <c r="D400">
        <f>'Otras no 1ras captaciones'!D10</f>
        <v>0</v>
      </c>
      <c r="E400">
        <f>'Otras no 1ras captaciones'!E10</f>
        <v>1</v>
      </c>
      <c r="F400">
        <f>'Otras no 1ras captaciones'!F10</f>
        <v>1</v>
      </c>
      <c r="G400">
        <f>'Otras no 1ras captaciones'!G10</f>
        <v>1</v>
      </c>
      <c r="H400">
        <f>'Otras no 1ras captaciones'!H10</f>
        <v>1</v>
      </c>
      <c r="I400" t="str">
        <f>'Otras no 1ras captaciones'!I10</f>
        <v>Not applicable</v>
      </c>
      <c r="J400" t="str">
        <f>'Otras no 1ras captaciones'!J10</f>
        <v>Not applicable</v>
      </c>
      <c r="K400">
        <f>'Otras no 1ras captaciones'!K10</f>
        <v>5</v>
      </c>
      <c r="L400">
        <f>'Otras no 1ras captaciones'!L10</f>
        <v>80</v>
      </c>
      <c r="M400">
        <f>'Otras no 1ras captaciones'!M10</f>
        <v>4</v>
      </c>
      <c r="N400">
        <f>'Otras no 1ras captaciones'!N10</f>
        <v>5</v>
      </c>
      <c r="O400">
        <f>'Otras no 1ras captaciones'!O10</f>
        <v>1</v>
      </c>
      <c r="P400">
        <f>'Otras no 1ras captaciones'!P10</f>
        <v>0</v>
      </c>
      <c r="Q400">
        <f>'Otras no 1ras captaciones'!Q10</f>
        <v>0</v>
      </c>
      <c r="R400">
        <f>'Otras no 1ras captaciones'!R10</f>
        <v>0</v>
      </c>
      <c r="S400">
        <f>'Otras no 1ras captaciones'!S10</f>
        <v>2014</v>
      </c>
      <c r="T400">
        <f>'Otras no 1ras captaciones'!T10</f>
        <v>0</v>
      </c>
      <c r="U400">
        <f>'Otras no 1ras captaciones'!U10</f>
        <v>0</v>
      </c>
      <c r="V400">
        <f>'Otras no 1ras captaciones'!V10</f>
        <v>2015</v>
      </c>
      <c r="W400">
        <f>'Otras no 1ras captaciones'!W10</f>
        <v>2008</v>
      </c>
      <c r="X400">
        <f>'Otras no 1ras captaciones'!X10</f>
        <v>2010</v>
      </c>
      <c r="Y400">
        <f>'Otras no 1ras captaciones'!Y10</f>
        <v>2012</v>
      </c>
      <c r="Z400">
        <f>'Otras no 1ras captaciones'!Z10</f>
        <v>2014</v>
      </c>
      <c r="AA400" t="str">
        <f>'Otras no 1ras captaciones'!AA10</f>
        <v>New Entries</v>
      </c>
      <c r="AB400" t="str">
        <f>'Otras no 1ras captaciones'!AB10</f>
        <v>Yes</v>
      </c>
    </row>
    <row r="401" spans="1:28" x14ac:dyDescent="0.25">
      <c r="A401">
        <f>'Otras no 1ras captaciones'!A11</f>
        <v>400</v>
      </c>
      <c r="B401">
        <f>'Otras no 1ras captaciones'!B11</f>
        <v>14</v>
      </c>
      <c r="C401" t="str">
        <f>'Otras no 1ras captaciones'!C11</f>
        <v>Not applicable</v>
      </c>
      <c r="D401">
        <f>'Otras no 1ras captaciones'!D11</f>
        <v>1</v>
      </c>
      <c r="E401">
        <f>'Otras no 1ras captaciones'!E11</f>
        <v>1</v>
      </c>
      <c r="F401">
        <f>'Otras no 1ras captaciones'!F11</f>
        <v>1</v>
      </c>
      <c r="G401">
        <f>'Otras no 1ras captaciones'!G11</f>
        <v>1</v>
      </c>
      <c r="H401">
        <f>'Otras no 1ras captaciones'!H11</f>
        <v>1</v>
      </c>
      <c r="I401" t="str">
        <f>'Otras no 1ras captaciones'!I11</f>
        <v>Not applicable</v>
      </c>
      <c r="J401" t="str">
        <f>'Otras no 1ras captaciones'!J11</f>
        <v>Not applicable</v>
      </c>
      <c r="K401">
        <f>'Otras no 1ras captaciones'!K11</f>
        <v>5</v>
      </c>
      <c r="L401">
        <f>'Otras no 1ras captaciones'!L11</f>
        <v>100</v>
      </c>
      <c r="M401">
        <f>'Otras no 1ras captaciones'!M11</f>
        <v>5</v>
      </c>
      <c r="N401">
        <f>'Otras no 1ras captaciones'!N11</f>
        <v>5</v>
      </c>
      <c r="O401">
        <f>'Otras no 1ras captaciones'!O11</f>
        <v>1</v>
      </c>
      <c r="P401">
        <f>'Otras no 1ras captaciones'!P11</f>
        <v>0</v>
      </c>
      <c r="Q401">
        <f>'Otras no 1ras captaciones'!Q11</f>
        <v>0</v>
      </c>
      <c r="R401">
        <f>'Otras no 1ras captaciones'!R11</f>
        <v>0</v>
      </c>
      <c r="S401">
        <f>'Otras no 1ras captaciones'!S11</f>
        <v>2014</v>
      </c>
      <c r="T401">
        <f>'Otras no 1ras captaciones'!T11</f>
        <v>0</v>
      </c>
      <c r="U401">
        <f>'Otras no 1ras captaciones'!U11</f>
        <v>0</v>
      </c>
      <c r="V401">
        <f>'Otras no 1ras captaciones'!V11</f>
        <v>2015</v>
      </c>
      <c r="W401">
        <f>'Otras no 1ras captaciones'!W11</f>
        <v>2008</v>
      </c>
      <c r="X401">
        <f>'Otras no 1ras captaciones'!X11</f>
        <v>2010</v>
      </c>
      <c r="Y401">
        <f>'Otras no 1ras captaciones'!Y11</f>
        <v>2012</v>
      </c>
      <c r="Z401">
        <f>'Otras no 1ras captaciones'!Z11</f>
        <v>2014</v>
      </c>
      <c r="AA401" t="str">
        <f>'Otras no 1ras captaciones'!AA11</f>
        <v>New Entries</v>
      </c>
      <c r="AB401" t="str">
        <f>'Otras no 1ras captaciones'!AB11</f>
        <v>Yes</v>
      </c>
    </row>
    <row r="402" spans="1:28" x14ac:dyDescent="0.25">
      <c r="A402">
        <f>'Otras no 1ras captaciones'!A12</f>
        <v>401</v>
      </c>
      <c r="B402">
        <f>'Otras no 1ras captaciones'!B12</f>
        <v>14</v>
      </c>
      <c r="C402" t="str">
        <f>'Otras no 1ras captaciones'!C12</f>
        <v>Not applicable</v>
      </c>
      <c r="D402">
        <f>'Otras no 1ras captaciones'!D12</f>
        <v>1</v>
      </c>
      <c r="E402">
        <f>'Otras no 1ras captaciones'!E12</f>
        <v>1</v>
      </c>
      <c r="F402">
        <f>'Otras no 1ras captaciones'!F12</f>
        <v>0</v>
      </c>
      <c r="G402">
        <f>'Otras no 1ras captaciones'!G12</f>
        <v>1</v>
      </c>
      <c r="H402">
        <f>'Otras no 1ras captaciones'!H12</f>
        <v>1</v>
      </c>
      <c r="I402" t="str">
        <f>'Otras no 1ras captaciones'!I12</f>
        <v>Not applicable</v>
      </c>
      <c r="J402" t="str">
        <f>'Otras no 1ras captaciones'!J12</f>
        <v>Not applicable</v>
      </c>
      <c r="K402">
        <f>'Otras no 1ras captaciones'!K12</f>
        <v>5</v>
      </c>
      <c r="L402">
        <f>'Otras no 1ras captaciones'!L12</f>
        <v>80</v>
      </c>
      <c r="M402">
        <f>'Otras no 1ras captaciones'!M12</f>
        <v>4</v>
      </c>
      <c r="N402">
        <f>'Otras no 1ras captaciones'!N12</f>
        <v>5</v>
      </c>
      <c r="O402">
        <f>'Otras no 1ras captaciones'!O12</f>
        <v>0</v>
      </c>
      <c r="P402">
        <f>'Otras no 1ras captaciones'!P12</f>
        <v>0</v>
      </c>
      <c r="Q402">
        <f>'Otras no 1ras captaciones'!Q12</f>
        <v>0</v>
      </c>
      <c r="R402">
        <f>'Otras no 1ras captaciones'!R12</f>
        <v>0</v>
      </c>
      <c r="S402">
        <f>'Otras no 1ras captaciones'!S12</f>
        <v>2014</v>
      </c>
      <c r="T402">
        <f>'Otras no 1ras captaciones'!T12</f>
        <v>0</v>
      </c>
      <c r="U402">
        <f>'Otras no 1ras captaciones'!U12</f>
        <v>0</v>
      </c>
      <c r="V402">
        <f>'Otras no 1ras captaciones'!V12</f>
        <v>2015</v>
      </c>
      <c r="W402">
        <f>'Otras no 1ras captaciones'!W12</f>
        <v>2008</v>
      </c>
      <c r="X402">
        <f>'Otras no 1ras captaciones'!X12</f>
        <v>2010</v>
      </c>
      <c r="Y402">
        <f>'Otras no 1ras captaciones'!Y12</f>
        <v>2012</v>
      </c>
      <c r="Z402">
        <f>'Otras no 1ras captaciones'!Z12</f>
        <v>2014</v>
      </c>
      <c r="AA402" t="str">
        <f>'Otras no 1ras captaciones'!AA12</f>
        <v>New Entries</v>
      </c>
      <c r="AB402" t="str">
        <f>'Otras no 1ras captaciones'!AB12</f>
        <v>Yes</v>
      </c>
    </row>
    <row r="403" spans="1:28" x14ac:dyDescent="0.25">
      <c r="A403">
        <f>'Otras no 1ras captaciones'!A13</f>
        <v>402</v>
      </c>
      <c r="B403">
        <f>'Otras no 1ras captaciones'!B13</f>
        <v>14</v>
      </c>
      <c r="C403" t="str">
        <f>'Otras no 1ras captaciones'!C13</f>
        <v>Not applicable</v>
      </c>
      <c r="D403">
        <f>'Otras no 1ras captaciones'!D13</f>
        <v>1</v>
      </c>
      <c r="E403">
        <f>'Otras no 1ras captaciones'!E13</f>
        <v>0</v>
      </c>
      <c r="F403">
        <f>'Otras no 1ras captaciones'!F13</f>
        <v>0</v>
      </c>
      <c r="G403">
        <f>'Otras no 1ras captaciones'!G13</f>
        <v>1</v>
      </c>
      <c r="H403">
        <f>'Otras no 1ras captaciones'!H13</f>
        <v>1</v>
      </c>
      <c r="I403" t="str">
        <f>'Otras no 1ras captaciones'!I13</f>
        <v>Not applicable</v>
      </c>
      <c r="J403" t="str">
        <f>'Otras no 1ras captaciones'!J13</f>
        <v>Not applicable</v>
      </c>
      <c r="K403">
        <f>'Otras no 1ras captaciones'!K13</f>
        <v>5</v>
      </c>
      <c r="L403">
        <f>'Otras no 1ras captaciones'!L13</f>
        <v>60</v>
      </c>
      <c r="M403">
        <f>'Otras no 1ras captaciones'!M13</f>
        <v>3</v>
      </c>
      <c r="N403">
        <f>'Otras no 1ras captaciones'!N13</f>
        <v>5</v>
      </c>
      <c r="O403">
        <f>'Otras no 1ras captaciones'!O13</f>
        <v>0</v>
      </c>
      <c r="P403">
        <f>'Otras no 1ras captaciones'!P13</f>
        <v>0</v>
      </c>
      <c r="Q403">
        <f>'Otras no 1ras captaciones'!Q13</f>
        <v>0</v>
      </c>
      <c r="R403">
        <f>'Otras no 1ras captaciones'!R13</f>
        <v>0</v>
      </c>
      <c r="S403">
        <f>'Otras no 1ras captaciones'!S13</f>
        <v>2014</v>
      </c>
      <c r="T403">
        <f>'Otras no 1ras captaciones'!T13</f>
        <v>0</v>
      </c>
      <c r="U403">
        <f>'Otras no 1ras captaciones'!U13</f>
        <v>0</v>
      </c>
      <c r="V403">
        <f>'Otras no 1ras captaciones'!V13</f>
        <v>2015</v>
      </c>
      <c r="W403">
        <f>'Otras no 1ras captaciones'!W13</f>
        <v>2008</v>
      </c>
      <c r="X403">
        <f>'Otras no 1ras captaciones'!X13</f>
        <v>2010</v>
      </c>
      <c r="Y403">
        <f>'Otras no 1ras captaciones'!Y13</f>
        <v>2012</v>
      </c>
      <c r="Z403">
        <f>'Otras no 1ras captaciones'!Z13</f>
        <v>2014</v>
      </c>
      <c r="AA403" t="str">
        <f>'Otras no 1ras captaciones'!AA13</f>
        <v>New Entries</v>
      </c>
      <c r="AB403" t="str">
        <f>'Otras no 1ras captaciones'!AB13</f>
        <v>Yes</v>
      </c>
    </row>
    <row r="404" spans="1:28" x14ac:dyDescent="0.25">
      <c r="A404">
        <f>'Otras no 1ras captaciones'!A14</f>
        <v>403</v>
      </c>
      <c r="B404">
        <f>'Otras no 1ras captaciones'!B14</f>
        <v>15</v>
      </c>
      <c r="C404" t="str">
        <f>'Otras no 1ras captaciones'!C14</f>
        <v>Not applicable</v>
      </c>
      <c r="D404">
        <f>'Otras no 1ras captaciones'!D14</f>
        <v>0</v>
      </c>
      <c r="E404">
        <f>'Otras no 1ras captaciones'!E14</f>
        <v>1</v>
      </c>
      <c r="F404">
        <f>'Otras no 1ras captaciones'!F14</f>
        <v>1</v>
      </c>
      <c r="G404">
        <f>'Otras no 1ras captaciones'!G14</f>
        <v>1</v>
      </c>
      <c r="H404" t="str">
        <f>'Otras no 1ras captaciones'!H14</f>
        <v>Not applicable</v>
      </c>
      <c r="I404" t="str">
        <f>'Otras no 1ras captaciones'!I14</f>
        <v>Not applicable</v>
      </c>
      <c r="J404" t="str">
        <f>'Otras no 1ras captaciones'!J14</f>
        <v>Not applicable</v>
      </c>
      <c r="K404">
        <f>'Otras no 1ras captaciones'!K14</f>
        <v>4</v>
      </c>
      <c r="L404">
        <f>'Otras no 1ras captaciones'!L14</f>
        <v>75</v>
      </c>
      <c r="M404">
        <f>'Otras no 1ras captaciones'!M14</f>
        <v>3</v>
      </c>
      <c r="N404">
        <f>'Otras no 1ras captaciones'!N14</f>
        <v>4</v>
      </c>
      <c r="O404">
        <f>'Otras no 1ras captaciones'!O14</f>
        <v>0</v>
      </c>
      <c r="P404">
        <f>'Otras no 1ras captaciones'!P14</f>
        <v>1</v>
      </c>
      <c r="Q404">
        <f>'Otras no 1ras captaciones'!Q14</f>
        <v>0</v>
      </c>
      <c r="R404">
        <f>'Otras no 1ras captaciones'!R14</f>
        <v>0</v>
      </c>
      <c r="S404">
        <f>'Otras no 1ras captaciones'!S14</f>
        <v>0</v>
      </c>
      <c r="T404">
        <f>'Otras no 1ras captaciones'!T14</f>
        <v>0</v>
      </c>
      <c r="U404">
        <f>'Otras no 1ras captaciones'!U14</f>
        <v>0</v>
      </c>
      <c r="V404">
        <f>'Otras no 1ras captaciones'!V14</f>
        <v>0</v>
      </c>
      <c r="W404">
        <f>'Otras no 1ras captaciones'!W14</f>
        <v>2007</v>
      </c>
      <c r="X404">
        <f>'Otras no 1ras captaciones'!X14</f>
        <v>2009</v>
      </c>
      <c r="Y404">
        <f>'Otras no 1ras captaciones'!Y14</f>
        <v>2011</v>
      </c>
      <c r="Z404">
        <f>'Otras no 1ras captaciones'!Z14</f>
        <v>2013</v>
      </c>
      <c r="AA404" t="str">
        <f>'Otras no 1ras captaciones'!AA14</f>
        <v>New Entries</v>
      </c>
      <c r="AB404" t="str">
        <f>'Otras no 1ras captaciones'!AB14</f>
        <v>Yes</v>
      </c>
    </row>
    <row r="405" spans="1:28" x14ac:dyDescent="0.25">
      <c r="A405">
        <f>'Otras no 1ras captaciones'!A15</f>
        <v>404</v>
      </c>
      <c r="B405">
        <f>'Otras no 1ras captaciones'!B15</f>
        <v>15</v>
      </c>
      <c r="C405" t="str">
        <f>'Otras no 1ras captaciones'!C15</f>
        <v>Not applicable</v>
      </c>
      <c r="D405">
        <f>'Otras no 1ras captaciones'!D15</f>
        <v>1</v>
      </c>
      <c r="E405">
        <f>'Otras no 1ras captaciones'!E15</f>
        <v>1</v>
      </c>
      <c r="F405">
        <f>'Otras no 1ras captaciones'!F15</f>
        <v>0</v>
      </c>
      <c r="G405">
        <f>'Otras no 1ras captaciones'!G15</f>
        <v>0</v>
      </c>
      <c r="H405" t="str">
        <f>'Otras no 1ras captaciones'!H15</f>
        <v>Not applicable</v>
      </c>
      <c r="I405" t="str">
        <f>'Otras no 1ras captaciones'!I15</f>
        <v>Not applicable</v>
      </c>
      <c r="J405" t="str">
        <f>'Otras no 1ras captaciones'!J15</f>
        <v>Not applicable</v>
      </c>
      <c r="K405">
        <f>'Otras no 1ras captaciones'!K15</f>
        <v>4</v>
      </c>
      <c r="L405">
        <f>'Otras no 1ras captaciones'!L15</f>
        <v>50</v>
      </c>
      <c r="M405">
        <f>'Otras no 1ras captaciones'!M15</f>
        <v>2</v>
      </c>
      <c r="N405">
        <f>'Otras no 1ras captaciones'!N15</f>
        <v>4</v>
      </c>
      <c r="O405">
        <f>'Otras no 1ras captaciones'!O15</f>
        <v>0</v>
      </c>
      <c r="P405">
        <f>'Otras no 1ras captaciones'!P15</f>
        <v>0</v>
      </c>
      <c r="Q405">
        <f>'Otras no 1ras captaciones'!Q15</f>
        <v>0</v>
      </c>
      <c r="R405">
        <f>'Otras no 1ras captaciones'!R15</f>
        <v>0</v>
      </c>
      <c r="S405">
        <f>'Otras no 1ras captaciones'!S15</f>
        <v>0</v>
      </c>
      <c r="T405">
        <f>'Otras no 1ras captaciones'!T15</f>
        <v>0</v>
      </c>
      <c r="U405">
        <f>'Otras no 1ras captaciones'!U15</f>
        <v>0</v>
      </c>
      <c r="V405">
        <f>'Otras no 1ras captaciones'!V15</f>
        <v>0</v>
      </c>
      <c r="W405">
        <f>'Otras no 1ras captaciones'!W15</f>
        <v>2007</v>
      </c>
      <c r="X405">
        <f>'Otras no 1ras captaciones'!X15</f>
        <v>2009</v>
      </c>
      <c r="Y405">
        <f>'Otras no 1ras captaciones'!Y15</f>
        <v>2011</v>
      </c>
      <c r="Z405">
        <f>'Otras no 1ras captaciones'!Z15</f>
        <v>2013</v>
      </c>
      <c r="AA405" t="str">
        <f>'Otras no 1ras captaciones'!AA15</f>
        <v>New Entries</v>
      </c>
      <c r="AB405" t="str">
        <f>'Otras no 1ras captaciones'!AB15</f>
        <v>Yes</v>
      </c>
    </row>
    <row r="406" spans="1:28" x14ac:dyDescent="0.25">
      <c r="A406">
        <f>'Otras no 1ras captaciones'!A16</f>
        <v>405</v>
      </c>
      <c r="B406">
        <f>'Otras no 1ras captaciones'!B16</f>
        <v>16</v>
      </c>
      <c r="C406" t="str">
        <f>'Otras no 1ras captaciones'!C16</f>
        <v>Not applicable</v>
      </c>
      <c r="D406">
        <f>'Otras no 1ras captaciones'!D16</f>
        <v>1</v>
      </c>
      <c r="E406">
        <f>'Otras no 1ras captaciones'!E16</f>
        <v>1</v>
      </c>
      <c r="F406">
        <f>'Otras no 1ras captaciones'!F16</f>
        <v>1</v>
      </c>
      <c r="G406" t="str">
        <f>'Otras no 1ras captaciones'!G16</f>
        <v>Not applicable</v>
      </c>
      <c r="H406" t="str">
        <f>'Otras no 1ras captaciones'!H16</f>
        <v>Not applicable</v>
      </c>
      <c r="I406" t="str">
        <f>'Otras no 1ras captaciones'!I16</f>
        <v>Not applicable</v>
      </c>
      <c r="J406" t="str">
        <f>'Otras no 1ras captaciones'!J16</f>
        <v>Not applicable</v>
      </c>
      <c r="K406">
        <f>'Otras no 1ras captaciones'!K16</f>
        <v>3</v>
      </c>
      <c r="L406">
        <f>'Otras no 1ras captaciones'!L16</f>
        <v>100</v>
      </c>
      <c r="M406">
        <f>'Otras no 1ras captaciones'!M16</f>
        <v>3</v>
      </c>
      <c r="N406">
        <f>'Otras no 1ras captaciones'!N16</f>
        <v>3</v>
      </c>
      <c r="O406">
        <f>'Otras no 1ras captaciones'!O16</f>
        <v>1</v>
      </c>
      <c r="P406">
        <f>'Otras no 1ras captaciones'!P16</f>
        <v>0</v>
      </c>
      <c r="Q406">
        <f>'Otras no 1ras captaciones'!Q16</f>
        <v>0</v>
      </c>
      <c r="R406">
        <f>'Otras no 1ras captaciones'!R16</f>
        <v>0</v>
      </c>
      <c r="S406">
        <f>'Otras no 1ras captaciones'!S16</f>
        <v>0</v>
      </c>
      <c r="T406">
        <f>'Otras no 1ras captaciones'!T16</f>
        <v>0</v>
      </c>
      <c r="U406">
        <f>'Otras no 1ras captaciones'!U16</f>
        <v>0</v>
      </c>
      <c r="V406">
        <f>'Otras no 1ras captaciones'!V16</f>
        <v>0</v>
      </c>
      <c r="W406">
        <f>'Otras no 1ras captaciones'!W16</f>
        <v>2006</v>
      </c>
      <c r="X406">
        <f>'Otras no 1ras captaciones'!X16</f>
        <v>2008</v>
      </c>
      <c r="Y406">
        <f>'Otras no 1ras captaciones'!Y16</f>
        <v>2010</v>
      </c>
      <c r="Z406">
        <f>'Otras no 1ras captaciones'!Z16</f>
        <v>2012</v>
      </c>
      <c r="AA406" t="str">
        <f>'Otras no 1ras captaciones'!AA16</f>
        <v>New Entries</v>
      </c>
      <c r="AB406" t="str">
        <f>'Otras no 1ras captaciones'!AB16</f>
        <v>Yes</v>
      </c>
    </row>
    <row r="407" spans="1:28" x14ac:dyDescent="0.25">
      <c r="A407">
        <f>'Otras no 1ras captaciones'!A17</f>
        <v>406</v>
      </c>
      <c r="B407">
        <f>'Otras no 1ras captaciones'!B17</f>
        <v>16</v>
      </c>
      <c r="C407" t="str">
        <f>'Otras no 1ras captaciones'!C17</f>
        <v>Not applicable</v>
      </c>
      <c r="D407">
        <f>'Otras no 1ras captaciones'!D17</f>
        <v>1</v>
      </c>
      <c r="E407">
        <f>'Otras no 1ras captaciones'!E17</f>
        <v>1</v>
      </c>
      <c r="F407">
        <f>'Otras no 1ras captaciones'!F17</f>
        <v>1</v>
      </c>
      <c r="G407" t="str">
        <f>'Otras no 1ras captaciones'!G17</f>
        <v>Not applicable</v>
      </c>
      <c r="H407" t="str">
        <f>'Otras no 1ras captaciones'!H17</f>
        <v>Not applicable</v>
      </c>
      <c r="I407" t="str">
        <f>'Otras no 1ras captaciones'!I17</f>
        <v>Not applicable</v>
      </c>
      <c r="J407" t="str">
        <f>'Otras no 1ras captaciones'!J17</f>
        <v>Not applicable</v>
      </c>
      <c r="K407">
        <f>'Otras no 1ras captaciones'!K17</f>
        <v>3</v>
      </c>
      <c r="L407">
        <f>'Otras no 1ras captaciones'!L17</f>
        <v>100</v>
      </c>
      <c r="M407">
        <f>'Otras no 1ras captaciones'!M17</f>
        <v>3</v>
      </c>
      <c r="N407">
        <f>'Otras no 1ras captaciones'!N17</f>
        <v>3</v>
      </c>
      <c r="O407">
        <f>'Otras no 1ras captaciones'!O17</f>
        <v>0</v>
      </c>
      <c r="P407">
        <f>'Otras no 1ras captaciones'!P17</f>
        <v>0</v>
      </c>
      <c r="Q407">
        <f>'Otras no 1ras captaciones'!Q17</f>
        <v>0</v>
      </c>
      <c r="R407">
        <f>'Otras no 1ras captaciones'!R17</f>
        <v>0</v>
      </c>
      <c r="S407">
        <f>'Otras no 1ras captaciones'!S17</f>
        <v>0</v>
      </c>
      <c r="T407">
        <f>'Otras no 1ras captaciones'!T17</f>
        <v>0</v>
      </c>
      <c r="U407">
        <f>'Otras no 1ras captaciones'!U17</f>
        <v>0</v>
      </c>
      <c r="V407">
        <f>'Otras no 1ras captaciones'!V17</f>
        <v>0</v>
      </c>
      <c r="W407">
        <f>'Otras no 1ras captaciones'!W17</f>
        <v>2006</v>
      </c>
      <c r="X407">
        <f>'Otras no 1ras captaciones'!X17</f>
        <v>2008</v>
      </c>
      <c r="Y407">
        <f>'Otras no 1ras captaciones'!Y17</f>
        <v>2010</v>
      </c>
      <c r="Z407">
        <f>'Otras no 1ras captaciones'!Z17</f>
        <v>2012</v>
      </c>
      <c r="AA407" t="str">
        <f>'Otras no 1ras captaciones'!AA17</f>
        <v>New Entries</v>
      </c>
      <c r="AB407" t="str">
        <f>'Otras no 1ras captaciones'!AB17</f>
        <v>Yes</v>
      </c>
    </row>
    <row r="408" spans="1:28" x14ac:dyDescent="0.25">
      <c r="A408">
        <f>'Otras no 1ras captaciones'!A18</f>
        <v>407</v>
      </c>
      <c r="B408">
        <f>'Otras no 1ras captaciones'!B18</f>
        <v>16</v>
      </c>
      <c r="C408" t="str">
        <f>'Otras no 1ras captaciones'!C18</f>
        <v>Not applicable</v>
      </c>
      <c r="D408">
        <f>'Otras no 1ras captaciones'!D18</f>
        <v>1</v>
      </c>
      <c r="E408">
        <f>'Otras no 1ras captaciones'!E18</f>
        <v>1</v>
      </c>
      <c r="F408">
        <f>'Otras no 1ras captaciones'!F18</f>
        <v>1</v>
      </c>
      <c r="G408" t="str">
        <f>'Otras no 1ras captaciones'!G18</f>
        <v>Not applicable</v>
      </c>
      <c r="H408" t="str">
        <f>'Otras no 1ras captaciones'!H18</f>
        <v>Not applicable</v>
      </c>
      <c r="I408" t="str">
        <f>'Otras no 1ras captaciones'!I18</f>
        <v>Not applicable</v>
      </c>
      <c r="J408" t="str">
        <f>'Otras no 1ras captaciones'!J18</f>
        <v>Not applicable</v>
      </c>
      <c r="K408">
        <f>'Otras no 1ras captaciones'!K18</f>
        <v>3</v>
      </c>
      <c r="L408">
        <f>'Otras no 1ras captaciones'!L18</f>
        <v>100</v>
      </c>
      <c r="M408">
        <f>'Otras no 1ras captaciones'!M18</f>
        <v>3</v>
      </c>
      <c r="N408">
        <f>'Otras no 1ras captaciones'!N18</f>
        <v>3</v>
      </c>
      <c r="O408">
        <f>'Otras no 1ras captaciones'!O18</f>
        <v>1</v>
      </c>
      <c r="P408">
        <f>'Otras no 1ras captaciones'!P18</f>
        <v>0</v>
      </c>
      <c r="Q408">
        <f>'Otras no 1ras captaciones'!Q18</f>
        <v>0</v>
      </c>
      <c r="R408">
        <f>'Otras no 1ras captaciones'!R18</f>
        <v>0</v>
      </c>
      <c r="S408">
        <f>'Otras no 1ras captaciones'!S18</f>
        <v>0</v>
      </c>
      <c r="T408">
        <f>'Otras no 1ras captaciones'!T18</f>
        <v>0</v>
      </c>
      <c r="U408">
        <f>'Otras no 1ras captaciones'!U18</f>
        <v>0</v>
      </c>
      <c r="V408">
        <f>'Otras no 1ras captaciones'!V18</f>
        <v>0</v>
      </c>
      <c r="W408">
        <f>'Otras no 1ras captaciones'!W18</f>
        <v>2006</v>
      </c>
      <c r="X408">
        <f>'Otras no 1ras captaciones'!X18</f>
        <v>2008</v>
      </c>
      <c r="Y408">
        <f>'Otras no 1ras captaciones'!Y18</f>
        <v>2010</v>
      </c>
      <c r="Z408">
        <f>'Otras no 1ras captaciones'!Z18</f>
        <v>2012</v>
      </c>
      <c r="AA408" t="str">
        <f>'Otras no 1ras captaciones'!AA18</f>
        <v>New Entries</v>
      </c>
      <c r="AB408" t="str">
        <f>'Otras no 1ras captaciones'!AB18</f>
        <v>Yes</v>
      </c>
    </row>
    <row r="409" spans="1:28" x14ac:dyDescent="0.25">
      <c r="A409">
        <f>'Otras no 1ras captaciones'!A19</f>
        <v>408</v>
      </c>
      <c r="B409">
        <f>'Otras no 1ras captaciones'!B19</f>
        <v>17</v>
      </c>
      <c r="C409" t="str">
        <f>'Otras no 1ras captaciones'!C19</f>
        <v>Not applicable</v>
      </c>
      <c r="D409">
        <f>'Otras no 1ras captaciones'!D19</f>
        <v>1</v>
      </c>
      <c r="E409">
        <f>'Otras no 1ras captaciones'!E19</f>
        <v>1</v>
      </c>
      <c r="F409" t="str">
        <f>'Otras no 1ras captaciones'!F19</f>
        <v>Not applicable</v>
      </c>
      <c r="G409" t="str">
        <f>'Otras no 1ras captaciones'!G19</f>
        <v>Not applicable</v>
      </c>
      <c r="H409" t="str">
        <f>'Otras no 1ras captaciones'!H19</f>
        <v>Not applicable</v>
      </c>
      <c r="I409" t="str">
        <f>'Otras no 1ras captaciones'!I19</f>
        <v>Not applicable</v>
      </c>
      <c r="J409" t="str">
        <f>'Otras no 1ras captaciones'!J19</f>
        <v>Not applicable</v>
      </c>
      <c r="K409">
        <f>'Otras no 1ras captaciones'!K19</f>
        <v>2</v>
      </c>
      <c r="L409">
        <f>'Otras no 1ras captaciones'!L19</f>
        <v>100</v>
      </c>
      <c r="M409">
        <f>'Otras no 1ras captaciones'!M19</f>
        <v>2</v>
      </c>
      <c r="N409">
        <f>'Otras no 1ras captaciones'!N19</f>
        <v>2</v>
      </c>
      <c r="O409">
        <f>'Otras no 1ras captaciones'!O19</f>
        <v>0</v>
      </c>
      <c r="P409">
        <f>'Otras no 1ras captaciones'!P19</f>
        <v>0</v>
      </c>
      <c r="Q409">
        <f>'Otras no 1ras captaciones'!Q19</f>
        <v>0</v>
      </c>
      <c r="R409">
        <f>'Otras no 1ras captaciones'!R19</f>
        <v>0</v>
      </c>
      <c r="S409">
        <f>'Otras no 1ras captaciones'!S19</f>
        <v>0</v>
      </c>
      <c r="T409">
        <f>'Otras no 1ras captaciones'!T19</f>
        <v>0</v>
      </c>
      <c r="U409">
        <f>'Otras no 1ras captaciones'!U19</f>
        <v>0</v>
      </c>
      <c r="V409">
        <f>'Otras no 1ras captaciones'!V19</f>
        <v>0</v>
      </c>
      <c r="W409">
        <f>'Otras no 1ras captaciones'!W19</f>
        <v>2005</v>
      </c>
      <c r="X409">
        <f>'Otras no 1ras captaciones'!X19</f>
        <v>2007</v>
      </c>
      <c r="Y409">
        <f>'Otras no 1ras captaciones'!Y19</f>
        <v>2009</v>
      </c>
      <c r="Z409">
        <f>'Otras no 1ras captaciones'!Z19</f>
        <v>2011</v>
      </c>
      <c r="AA409" t="str">
        <f>'Otras no 1ras captaciones'!AA19</f>
        <v>New Entries</v>
      </c>
      <c r="AB409" t="str">
        <f>'Otras no 1ras captaciones'!AB19</f>
        <v>Yes</v>
      </c>
    </row>
    <row r="410" spans="1:28" x14ac:dyDescent="0.25">
      <c r="A410">
        <f>'Otras no 1ras captaciones'!A20</f>
        <v>409</v>
      </c>
      <c r="B410">
        <f>'Otras no 1ras captaciones'!B20</f>
        <v>17</v>
      </c>
      <c r="C410" t="str">
        <f>'Otras no 1ras captaciones'!C20</f>
        <v>Not applicable</v>
      </c>
      <c r="D410">
        <f>'Otras no 1ras captaciones'!D20</f>
        <v>1</v>
      </c>
      <c r="E410">
        <f>'Otras no 1ras captaciones'!E20</f>
        <v>1</v>
      </c>
      <c r="F410" t="str">
        <f>'Otras no 1ras captaciones'!F20</f>
        <v>Not applicable</v>
      </c>
      <c r="G410" t="str">
        <f>'Otras no 1ras captaciones'!G20</f>
        <v>Not applicable</v>
      </c>
      <c r="H410" t="str">
        <f>'Otras no 1ras captaciones'!H20</f>
        <v>Not applicable</v>
      </c>
      <c r="I410" t="str">
        <f>'Otras no 1ras captaciones'!I20</f>
        <v>Not applicable</v>
      </c>
      <c r="J410" t="str">
        <f>'Otras no 1ras captaciones'!J20</f>
        <v>Not applicable</v>
      </c>
      <c r="K410">
        <f>'Otras no 1ras captaciones'!K20</f>
        <v>2</v>
      </c>
      <c r="L410">
        <f>'Otras no 1ras captaciones'!L20</f>
        <v>100</v>
      </c>
      <c r="M410">
        <f>'Otras no 1ras captaciones'!M20</f>
        <v>2</v>
      </c>
      <c r="N410">
        <f>'Otras no 1ras captaciones'!N20</f>
        <v>2</v>
      </c>
      <c r="O410">
        <f>'Otras no 1ras captaciones'!O20</f>
        <v>0</v>
      </c>
      <c r="P410">
        <f>'Otras no 1ras captaciones'!P20</f>
        <v>0</v>
      </c>
      <c r="Q410">
        <f>'Otras no 1ras captaciones'!Q20</f>
        <v>0</v>
      </c>
      <c r="R410">
        <f>'Otras no 1ras captaciones'!R20</f>
        <v>0</v>
      </c>
      <c r="S410">
        <f>'Otras no 1ras captaciones'!S20</f>
        <v>0</v>
      </c>
      <c r="T410">
        <f>'Otras no 1ras captaciones'!T20</f>
        <v>0</v>
      </c>
      <c r="U410">
        <f>'Otras no 1ras captaciones'!U20</f>
        <v>0</v>
      </c>
      <c r="V410">
        <f>'Otras no 1ras captaciones'!V20</f>
        <v>0</v>
      </c>
      <c r="W410">
        <f>'Otras no 1ras captaciones'!W20</f>
        <v>2005</v>
      </c>
      <c r="X410">
        <f>'Otras no 1ras captaciones'!X20</f>
        <v>2007</v>
      </c>
      <c r="Y410">
        <f>'Otras no 1ras captaciones'!Y20</f>
        <v>2009</v>
      </c>
      <c r="Z410">
        <f>'Otras no 1ras captaciones'!Z20</f>
        <v>2011</v>
      </c>
      <c r="AA410" t="str">
        <f>'Otras no 1ras captaciones'!AA20</f>
        <v>New Entries</v>
      </c>
      <c r="AB410" t="str">
        <f>'Otras no 1ras captaciones'!AB20</f>
        <v>Yes</v>
      </c>
    </row>
    <row r="411" spans="1:28" x14ac:dyDescent="0.25">
      <c r="A411">
        <f>'Otras no 1ras captaciones'!A21</f>
        <v>410</v>
      </c>
      <c r="B411">
        <f>'Otras no 1ras captaciones'!B21</f>
        <v>17</v>
      </c>
      <c r="C411" t="str">
        <f>'Otras no 1ras captaciones'!C21</f>
        <v>Not applicable</v>
      </c>
      <c r="D411">
        <f>'Otras no 1ras captaciones'!D21</f>
        <v>1</v>
      </c>
      <c r="E411">
        <f>'Otras no 1ras captaciones'!E21</f>
        <v>1</v>
      </c>
      <c r="F411" t="str">
        <f>'Otras no 1ras captaciones'!F21</f>
        <v>Not applicable</v>
      </c>
      <c r="G411" t="str">
        <f>'Otras no 1ras captaciones'!G21</f>
        <v>Not applicable</v>
      </c>
      <c r="H411" t="str">
        <f>'Otras no 1ras captaciones'!H21</f>
        <v>Not applicable</v>
      </c>
      <c r="I411" t="str">
        <f>'Otras no 1ras captaciones'!I21</f>
        <v>Not applicable</v>
      </c>
      <c r="J411" t="str">
        <f>'Otras no 1ras captaciones'!J21</f>
        <v>Not applicable</v>
      </c>
      <c r="K411">
        <f>'Otras no 1ras captaciones'!K21</f>
        <v>2</v>
      </c>
      <c r="L411">
        <f>'Otras no 1ras captaciones'!L21</f>
        <v>100</v>
      </c>
      <c r="M411">
        <f>'Otras no 1ras captaciones'!M21</f>
        <v>2</v>
      </c>
      <c r="N411">
        <f>'Otras no 1ras captaciones'!N21</f>
        <v>2</v>
      </c>
      <c r="O411">
        <f>'Otras no 1ras captaciones'!O21</f>
        <v>1</v>
      </c>
      <c r="P411">
        <f>'Otras no 1ras captaciones'!P21</f>
        <v>0</v>
      </c>
      <c r="Q411">
        <f>'Otras no 1ras captaciones'!Q21</f>
        <v>0</v>
      </c>
      <c r="R411">
        <f>'Otras no 1ras captaciones'!R21</f>
        <v>0</v>
      </c>
      <c r="S411">
        <f>'Otras no 1ras captaciones'!S21</f>
        <v>0</v>
      </c>
      <c r="T411">
        <f>'Otras no 1ras captaciones'!T21</f>
        <v>0</v>
      </c>
      <c r="U411">
        <f>'Otras no 1ras captaciones'!U21</f>
        <v>0</v>
      </c>
      <c r="V411">
        <f>'Otras no 1ras captaciones'!V21</f>
        <v>0</v>
      </c>
      <c r="W411">
        <f>'Otras no 1ras captaciones'!W21</f>
        <v>2005</v>
      </c>
      <c r="X411">
        <f>'Otras no 1ras captaciones'!X21</f>
        <v>2007</v>
      </c>
      <c r="Y411">
        <f>'Otras no 1ras captaciones'!Y21</f>
        <v>2009</v>
      </c>
      <c r="Z411">
        <f>'Otras no 1ras captaciones'!Z21</f>
        <v>2011</v>
      </c>
      <c r="AA411" t="str">
        <f>'Otras no 1ras captaciones'!AA21</f>
        <v>New Entries</v>
      </c>
      <c r="AB411" t="str">
        <f>'Otras no 1ras captaciones'!AB21</f>
        <v>Yes</v>
      </c>
    </row>
    <row r="412" spans="1:28" x14ac:dyDescent="0.25">
      <c r="A412">
        <f>'Otras no 1ras captaciones'!A22</f>
        <v>411</v>
      </c>
      <c r="B412">
        <f>'Otras no 1ras captaciones'!B22</f>
        <v>17</v>
      </c>
      <c r="C412" t="str">
        <f>'Otras no 1ras captaciones'!C22</f>
        <v>Not applicable</v>
      </c>
      <c r="D412">
        <f>'Otras no 1ras captaciones'!D22</f>
        <v>1</v>
      </c>
      <c r="E412">
        <f>'Otras no 1ras captaciones'!E22</f>
        <v>1</v>
      </c>
      <c r="F412" t="str">
        <f>'Otras no 1ras captaciones'!F22</f>
        <v>Not applicable</v>
      </c>
      <c r="G412" t="str">
        <f>'Otras no 1ras captaciones'!G22</f>
        <v>Not applicable</v>
      </c>
      <c r="H412" t="str">
        <f>'Otras no 1ras captaciones'!H22</f>
        <v>Not applicable</v>
      </c>
      <c r="I412" t="str">
        <f>'Otras no 1ras captaciones'!I22</f>
        <v>Not applicable</v>
      </c>
      <c r="J412" t="str">
        <f>'Otras no 1ras captaciones'!J22</f>
        <v>Not applicable</v>
      </c>
      <c r="K412">
        <f>'Otras no 1ras captaciones'!K22</f>
        <v>2</v>
      </c>
      <c r="L412">
        <f>'Otras no 1ras captaciones'!L22</f>
        <v>100</v>
      </c>
      <c r="M412">
        <f>'Otras no 1ras captaciones'!M22</f>
        <v>2</v>
      </c>
      <c r="N412">
        <f>'Otras no 1ras captaciones'!N22</f>
        <v>2</v>
      </c>
      <c r="O412">
        <f>'Otras no 1ras captaciones'!O22</f>
        <v>1</v>
      </c>
      <c r="P412">
        <f>'Otras no 1ras captaciones'!P22</f>
        <v>0</v>
      </c>
      <c r="Q412">
        <f>'Otras no 1ras captaciones'!Q22</f>
        <v>0</v>
      </c>
      <c r="R412">
        <f>'Otras no 1ras captaciones'!R22</f>
        <v>0</v>
      </c>
      <c r="S412">
        <f>'Otras no 1ras captaciones'!S22</f>
        <v>0</v>
      </c>
      <c r="T412">
        <f>'Otras no 1ras captaciones'!T22</f>
        <v>0</v>
      </c>
      <c r="U412">
        <f>'Otras no 1ras captaciones'!U22</f>
        <v>0</v>
      </c>
      <c r="V412">
        <f>'Otras no 1ras captaciones'!V22</f>
        <v>0</v>
      </c>
      <c r="W412">
        <f>'Otras no 1ras captaciones'!W22</f>
        <v>2005</v>
      </c>
      <c r="X412">
        <f>'Otras no 1ras captaciones'!X22</f>
        <v>2007</v>
      </c>
      <c r="Y412">
        <f>'Otras no 1ras captaciones'!Y22</f>
        <v>2009</v>
      </c>
      <c r="Z412">
        <f>'Otras no 1ras captaciones'!Z22</f>
        <v>2011</v>
      </c>
      <c r="AA412" t="str">
        <f>'Otras no 1ras captaciones'!AA22</f>
        <v>New Entries</v>
      </c>
      <c r="AB412" t="str">
        <f>'Otras no 1ras captaciones'!AB22</f>
        <v>Yes</v>
      </c>
    </row>
    <row r="413" spans="1:28" x14ac:dyDescent="0.25">
      <c r="A413">
        <f>'Otras no 1ras captaciones'!A29</f>
        <v>412</v>
      </c>
      <c r="B413">
        <f>'Otras no 1ras captaciones'!B29</f>
        <v>12</v>
      </c>
      <c r="C413" t="str">
        <f>'Otras no 1ras captaciones'!C29</f>
        <v>Not applicable</v>
      </c>
      <c r="D413" t="str">
        <f>'Otras no 1ras captaciones'!D29</f>
        <v>Not applicable</v>
      </c>
      <c r="E413">
        <f>'Otras no 1ras captaciones'!E29</f>
        <v>1</v>
      </c>
      <c r="F413">
        <f>'Otras no 1ras captaciones'!F29</f>
        <v>1</v>
      </c>
      <c r="G413">
        <f>'Otras no 1ras captaciones'!G29</f>
        <v>1</v>
      </c>
      <c r="H413">
        <f>'Otras no 1ras captaciones'!H29</f>
        <v>0</v>
      </c>
      <c r="I413">
        <f>'Otras no 1ras captaciones'!I29</f>
        <v>1</v>
      </c>
      <c r="J413">
        <f>'Otras no 1ras captaciones'!J29</f>
        <v>1</v>
      </c>
      <c r="K413">
        <f>'Otras no 1ras captaciones'!K29</f>
        <v>6</v>
      </c>
      <c r="L413">
        <f>'Otras no 1ras captaciones'!L29</f>
        <v>83.333333333333343</v>
      </c>
      <c r="M413">
        <f>'Otras no 1ras captaciones'!M29</f>
        <v>5</v>
      </c>
      <c r="N413">
        <f>'Otras no 1ras captaciones'!N29</f>
        <v>6</v>
      </c>
      <c r="O413">
        <f>'Otras no 1ras captaciones'!O29</f>
        <v>1</v>
      </c>
      <c r="P413">
        <f>'Otras no 1ras captaciones'!P29</f>
        <v>1</v>
      </c>
      <c r="Q413">
        <f>'Otras no 1ras captaciones'!Q29</f>
        <v>0</v>
      </c>
      <c r="R413">
        <f>'Otras no 1ras captaciones'!R29</f>
        <v>0</v>
      </c>
      <c r="S413">
        <f>'Otras no 1ras captaciones'!S29</f>
        <v>0</v>
      </c>
      <c r="T413">
        <f>'Otras no 1ras captaciones'!T29</f>
        <v>0</v>
      </c>
      <c r="U413">
        <f>'Otras no 1ras captaciones'!U29</f>
        <v>0</v>
      </c>
      <c r="V413">
        <f>'Otras no 1ras captaciones'!V29</f>
        <v>0</v>
      </c>
      <c r="W413">
        <f>'Otras no 1ras captaciones'!W29</f>
        <v>2011</v>
      </c>
      <c r="X413">
        <f>'Otras no 1ras captaciones'!X29</f>
        <v>2013</v>
      </c>
      <c r="Y413">
        <f>'Otras no 1ras captaciones'!Y29</f>
        <v>2015</v>
      </c>
      <c r="Z413">
        <f>'Otras no 1ras captaciones'!Z29</f>
        <v>2017</v>
      </c>
      <c r="AA413" t="str">
        <f>'Otras no 1ras captaciones'!AA29</f>
        <v>New Entries</v>
      </c>
      <c r="AB413" t="str">
        <f>'Otras no 1ras captaciones'!AB29</f>
        <v>Yes</v>
      </c>
    </row>
    <row r="414" spans="1:28" x14ac:dyDescent="0.25">
      <c r="A414">
        <f>'Otras no 1ras captaciones'!A30</f>
        <v>413</v>
      </c>
      <c r="B414">
        <f>'Otras no 1ras captaciones'!B30</f>
        <v>12</v>
      </c>
      <c r="C414" t="str">
        <f>'Otras no 1ras captaciones'!C30</f>
        <v>Not applicable</v>
      </c>
      <c r="D414" t="str">
        <f>'Otras no 1ras captaciones'!D30</f>
        <v>Not applicable</v>
      </c>
      <c r="E414">
        <f>'Otras no 1ras captaciones'!E30</f>
        <v>1</v>
      </c>
      <c r="F414">
        <f>'Otras no 1ras captaciones'!F30</f>
        <v>1</v>
      </c>
      <c r="G414">
        <f>'Otras no 1ras captaciones'!G30</f>
        <v>0</v>
      </c>
      <c r="H414">
        <f>'Otras no 1ras captaciones'!H30</f>
        <v>1</v>
      </c>
      <c r="I414">
        <f>'Otras no 1ras captaciones'!I30</f>
        <v>1</v>
      </c>
      <c r="J414">
        <f>'Otras no 1ras captaciones'!J30</f>
        <v>1</v>
      </c>
      <c r="K414">
        <f>'Otras no 1ras captaciones'!K30</f>
        <v>6</v>
      </c>
      <c r="L414">
        <f>'Otras no 1ras captaciones'!L30</f>
        <v>83.333333333333343</v>
      </c>
      <c r="M414">
        <f>'Otras no 1ras captaciones'!M30</f>
        <v>5</v>
      </c>
      <c r="N414">
        <f>'Otras no 1ras captaciones'!N30</f>
        <v>6</v>
      </c>
      <c r="O414">
        <f>'Otras no 1ras captaciones'!O30</f>
        <v>0</v>
      </c>
      <c r="P414">
        <f>'Otras no 1ras captaciones'!P30</f>
        <v>0</v>
      </c>
      <c r="Q414">
        <f>'Otras no 1ras captaciones'!Q30</f>
        <v>0</v>
      </c>
      <c r="R414">
        <f>'Otras no 1ras captaciones'!R30</f>
        <v>0</v>
      </c>
      <c r="S414">
        <f>'Otras no 1ras captaciones'!S30</f>
        <v>0</v>
      </c>
      <c r="T414">
        <f>'Otras no 1ras captaciones'!T30</f>
        <v>0</v>
      </c>
      <c r="U414">
        <f>'Otras no 1ras captaciones'!U30</f>
        <v>0</v>
      </c>
      <c r="V414">
        <f>'Otras no 1ras captaciones'!V30</f>
        <v>0</v>
      </c>
      <c r="W414">
        <f>'Otras no 1ras captaciones'!W30</f>
        <v>2011</v>
      </c>
      <c r="X414">
        <f>'Otras no 1ras captaciones'!X30</f>
        <v>2013</v>
      </c>
      <c r="Y414">
        <f>'Otras no 1ras captaciones'!Y30</f>
        <v>2015</v>
      </c>
      <c r="Z414">
        <f>'Otras no 1ras captaciones'!Z30</f>
        <v>2017</v>
      </c>
      <c r="AA414" t="str">
        <f>'Otras no 1ras captaciones'!AA30</f>
        <v>New Entries</v>
      </c>
      <c r="AB414" t="str">
        <f>'Otras no 1ras captaciones'!AB30</f>
        <v>Yes</v>
      </c>
    </row>
    <row r="415" spans="1:28" x14ac:dyDescent="0.25">
      <c r="A415">
        <f>'Otras no 1ras captaciones'!A31</f>
        <v>414</v>
      </c>
      <c r="B415">
        <f>'Otras no 1ras captaciones'!B31</f>
        <v>12</v>
      </c>
      <c r="C415" t="str">
        <f>'Otras no 1ras captaciones'!C31</f>
        <v>Not applicable</v>
      </c>
      <c r="D415" t="str">
        <f>'Otras no 1ras captaciones'!D31</f>
        <v>Not applicable</v>
      </c>
      <c r="E415">
        <f>'Otras no 1ras captaciones'!E31</f>
        <v>1</v>
      </c>
      <c r="F415">
        <f>'Otras no 1ras captaciones'!F31</f>
        <v>0</v>
      </c>
      <c r="G415">
        <f>'Otras no 1ras captaciones'!G31</f>
        <v>0</v>
      </c>
      <c r="H415">
        <f>'Otras no 1ras captaciones'!H31</f>
        <v>0</v>
      </c>
      <c r="I415">
        <f>'Otras no 1ras captaciones'!I31</f>
        <v>1</v>
      </c>
      <c r="J415">
        <f>'Otras no 1ras captaciones'!J31</f>
        <v>1</v>
      </c>
      <c r="K415">
        <f>'Otras no 1ras captaciones'!K31</f>
        <v>6</v>
      </c>
      <c r="L415">
        <f>'Otras no 1ras captaciones'!L31</f>
        <v>50</v>
      </c>
      <c r="M415">
        <f>'Otras no 1ras captaciones'!M31</f>
        <v>3</v>
      </c>
      <c r="N415">
        <f>'Otras no 1ras captaciones'!N31</f>
        <v>6</v>
      </c>
      <c r="O415">
        <f>'Otras no 1ras captaciones'!O31</f>
        <v>0</v>
      </c>
      <c r="P415">
        <f>'Otras no 1ras captaciones'!P31</f>
        <v>0</v>
      </c>
      <c r="Q415">
        <f>'Otras no 1ras captaciones'!Q31</f>
        <v>0</v>
      </c>
      <c r="R415">
        <f>'Otras no 1ras captaciones'!R31</f>
        <v>0</v>
      </c>
      <c r="S415">
        <f>'Otras no 1ras captaciones'!S31</f>
        <v>0</v>
      </c>
      <c r="T415">
        <f>'Otras no 1ras captaciones'!T31</f>
        <v>0</v>
      </c>
      <c r="U415">
        <f>'Otras no 1ras captaciones'!U31</f>
        <v>0</v>
      </c>
      <c r="V415">
        <f>'Otras no 1ras captaciones'!V31</f>
        <v>0</v>
      </c>
      <c r="W415">
        <f>'Otras no 1ras captaciones'!W31</f>
        <v>2011</v>
      </c>
      <c r="X415">
        <f>'Otras no 1ras captaciones'!X31</f>
        <v>2013</v>
      </c>
      <c r="Y415">
        <f>'Otras no 1ras captaciones'!Y31</f>
        <v>2015</v>
      </c>
      <c r="Z415">
        <f>'Otras no 1ras captaciones'!Z31</f>
        <v>2017</v>
      </c>
      <c r="AA415" t="str">
        <f>'Otras no 1ras captaciones'!AA31</f>
        <v>New Entries</v>
      </c>
      <c r="AB415" t="str">
        <f>'Otras no 1ras captaciones'!AB31</f>
        <v>Yes</v>
      </c>
    </row>
    <row r="416" spans="1:28" x14ac:dyDescent="0.25">
      <c r="A416">
        <f>'Otras no 1ras captaciones'!A32</f>
        <v>415</v>
      </c>
      <c r="B416">
        <f>'Otras no 1ras captaciones'!B32</f>
        <v>12</v>
      </c>
      <c r="C416" t="str">
        <f>'Otras no 1ras captaciones'!C32</f>
        <v>Not applicable</v>
      </c>
      <c r="D416" t="str">
        <f>'Otras no 1ras captaciones'!D32</f>
        <v>Not applicable</v>
      </c>
      <c r="E416">
        <f>'Otras no 1ras captaciones'!E32</f>
        <v>0</v>
      </c>
      <c r="F416">
        <f>'Otras no 1ras captaciones'!F32</f>
        <v>0</v>
      </c>
      <c r="G416">
        <f>'Otras no 1ras captaciones'!G32</f>
        <v>0</v>
      </c>
      <c r="H416">
        <f>'Otras no 1ras captaciones'!H32</f>
        <v>1</v>
      </c>
      <c r="I416">
        <f>'Otras no 1ras captaciones'!I32</f>
        <v>0</v>
      </c>
      <c r="J416">
        <f>'Otras no 1ras captaciones'!J32</f>
        <v>0</v>
      </c>
      <c r="K416">
        <f>'Otras no 1ras captaciones'!K32</f>
        <v>6</v>
      </c>
      <c r="L416">
        <f>'Otras no 1ras captaciones'!L32</f>
        <v>16.666666666666664</v>
      </c>
      <c r="M416">
        <f>'Otras no 1ras captaciones'!M32</f>
        <v>1</v>
      </c>
      <c r="N416">
        <f>'Otras no 1ras captaciones'!N32</f>
        <v>6</v>
      </c>
      <c r="O416">
        <f>'Otras no 1ras captaciones'!O32</f>
        <v>0</v>
      </c>
      <c r="P416">
        <f>'Otras no 1ras captaciones'!P32</f>
        <v>1</v>
      </c>
      <c r="Q416">
        <f>'Otras no 1ras captaciones'!Q32</f>
        <v>0</v>
      </c>
      <c r="R416">
        <f>'Otras no 1ras captaciones'!R32</f>
        <v>0</v>
      </c>
      <c r="S416">
        <f>'Otras no 1ras captaciones'!S32</f>
        <v>0</v>
      </c>
      <c r="T416">
        <f>'Otras no 1ras captaciones'!T32</f>
        <v>0</v>
      </c>
      <c r="U416">
        <f>'Otras no 1ras captaciones'!U32</f>
        <v>0</v>
      </c>
      <c r="V416">
        <f>'Otras no 1ras captaciones'!V32</f>
        <v>0</v>
      </c>
      <c r="W416">
        <f>'Otras no 1ras captaciones'!W32</f>
        <v>2011</v>
      </c>
      <c r="X416">
        <f>'Otras no 1ras captaciones'!X32</f>
        <v>2013</v>
      </c>
      <c r="Y416">
        <f>'Otras no 1ras captaciones'!Y32</f>
        <v>2015</v>
      </c>
      <c r="Z416">
        <f>'Otras no 1ras captaciones'!Z32</f>
        <v>2017</v>
      </c>
      <c r="AA416" t="str">
        <f>'Otras no 1ras captaciones'!AA32</f>
        <v>New Entries</v>
      </c>
      <c r="AB416" t="str">
        <f>'Otras no 1ras captaciones'!AB32</f>
        <v>Yes</v>
      </c>
    </row>
    <row r="417" spans="1:28" x14ac:dyDescent="0.25">
      <c r="A417">
        <f>'Otras no 1ras captaciones'!A33</f>
        <v>416</v>
      </c>
      <c r="B417">
        <f>'Otras no 1ras captaciones'!B33</f>
        <v>13</v>
      </c>
      <c r="C417" t="str">
        <f>'Otras no 1ras captaciones'!C33</f>
        <v>Not applicable</v>
      </c>
      <c r="D417" t="str">
        <f>'Otras no 1ras captaciones'!D33</f>
        <v>Not applicable</v>
      </c>
      <c r="E417">
        <f>'Otras no 1ras captaciones'!E33</f>
        <v>1</v>
      </c>
      <c r="F417">
        <f>'Otras no 1ras captaciones'!F33</f>
        <v>1</v>
      </c>
      <c r="G417">
        <f>'Otras no 1ras captaciones'!G33</f>
        <v>1</v>
      </c>
      <c r="H417">
        <f>'Otras no 1ras captaciones'!H33</f>
        <v>0</v>
      </c>
      <c r="I417">
        <f>'Otras no 1ras captaciones'!I33</f>
        <v>1</v>
      </c>
      <c r="J417">
        <f>'Otras no 1ras captaciones'!J33</f>
        <v>1</v>
      </c>
      <c r="K417">
        <f>'Otras no 1ras captaciones'!K33</f>
        <v>6</v>
      </c>
      <c r="L417">
        <f>'Otras no 1ras captaciones'!L33</f>
        <v>83.333333333333343</v>
      </c>
      <c r="M417">
        <f>'Otras no 1ras captaciones'!M33</f>
        <v>5</v>
      </c>
      <c r="N417">
        <f>'Otras no 1ras captaciones'!N33</f>
        <v>6</v>
      </c>
      <c r="O417">
        <f>'Otras no 1ras captaciones'!O33</f>
        <v>0</v>
      </c>
      <c r="P417">
        <f>'Otras no 1ras captaciones'!P33</f>
        <v>0</v>
      </c>
      <c r="Q417">
        <f>'Otras no 1ras captaciones'!Q33</f>
        <v>0</v>
      </c>
      <c r="R417">
        <f>'Otras no 1ras captaciones'!R33</f>
        <v>0</v>
      </c>
      <c r="S417">
        <f>'Otras no 1ras captaciones'!S33</f>
        <v>0</v>
      </c>
      <c r="T417">
        <f>'Otras no 1ras captaciones'!T33</f>
        <v>0</v>
      </c>
      <c r="U417">
        <f>'Otras no 1ras captaciones'!U33</f>
        <v>0</v>
      </c>
      <c r="V417">
        <f>'Otras no 1ras captaciones'!V33</f>
        <v>0</v>
      </c>
      <c r="W417">
        <f>'Otras no 1ras captaciones'!W33</f>
        <v>2010</v>
      </c>
      <c r="X417">
        <f>'Otras no 1ras captaciones'!X33</f>
        <v>2012</v>
      </c>
      <c r="Y417">
        <f>'Otras no 1ras captaciones'!Y33</f>
        <v>2014</v>
      </c>
      <c r="Z417">
        <f>'Otras no 1ras captaciones'!Z33</f>
        <v>2016</v>
      </c>
      <c r="AA417" t="str">
        <f>'Otras no 1ras captaciones'!AA33</f>
        <v>New Entries</v>
      </c>
      <c r="AB417" t="str">
        <f>'Otras no 1ras captaciones'!AB33</f>
        <v>Yes</v>
      </c>
    </row>
    <row r="418" spans="1:28" x14ac:dyDescent="0.25">
      <c r="A418">
        <f>'Otras no 1ras captaciones'!A34</f>
        <v>417</v>
      </c>
      <c r="B418">
        <f>'Otras no 1ras captaciones'!B34</f>
        <v>13</v>
      </c>
      <c r="C418" t="str">
        <f>'Otras no 1ras captaciones'!C34</f>
        <v>Not applicable</v>
      </c>
      <c r="D418" t="str">
        <f>'Otras no 1ras captaciones'!D34</f>
        <v>Not applicable</v>
      </c>
      <c r="E418">
        <f>'Otras no 1ras captaciones'!E34</f>
        <v>0</v>
      </c>
      <c r="F418">
        <f>'Otras no 1ras captaciones'!F34</f>
        <v>1</v>
      </c>
      <c r="G418">
        <f>'Otras no 1ras captaciones'!G34</f>
        <v>1</v>
      </c>
      <c r="H418">
        <f>'Otras no 1ras captaciones'!H34</f>
        <v>1</v>
      </c>
      <c r="I418">
        <f>'Otras no 1ras captaciones'!I34</f>
        <v>1</v>
      </c>
      <c r="J418">
        <f>'Otras no 1ras captaciones'!J34</f>
        <v>1</v>
      </c>
      <c r="K418">
        <f>'Otras no 1ras captaciones'!K34</f>
        <v>6</v>
      </c>
      <c r="L418">
        <f>'Otras no 1ras captaciones'!L34</f>
        <v>83.333333333333343</v>
      </c>
      <c r="M418">
        <f>'Otras no 1ras captaciones'!M34</f>
        <v>5</v>
      </c>
      <c r="N418">
        <f>'Otras no 1ras captaciones'!N34</f>
        <v>6</v>
      </c>
      <c r="O418">
        <f>'Otras no 1ras captaciones'!O34</f>
        <v>1</v>
      </c>
      <c r="P418">
        <f>'Otras no 1ras captaciones'!P34</f>
        <v>0</v>
      </c>
      <c r="Q418">
        <f>'Otras no 1ras captaciones'!Q34</f>
        <v>0</v>
      </c>
      <c r="R418">
        <f>'Otras no 1ras captaciones'!R34</f>
        <v>0</v>
      </c>
      <c r="S418">
        <f>'Otras no 1ras captaciones'!S34</f>
        <v>0</v>
      </c>
      <c r="T418">
        <f>'Otras no 1ras captaciones'!T34</f>
        <v>0</v>
      </c>
      <c r="U418">
        <f>'Otras no 1ras captaciones'!U34</f>
        <v>0</v>
      </c>
      <c r="V418">
        <f>'Otras no 1ras captaciones'!V34</f>
        <v>0</v>
      </c>
      <c r="W418">
        <f>'Otras no 1ras captaciones'!W34</f>
        <v>2010</v>
      </c>
      <c r="X418">
        <f>'Otras no 1ras captaciones'!X34</f>
        <v>2012</v>
      </c>
      <c r="Y418">
        <f>'Otras no 1ras captaciones'!Y34</f>
        <v>2014</v>
      </c>
      <c r="Z418">
        <f>'Otras no 1ras captaciones'!Z34</f>
        <v>2016</v>
      </c>
      <c r="AA418" t="str">
        <f>'Otras no 1ras captaciones'!AA34</f>
        <v>New Entries</v>
      </c>
      <c r="AB418" t="str">
        <f>'Otras no 1ras captaciones'!AB34</f>
        <v>Yes</v>
      </c>
    </row>
    <row r="419" spans="1:28" x14ac:dyDescent="0.25">
      <c r="A419">
        <f>'Otras no 1ras captaciones'!A35</f>
        <v>418</v>
      </c>
      <c r="B419">
        <f>'Otras no 1ras captaciones'!B35</f>
        <v>14</v>
      </c>
      <c r="C419" t="str">
        <f>'Otras no 1ras captaciones'!C35</f>
        <v>Not applicable</v>
      </c>
      <c r="D419" t="str">
        <f>'Otras no 1ras captaciones'!D35</f>
        <v>Not applicable</v>
      </c>
      <c r="E419">
        <f>'Otras no 1ras captaciones'!E35</f>
        <v>0</v>
      </c>
      <c r="F419">
        <f>'Otras no 1ras captaciones'!F35</f>
        <v>0</v>
      </c>
      <c r="G419">
        <f>'Otras no 1ras captaciones'!G35</f>
        <v>1</v>
      </c>
      <c r="H419">
        <f>'Otras no 1ras captaciones'!H35</f>
        <v>1</v>
      </c>
      <c r="I419">
        <f>'Otras no 1ras captaciones'!I35</f>
        <v>1</v>
      </c>
      <c r="J419" t="str">
        <f>'Otras no 1ras captaciones'!J35</f>
        <v>Not applicable</v>
      </c>
      <c r="K419">
        <f>'Otras no 1ras captaciones'!K35</f>
        <v>5</v>
      </c>
      <c r="L419">
        <f>'Otras no 1ras captaciones'!L35</f>
        <v>60</v>
      </c>
      <c r="M419">
        <f>'Otras no 1ras captaciones'!M35</f>
        <v>3</v>
      </c>
      <c r="N419">
        <f>'Otras no 1ras captaciones'!N35</f>
        <v>5</v>
      </c>
      <c r="O419">
        <f>'Otras no 1ras captaciones'!O35</f>
        <v>0</v>
      </c>
      <c r="P419">
        <f>'Otras no 1ras captaciones'!P35</f>
        <v>1</v>
      </c>
      <c r="Q419">
        <f>'Otras no 1ras captaciones'!Q35</f>
        <v>0</v>
      </c>
      <c r="R419">
        <f>'Otras no 1ras captaciones'!R35</f>
        <v>0</v>
      </c>
      <c r="S419">
        <f>'Otras no 1ras captaciones'!S35</f>
        <v>2017</v>
      </c>
      <c r="T419">
        <f>'Otras no 1ras captaciones'!T35</f>
        <v>0</v>
      </c>
      <c r="U419">
        <f>'Otras no 1ras captaciones'!U35</f>
        <v>0</v>
      </c>
      <c r="V419">
        <f>'Otras no 1ras captaciones'!V35</f>
        <v>0</v>
      </c>
      <c r="W419">
        <f>'Otras no 1ras captaciones'!W35</f>
        <v>2009</v>
      </c>
      <c r="X419">
        <f>'Otras no 1ras captaciones'!X35</f>
        <v>2011</v>
      </c>
      <c r="Y419">
        <f>'Otras no 1ras captaciones'!Y35</f>
        <v>2013</v>
      </c>
      <c r="Z419">
        <f>'Otras no 1ras captaciones'!Z35</f>
        <v>2015</v>
      </c>
      <c r="AA419" t="str">
        <f>'Otras no 1ras captaciones'!AA35</f>
        <v>New Entries</v>
      </c>
      <c r="AB419" t="str">
        <f>'Otras no 1ras captaciones'!AB35</f>
        <v>Yes</v>
      </c>
    </row>
    <row r="420" spans="1:28" x14ac:dyDescent="0.25">
      <c r="A420">
        <f>'Otras no 1ras captaciones'!A36</f>
        <v>419</v>
      </c>
      <c r="B420">
        <f>'Otras no 1ras captaciones'!B36</f>
        <v>14</v>
      </c>
      <c r="C420" t="str">
        <f>'Otras no 1ras captaciones'!C36</f>
        <v>Not applicable</v>
      </c>
      <c r="D420" t="str">
        <f>'Otras no 1ras captaciones'!D36</f>
        <v>Not applicable</v>
      </c>
      <c r="E420">
        <f>'Otras no 1ras captaciones'!E36</f>
        <v>0</v>
      </c>
      <c r="F420">
        <f>'Otras no 1ras captaciones'!F36</f>
        <v>1</v>
      </c>
      <c r="G420">
        <f>'Otras no 1ras captaciones'!G36</f>
        <v>1</v>
      </c>
      <c r="H420">
        <f>'Otras no 1ras captaciones'!H36</f>
        <v>0</v>
      </c>
      <c r="I420">
        <f>'Otras no 1ras captaciones'!I36</f>
        <v>1</v>
      </c>
      <c r="J420" t="str">
        <f>'Otras no 1ras captaciones'!J36</f>
        <v>Not applicable</v>
      </c>
      <c r="K420">
        <f>'Otras no 1ras captaciones'!K36</f>
        <v>5</v>
      </c>
      <c r="L420">
        <f>'Otras no 1ras captaciones'!L36</f>
        <v>60</v>
      </c>
      <c r="M420">
        <f>'Otras no 1ras captaciones'!M36</f>
        <v>3</v>
      </c>
      <c r="N420">
        <f>'Otras no 1ras captaciones'!N36</f>
        <v>5</v>
      </c>
      <c r="O420">
        <f>'Otras no 1ras captaciones'!O36</f>
        <v>0</v>
      </c>
      <c r="P420">
        <f>'Otras no 1ras captaciones'!P36</f>
        <v>0</v>
      </c>
      <c r="Q420">
        <f>'Otras no 1ras captaciones'!Q36</f>
        <v>0</v>
      </c>
      <c r="R420">
        <f>'Otras no 1ras captaciones'!R36</f>
        <v>0</v>
      </c>
      <c r="S420">
        <f>'Otras no 1ras captaciones'!S36</f>
        <v>2017</v>
      </c>
      <c r="T420">
        <f>'Otras no 1ras captaciones'!T36</f>
        <v>0</v>
      </c>
      <c r="U420">
        <f>'Otras no 1ras captaciones'!U36</f>
        <v>0</v>
      </c>
      <c r="V420">
        <f>'Otras no 1ras captaciones'!V36</f>
        <v>0</v>
      </c>
      <c r="W420">
        <f>'Otras no 1ras captaciones'!W36</f>
        <v>2009</v>
      </c>
      <c r="X420">
        <f>'Otras no 1ras captaciones'!X36</f>
        <v>2011</v>
      </c>
      <c r="Y420">
        <f>'Otras no 1ras captaciones'!Y36</f>
        <v>2013</v>
      </c>
      <c r="Z420">
        <f>'Otras no 1ras captaciones'!Z36</f>
        <v>2015</v>
      </c>
      <c r="AA420" t="str">
        <f>'Otras no 1ras captaciones'!AA36</f>
        <v>New Entries</v>
      </c>
      <c r="AB420" t="str">
        <f>'Otras no 1ras captaciones'!AB36</f>
        <v>Yes</v>
      </c>
    </row>
    <row r="421" spans="1:28" x14ac:dyDescent="0.25">
      <c r="A421">
        <f>'Otras no 1ras captaciones'!A37</f>
        <v>420</v>
      </c>
      <c r="B421">
        <f>'Otras no 1ras captaciones'!B37</f>
        <v>14</v>
      </c>
      <c r="C421" t="str">
        <f>'Otras no 1ras captaciones'!C37</f>
        <v>Not applicable</v>
      </c>
      <c r="D421" t="str">
        <f>'Otras no 1ras captaciones'!D37</f>
        <v>Not applicable</v>
      </c>
      <c r="E421">
        <f>'Otras no 1ras captaciones'!E37</f>
        <v>1</v>
      </c>
      <c r="F421">
        <f>'Otras no 1ras captaciones'!F37</f>
        <v>0</v>
      </c>
      <c r="G421">
        <f>'Otras no 1ras captaciones'!G37</f>
        <v>1</v>
      </c>
      <c r="H421">
        <f>'Otras no 1ras captaciones'!H37</f>
        <v>1</v>
      </c>
      <c r="I421">
        <f>'Otras no 1ras captaciones'!I37</f>
        <v>1</v>
      </c>
      <c r="J421" t="str">
        <f>'Otras no 1ras captaciones'!J37</f>
        <v>Not applicable</v>
      </c>
      <c r="K421">
        <f>'Otras no 1ras captaciones'!K37</f>
        <v>5</v>
      </c>
      <c r="L421">
        <f>'Otras no 1ras captaciones'!L37</f>
        <v>80</v>
      </c>
      <c r="M421">
        <f>'Otras no 1ras captaciones'!M37</f>
        <v>4</v>
      </c>
      <c r="N421">
        <f>'Otras no 1ras captaciones'!N37</f>
        <v>5</v>
      </c>
      <c r="O421">
        <f>'Otras no 1ras captaciones'!O37</f>
        <v>0</v>
      </c>
      <c r="P421">
        <f>'Otras no 1ras captaciones'!P37</f>
        <v>0</v>
      </c>
      <c r="Q421">
        <f>'Otras no 1ras captaciones'!Q37</f>
        <v>0</v>
      </c>
      <c r="R421">
        <f>'Otras no 1ras captaciones'!R37</f>
        <v>0</v>
      </c>
      <c r="S421">
        <f>'Otras no 1ras captaciones'!S37</f>
        <v>2017</v>
      </c>
      <c r="T421">
        <f>'Otras no 1ras captaciones'!T37</f>
        <v>0</v>
      </c>
      <c r="U421">
        <f>'Otras no 1ras captaciones'!U37</f>
        <v>0</v>
      </c>
      <c r="V421">
        <f>'Otras no 1ras captaciones'!V37</f>
        <v>0</v>
      </c>
      <c r="W421">
        <f>'Otras no 1ras captaciones'!W37</f>
        <v>2009</v>
      </c>
      <c r="X421">
        <f>'Otras no 1ras captaciones'!X37</f>
        <v>2011</v>
      </c>
      <c r="Y421">
        <f>'Otras no 1ras captaciones'!Y37</f>
        <v>2013</v>
      </c>
      <c r="Z421">
        <f>'Otras no 1ras captaciones'!Z37</f>
        <v>2015</v>
      </c>
      <c r="AA421" t="str">
        <f>'Otras no 1ras captaciones'!AA37</f>
        <v>New Entries</v>
      </c>
      <c r="AB421" t="str">
        <f>'Otras no 1ras captaciones'!AB37</f>
        <v>Yes</v>
      </c>
    </row>
    <row r="422" spans="1:28" x14ac:dyDescent="0.25">
      <c r="A422">
        <f>'Otras no 1ras captaciones'!A38</f>
        <v>421</v>
      </c>
      <c r="B422">
        <f>'Otras no 1ras captaciones'!B38</f>
        <v>14</v>
      </c>
      <c r="C422" t="str">
        <f>'Otras no 1ras captaciones'!C38</f>
        <v>Not applicable</v>
      </c>
      <c r="D422" t="str">
        <f>'Otras no 1ras captaciones'!D38</f>
        <v>Not applicable</v>
      </c>
      <c r="E422">
        <f>'Otras no 1ras captaciones'!E38</f>
        <v>1</v>
      </c>
      <c r="F422">
        <f>'Otras no 1ras captaciones'!F38</f>
        <v>1</v>
      </c>
      <c r="G422">
        <f>'Otras no 1ras captaciones'!G38</f>
        <v>1</v>
      </c>
      <c r="H422">
        <f>'Otras no 1ras captaciones'!H38</f>
        <v>0</v>
      </c>
      <c r="I422">
        <f>'Otras no 1ras captaciones'!I38</f>
        <v>1</v>
      </c>
      <c r="J422" t="str">
        <f>'Otras no 1ras captaciones'!J38</f>
        <v>Not applicable</v>
      </c>
      <c r="K422">
        <f>'Otras no 1ras captaciones'!K38</f>
        <v>5</v>
      </c>
      <c r="L422">
        <f>'Otras no 1ras captaciones'!L38</f>
        <v>80</v>
      </c>
      <c r="M422">
        <f>'Otras no 1ras captaciones'!M38</f>
        <v>4</v>
      </c>
      <c r="N422">
        <f>'Otras no 1ras captaciones'!N38</f>
        <v>5</v>
      </c>
      <c r="O422">
        <f>'Otras no 1ras captaciones'!O38</f>
        <v>0</v>
      </c>
      <c r="P422">
        <f>'Otras no 1ras captaciones'!P38</f>
        <v>1</v>
      </c>
      <c r="Q422">
        <f>'Otras no 1ras captaciones'!Q38</f>
        <v>0</v>
      </c>
      <c r="R422">
        <f>'Otras no 1ras captaciones'!R38</f>
        <v>0</v>
      </c>
      <c r="S422">
        <f>'Otras no 1ras captaciones'!S38</f>
        <v>2017</v>
      </c>
      <c r="T422">
        <f>'Otras no 1ras captaciones'!T38</f>
        <v>0</v>
      </c>
      <c r="U422">
        <f>'Otras no 1ras captaciones'!U38</f>
        <v>0</v>
      </c>
      <c r="V422">
        <f>'Otras no 1ras captaciones'!V38</f>
        <v>0</v>
      </c>
      <c r="W422">
        <f>'Otras no 1ras captaciones'!W38</f>
        <v>2009</v>
      </c>
      <c r="X422">
        <f>'Otras no 1ras captaciones'!X38</f>
        <v>2011</v>
      </c>
      <c r="Y422">
        <f>'Otras no 1ras captaciones'!Y38</f>
        <v>2013</v>
      </c>
      <c r="Z422">
        <f>'Otras no 1ras captaciones'!Z38</f>
        <v>2015</v>
      </c>
      <c r="AA422" t="str">
        <f>'Otras no 1ras captaciones'!AA38</f>
        <v>New Entries</v>
      </c>
      <c r="AB422" t="str">
        <f>'Otras no 1ras captaciones'!AB38</f>
        <v>Yes</v>
      </c>
    </row>
    <row r="423" spans="1:28" x14ac:dyDescent="0.25">
      <c r="A423">
        <f>'Otras no 1ras captaciones'!A39</f>
        <v>422</v>
      </c>
      <c r="B423">
        <f>'Otras no 1ras captaciones'!B39</f>
        <v>14</v>
      </c>
      <c r="C423" t="str">
        <f>'Otras no 1ras captaciones'!C39</f>
        <v>Not applicable</v>
      </c>
      <c r="D423" t="str">
        <f>'Otras no 1ras captaciones'!D39</f>
        <v>Not applicable</v>
      </c>
      <c r="E423">
        <f>'Otras no 1ras captaciones'!E39</f>
        <v>0</v>
      </c>
      <c r="F423">
        <f>'Otras no 1ras captaciones'!F39</f>
        <v>0</v>
      </c>
      <c r="G423">
        <f>'Otras no 1ras captaciones'!G39</f>
        <v>1</v>
      </c>
      <c r="H423">
        <f>'Otras no 1ras captaciones'!H39</f>
        <v>1</v>
      </c>
      <c r="I423">
        <f>'Otras no 1ras captaciones'!I39</f>
        <v>1</v>
      </c>
      <c r="J423" t="str">
        <f>'Otras no 1ras captaciones'!J39</f>
        <v>Not applicable</v>
      </c>
      <c r="K423">
        <f>'Otras no 1ras captaciones'!K39</f>
        <v>5</v>
      </c>
      <c r="L423">
        <f>'Otras no 1ras captaciones'!L39</f>
        <v>60</v>
      </c>
      <c r="M423">
        <f>'Otras no 1ras captaciones'!M39</f>
        <v>3</v>
      </c>
      <c r="N423">
        <f>'Otras no 1ras captaciones'!N39</f>
        <v>5</v>
      </c>
      <c r="O423">
        <f>'Otras no 1ras captaciones'!O39</f>
        <v>0</v>
      </c>
      <c r="P423">
        <f>'Otras no 1ras captaciones'!P39</f>
        <v>0</v>
      </c>
      <c r="Q423">
        <f>'Otras no 1ras captaciones'!Q39</f>
        <v>0</v>
      </c>
      <c r="R423">
        <f>'Otras no 1ras captaciones'!R39</f>
        <v>0</v>
      </c>
      <c r="S423">
        <f>'Otras no 1ras captaciones'!S39</f>
        <v>2017</v>
      </c>
      <c r="T423">
        <f>'Otras no 1ras captaciones'!T39</f>
        <v>0</v>
      </c>
      <c r="U423">
        <f>'Otras no 1ras captaciones'!U39</f>
        <v>0</v>
      </c>
      <c r="V423">
        <f>'Otras no 1ras captaciones'!V39</f>
        <v>0</v>
      </c>
      <c r="W423">
        <f>'Otras no 1ras captaciones'!W39</f>
        <v>2009</v>
      </c>
      <c r="X423">
        <f>'Otras no 1ras captaciones'!X39</f>
        <v>2011</v>
      </c>
      <c r="Y423">
        <f>'Otras no 1ras captaciones'!Y39</f>
        <v>2013</v>
      </c>
      <c r="Z423">
        <f>'Otras no 1ras captaciones'!Z39</f>
        <v>2015</v>
      </c>
      <c r="AA423" t="str">
        <f>'Otras no 1ras captaciones'!AA39</f>
        <v>New Entries</v>
      </c>
      <c r="AB423" t="str">
        <f>'Otras no 1ras captaciones'!AB39</f>
        <v>Yes</v>
      </c>
    </row>
    <row r="424" spans="1:28" x14ac:dyDescent="0.25">
      <c r="A424">
        <f>'Otras no 1ras captaciones'!A40</f>
        <v>423</v>
      </c>
      <c r="B424">
        <f>'Otras no 1ras captaciones'!B40</f>
        <v>14</v>
      </c>
      <c r="C424" t="str">
        <f>'Otras no 1ras captaciones'!C40</f>
        <v>Not applicable</v>
      </c>
      <c r="D424" t="str">
        <f>'Otras no 1ras captaciones'!D40</f>
        <v>Not applicable</v>
      </c>
      <c r="E424">
        <f>'Otras no 1ras captaciones'!E40</f>
        <v>1</v>
      </c>
      <c r="F424">
        <f>'Otras no 1ras captaciones'!F40</f>
        <v>1</v>
      </c>
      <c r="G424">
        <f>'Otras no 1ras captaciones'!G40</f>
        <v>1</v>
      </c>
      <c r="H424">
        <f>'Otras no 1ras captaciones'!H40</f>
        <v>1</v>
      </c>
      <c r="I424">
        <f>'Otras no 1ras captaciones'!I40</f>
        <v>1</v>
      </c>
      <c r="J424" t="str">
        <f>'Otras no 1ras captaciones'!J40</f>
        <v>Not applicable</v>
      </c>
      <c r="K424">
        <f>'Otras no 1ras captaciones'!K40</f>
        <v>5</v>
      </c>
      <c r="L424">
        <f>'Otras no 1ras captaciones'!L40</f>
        <v>100</v>
      </c>
      <c r="M424">
        <f>'Otras no 1ras captaciones'!M40</f>
        <v>5</v>
      </c>
      <c r="N424">
        <f>'Otras no 1ras captaciones'!N40</f>
        <v>5</v>
      </c>
      <c r="O424">
        <f>'Otras no 1ras captaciones'!O40</f>
        <v>0</v>
      </c>
      <c r="P424">
        <f>'Otras no 1ras captaciones'!P40</f>
        <v>0</v>
      </c>
      <c r="Q424">
        <f>'Otras no 1ras captaciones'!Q40</f>
        <v>0</v>
      </c>
      <c r="R424">
        <f>'Otras no 1ras captaciones'!R40</f>
        <v>0</v>
      </c>
      <c r="S424">
        <f>'Otras no 1ras captaciones'!S40</f>
        <v>2017</v>
      </c>
      <c r="T424">
        <f>'Otras no 1ras captaciones'!T40</f>
        <v>0</v>
      </c>
      <c r="U424">
        <f>'Otras no 1ras captaciones'!U40</f>
        <v>0</v>
      </c>
      <c r="V424">
        <f>'Otras no 1ras captaciones'!V40</f>
        <v>0</v>
      </c>
      <c r="W424">
        <f>'Otras no 1ras captaciones'!W40</f>
        <v>2009</v>
      </c>
      <c r="X424">
        <f>'Otras no 1ras captaciones'!X40</f>
        <v>2011</v>
      </c>
      <c r="Y424">
        <f>'Otras no 1ras captaciones'!Y40</f>
        <v>2013</v>
      </c>
      <c r="Z424">
        <f>'Otras no 1ras captaciones'!Z40</f>
        <v>2015</v>
      </c>
      <c r="AA424" t="str">
        <f>'Otras no 1ras captaciones'!AA40</f>
        <v>New Entries</v>
      </c>
      <c r="AB424" t="str">
        <f>'Otras no 1ras captaciones'!AB40</f>
        <v>Yes</v>
      </c>
    </row>
    <row r="425" spans="1:28" x14ac:dyDescent="0.25">
      <c r="A425">
        <f>'Otras no 1ras captaciones'!A41</f>
        <v>424</v>
      </c>
      <c r="B425">
        <f>'Otras no 1ras captaciones'!B41</f>
        <v>14</v>
      </c>
      <c r="C425" t="str">
        <f>'Otras no 1ras captaciones'!C41</f>
        <v>Not applicable</v>
      </c>
      <c r="D425" t="str">
        <f>'Otras no 1ras captaciones'!D41</f>
        <v>Not applicable</v>
      </c>
      <c r="E425">
        <f>'Otras no 1ras captaciones'!E41</f>
        <v>1</v>
      </c>
      <c r="F425">
        <f>'Otras no 1ras captaciones'!F41</f>
        <v>1</v>
      </c>
      <c r="G425">
        <f>'Otras no 1ras captaciones'!G41</f>
        <v>0</v>
      </c>
      <c r="H425">
        <f>'Otras no 1ras captaciones'!H41</f>
        <v>1</v>
      </c>
      <c r="I425">
        <f>'Otras no 1ras captaciones'!I41</f>
        <v>1</v>
      </c>
      <c r="J425" t="str">
        <f>'Otras no 1ras captaciones'!J41</f>
        <v>Not applicable</v>
      </c>
      <c r="K425">
        <f>'Otras no 1ras captaciones'!K41</f>
        <v>5</v>
      </c>
      <c r="L425">
        <f>'Otras no 1ras captaciones'!L41</f>
        <v>80</v>
      </c>
      <c r="M425">
        <f>'Otras no 1ras captaciones'!M41</f>
        <v>4</v>
      </c>
      <c r="N425">
        <f>'Otras no 1ras captaciones'!N41</f>
        <v>5</v>
      </c>
      <c r="O425">
        <f>'Otras no 1ras captaciones'!O41</f>
        <v>0</v>
      </c>
      <c r="P425">
        <f>'Otras no 1ras captaciones'!P41</f>
        <v>1</v>
      </c>
      <c r="Q425">
        <f>'Otras no 1ras captaciones'!Q41</f>
        <v>0</v>
      </c>
      <c r="R425">
        <f>'Otras no 1ras captaciones'!R41</f>
        <v>1</v>
      </c>
      <c r="S425">
        <f>'Otras no 1ras captaciones'!S41</f>
        <v>2017</v>
      </c>
      <c r="T425">
        <f>'Otras no 1ras captaciones'!T41</f>
        <v>0</v>
      </c>
      <c r="U425">
        <f>'Otras no 1ras captaciones'!U41</f>
        <v>0</v>
      </c>
      <c r="V425">
        <f>'Otras no 1ras captaciones'!V41</f>
        <v>0</v>
      </c>
      <c r="W425">
        <f>'Otras no 1ras captaciones'!W41</f>
        <v>2009</v>
      </c>
      <c r="X425">
        <f>'Otras no 1ras captaciones'!X41</f>
        <v>2011</v>
      </c>
      <c r="Y425">
        <f>'Otras no 1ras captaciones'!Y41</f>
        <v>2013</v>
      </c>
      <c r="Z425">
        <f>'Otras no 1ras captaciones'!Z41</f>
        <v>2015</v>
      </c>
      <c r="AA425" t="str">
        <f>'Otras no 1ras captaciones'!AA41</f>
        <v>New Entries</v>
      </c>
      <c r="AB425" t="str">
        <f>'Otras no 1ras captaciones'!AB41</f>
        <v>Yes</v>
      </c>
    </row>
    <row r="426" spans="1:28" x14ac:dyDescent="0.25">
      <c r="A426">
        <f>'Otras no 1ras captaciones'!A42</f>
        <v>425</v>
      </c>
      <c r="B426">
        <f>'Otras no 1ras captaciones'!B42</f>
        <v>15</v>
      </c>
      <c r="C426" t="str">
        <f>'Otras no 1ras captaciones'!C42</f>
        <v>Not applicable</v>
      </c>
      <c r="D426" t="str">
        <f>'Otras no 1ras captaciones'!D42</f>
        <v>Not applicable</v>
      </c>
      <c r="E426">
        <f>'Otras no 1ras captaciones'!E42</f>
        <v>1</v>
      </c>
      <c r="F426">
        <f>'Otras no 1ras captaciones'!F42</f>
        <v>0</v>
      </c>
      <c r="G426">
        <f>'Otras no 1ras captaciones'!G42</f>
        <v>1</v>
      </c>
      <c r="H426">
        <f>'Otras no 1ras captaciones'!H42</f>
        <v>0</v>
      </c>
      <c r="I426" t="str">
        <f>'Otras no 1ras captaciones'!I42</f>
        <v>Not applicable</v>
      </c>
      <c r="J426" t="str">
        <f>'Otras no 1ras captaciones'!J42</f>
        <v>Not applicable</v>
      </c>
      <c r="K426">
        <f>'Otras no 1ras captaciones'!K42</f>
        <v>4</v>
      </c>
      <c r="L426">
        <f>'Otras no 1ras captaciones'!L42</f>
        <v>50</v>
      </c>
      <c r="M426">
        <f>'Otras no 1ras captaciones'!M42</f>
        <v>2</v>
      </c>
      <c r="N426">
        <f>'Otras no 1ras captaciones'!N42</f>
        <v>4</v>
      </c>
      <c r="O426">
        <f>'Otras no 1ras captaciones'!O42</f>
        <v>0</v>
      </c>
      <c r="P426">
        <f>'Otras no 1ras captaciones'!P42</f>
        <v>0</v>
      </c>
      <c r="Q426">
        <f>'Otras no 1ras captaciones'!Q42</f>
        <v>0</v>
      </c>
      <c r="R426">
        <f>'Otras no 1ras captaciones'!R42</f>
        <v>0</v>
      </c>
      <c r="S426">
        <f>'Otras no 1ras captaciones'!S42</f>
        <v>0</v>
      </c>
      <c r="T426">
        <f>'Otras no 1ras captaciones'!T42</f>
        <v>0</v>
      </c>
      <c r="U426">
        <f>'Otras no 1ras captaciones'!U42</f>
        <v>0</v>
      </c>
      <c r="V426">
        <f>'Otras no 1ras captaciones'!V42</f>
        <v>0</v>
      </c>
      <c r="W426">
        <f>'Otras no 1ras captaciones'!W42</f>
        <v>2008</v>
      </c>
      <c r="X426">
        <f>'Otras no 1ras captaciones'!X42</f>
        <v>2010</v>
      </c>
      <c r="Y426">
        <f>'Otras no 1ras captaciones'!Y42</f>
        <v>2012</v>
      </c>
      <c r="Z426">
        <f>'Otras no 1ras captaciones'!Z42</f>
        <v>2014</v>
      </c>
      <c r="AA426" t="str">
        <f>'Otras no 1ras captaciones'!AA42</f>
        <v>New Entries</v>
      </c>
      <c r="AB426" t="str">
        <f>'Otras no 1ras captaciones'!AB42</f>
        <v>Yes</v>
      </c>
    </row>
    <row r="427" spans="1:28" x14ac:dyDescent="0.25">
      <c r="A427">
        <f>'Otras no 1ras captaciones'!A43</f>
        <v>426</v>
      </c>
      <c r="B427">
        <f>'Otras no 1ras captaciones'!B43</f>
        <v>15</v>
      </c>
      <c r="C427" t="str">
        <f>'Otras no 1ras captaciones'!C43</f>
        <v>Not applicable</v>
      </c>
      <c r="D427" t="str">
        <f>'Otras no 1ras captaciones'!D43</f>
        <v>Not applicable</v>
      </c>
      <c r="E427">
        <f>'Otras no 1ras captaciones'!E43</f>
        <v>1</v>
      </c>
      <c r="F427">
        <f>'Otras no 1ras captaciones'!F43</f>
        <v>1</v>
      </c>
      <c r="G427">
        <f>'Otras no 1ras captaciones'!G43</f>
        <v>1</v>
      </c>
      <c r="H427">
        <f>'Otras no 1ras captaciones'!H43</f>
        <v>0</v>
      </c>
      <c r="I427" t="str">
        <f>'Otras no 1ras captaciones'!I43</f>
        <v>Not applicable</v>
      </c>
      <c r="J427" t="str">
        <f>'Otras no 1ras captaciones'!J43</f>
        <v>Not applicable</v>
      </c>
      <c r="K427">
        <f>'Otras no 1ras captaciones'!K43</f>
        <v>4</v>
      </c>
      <c r="L427">
        <f>'Otras no 1ras captaciones'!L43</f>
        <v>75</v>
      </c>
      <c r="M427">
        <f>'Otras no 1ras captaciones'!M43</f>
        <v>3</v>
      </c>
      <c r="N427">
        <f>'Otras no 1ras captaciones'!N43</f>
        <v>4</v>
      </c>
      <c r="O427">
        <f>'Otras no 1ras captaciones'!O43</f>
        <v>0</v>
      </c>
      <c r="P427">
        <f>'Otras no 1ras captaciones'!P43</f>
        <v>0</v>
      </c>
      <c r="Q427">
        <f>'Otras no 1ras captaciones'!Q43</f>
        <v>0</v>
      </c>
      <c r="R427">
        <f>'Otras no 1ras captaciones'!R43</f>
        <v>0</v>
      </c>
      <c r="S427">
        <f>'Otras no 1ras captaciones'!S43</f>
        <v>0</v>
      </c>
      <c r="T427">
        <f>'Otras no 1ras captaciones'!T43</f>
        <v>0</v>
      </c>
      <c r="U427">
        <f>'Otras no 1ras captaciones'!U43</f>
        <v>0</v>
      </c>
      <c r="V427">
        <f>'Otras no 1ras captaciones'!V43</f>
        <v>0</v>
      </c>
      <c r="W427">
        <f>'Otras no 1ras captaciones'!W43</f>
        <v>2008</v>
      </c>
      <c r="X427">
        <f>'Otras no 1ras captaciones'!X43</f>
        <v>2010</v>
      </c>
      <c r="Y427">
        <f>'Otras no 1ras captaciones'!Y43</f>
        <v>2012</v>
      </c>
      <c r="Z427">
        <f>'Otras no 1ras captaciones'!Z43</f>
        <v>2014</v>
      </c>
      <c r="AA427" t="str">
        <f>'Otras no 1ras captaciones'!AA43</f>
        <v>New Entries</v>
      </c>
      <c r="AB427" t="str">
        <f>'Otras no 1ras captaciones'!AB43</f>
        <v>Yes</v>
      </c>
    </row>
    <row r="428" spans="1:28" x14ac:dyDescent="0.25">
      <c r="A428">
        <f>'Otras no 1ras captaciones'!A44</f>
        <v>427</v>
      </c>
      <c r="B428">
        <f>'Otras no 1ras captaciones'!B44</f>
        <v>15</v>
      </c>
      <c r="C428" t="str">
        <f>'Otras no 1ras captaciones'!C44</f>
        <v>Not applicable</v>
      </c>
      <c r="D428" t="str">
        <f>'Otras no 1ras captaciones'!D44</f>
        <v>Not applicable</v>
      </c>
      <c r="E428">
        <f>'Otras no 1ras captaciones'!E44</f>
        <v>0</v>
      </c>
      <c r="F428">
        <f>'Otras no 1ras captaciones'!F44</f>
        <v>1</v>
      </c>
      <c r="G428">
        <f>'Otras no 1ras captaciones'!G44</f>
        <v>1</v>
      </c>
      <c r="H428">
        <f>'Otras no 1ras captaciones'!H44</f>
        <v>1</v>
      </c>
      <c r="I428" t="str">
        <f>'Otras no 1ras captaciones'!I44</f>
        <v>Not applicable</v>
      </c>
      <c r="J428" t="str">
        <f>'Otras no 1ras captaciones'!J44</f>
        <v>Not applicable</v>
      </c>
      <c r="K428">
        <f>'Otras no 1ras captaciones'!K44</f>
        <v>4</v>
      </c>
      <c r="L428">
        <f>'Otras no 1ras captaciones'!L44</f>
        <v>75</v>
      </c>
      <c r="M428">
        <f>'Otras no 1ras captaciones'!M44</f>
        <v>3</v>
      </c>
      <c r="N428">
        <f>'Otras no 1ras captaciones'!N44</f>
        <v>4</v>
      </c>
      <c r="O428">
        <f>'Otras no 1ras captaciones'!O44</f>
        <v>0</v>
      </c>
      <c r="P428">
        <f>'Otras no 1ras captaciones'!P44</f>
        <v>0</v>
      </c>
      <c r="Q428">
        <f>'Otras no 1ras captaciones'!Q44</f>
        <v>0</v>
      </c>
      <c r="R428">
        <f>'Otras no 1ras captaciones'!R44</f>
        <v>0</v>
      </c>
      <c r="S428">
        <f>'Otras no 1ras captaciones'!S44</f>
        <v>0</v>
      </c>
      <c r="T428">
        <f>'Otras no 1ras captaciones'!T44</f>
        <v>0</v>
      </c>
      <c r="U428">
        <f>'Otras no 1ras captaciones'!U44</f>
        <v>0</v>
      </c>
      <c r="V428">
        <f>'Otras no 1ras captaciones'!V44</f>
        <v>0</v>
      </c>
      <c r="W428">
        <f>'Otras no 1ras captaciones'!W44</f>
        <v>2008</v>
      </c>
      <c r="X428">
        <f>'Otras no 1ras captaciones'!X44</f>
        <v>2010</v>
      </c>
      <c r="Y428">
        <f>'Otras no 1ras captaciones'!Y44</f>
        <v>2012</v>
      </c>
      <c r="Z428">
        <f>'Otras no 1ras captaciones'!Z44</f>
        <v>2014</v>
      </c>
      <c r="AA428" t="str">
        <f>'Otras no 1ras captaciones'!AA44</f>
        <v>New Entries</v>
      </c>
      <c r="AB428" t="str">
        <f>'Otras no 1ras captaciones'!AB44</f>
        <v>Yes</v>
      </c>
    </row>
    <row r="429" spans="1:28" x14ac:dyDescent="0.25">
      <c r="A429">
        <f>'Otras no 1ras captaciones'!A45</f>
        <v>428</v>
      </c>
      <c r="B429">
        <f>'Otras no 1ras captaciones'!B45</f>
        <v>16</v>
      </c>
      <c r="C429" t="str">
        <f>'Otras no 1ras captaciones'!C45</f>
        <v>Not applicable</v>
      </c>
      <c r="D429" t="str">
        <f>'Otras no 1ras captaciones'!D45</f>
        <v>Not applicable</v>
      </c>
      <c r="E429">
        <f>'Otras no 1ras captaciones'!E45</f>
        <v>1</v>
      </c>
      <c r="F429">
        <f>'Otras no 1ras captaciones'!F45</f>
        <v>1</v>
      </c>
      <c r="G429">
        <f>'Otras no 1ras captaciones'!G45</f>
        <v>1</v>
      </c>
      <c r="H429" t="str">
        <f>'Otras no 1ras captaciones'!H45</f>
        <v>Not applicable</v>
      </c>
      <c r="I429" t="str">
        <f>'Otras no 1ras captaciones'!I45</f>
        <v>Not applicable</v>
      </c>
      <c r="J429" t="str">
        <f>'Otras no 1ras captaciones'!J45</f>
        <v>Not applicable</v>
      </c>
      <c r="K429">
        <f>'Otras no 1ras captaciones'!K45</f>
        <v>3</v>
      </c>
      <c r="L429">
        <f>'Otras no 1ras captaciones'!L45</f>
        <v>100</v>
      </c>
      <c r="M429">
        <f>'Otras no 1ras captaciones'!M45</f>
        <v>3</v>
      </c>
      <c r="N429">
        <f>'Otras no 1ras captaciones'!N45</f>
        <v>3</v>
      </c>
      <c r="O429">
        <f>'Otras no 1ras captaciones'!O45</f>
        <v>1</v>
      </c>
      <c r="P429">
        <f>'Otras no 1ras captaciones'!P45</f>
        <v>0</v>
      </c>
      <c r="Q429">
        <f>'Otras no 1ras captaciones'!Q45</f>
        <v>1</v>
      </c>
      <c r="R429">
        <f>'Otras no 1ras captaciones'!R45</f>
        <v>0</v>
      </c>
      <c r="S429">
        <f>'Otras no 1ras captaciones'!S45</f>
        <v>0</v>
      </c>
      <c r="T429">
        <f>'Otras no 1ras captaciones'!T45</f>
        <v>0</v>
      </c>
      <c r="U429">
        <f>'Otras no 1ras captaciones'!U45</f>
        <v>0</v>
      </c>
      <c r="V429">
        <f>'Otras no 1ras captaciones'!V45</f>
        <v>0</v>
      </c>
      <c r="W429">
        <f>'Otras no 1ras captaciones'!W45</f>
        <v>2007</v>
      </c>
      <c r="X429">
        <f>'Otras no 1ras captaciones'!X45</f>
        <v>2009</v>
      </c>
      <c r="Y429">
        <f>'Otras no 1ras captaciones'!Y45</f>
        <v>2011</v>
      </c>
      <c r="Z429">
        <f>'Otras no 1ras captaciones'!Z45</f>
        <v>2013</v>
      </c>
      <c r="AA429" t="str">
        <f>'Otras no 1ras captaciones'!AA45</f>
        <v>New Entries</v>
      </c>
      <c r="AB429" t="str">
        <f>'Otras no 1ras captaciones'!AB45</f>
        <v>Yes</v>
      </c>
    </row>
    <row r="430" spans="1:28" x14ac:dyDescent="0.25">
      <c r="A430">
        <f>'Otras no 1ras captaciones'!A46</f>
        <v>429</v>
      </c>
      <c r="B430">
        <f>'Otras no 1ras captaciones'!B46</f>
        <v>16</v>
      </c>
      <c r="C430" t="str">
        <f>'Otras no 1ras captaciones'!C46</f>
        <v>Not applicable</v>
      </c>
      <c r="D430" t="str">
        <f>'Otras no 1ras captaciones'!D46</f>
        <v>Not applicable</v>
      </c>
      <c r="E430">
        <f>'Otras no 1ras captaciones'!E46</f>
        <v>1</v>
      </c>
      <c r="F430">
        <f>'Otras no 1ras captaciones'!F46</f>
        <v>1</v>
      </c>
      <c r="G430">
        <f>'Otras no 1ras captaciones'!G46</f>
        <v>1</v>
      </c>
      <c r="H430" t="str">
        <f>'Otras no 1ras captaciones'!H46</f>
        <v>Not applicable</v>
      </c>
      <c r="I430" t="str">
        <f>'Otras no 1ras captaciones'!I46</f>
        <v>Not applicable</v>
      </c>
      <c r="J430" t="str">
        <f>'Otras no 1ras captaciones'!J46</f>
        <v>Not applicable</v>
      </c>
      <c r="K430">
        <f>'Otras no 1ras captaciones'!K46</f>
        <v>3</v>
      </c>
      <c r="L430">
        <f>'Otras no 1ras captaciones'!L46</f>
        <v>100</v>
      </c>
      <c r="M430">
        <f>'Otras no 1ras captaciones'!M46</f>
        <v>3</v>
      </c>
      <c r="N430">
        <f>'Otras no 1ras captaciones'!N46</f>
        <v>3</v>
      </c>
      <c r="O430">
        <f>'Otras no 1ras captaciones'!O46</f>
        <v>1</v>
      </c>
      <c r="P430">
        <f>'Otras no 1ras captaciones'!P46</f>
        <v>0</v>
      </c>
      <c r="Q430">
        <f>'Otras no 1ras captaciones'!Q46</f>
        <v>1</v>
      </c>
      <c r="R430">
        <f>'Otras no 1ras captaciones'!R46</f>
        <v>0</v>
      </c>
      <c r="S430">
        <f>'Otras no 1ras captaciones'!S46</f>
        <v>0</v>
      </c>
      <c r="T430">
        <f>'Otras no 1ras captaciones'!T46</f>
        <v>0</v>
      </c>
      <c r="U430">
        <f>'Otras no 1ras captaciones'!U46</f>
        <v>0</v>
      </c>
      <c r="V430">
        <f>'Otras no 1ras captaciones'!V46</f>
        <v>0</v>
      </c>
      <c r="W430">
        <f>'Otras no 1ras captaciones'!W46</f>
        <v>2007</v>
      </c>
      <c r="X430">
        <f>'Otras no 1ras captaciones'!X46</f>
        <v>2009</v>
      </c>
      <c r="Y430">
        <f>'Otras no 1ras captaciones'!Y46</f>
        <v>2011</v>
      </c>
      <c r="Z430">
        <f>'Otras no 1ras captaciones'!Z46</f>
        <v>2013</v>
      </c>
      <c r="AA430" t="str">
        <f>'Otras no 1ras captaciones'!AA46</f>
        <v>New Entries</v>
      </c>
      <c r="AB430" t="str">
        <f>'Otras no 1ras captaciones'!AB46</f>
        <v>Yes</v>
      </c>
    </row>
    <row r="431" spans="1:28" x14ac:dyDescent="0.25">
      <c r="A431">
        <f>'Otras no 1ras captaciones'!A47</f>
        <v>430</v>
      </c>
      <c r="B431">
        <f>'Otras no 1ras captaciones'!B47</f>
        <v>16</v>
      </c>
      <c r="C431" t="str">
        <f>'Otras no 1ras captaciones'!C47</f>
        <v>Not applicable</v>
      </c>
      <c r="D431" t="str">
        <f>'Otras no 1ras captaciones'!D47</f>
        <v>Not applicable</v>
      </c>
      <c r="E431">
        <f>'Otras no 1ras captaciones'!E47</f>
        <v>1</v>
      </c>
      <c r="F431">
        <f>'Otras no 1ras captaciones'!F47</f>
        <v>0</v>
      </c>
      <c r="G431">
        <f>'Otras no 1ras captaciones'!G47</f>
        <v>1</v>
      </c>
      <c r="H431" t="str">
        <f>'Otras no 1ras captaciones'!H47</f>
        <v>Not applicable</v>
      </c>
      <c r="I431" t="str">
        <f>'Otras no 1ras captaciones'!I47</f>
        <v>Not applicable</v>
      </c>
      <c r="J431" t="str">
        <f>'Otras no 1ras captaciones'!J47</f>
        <v>Not applicable</v>
      </c>
      <c r="K431">
        <f>'Otras no 1ras captaciones'!K47</f>
        <v>3</v>
      </c>
      <c r="L431">
        <f>'Otras no 1ras captaciones'!L47</f>
        <v>66.666666666666657</v>
      </c>
      <c r="M431">
        <f>'Otras no 1ras captaciones'!M47</f>
        <v>2</v>
      </c>
      <c r="N431">
        <f>'Otras no 1ras captaciones'!N47</f>
        <v>3</v>
      </c>
      <c r="O431">
        <f>'Otras no 1ras captaciones'!O47</f>
        <v>0</v>
      </c>
      <c r="P431">
        <f>'Otras no 1ras captaciones'!P47</f>
        <v>0</v>
      </c>
      <c r="Q431">
        <f>'Otras no 1ras captaciones'!Q47</f>
        <v>0</v>
      </c>
      <c r="R431">
        <f>'Otras no 1ras captaciones'!R47</f>
        <v>0</v>
      </c>
      <c r="S431">
        <f>'Otras no 1ras captaciones'!S47</f>
        <v>0</v>
      </c>
      <c r="T431">
        <f>'Otras no 1ras captaciones'!T47</f>
        <v>0</v>
      </c>
      <c r="U431">
        <f>'Otras no 1ras captaciones'!U47</f>
        <v>0</v>
      </c>
      <c r="V431">
        <f>'Otras no 1ras captaciones'!V47</f>
        <v>0</v>
      </c>
      <c r="W431">
        <f>'Otras no 1ras captaciones'!W47</f>
        <v>2007</v>
      </c>
      <c r="X431">
        <f>'Otras no 1ras captaciones'!X47</f>
        <v>2009</v>
      </c>
      <c r="Y431">
        <f>'Otras no 1ras captaciones'!Y47</f>
        <v>2011</v>
      </c>
      <c r="Z431">
        <f>'Otras no 1ras captaciones'!Z47</f>
        <v>2013</v>
      </c>
      <c r="AA431" t="str">
        <f>'Otras no 1ras captaciones'!AA47</f>
        <v>New Entries</v>
      </c>
      <c r="AB431" t="str">
        <f>'Otras no 1ras captaciones'!AB47</f>
        <v>Yes</v>
      </c>
    </row>
    <row r="432" spans="1:28" x14ac:dyDescent="0.25">
      <c r="A432">
        <f>'Otras no 1ras captaciones'!A48</f>
        <v>431</v>
      </c>
      <c r="B432">
        <f>'Otras no 1ras captaciones'!B48</f>
        <v>16</v>
      </c>
      <c r="C432" t="str">
        <f>'Otras no 1ras captaciones'!C48</f>
        <v>Not applicable</v>
      </c>
      <c r="D432" t="str">
        <f>'Otras no 1ras captaciones'!D48</f>
        <v>Not applicable</v>
      </c>
      <c r="E432">
        <f>'Otras no 1ras captaciones'!E48</f>
        <v>1</v>
      </c>
      <c r="F432">
        <f>'Otras no 1ras captaciones'!F48</f>
        <v>0</v>
      </c>
      <c r="G432">
        <f>'Otras no 1ras captaciones'!G48</f>
        <v>1</v>
      </c>
      <c r="H432" t="str">
        <f>'Otras no 1ras captaciones'!H48</f>
        <v>Not applicable</v>
      </c>
      <c r="I432" t="str">
        <f>'Otras no 1ras captaciones'!I48</f>
        <v>Not applicable</v>
      </c>
      <c r="J432" t="str">
        <f>'Otras no 1ras captaciones'!J48</f>
        <v>Not applicable</v>
      </c>
      <c r="K432">
        <f>'Otras no 1ras captaciones'!K48</f>
        <v>3</v>
      </c>
      <c r="L432">
        <f>'Otras no 1ras captaciones'!L48</f>
        <v>66.666666666666657</v>
      </c>
      <c r="M432">
        <f>'Otras no 1ras captaciones'!M48</f>
        <v>2</v>
      </c>
      <c r="N432">
        <f>'Otras no 1ras captaciones'!N48</f>
        <v>3</v>
      </c>
      <c r="O432">
        <f>'Otras no 1ras captaciones'!O48</f>
        <v>0</v>
      </c>
      <c r="P432">
        <f>'Otras no 1ras captaciones'!P48</f>
        <v>0</v>
      </c>
      <c r="Q432">
        <f>'Otras no 1ras captaciones'!Q48</f>
        <v>0</v>
      </c>
      <c r="R432">
        <f>'Otras no 1ras captaciones'!R48</f>
        <v>0</v>
      </c>
      <c r="S432">
        <f>'Otras no 1ras captaciones'!S48</f>
        <v>0</v>
      </c>
      <c r="T432">
        <f>'Otras no 1ras captaciones'!T48</f>
        <v>0</v>
      </c>
      <c r="U432">
        <f>'Otras no 1ras captaciones'!U48</f>
        <v>0</v>
      </c>
      <c r="V432">
        <f>'Otras no 1ras captaciones'!V48</f>
        <v>0</v>
      </c>
      <c r="W432">
        <f>'Otras no 1ras captaciones'!W48</f>
        <v>2007</v>
      </c>
      <c r="X432">
        <f>'Otras no 1ras captaciones'!X48</f>
        <v>2009</v>
      </c>
      <c r="Y432">
        <f>'Otras no 1ras captaciones'!Y48</f>
        <v>2011</v>
      </c>
      <c r="Z432">
        <f>'Otras no 1ras captaciones'!Z48</f>
        <v>2013</v>
      </c>
      <c r="AA432" t="str">
        <f>'Otras no 1ras captaciones'!AA48</f>
        <v>New Entries</v>
      </c>
      <c r="AB432" t="str">
        <f>'Otras no 1ras captaciones'!AB48</f>
        <v>Yes</v>
      </c>
    </row>
    <row r="433" spans="1:28" x14ac:dyDescent="0.25">
      <c r="A433">
        <f>'Otras no 1ras captaciones'!A49</f>
        <v>432</v>
      </c>
      <c r="B433">
        <f>'Otras no 1ras captaciones'!B49</f>
        <v>16</v>
      </c>
      <c r="C433" t="str">
        <f>'Otras no 1ras captaciones'!C49</f>
        <v>Not applicable</v>
      </c>
      <c r="D433" t="str">
        <f>'Otras no 1ras captaciones'!D49</f>
        <v>Not applicable</v>
      </c>
      <c r="E433">
        <f>'Otras no 1ras captaciones'!E49</f>
        <v>0</v>
      </c>
      <c r="F433">
        <f>'Otras no 1ras captaciones'!F49</f>
        <v>1</v>
      </c>
      <c r="G433">
        <f>'Otras no 1ras captaciones'!G49</f>
        <v>1</v>
      </c>
      <c r="H433" t="str">
        <f>'Otras no 1ras captaciones'!H49</f>
        <v>Not applicable</v>
      </c>
      <c r="I433" t="str">
        <f>'Otras no 1ras captaciones'!I49</f>
        <v>Not applicable</v>
      </c>
      <c r="J433" t="str">
        <f>'Otras no 1ras captaciones'!J49</f>
        <v>Not applicable</v>
      </c>
      <c r="K433">
        <f>'Otras no 1ras captaciones'!K49</f>
        <v>3</v>
      </c>
      <c r="L433">
        <f>'Otras no 1ras captaciones'!L49</f>
        <v>66.666666666666657</v>
      </c>
      <c r="M433">
        <f>'Otras no 1ras captaciones'!M49</f>
        <v>2</v>
      </c>
      <c r="N433">
        <f>'Otras no 1ras captaciones'!N49</f>
        <v>3</v>
      </c>
      <c r="O433">
        <f>'Otras no 1ras captaciones'!O49</f>
        <v>0</v>
      </c>
      <c r="P433">
        <f>'Otras no 1ras captaciones'!P49</f>
        <v>0</v>
      </c>
      <c r="Q433">
        <f>'Otras no 1ras captaciones'!Q49</f>
        <v>0</v>
      </c>
      <c r="R433">
        <f>'Otras no 1ras captaciones'!R49</f>
        <v>0</v>
      </c>
      <c r="S433">
        <f>'Otras no 1ras captaciones'!S49</f>
        <v>0</v>
      </c>
      <c r="T433">
        <f>'Otras no 1ras captaciones'!T49</f>
        <v>0</v>
      </c>
      <c r="U433">
        <f>'Otras no 1ras captaciones'!U49</f>
        <v>0</v>
      </c>
      <c r="V433">
        <f>'Otras no 1ras captaciones'!V49</f>
        <v>0</v>
      </c>
      <c r="W433">
        <f>'Otras no 1ras captaciones'!W49</f>
        <v>2007</v>
      </c>
      <c r="X433">
        <f>'Otras no 1ras captaciones'!X49</f>
        <v>2009</v>
      </c>
      <c r="Y433">
        <f>'Otras no 1ras captaciones'!Y49</f>
        <v>2011</v>
      </c>
      <c r="Z433">
        <f>'Otras no 1ras captaciones'!Z49</f>
        <v>2013</v>
      </c>
      <c r="AA433" t="str">
        <f>'Otras no 1ras captaciones'!AA49</f>
        <v>New Entries</v>
      </c>
      <c r="AB433" t="str">
        <f>'Otras no 1ras captaciones'!AB49</f>
        <v>Yes</v>
      </c>
    </row>
    <row r="434" spans="1:28" x14ac:dyDescent="0.25">
      <c r="A434">
        <f>'Otras no 1ras captaciones'!A50</f>
        <v>433</v>
      </c>
      <c r="B434">
        <f>'Otras no 1ras captaciones'!B50</f>
        <v>16</v>
      </c>
      <c r="C434" t="str">
        <f>'Otras no 1ras captaciones'!C50</f>
        <v>Not applicable</v>
      </c>
      <c r="D434" t="str">
        <f>'Otras no 1ras captaciones'!D50</f>
        <v>Not applicable</v>
      </c>
      <c r="E434">
        <f>'Otras no 1ras captaciones'!E50</f>
        <v>0</v>
      </c>
      <c r="F434">
        <f>'Otras no 1ras captaciones'!F50</f>
        <v>1</v>
      </c>
      <c r="G434">
        <f>'Otras no 1ras captaciones'!G50</f>
        <v>1</v>
      </c>
      <c r="H434" t="str">
        <f>'Otras no 1ras captaciones'!H50</f>
        <v>Not applicable</v>
      </c>
      <c r="I434" t="str">
        <f>'Otras no 1ras captaciones'!I50</f>
        <v>Not applicable</v>
      </c>
      <c r="J434" t="str">
        <f>'Otras no 1ras captaciones'!J50</f>
        <v>Not applicable</v>
      </c>
      <c r="K434">
        <f>'Otras no 1ras captaciones'!K50</f>
        <v>3</v>
      </c>
      <c r="L434">
        <f>'Otras no 1ras captaciones'!L50</f>
        <v>66.666666666666657</v>
      </c>
      <c r="M434">
        <f>'Otras no 1ras captaciones'!M50</f>
        <v>2</v>
      </c>
      <c r="N434">
        <f>'Otras no 1ras captaciones'!N50</f>
        <v>3</v>
      </c>
      <c r="O434">
        <f>'Otras no 1ras captaciones'!O50</f>
        <v>0</v>
      </c>
      <c r="P434">
        <f>'Otras no 1ras captaciones'!P50</f>
        <v>0</v>
      </c>
      <c r="Q434">
        <f>'Otras no 1ras captaciones'!Q50</f>
        <v>0</v>
      </c>
      <c r="R434">
        <f>'Otras no 1ras captaciones'!R50</f>
        <v>0</v>
      </c>
      <c r="S434">
        <f>'Otras no 1ras captaciones'!S50</f>
        <v>0</v>
      </c>
      <c r="T434">
        <f>'Otras no 1ras captaciones'!T50</f>
        <v>0</v>
      </c>
      <c r="U434">
        <f>'Otras no 1ras captaciones'!U50</f>
        <v>0</v>
      </c>
      <c r="V434">
        <f>'Otras no 1ras captaciones'!V50</f>
        <v>0</v>
      </c>
      <c r="W434">
        <f>'Otras no 1ras captaciones'!W50</f>
        <v>2007</v>
      </c>
      <c r="X434">
        <f>'Otras no 1ras captaciones'!X50</f>
        <v>2009</v>
      </c>
      <c r="Y434">
        <f>'Otras no 1ras captaciones'!Y50</f>
        <v>2011</v>
      </c>
      <c r="Z434">
        <f>'Otras no 1ras captaciones'!Z50</f>
        <v>2013</v>
      </c>
      <c r="AA434" t="str">
        <f>'Otras no 1ras captaciones'!AA50</f>
        <v>New Entries</v>
      </c>
      <c r="AB434" t="str">
        <f>'Otras no 1ras captaciones'!AB50</f>
        <v>Yes</v>
      </c>
    </row>
    <row r="435" spans="1:28" x14ac:dyDescent="0.25">
      <c r="A435">
        <f>'Otras no 1ras captaciones'!A51</f>
        <v>434</v>
      </c>
      <c r="B435">
        <f>'Otras no 1ras captaciones'!B51</f>
        <v>17</v>
      </c>
      <c r="C435" t="str">
        <f>'Otras no 1ras captaciones'!C51</f>
        <v>Not applicable</v>
      </c>
      <c r="D435" t="str">
        <f>'Otras no 1ras captaciones'!D51</f>
        <v>Not applicable</v>
      </c>
      <c r="E435">
        <f>'Otras no 1ras captaciones'!E51</f>
        <v>1</v>
      </c>
      <c r="F435">
        <f>'Otras no 1ras captaciones'!F51</f>
        <v>1</v>
      </c>
      <c r="G435" t="str">
        <f>'Otras no 1ras captaciones'!G51</f>
        <v>Not applicable</v>
      </c>
      <c r="H435" t="str">
        <f>'Otras no 1ras captaciones'!H51</f>
        <v>Not applicable</v>
      </c>
      <c r="I435" t="str">
        <f>'Otras no 1ras captaciones'!I51</f>
        <v>Not applicable</v>
      </c>
      <c r="J435" t="str">
        <f>'Otras no 1ras captaciones'!J51</f>
        <v>Not applicable</v>
      </c>
      <c r="K435">
        <f>'Otras no 1ras captaciones'!K51</f>
        <v>2</v>
      </c>
      <c r="L435">
        <f>'Otras no 1ras captaciones'!L51</f>
        <v>100</v>
      </c>
      <c r="M435">
        <f>'Otras no 1ras captaciones'!M51</f>
        <v>2</v>
      </c>
      <c r="N435">
        <f>'Otras no 1ras captaciones'!N51</f>
        <v>2</v>
      </c>
      <c r="O435">
        <f>'Otras no 1ras captaciones'!O51</f>
        <v>0</v>
      </c>
      <c r="P435">
        <f>'Otras no 1ras captaciones'!P51</f>
        <v>0</v>
      </c>
      <c r="Q435">
        <f>'Otras no 1ras captaciones'!Q51</f>
        <v>0</v>
      </c>
      <c r="R435">
        <f>'Otras no 1ras captaciones'!R51</f>
        <v>0</v>
      </c>
      <c r="S435">
        <f>'Otras no 1ras captaciones'!S51</f>
        <v>0</v>
      </c>
      <c r="T435">
        <f>'Otras no 1ras captaciones'!T51</f>
        <v>0</v>
      </c>
      <c r="U435">
        <f>'Otras no 1ras captaciones'!U51</f>
        <v>0</v>
      </c>
      <c r="V435">
        <f>'Otras no 1ras captaciones'!V51</f>
        <v>0</v>
      </c>
      <c r="W435">
        <f>'Otras no 1ras captaciones'!W51</f>
        <v>2006</v>
      </c>
      <c r="X435">
        <f>'Otras no 1ras captaciones'!X51</f>
        <v>2008</v>
      </c>
      <c r="Y435">
        <f>'Otras no 1ras captaciones'!Y51</f>
        <v>2010</v>
      </c>
      <c r="Z435">
        <f>'Otras no 1ras captaciones'!Z51</f>
        <v>2012</v>
      </c>
      <c r="AA435" t="str">
        <f>'Otras no 1ras captaciones'!AA51</f>
        <v>New Entries</v>
      </c>
      <c r="AB435" t="str">
        <f>'Otras no 1ras captaciones'!AB51</f>
        <v>Yes</v>
      </c>
    </row>
    <row r="436" spans="1:28" x14ac:dyDescent="0.25">
      <c r="A436">
        <f>'Otras no 1ras captaciones'!A52</f>
        <v>435</v>
      </c>
      <c r="B436">
        <f>'Otras no 1ras captaciones'!B52</f>
        <v>17</v>
      </c>
      <c r="C436" t="str">
        <f>'Otras no 1ras captaciones'!C52</f>
        <v>Not applicable</v>
      </c>
      <c r="D436" t="str">
        <f>'Otras no 1ras captaciones'!D52</f>
        <v>Not applicable</v>
      </c>
      <c r="E436">
        <f>'Otras no 1ras captaciones'!E52</f>
        <v>1</v>
      </c>
      <c r="F436">
        <f>'Otras no 1ras captaciones'!F52</f>
        <v>1</v>
      </c>
      <c r="G436" t="str">
        <f>'Otras no 1ras captaciones'!G52</f>
        <v>Not applicable</v>
      </c>
      <c r="H436" t="str">
        <f>'Otras no 1ras captaciones'!H52</f>
        <v>Not applicable</v>
      </c>
      <c r="I436" t="str">
        <f>'Otras no 1ras captaciones'!I52</f>
        <v>Not applicable</v>
      </c>
      <c r="J436" t="str">
        <f>'Otras no 1ras captaciones'!J52</f>
        <v>Not applicable</v>
      </c>
      <c r="K436">
        <f>'Otras no 1ras captaciones'!K52</f>
        <v>2</v>
      </c>
      <c r="L436">
        <f>'Otras no 1ras captaciones'!L52</f>
        <v>100</v>
      </c>
      <c r="M436">
        <f>'Otras no 1ras captaciones'!M52</f>
        <v>2</v>
      </c>
      <c r="N436">
        <f>'Otras no 1ras captaciones'!N52</f>
        <v>2</v>
      </c>
      <c r="O436">
        <f>'Otras no 1ras captaciones'!O52</f>
        <v>0</v>
      </c>
      <c r="P436">
        <f>'Otras no 1ras captaciones'!P52</f>
        <v>0</v>
      </c>
      <c r="Q436">
        <f>'Otras no 1ras captaciones'!Q52</f>
        <v>0</v>
      </c>
      <c r="R436">
        <f>'Otras no 1ras captaciones'!R52</f>
        <v>0</v>
      </c>
      <c r="S436">
        <f>'Otras no 1ras captaciones'!S52</f>
        <v>0</v>
      </c>
      <c r="T436">
        <f>'Otras no 1ras captaciones'!T52</f>
        <v>0</v>
      </c>
      <c r="U436">
        <f>'Otras no 1ras captaciones'!U52</f>
        <v>0</v>
      </c>
      <c r="V436">
        <f>'Otras no 1ras captaciones'!V52</f>
        <v>0</v>
      </c>
      <c r="W436">
        <f>'Otras no 1ras captaciones'!W52</f>
        <v>2006</v>
      </c>
      <c r="X436">
        <f>'Otras no 1ras captaciones'!X52</f>
        <v>2008</v>
      </c>
      <c r="Y436">
        <f>'Otras no 1ras captaciones'!Y52</f>
        <v>2010</v>
      </c>
      <c r="Z436">
        <f>'Otras no 1ras captaciones'!Z52</f>
        <v>2012</v>
      </c>
      <c r="AA436" t="str">
        <f>'Otras no 1ras captaciones'!AA52</f>
        <v>New Entries</v>
      </c>
      <c r="AB436" t="str">
        <f>'Otras no 1ras captaciones'!AB52</f>
        <v>Yes</v>
      </c>
    </row>
    <row r="437" spans="1:28" x14ac:dyDescent="0.25">
      <c r="A437">
        <f>'Otras no 1ras captaciones'!A53</f>
        <v>436</v>
      </c>
      <c r="B437">
        <f>'Otras no 1ras captaciones'!B53</f>
        <v>17</v>
      </c>
      <c r="C437" t="str">
        <f>'Otras no 1ras captaciones'!C53</f>
        <v>Not applicable</v>
      </c>
      <c r="D437" t="str">
        <f>'Otras no 1ras captaciones'!D53</f>
        <v>Not applicable</v>
      </c>
      <c r="E437">
        <f>'Otras no 1ras captaciones'!E53</f>
        <v>1</v>
      </c>
      <c r="F437">
        <f>'Otras no 1ras captaciones'!F53</f>
        <v>1</v>
      </c>
      <c r="G437" t="str">
        <f>'Otras no 1ras captaciones'!G53</f>
        <v>Not applicable</v>
      </c>
      <c r="H437" t="str">
        <f>'Otras no 1ras captaciones'!H53</f>
        <v>Not applicable</v>
      </c>
      <c r="I437" t="str">
        <f>'Otras no 1ras captaciones'!I53</f>
        <v>Not applicable</v>
      </c>
      <c r="J437" t="str">
        <f>'Otras no 1ras captaciones'!J53</f>
        <v>Not applicable</v>
      </c>
      <c r="K437">
        <f>'Otras no 1ras captaciones'!K53</f>
        <v>2</v>
      </c>
      <c r="L437">
        <f>'Otras no 1ras captaciones'!L53</f>
        <v>100</v>
      </c>
      <c r="M437">
        <f>'Otras no 1ras captaciones'!M53</f>
        <v>2</v>
      </c>
      <c r="N437">
        <f>'Otras no 1ras captaciones'!N53</f>
        <v>2</v>
      </c>
      <c r="O437">
        <f>'Otras no 1ras captaciones'!O53</f>
        <v>1</v>
      </c>
      <c r="P437">
        <f>'Otras no 1ras captaciones'!P53</f>
        <v>0</v>
      </c>
      <c r="Q437">
        <f>'Otras no 1ras captaciones'!Q53</f>
        <v>1</v>
      </c>
      <c r="R437">
        <f>'Otras no 1ras captaciones'!R53</f>
        <v>0</v>
      </c>
      <c r="S437">
        <f>'Otras no 1ras captaciones'!S53</f>
        <v>0</v>
      </c>
      <c r="T437">
        <f>'Otras no 1ras captaciones'!T53</f>
        <v>0</v>
      </c>
      <c r="U437">
        <f>'Otras no 1ras captaciones'!U53</f>
        <v>0</v>
      </c>
      <c r="V437">
        <f>'Otras no 1ras captaciones'!V53</f>
        <v>0</v>
      </c>
      <c r="W437">
        <f>'Otras no 1ras captaciones'!W53</f>
        <v>2006</v>
      </c>
      <c r="X437">
        <f>'Otras no 1ras captaciones'!X53</f>
        <v>2008</v>
      </c>
      <c r="Y437">
        <f>'Otras no 1ras captaciones'!Y53</f>
        <v>2010</v>
      </c>
      <c r="Z437">
        <f>'Otras no 1ras captaciones'!Z53</f>
        <v>2012</v>
      </c>
      <c r="AA437" t="str">
        <f>'Otras no 1ras captaciones'!AA53</f>
        <v>New Entries</v>
      </c>
      <c r="AB437" t="str">
        <f>'Otras no 1ras captaciones'!AB53</f>
        <v>Yes</v>
      </c>
    </row>
    <row r="438" spans="1:28" x14ac:dyDescent="0.25">
      <c r="A438">
        <f>'Otras no 1ras captaciones'!A54</f>
        <v>437</v>
      </c>
      <c r="B438">
        <f>'Otras no 1ras captaciones'!B54</f>
        <v>18</v>
      </c>
      <c r="C438" t="str">
        <f>'Otras no 1ras captaciones'!C54</f>
        <v>Not applicable</v>
      </c>
      <c r="D438" t="str">
        <f>'Otras no 1ras captaciones'!D54</f>
        <v>Not applicable</v>
      </c>
      <c r="E438">
        <f>'Otras no 1ras captaciones'!E54</f>
        <v>1</v>
      </c>
      <c r="F438" t="str">
        <f>'Otras no 1ras captaciones'!F54</f>
        <v>Not applicable</v>
      </c>
      <c r="G438" t="str">
        <f>'Otras no 1ras captaciones'!G54</f>
        <v>Not applicable</v>
      </c>
      <c r="H438" t="str">
        <f>'Otras no 1ras captaciones'!H54</f>
        <v>Not applicable</v>
      </c>
      <c r="I438" t="str">
        <f>'Otras no 1ras captaciones'!I54</f>
        <v>Not applicable</v>
      </c>
      <c r="J438" t="str">
        <f>'Otras no 1ras captaciones'!J54</f>
        <v>Not applicable</v>
      </c>
      <c r="K438">
        <f>'Otras no 1ras captaciones'!K54</f>
        <v>1</v>
      </c>
      <c r="L438">
        <f>'Otras no 1ras captaciones'!L54</f>
        <v>100</v>
      </c>
      <c r="M438">
        <f>'Otras no 1ras captaciones'!M54</f>
        <v>1</v>
      </c>
      <c r="N438">
        <f>'Otras no 1ras captaciones'!N54</f>
        <v>1</v>
      </c>
      <c r="O438">
        <f>'Otras no 1ras captaciones'!O54</f>
        <v>1</v>
      </c>
      <c r="P438">
        <f>'Otras no 1ras captaciones'!P54</f>
        <v>0</v>
      </c>
      <c r="Q438">
        <f>'Otras no 1ras captaciones'!Q54</f>
        <v>1</v>
      </c>
      <c r="R438">
        <f>'Otras no 1ras captaciones'!R54</f>
        <v>0</v>
      </c>
      <c r="S438">
        <f>'Otras no 1ras captaciones'!S54</f>
        <v>0</v>
      </c>
      <c r="T438">
        <f>'Otras no 1ras captaciones'!T54</f>
        <v>0</v>
      </c>
      <c r="U438">
        <f>'Otras no 1ras captaciones'!U54</f>
        <v>0</v>
      </c>
      <c r="V438">
        <f>'Otras no 1ras captaciones'!V54</f>
        <v>0</v>
      </c>
      <c r="W438">
        <f>'Otras no 1ras captaciones'!W54</f>
        <v>2005</v>
      </c>
      <c r="X438">
        <f>'Otras no 1ras captaciones'!X54</f>
        <v>2007</v>
      </c>
      <c r="Y438">
        <f>'Otras no 1ras captaciones'!Y54</f>
        <v>2009</v>
      </c>
      <c r="Z438">
        <f>'Otras no 1ras captaciones'!Z54</f>
        <v>2011</v>
      </c>
      <c r="AA438" t="str">
        <f>'Otras no 1ras captaciones'!AA54</f>
        <v>New Entries</v>
      </c>
      <c r="AB438" t="str">
        <f>'Otras no 1ras captaciones'!AB54</f>
        <v>Yes</v>
      </c>
    </row>
    <row r="439" spans="1:28" x14ac:dyDescent="0.25">
      <c r="A439">
        <f>'Otras no 1ras captaciones'!A62</f>
        <v>438</v>
      </c>
      <c r="B439">
        <f>'Otras no 1ras captaciones'!B62</f>
        <v>12</v>
      </c>
      <c r="C439" t="str">
        <f>'Otras no 1ras captaciones'!C62</f>
        <v>Not applicable</v>
      </c>
      <c r="D439" t="str">
        <f>'Otras no 1ras captaciones'!D62</f>
        <v>Not applicable</v>
      </c>
      <c r="E439" t="str">
        <f>'Otras no 1ras captaciones'!E62</f>
        <v>Not applicable</v>
      </c>
      <c r="F439">
        <f>'Otras no 1ras captaciones'!F62</f>
        <v>0</v>
      </c>
      <c r="G439">
        <f>'Otras no 1ras captaciones'!G62</f>
        <v>1</v>
      </c>
      <c r="H439">
        <f>'Otras no 1ras captaciones'!H62</f>
        <v>1</v>
      </c>
      <c r="I439">
        <f>'Otras no 1ras captaciones'!I62</f>
        <v>1</v>
      </c>
      <c r="J439">
        <f>'Otras no 1ras captaciones'!J62</f>
        <v>1</v>
      </c>
      <c r="K439">
        <f>'Otras no 1ras captaciones'!K62</f>
        <v>5</v>
      </c>
      <c r="L439">
        <f>'Otras no 1ras captaciones'!L62</f>
        <v>80</v>
      </c>
      <c r="M439">
        <f>'Otras no 1ras captaciones'!M62</f>
        <v>4</v>
      </c>
      <c r="N439">
        <f>'Otras no 1ras captaciones'!N62</f>
        <v>7</v>
      </c>
      <c r="O439">
        <f>'Otras no 1ras captaciones'!O62</f>
        <v>1</v>
      </c>
      <c r="P439">
        <f>'Otras no 1ras captaciones'!P62</f>
        <v>1</v>
      </c>
      <c r="Q439">
        <f>'Otras no 1ras captaciones'!Q62</f>
        <v>0</v>
      </c>
      <c r="R439">
        <f>'Otras no 1ras captaciones'!R62</f>
        <v>0</v>
      </c>
      <c r="S439">
        <f>'Otras no 1ras captaciones'!S62</f>
        <v>0</v>
      </c>
      <c r="T439">
        <f>'Otras no 1ras captaciones'!T62</f>
        <v>0</v>
      </c>
      <c r="U439">
        <f>'Otras no 1ras captaciones'!U62</f>
        <v>0</v>
      </c>
      <c r="V439">
        <f>'Otras no 1ras captaciones'!V62</f>
        <v>0</v>
      </c>
      <c r="W439">
        <f>'Otras no 1ras captaciones'!W62</f>
        <v>2012</v>
      </c>
      <c r="X439">
        <f>'Otras no 1ras captaciones'!X62</f>
        <v>2014</v>
      </c>
      <c r="Y439">
        <f>'Otras no 1ras captaciones'!Y62</f>
        <v>2016</v>
      </c>
      <c r="Z439">
        <f>'Otras no 1ras captaciones'!Z62</f>
        <v>2018</v>
      </c>
      <c r="AA439" t="str">
        <f>'Otras no 1ras captaciones'!AA62</f>
        <v>New Entries</v>
      </c>
      <c r="AB439" t="str">
        <f>'Otras no 1ras captaciones'!AB62</f>
        <v>Yes</v>
      </c>
    </row>
    <row r="440" spans="1:28" x14ac:dyDescent="0.25">
      <c r="A440">
        <f>'Otras no 1ras captaciones'!A63</f>
        <v>439</v>
      </c>
      <c r="B440">
        <f>'Otras no 1ras captaciones'!B63</f>
        <v>12</v>
      </c>
      <c r="C440" t="str">
        <f>'Otras no 1ras captaciones'!C63</f>
        <v>Not applicable</v>
      </c>
      <c r="D440" t="str">
        <f>'Otras no 1ras captaciones'!D63</f>
        <v>Not applicable</v>
      </c>
      <c r="E440" t="str">
        <f>'Otras no 1ras captaciones'!E63</f>
        <v>Not applicable</v>
      </c>
      <c r="F440">
        <f>'Otras no 1ras captaciones'!F63</f>
        <v>1</v>
      </c>
      <c r="G440">
        <f>'Otras no 1ras captaciones'!G63</f>
        <v>1</v>
      </c>
      <c r="H440">
        <f>'Otras no 1ras captaciones'!H63</f>
        <v>1</v>
      </c>
      <c r="I440">
        <f>'Otras no 1ras captaciones'!I63</f>
        <v>1</v>
      </c>
      <c r="J440">
        <f>'Otras no 1ras captaciones'!J63</f>
        <v>0</v>
      </c>
      <c r="K440">
        <f>'Otras no 1ras captaciones'!K63</f>
        <v>5</v>
      </c>
      <c r="L440">
        <f>'Otras no 1ras captaciones'!L63</f>
        <v>80</v>
      </c>
      <c r="M440">
        <f>'Otras no 1ras captaciones'!M63</f>
        <v>4</v>
      </c>
      <c r="N440">
        <f>'Otras no 1ras captaciones'!N63</f>
        <v>7</v>
      </c>
      <c r="O440">
        <f>'Otras no 1ras captaciones'!O63</f>
        <v>0</v>
      </c>
      <c r="P440">
        <f>'Otras no 1ras captaciones'!P63</f>
        <v>0</v>
      </c>
      <c r="Q440">
        <f>'Otras no 1ras captaciones'!Q63</f>
        <v>0</v>
      </c>
      <c r="R440">
        <f>'Otras no 1ras captaciones'!R63</f>
        <v>0</v>
      </c>
      <c r="S440">
        <f>'Otras no 1ras captaciones'!S63</f>
        <v>0</v>
      </c>
      <c r="T440">
        <f>'Otras no 1ras captaciones'!T63</f>
        <v>0</v>
      </c>
      <c r="U440">
        <f>'Otras no 1ras captaciones'!U63</f>
        <v>0</v>
      </c>
      <c r="V440">
        <f>'Otras no 1ras captaciones'!V63</f>
        <v>0</v>
      </c>
      <c r="W440">
        <f>'Otras no 1ras captaciones'!W63</f>
        <v>2012</v>
      </c>
      <c r="X440">
        <f>'Otras no 1ras captaciones'!X63</f>
        <v>2014</v>
      </c>
      <c r="Y440">
        <f>'Otras no 1ras captaciones'!Y63</f>
        <v>2016</v>
      </c>
      <c r="Z440">
        <f>'Otras no 1ras captaciones'!Z63</f>
        <v>2018</v>
      </c>
      <c r="AA440" t="str">
        <f>'Otras no 1ras captaciones'!AA63</f>
        <v>New Entries</v>
      </c>
      <c r="AB440" t="str">
        <f>'Otras no 1ras captaciones'!AB63</f>
        <v>Yes</v>
      </c>
    </row>
    <row r="441" spans="1:28" x14ac:dyDescent="0.25">
      <c r="A441">
        <f>'Otras no 1ras captaciones'!A64</f>
        <v>440</v>
      </c>
      <c r="B441">
        <f>'Otras no 1ras captaciones'!B64</f>
        <v>12</v>
      </c>
      <c r="C441" t="str">
        <f>'Otras no 1ras captaciones'!C64</f>
        <v>Not applicable</v>
      </c>
      <c r="D441" t="str">
        <f>'Otras no 1ras captaciones'!D64</f>
        <v>Not applicable</v>
      </c>
      <c r="E441" t="str">
        <f>'Otras no 1ras captaciones'!E64</f>
        <v>Not applicable</v>
      </c>
      <c r="F441">
        <f>'Otras no 1ras captaciones'!F64</f>
        <v>0</v>
      </c>
      <c r="G441">
        <f>'Otras no 1ras captaciones'!G64</f>
        <v>0</v>
      </c>
      <c r="H441">
        <f>'Otras no 1ras captaciones'!H64</f>
        <v>0</v>
      </c>
      <c r="I441">
        <f>'Otras no 1ras captaciones'!I64</f>
        <v>0</v>
      </c>
      <c r="J441">
        <f>'Otras no 1ras captaciones'!J64</f>
        <v>1</v>
      </c>
      <c r="K441">
        <f>'Otras no 1ras captaciones'!K64</f>
        <v>5</v>
      </c>
      <c r="L441">
        <f>'Otras no 1ras captaciones'!L64</f>
        <v>20</v>
      </c>
      <c r="M441">
        <f>'Otras no 1ras captaciones'!M64</f>
        <v>1</v>
      </c>
      <c r="N441">
        <f>'Otras no 1ras captaciones'!N64</f>
        <v>7</v>
      </c>
      <c r="O441">
        <f>'Otras no 1ras captaciones'!O64</f>
        <v>0</v>
      </c>
      <c r="P441">
        <f>'Otras no 1ras captaciones'!P64</f>
        <v>1</v>
      </c>
      <c r="Q441">
        <f>'Otras no 1ras captaciones'!Q64</f>
        <v>0</v>
      </c>
      <c r="R441">
        <f>'Otras no 1ras captaciones'!R64</f>
        <v>0</v>
      </c>
      <c r="S441">
        <f>'Otras no 1ras captaciones'!S64</f>
        <v>0</v>
      </c>
      <c r="T441">
        <f>'Otras no 1ras captaciones'!T64</f>
        <v>0</v>
      </c>
      <c r="U441">
        <f>'Otras no 1ras captaciones'!U64</f>
        <v>0</v>
      </c>
      <c r="V441">
        <f>'Otras no 1ras captaciones'!V64</f>
        <v>0</v>
      </c>
      <c r="W441">
        <f>'Otras no 1ras captaciones'!W64</f>
        <v>2012</v>
      </c>
      <c r="X441">
        <f>'Otras no 1ras captaciones'!X64</f>
        <v>2014</v>
      </c>
      <c r="Y441">
        <f>'Otras no 1ras captaciones'!Y64</f>
        <v>2016</v>
      </c>
      <c r="Z441">
        <f>'Otras no 1ras captaciones'!Z64</f>
        <v>2018</v>
      </c>
      <c r="AA441" t="str">
        <f>'Otras no 1ras captaciones'!AA64</f>
        <v>New Entries</v>
      </c>
      <c r="AB441" t="str">
        <f>'Otras no 1ras captaciones'!AB64</f>
        <v>Yes</v>
      </c>
    </row>
    <row r="442" spans="1:28" x14ac:dyDescent="0.25">
      <c r="A442">
        <f>'Otras no 1ras captaciones'!A65</f>
        <v>441</v>
      </c>
      <c r="B442">
        <f>'Otras no 1ras captaciones'!B65</f>
        <v>12</v>
      </c>
      <c r="C442" t="str">
        <f>'Otras no 1ras captaciones'!C65</f>
        <v>Not applicable</v>
      </c>
      <c r="D442" t="str">
        <f>'Otras no 1ras captaciones'!D65</f>
        <v>Not applicable</v>
      </c>
      <c r="E442" t="str">
        <f>'Otras no 1ras captaciones'!E65</f>
        <v>Not applicable</v>
      </c>
      <c r="F442">
        <f>'Otras no 1ras captaciones'!F65</f>
        <v>0</v>
      </c>
      <c r="G442">
        <f>'Otras no 1ras captaciones'!G65</f>
        <v>0</v>
      </c>
      <c r="H442">
        <f>'Otras no 1ras captaciones'!H65</f>
        <v>0</v>
      </c>
      <c r="I442">
        <f>'Otras no 1ras captaciones'!I65</f>
        <v>1</v>
      </c>
      <c r="J442">
        <f>'Otras no 1ras captaciones'!J65</f>
        <v>1</v>
      </c>
      <c r="K442">
        <f>'Otras no 1ras captaciones'!K65</f>
        <v>5</v>
      </c>
      <c r="L442">
        <f>'Otras no 1ras captaciones'!L65</f>
        <v>40</v>
      </c>
      <c r="M442">
        <f>'Otras no 1ras captaciones'!M65</f>
        <v>2</v>
      </c>
      <c r="N442">
        <f>'Otras no 1ras captaciones'!N65</f>
        <v>7</v>
      </c>
      <c r="O442">
        <f>'Otras no 1ras captaciones'!O65</f>
        <v>0</v>
      </c>
      <c r="P442">
        <f>'Otras no 1ras captaciones'!P65</f>
        <v>0</v>
      </c>
      <c r="Q442">
        <f>'Otras no 1ras captaciones'!Q65</f>
        <v>0</v>
      </c>
      <c r="R442">
        <f>'Otras no 1ras captaciones'!R65</f>
        <v>0</v>
      </c>
      <c r="S442">
        <f>'Otras no 1ras captaciones'!S65</f>
        <v>0</v>
      </c>
      <c r="T442">
        <f>'Otras no 1ras captaciones'!T65</f>
        <v>0</v>
      </c>
      <c r="U442">
        <f>'Otras no 1ras captaciones'!U65</f>
        <v>0</v>
      </c>
      <c r="V442">
        <f>'Otras no 1ras captaciones'!V65</f>
        <v>0</v>
      </c>
      <c r="W442">
        <f>'Otras no 1ras captaciones'!W65</f>
        <v>2012</v>
      </c>
      <c r="X442">
        <f>'Otras no 1ras captaciones'!X65</f>
        <v>2014</v>
      </c>
      <c r="Y442">
        <f>'Otras no 1ras captaciones'!Y65</f>
        <v>2016</v>
      </c>
      <c r="Z442">
        <f>'Otras no 1ras captaciones'!Z65</f>
        <v>2018</v>
      </c>
      <c r="AA442" t="str">
        <f>'Otras no 1ras captaciones'!AA65</f>
        <v>New Entries</v>
      </c>
      <c r="AB442" t="str">
        <f>'Otras no 1ras captaciones'!AB65</f>
        <v>Yes</v>
      </c>
    </row>
    <row r="443" spans="1:28" x14ac:dyDescent="0.25">
      <c r="A443">
        <f>'Otras no 1ras captaciones'!A66</f>
        <v>442</v>
      </c>
      <c r="B443">
        <f>'Otras no 1ras captaciones'!B66</f>
        <v>12</v>
      </c>
      <c r="C443" t="str">
        <f>'Otras no 1ras captaciones'!C66</f>
        <v>Not applicable</v>
      </c>
      <c r="D443" t="str">
        <f>'Otras no 1ras captaciones'!D66</f>
        <v>Not applicable</v>
      </c>
      <c r="E443" t="str">
        <f>'Otras no 1ras captaciones'!E66</f>
        <v>Not applicable</v>
      </c>
      <c r="F443">
        <f>'Otras no 1ras captaciones'!F66</f>
        <v>1</v>
      </c>
      <c r="G443">
        <f>'Otras no 1ras captaciones'!G66</f>
        <v>0</v>
      </c>
      <c r="H443">
        <f>'Otras no 1ras captaciones'!H66</f>
        <v>1</v>
      </c>
      <c r="I443">
        <f>'Otras no 1ras captaciones'!I66</f>
        <v>1</v>
      </c>
      <c r="J443">
        <f>'Otras no 1ras captaciones'!J66</f>
        <v>1</v>
      </c>
      <c r="K443">
        <f>'Otras no 1ras captaciones'!K66</f>
        <v>5</v>
      </c>
      <c r="L443">
        <f>'Otras no 1ras captaciones'!L66</f>
        <v>80</v>
      </c>
      <c r="M443">
        <f>'Otras no 1ras captaciones'!M66</f>
        <v>4</v>
      </c>
      <c r="N443">
        <f>'Otras no 1ras captaciones'!N66</f>
        <v>7</v>
      </c>
      <c r="O443">
        <f>'Otras no 1ras captaciones'!O66</f>
        <v>1</v>
      </c>
      <c r="P443">
        <f>'Otras no 1ras captaciones'!P66</f>
        <v>0</v>
      </c>
      <c r="Q443">
        <f>'Otras no 1ras captaciones'!Q66</f>
        <v>0</v>
      </c>
      <c r="R443">
        <f>'Otras no 1ras captaciones'!R66</f>
        <v>0</v>
      </c>
      <c r="S443">
        <f>'Otras no 1ras captaciones'!S66</f>
        <v>0</v>
      </c>
      <c r="T443">
        <f>'Otras no 1ras captaciones'!T66</f>
        <v>0</v>
      </c>
      <c r="U443">
        <f>'Otras no 1ras captaciones'!U66</f>
        <v>0</v>
      </c>
      <c r="V443">
        <f>'Otras no 1ras captaciones'!V66</f>
        <v>0</v>
      </c>
      <c r="W443">
        <f>'Otras no 1ras captaciones'!W66</f>
        <v>2012</v>
      </c>
      <c r="X443">
        <f>'Otras no 1ras captaciones'!X66</f>
        <v>2014</v>
      </c>
      <c r="Y443">
        <f>'Otras no 1ras captaciones'!Y66</f>
        <v>2016</v>
      </c>
      <c r="Z443">
        <f>'Otras no 1ras captaciones'!Z66</f>
        <v>2018</v>
      </c>
      <c r="AA443" t="str">
        <f>'Otras no 1ras captaciones'!AA66</f>
        <v>New Entries</v>
      </c>
      <c r="AB443" t="str">
        <f>'Otras no 1ras captaciones'!AB66</f>
        <v>Yes</v>
      </c>
    </row>
    <row r="444" spans="1:28" x14ac:dyDescent="0.25">
      <c r="A444">
        <f>'Otras no 1ras captaciones'!A67</f>
        <v>443</v>
      </c>
      <c r="B444">
        <f>'Otras no 1ras captaciones'!B67</f>
        <v>13</v>
      </c>
      <c r="C444" t="str">
        <f>'Otras no 1ras captaciones'!C67</f>
        <v>Not applicable</v>
      </c>
      <c r="D444" t="str">
        <f>'Otras no 1ras captaciones'!D67</f>
        <v>Not applicable</v>
      </c>
      <c r="E444" t="str">
        <f>'Otras no 1ras captaciones'!E67</f>
        <v>Not applicable</v>
      </c>
      <c r="F444">
        <f>'Otras no 1ras captaciones'!F67</f>
        <v>0</v>
      </c>
      <c r="G444">
        <f>'Otras no 1ras captaciones'!G67</f>
        <v>0</v>
      </c>
      <c r="H444">
        <f>'Otras no 1ras captaciones'!H67</f>
        <v>1</v>
      </c>
      <c r="I444">
        <f>'Otras no 1ras captaciones'!I67</f>
        <v>0</v>
      </c>
      <c r="J444">
        <f>'Otras no 1ras captaciones'!J67</f>
        <v>0</v>
      </c>
      <c r="K444">
        <f>'Otras no 1ras captaciones'!K67</f>
        <v>5</v>
      </c>
      <c r="L444">
        <f>'Otras no 1ras captaciones'!L67</f>
        <v>20</v>
      </c>
      <c r="M444">
        <f>'Otras no 1ras captaciones'!M67</f>
        <v>1</v>
      </c>
      <c r="N444">
        <f>'Otras no 1ras captaciones'!N67</f>
        <v>6</v>
      </c>
      <c r="O444">
        <f>'Otras no 1ras captaciones'!O67</f>
        <v>0</v>
      </c>
      <c r="P444">
        <f>'Otras no 1ras captaciones'!P67</f>
        <v>0</v>
      </c>
      <c r="Q444">
        <f>'Otras no 1ras captaciones'!Q67</f>
        <v>0</v>
      </c>
      <c r="R444">
        <f>'Otras no 1ras captaciones'!R67</f>
        <v>0</v>
      </c>
      <c r="S444">
        <f>'Otras no 1ras captaciones'!S67</f>
        <v>0</v>
      </c>
      <c r="T444">
        <f>'Otras no 1ras captaciones'!T67</f>
        <v>0</v>
      </c>
      <c r="U444">
        <f>'Otras no 1ras captaciones'!U67</f>
        <v>0</v>
      </c>
      <c r="V444">
        <f>'Otras no 1ras captaciones'!V67</f>
        <v>2016</v>
      </c>
      <c r="W444">
        <f>'Otras no 1ras captaciones'!W67</f>
        <v>2011</v>
      </c>
      <c r="X444">
        <f>'Otras no 1ras captaciones'!X67</f>
        <v>2013</v>
      </c>
      <c r="Y444">
        <f>'Otras no 1ras captaciones'!Y67</f>
        <v>2015</v>
      </c>
      <c r="Z444">
        <f>'Otras no 1ras captaciones'!Z67</f>
        <v>2017</v>
      </c>
      <c r="AA444" t="str">
        <f>'Otras no 1ras captaciones'!AA67</f>
        <v>New Entries</v>
      </c>
      <c r="AB444" t="str">
        <f>'Otras no 1ras captaciones'!AB67</f>
        <v>Yes</v>
      </c>
    </row>
    <row r="445" spans="1:28" x14ac:dyDescent="0.25">
      <c r="A445">
        <f>'Otras no 1ras captaciones'!A68</f>
        <v>444</v>
      </c>
      <c r="B445">
        <f>'Otras no 1ras captaciones'!B68</f>
        <v>14</v>
      </c>
      <c r="C445" t="str">
        <f>'Otras no 1ras captaciones'!C68</f>
        <v>Not applicable</v>
      </c>
      <c r="D445" t="str">
        <f>'Otras no 1ras captaciones'!D68</f>
        <v>Not applicable</v>
      </c>
      <c r="E445" t="str">
        <f>'Otras no 1ras captaciones'!E68</f>
        <v>Not applicable</v>
      </c>
      <c r="F445">
        <f>'Otras no 1ras captaciones'!F68</f>
        <v>1</v>
      </c>
      <c r="G445">
        <f>'Otras no 1ras captaciones'!G68</f>
        <v>1</v>
      </c>
      <c r="H445">
        <f>'Otras no 1ras captaciones'!H68</f>
        <v>1</v>
      </c>
      <c r="I445">
        <f>'Otras no 1ras captaciones'!I68</f>
        <v>1</v>
      </c>
      <c r="J445">
        <f>'Otras no 1ras captaciones'!J68</f>
        <v>1</v>
      </c>
      <c r="K445">
        <f>'Otras no 1ras captaciones'!K68</f>
        <v>5</v>
      </c>
      <c r="L445">
        <f>'Otras no 1ras captaciones'!L68</f>
        <v>100</v>
      </c>
      <c r="M445">
        <f>'Otras no 1ras captaciones'!M68</f>
        <v>5</v>
      </c>
      <c r="N445">
        <f>'Otras no 1ras captaciones'!N68</f>
        <v>5</v>
      </c>
      <c r="O445">
        <f>'Otras no 1ras captaciones'!O68</f>
        <v>0</v>
      </c>
      <c r="P445">
        <f>'Otras no 1ras captaciones'!P68</f>
        <v>1</v>
      </c>
      <c r="Q445">
        <f>'Otras no 1ras captaciones'!Q68</f>
        <v>0</v>
      </c>
      <c r="R445">
        <f>'Otras no 1ras captaciones'!R68</f>
        <v>0</v>
      </c>
      <c r="S445">
        <f>'Otras no 1ras captaciones'!S68</f>
        <v>0</v>
      </c>
      <c r="T445">
        <f>'Otras no 1ras captaciones'!T68</f>
        <v>0</v>
      </c>
      <c r="U445">
        <f>'Otras no 1ras captaciones'!U68</f>
        <v>0</v>
      </c>
      <c r="V445">
        <f>'Otras no 1ras captaciones'!V68</f>
        <v>2016</v>
      </c>
      <c r="W445">
        <f>'Otras no 1ras captaciones'!W68</f>
        <v>2010</v>
      </c>
      <c r="X445">
        <f>'Otras no 1ras captaciones'!X68</f>
        <v>2012</v>
      </c>
      <c r="Y445">
        <f>'Otras no 1ras captaciones'!Y68</f>
        <v>2014</v>
      </c>
      <c r="Z445">
        <f>'Otras no 1ras captaciones'!Z68</f>
        <v>2016</v>
      </c>
      <c r="AA445" t="str">
        <f>'Otras no 1ras captaciones'!AA68</f>
        <v>New Entries</v>
      </c>
      <c r="AB445" t="str">
        <f>'Otras no 1ras captaciones'!AB68</f>
        <v>Yes</v>
      </c>
    </row>
    <row r="446" spans="1:28" x14ac:dyDescent="0.25">
      <c r="A446">
        <f>'Otras no 1ras captaciones'!A69</f>
        <v>445</v>
      </c>
      <c r="B446">
        <f>'Otras no 1ras captaciones'!B69</f>
        <v>14</v>
      </c>
      <c r="C446" t="str">
        <f>'Otras no 1ras captaciones'!C69</f>
        <v>Not applicable</v>
      </c>
      <c r="D446" t="str">
        <f>'Otras no 1ras captaciones'!D69</f>
        <v>Not applicable</v>
      </c>
      <c r="E446" t="str">
        <f>'Otras no 1ras captaciones'!E69</f>
        <v>Not applicable</v>
      </c>
      <c r="F446">
        <f>'Otras no 1ras captaciones'!F69</f>
        <v>1</v>
      </c>
      <c r="G446">
        <f>'Otras no 1ras captaciones'!G69</f>
        <v>1</v>
      </c>
      <c r="H446">
        <f>'Otras no 1ras captaciones'!H69</f>
        <v>1</v>
      </c>
      <c r="I446">
        <f>'Otras no 1ras captaciones'!I69</f>
        <v>1</v>
      </c>
      <c r="J446">
        <f>'Otras no 1ras captaciones'!J69</f>
        <v>1</v>
      </c>
      <c r="K446">
        <f>'Otras no 1ras captaciones'!K69</f>
        <v>5</v>
      </c>
      <c r="L446">
        <f>'Otras no 1ras captaciones'!L69</f>
        <v>100</v>
      </c>
      <c r="M446">
        <f>'Otras no 1ras captaciones'!M69</f>
        <v>5</v>
      </c>
      <c r="N446">
        <f>'Otras no 1ras captaciones'!N69</f>
        <v>5</v>
      </c>
      <c r="O446">
        <f>'Otras no 1ras captaciones'!O69</f>
        <v>1</v>
      </c>
      <c r="P446">
        <f>'Otras no 1ras captaciones'!P69</f>
        <v>1</v>
      </c>
      <c r="Q446">
        <f>'Otras no 1ras captaciones'!Q69</f>
        <v>0</v>
      </c>
      <c r="R446">
        <f>'Otras no 1ras captaciones'!R69</f>
        <v>0</v>
      </c>
      <c r="S446">
        <f>'Otras no 1ras captaciones'!S69</f>
        <v>0</v>
      </c>
      <c r="T446">
        <f>'Otras no 1ras captaciones'!T69</f>
        <v>0</v>
      </c>
      <c r="U446">
        <f>'Otras no 1ras captaciones'!U69</f>
        <v>0</v>
      </c>
      <c r="V446">
        <f>'Otras no 1ras captaciones'!V69</f>
        <v>2016</v>
      </c>
      <c r="W446">
        <f>'Otras no 1ras captaciones'!W69</f>
        <v>2010</v>
      </c>
      <c r="X446">
        <f>'Otras no 1ras captaciones'!X69</f>
        <v>2012</v>
      </c>
      <c r="Y446">
        <f>'Otras no 1ras captaciones'!Y69</f>
        <v>2014</v>
      </c>
      <c r="Z446">
        <f>'Otras no 1ras captaciones'!Z69</f>
        <v>2016</v>
      </c>
      <c r="AA446" t="str">
        <f>'Otras no 1ras captaciones'!AA69</f>
        <v>New Entries</v>
      </c>
      <c r="AB446" t="str">
        <f>'Otras no 1ras captaciones'!AB69</f>
        <v>Yes</v>
      </c>
    </row>
    <row r="447" spans="1:28" x14ac:dyDescent="0.25">
      <c r="A447">
        <f>'Otras no 1ras captaciones'!A70</f>
        <v>446</v>
      </c>
      <c r="B447">
        <f>'Otras no 1ras captaciones'!B70</f>
        <v>14</v>
      </c>
      <c r="C447" t="str">
        <f>'Otras no 1ras captaciones'!C70</f>
        <v>Not applicable</v>
      </c>
      <c r="D447" t="str">
        <f>'Otras no 1ras captaciones'!D70</f>
        <v>Not applicable</v>
      </c>
      <c r="E447" t="str">
        <f>'Otras no 1ras captaciones'!E70</f>
        <v>Not applicable</v>
      </c>
      <c r="F447">
        <f>'Otras no 1ras captaciones'!F70</f>
        <v>1</v>
      </c>
      <c r="G447">
        <f>'Otras no 1ras captaciones'!G70</f>
        <v>1</v>
      </c>
      <c r="H447">
        <f>'Otras no 1ras captaciones'!H70</f>
        <v>1</v>
      </c>
      <c r="I447">
        <f>'Otras no 1ras captaciones'!I70</f>
        <v>1</v>
      </c>
      <c r="J447">
        <f>'Otras no 1ras captaciones'!J70</f>
        <v>1</v>
      </c>
      <c r="K447">
        <f>'Otras no 1ras captaciones'!K70</f>
        <v>5</v>
      </c>
      <c r="L447">
        <f>'Otras no 1ras captaciones'!L70</f>
        <v>100</v>
      </c>
      <c r="M447">
        <f>'Otras no 1ras captaciones'!M70</f>
        <v>5</v>
      </c>
      <c r="N447">
        <f>'Otras no 1ras captaciones'!N70</f>
        <v>5</v>
      </c>
      <c r="O447">
        <f>'Otras no 1ras captaciones'!O70</f>
        <v>1</v>
      </c>
      <c r="P447">
        <f>'Otras no 1ras captaciones'!P70</f>
        <v>0</v>
      </c>
      <c r="Q447">
        <f>'Otras no 1ras captaciones'!Q70</f>
        <v>0</v>
      </c>
      <c r="R447">
        <f>'Otras no 1ras captaciones'!R70</f>
        <v>0</v>
      </c>
      <c r="S447">
        <f>'Otras no 1ras captaciones'!S70</f>
        <v>0</v>
      </c>
      <c r="T447">
        <f>'Otras no 1ras captaciones'!T70</f>
        <v>0</v>
      </c>
      <c r="U447">
        <f>'Otras no 1ras captaciones'!U70</f>
        <v>0</v>
      </c>
      <c r="V447">
        <f>'Otras no 1ras captaciones'!V70</f>
        <v>2016</v>
      </c>
      <c r="W447">
        <f>'Otras no 1ras captaciones'!W70</f>
        <v>2010</v>
      </c>
      <c r="X447">
        <f>'Otras no 1ras captaciones'!X70</f>
        <v>2012</v>
      </c>
      <c r="Y447">
        <f>'Otras no 1ras captaciones'!Y70</f>
        <v>2014</v>
      </c>
      <c r="Z447">
        <f>'Otras no 1ras captaciones'!Z70</f>
        <v>2016</v>
      </c>
      <c r="AA447" t="str">
        <f>'Otras no 1ras captaciones'!AA70</f>
        <v>New Entries</v>
      </c>
      <c r="AB447" t="str">
        <f>'Otras no 1ras captaciones'!AB70</f>
        <v>Yes</v>
      </c>
    </row>
    <row r="448" spans="1:28" x14ac:dyDescent="0.25">
      <c r="A448">
        <f>'Otras no 1ras captaciones'!A71</f>
        <v>447</v>
      </c>
      <c r="B448">
        <f>'Otras no 1ras captaciones'!B71</f>
        <v>14</v>
      </c>
      <c r="C448" t="str">
        <f>'Otras no 1ras captaciones'!C71</f>
        <v>Not applicable</v>
      </c>
      <c r="D448" t="str">
        <f>'Otras no 1ras captaciones'!D71</f>
        <v>Not applicable</v>
      </c>
      <c r="E448" t="str">
        <f>'Otras no 1ras captaciones'!E71</f>
        <v>Not applicable</v>
      </c>
      <c r="F448">
        <f>'Otras no 1ras captaciones'!F71</f>
        <v>0</v>
      </c>
      <c r="G448">
        <f>'Otras no 1ras captaciones'!G71</f>
        <v>1</v>
      </c>
      <c r="H448">
        <f>'Otras no 1ras captaciones'!H71</f>
        <v>1</v>
      </c>
      <c r="I448">
        <f>'Otras no 1ras captaciones'!I71</f>
        <v>0</v>
      </c>
      <c r="J448">
        <f>'Otras no 1ras captaciones'!J71</f>
        <v>1</v>
      </c>
      <c r="K448">
        <f>'Otras no 1ras captaciones'!K71</f>
        <v>5</v>
      </c>
      <c r="L448">
        <f>'Otras no 1ras captaciones'!L71</f>
        <v>60</v>
      </c>
      <c r="M448">
        <f>'Otras no 1ras captaciones'!M71</f>
        <v>3</v>
      </c>
      <c r="N448">
        <f>'Otras no 1ras captaciones'!N71</f>
        <v>5</v>
      </c>
      <c r="O448">
        <f>'Otras no 1ras captaciones'!O71</f>
        <v>0</v>
      </c>
      <c r="P448">
        <f>'Otras no 1ras captaciones'!P71</f>
        <v>0</v>
      </c>
      <c r="Q448">
        <f>'Otras no 1ras captaciones'!Q71</f>
        <v>0</v>
      </c>
      <c r="R448">
        <f>'Otras no 1ras captaciones'!R71</f>
        <v>0</v>
      </c>
      <c r="S448">
        <f>'Otras no 1ras captaciones'!S71</f>
        <v>0</v>
      </c>
      <c r="T448">
        <f>'Otras no 1ras captaciones'!T71</f>
        <v>0</v>
      </c>
      <c r="U448">
        <f>'Otras no 1ras captaciones'!U71</f>
        <v>0</v>
      </c>
      <c r="V448">
        <f>'Otras no 1ras captaciones'!V71</f>
        <v>2016</v>
      </c>
      <c r="W448">
        <f>'Otras no 1ras captaciones'!W71</f>
        <v>2010</v>
      </c>
      <c r="X448">
        <f>'Otras no 1ras captaciones'!X71</f>
        <v>2012</v>
      </c>
      <c r="Y448">
        <f>'Otras no 1ras captaciones'!Y71</f>
        <v>2014</v>
      </c>
      <c r="Z448">
        <f>'Otras no 1ras captaciones'!Z71</f>
        <v>2016</v>
      </c>
      <c r="AA448" t="str">
        <f>'Otras no 1ras captaciones'!AA71</f>
        <v>New Entries</v>
      </c>
      <c r="AB448" t="str">
        <f>'Otras no 1ras captaciones'!AB71</f>
        <v>Yes</v>
      </c>
    </row>
    <row r="449" spans="1:28" x14ac:dyDescent="0.25">
      <c r="A449">
        <f>'Otras no 1ras captaciones'!A72</f>
        <v>448</v>
      </c>
      <c r="B449">
        <f>'Otras no 1ras captaciones'!B72</f>
        <v>14</v>
      </c>
      <c r="C449" t="str">
        <f>'Otras no 1ras captaciones'!C72</f>
        <v>Not applicable</v>
      </c>
      <c r="D449" t="str">
        <f>'Otras no 1ras captaciones'!D72</f>
        <v>Not applicable</v>
      </c>
      <c r="E449" t="str">
        <f>'Otras no 1ras captaciones'!E72</f>
        <v>Not applicable</v>
      </c>
      <c r="F449">
        <f>'Otras no 1ras captaciones'!F72</f>
        <v>0</v>
      </c>
      <c r="G449">
        <f>'Otras no 1ras captaciones'!G72</f>
        <v>0</v>
      </c>
      <c r="H449">
        <f>'Otras no 1ras captaciones'!H72</f>
        <v>1</v>
      </c>
      <c r="I449">
        <f>'Otras no 1ras captaciones'!I72</f>
        <v>0</v>
      </c>
      <c r="J449">
        <f>'Otras no 1ras captaciones'!J72</f>
        <v>1</v>
      </c>
      <c r="K449">
        <f>'Otras no 1ras captaciones'!K72</f>
        <v>5</v>
      </c>
      <c r="L449">
        <f>'Otras no 1ras captaciones'!L72</f>
        <v>40</v>
      </c>
      <c r="M449">
        <f>'Otras no 1ras captaciones'!M72</f>
        <v>2</v>
      </c>
      <c r="N449">
        <f>'Otras no 1ras captaciones'!N72</f>
        <v>5</v>
      </c>
      <c r="O449">
        <f>'Otras no 1ras captaciones'!O72</f>
        <v>0</v>
      </c>
      <c r="P449">
        <f>'Otras no 1ras captaciones'!P72</f>
        <v>0</v>
      </c>
      <c r="Q449">
        <f>'Otras no 1ras captaciones'!Q72</f>
        <v>0</v>
      </c>
      <c r="R449">
        <f>'Otras no 1ras captaciones'!R72</f>
        <v>0</v>
      </c>
      <c r="S449">
        <f>'Otras no 1ras captaciones'!S72</f>
        <v>0</v>
      </c>
      <c r="T449">
        <f>'Otras no 1ras captaciones'!T72</f>
        <v>0</v>
      </c>
      <c r="U449">
        <f>'Otras no 1ras captaciones'!U72</f>
        <v>0</v>
      </c>
      <c r="V449">
        <f>'Otras no 1ras captaciones'!V72</f>
        <v>2016</v>
      </c>
      <c r="W449">
        <f>'Otras no 1ras captaciones'!W72</f>
        <v>2010</v>
      </c>
      <c r="X449">
        <f>'Otras no 1ras captaciones'!X72</f>
        <v>2012</v>
      </c>
      <c r="Y449">
        <f>'Otras no 1ras captaciones'!Y72</f>
        <v>2014</v>
      </c>
      <c r="Z449">
        <f>'Otras no 1ras captaciones'!Z72</f>
        <v>2016</v>
      </c>
      <c r="AA449" t="str">
        <f>'Otras no 1ras captaciones'!AA72</f>
        <v>New Entries</v>
      </c>
      <c r="AB449" t="str">
        <f>'Otras no 1ras captaciones'!AB72</f>
        <v>Yes</v>
      </c>
    </row>
    <row r="450" spans="1:28" x14ac:dyDescent="0.25">
      <c r="A450">
        <f>'Otras no 1ras captaciones'!A73</f>
        <v>449</v>
      </c>
      <c r="B450">
        <f>'Otras no 1ras captaciones'!B73</f>
        <v>14</v>
      </c>
      <c r="C450" t="str">
        <f>'Otras no 1ras captaciones'!C73</f>
        <v>Not applicable</v>
      </c>
      <c r="D450" t="str">
        <f>'Otras no 1ras captaciones'!D73</f>
        <v>Not applicable</v>
      </c>
      <c r="E450" t="str">
        <f>'Otras no 1ras captaciones'!E73</f>
        <v>Not applicable</v>
      </c>
      <c r="F450">
        <f>'Otras no 1ras captaciones'!F73</f>
        <v>0</v>
      </c>
      <c r="G450">
        <f>'Otras no 1ras captaciones'!G73</f>
        <v>0</v>
      </c>
      <c r="H450">
        <f>'Otras no 1ras captaciones'!H73</f>
        <v>0</v>
      </c>
      <c r="I450">
        <f>'Otras no 1ras captaciones'!I73</f>
        <v>0</v>
      </c>
      <c r="J450">
        <f>'Otras no 1ras captaciones'!J73</f>
        <v>0</v>
      </c>
      <c r="K450">
        <f>'Otras no 1ras captaciones'!K73</f>
        <v>5</v>
      </c>
      <c r="L450">
        <f>'Otras no 1ras captaciones'!L73</f>
        <v>0</v>
      </c>
      <c r="M450">
        <f>'Otras no 1ras captaciones'!M73</f>
        <v>0</v>
      </c>
      <c r="N450">
        <f>'Otras no 1ras captaciones'!N73</f>
        <v>5</v>
      </c>
      <c r="O450">
        <f>'Otras no 1ras captaciones'!O73</f>
        <v>0</v>
      </c>
      <c r="P450">
        <f>'Otras no 1ras captaciones'!P73</f>
        <v>0</v>
      </c>
      <c r="Q450">
        <f>'Otras no 1ras captaciones'!Q73</f>
        <v>0</v>
      </c>
      <c r="R450">
        <f>'Otras no 1ras captaciones'!R73</f>
        <v>0</v>
      </c>
      <c r="S450">
        <f>'Otras no 1ras captaciones'!S73</f>
        <v>0</v>
      </c>
      <c r="T450">
        <f>'Otras no 1ras captaciones'!T73</f>
        <v>0</v>
      </c>
      <c r="U450">
        <f>'Otras no 1ras captaciones'!U73</f>
        <v>0</v>
      </c>
      <c r="V450">
        <f>'Otras no 1ras captaciones'!V73</f>
        <v>2016</v>
      </c>
      <c r="W450">
        <f>'Otras no 1ras captaciones'!W73</f>
        <v>2010</v>
      </c>
      <c r="X450">
        <f>'Otras no 1ras captaciones'!X73</f>
        <v>2012</v>
      </c>
      <c r="Y450">
        <f>'Otras no 1ras captaciones'!Y73</f>
        <v>2014</v>
      </c>
      <c r="Z450">
        <f>'Otras no 1ras captaciones'!Z73</f>
        <v>2016</v>
      </c>
      <c r="AA450" t="str">
        <f>'Otras no 1ras captaciones'!AA73</f>
        <v>New Entries</v>
      </c>
      <c r="AB450" t="str">
        <f>'Otras no 1ras captaciones'!AB73</f>
        <v>Yes</v>
      </c>
    </row>
    <row r="451" spans="1:28" x14ac:dyDescent="0.25">
      <c r="A451">
        <f>'Otras no 1ras captaciones'!A74</f>
        <v>450</v>
      </c>
      <c r="B451">
        <f>'Otras no 1ras captaciones'!B74</f>
        <v>15</v>
      </c>
      <c r="C451" t="str">
        <f>'Otras no 1ras captaciones'!C74</f>
        <v>Not applicable</v>
      </c>
      <c r="D451" t="str">
        <f>'Otras no 1ras captaciones'!D74</f>
        <v>Not applicable</v>
      </c>
      <c r="E451" t="str">
        <f>'Otras no 1ras captaciones'!E74</f>
        <v>Not applicable</v>
      </c>
      <c r="F451">
        <f>'Otras no 1ras captaciones'!F74</f>
        <v>1</v>
      </c>
      <c r="G451">
        <f>'Otras no 1ras captaciones'!G74</f>
        <v>1</v>
      </c>
      <c r="H451">
        <f>'Otras no 1ras captaciones'!H74</f>
        <v>1</v>
      </c>
      <c r="I451">
        <f>'Otras no 1ras captaciones'!I74</f>
        <v>1</v>
      </c>
      <c r="J451" t="str">
        <f>'Otras no 1ras captaciones'!J74</f>
        <v>Not applicable</v>
      </c>
      <c r="K451">
        <f>'Otras no 1ras captaciones'!K74</f>
        <v>4</v>
      </c>
      <c r="L451">
        <f>'Otras no 1ras captaciones'!L74</f>
        <v>100</v>
      </c>
      <c r="M451">
        <f>'Otras no 1ras captaciones'!M74</f>
        <v>4</v>
      </c>
      <c r="N451">
        <f>'Otras no 1ras captaciones'!N74</f>
        <v>4</v>
      </c>
      <c r="O451">
        <f>'Otras no 1ras captaciones'!O74</f>
        <v>1</v>
      </c>
      <c r="P451">
        <f>'Otras no 1ras captaciones'!P74</f>
        <v>0</v>
      </c>
      <c r="Q451">
        <f>'Otras no 1ras captaciones'!Q74</f>
        <v>0</v>
      </c>
      <c r="R451">
        <f>'Otras no 1ras captaciones'!R74</f>
        <v>0</v>
      </c>
      <c r="S451">
        <f>'Otras no 1ras captaciones'!S74</f>
        <v>0</v>
      </c>
      <c r="T451">
        <f>'Otras no 1ras captaciones'!T74</f>
        <v>0</v>
      </c>
      <c r="U451">
        <f>'Otras no 1ras captaciones'!U74</f>
        <v>0</v>
      </c>
      <c r="V451">
        <f>'Otras no 1ras captaciones'!V74</f>
        <v>0</v>
      </c>
      <c r="W451">
        <f>'Otras no 1ras captaciones'!W74</f>
        <v>2009</v>
      </c>
      <c r="X451">
        <f>'Otras no 1ras captaciones'!X74</f>
        <v>2011</v>
      </c>
      <c r="Y451">
        <f>'Otras no 1ras captaciones'!Y74</f>
        <v>2013</v>
      </c>
      <c r="Z451">
        <f>'Otras no 1ras captaciones'!Z74</f>
        <v>2015</v>
      </c>
      <c r="AA451" t="str">
        <f>'Otras no 1ras captaciones'!AA74</f>
        <v>New Entries</v>
      </c>
      <c r="AB451" t="str">
        <f>'Otras no 1ras captaciones'!AB74</f>
        <v>Yes</v>
      </c>
    </row>
    <row r="452" spans="1:28" x14ac:dyDescent="0.25">
      <c r="A452">
        <f>'Otras no 1ras captaciones'!A75</f>
        <v>451</v>
      </c>
      <c r="B452">
        <f>'Otras no 1ras captaciones'!B75</f>
        <v>15</v>
      </c>
      <c r="C452" t="str">
        <f>'Otras no 1ras captaciones'!C75</f>
        <v>Not applicable</v>
      </c>
      <c r="D452" t="str">
        <f>'Otras no 1ras captaciones'!D75</f>
        <v>Not applicable</v>
      </c>
      <c r="E452" t="str">
        <f>'Otras no 1ras captaciones'!E75</f>
        <v>Not applicable</v>
      </c>
      <c r="F452">
        <f>'Otras no 1ras captaciones'!F75</f>
        <v>1</v>
      </c>
      <c r="G452">
        <f>'Otras no 1ras captaciones'!G75</f>
        <v>1</v>
      </c>
      <c r="H452">
        <f>'Otras no 1ras captaciones'!H75</f>
        <v>1</v>
      </c>
      <c r="I452">
        <f>'Otras no 1ras captaciones'!I75</f>
        <v>1</v>
      </c>
      <c r="J452" t="str">
        <f>'Otras no 1ras captaciones'!J75</f>
        <v>Not applicable</v>
      </c>
      <c r="K452">
        <f>'Otras no 1ras captaciones'!K75</f>
        <v>4</v>
      </c>
      <c r="L452">
        <f>'Otras no 1ras captaciones'!L75</f>
        <v>100</v>
      </c>
      <c r="M452">
        <f>'Otras no 1ras captaciones'!M75</f>
        <v>4</v>
      </c>
      <c r="N452">
        <f>'Otras no 1ras captaciones'!N75</f>
        <v>4</v>
      </c>
      <c r="O452">
        <f>'Otras no 1ras captaciones'!O75</f>
        <v>0</v>
      </c>
      <c r="P452">
        <f>'Otras no 1ras captaciones'!P75</f>
        <v>0</v>
      </c>
      <c r="Q452">
        <f>'Otras no 1ras captaciones'!Q75</f>
        <v>0</v>
      </c>
      <c r="R452">
        <f>'Otras no 1ras captaciones'!R75</f>
        <v>0</v>
      </c>
      <c r="S452">
        <f>'Otras no 1ras captaciones'!S75</f>
        <v>0</v>
      </c>
      <c r="T452">
        <f>'Otras no 1ras captaciones'!T75</f>
        <v>0</v>
      </c>
      <c r="U452">
        <f>'Otras no 1ras captaciones'!U75</f>
        <v>0</v>
      </c>
      <c r="V452">
        <f>'Otras no 1ras captaciones'!V75</f>
        <v>0</v>
      </c>
      <c r="W452">
        <f>'Otras no 1ras captaciones'!W75</f>
        <v>2009</v>
      </c>
      <c r="X452">
        <f>'Otras no 1ras captaciones'!X75</f>
        <v>2011</v>
      </c>
      <c r="Y452">
        <f>'Otras no 1ras captaciones'!Y75</f>
        <v>2013</v>
      </c>
      <c r="Z452">
        <f>'Otras no 1ras captaciones'!Z75</f>
        <v>2015</v>
      </c>
      <c r="AA452" t="str">
        <f>'Otras no 1ras captaciones'!AA75</f>
        <v>New Entries</v>
      </c>
      <c r="AB452" t="str">
        <f>'Otras no 1ras captaciones'!AB75</f>
        <v>Yes</v>
      </c>
    </row>
    <row r="453" spans="1:28" x14ac:dyDescent="0.25">
      <c r="A453">
        <f>'Otras no 1ras captaciones'!A76</f>
        <v>452</v>
      </c>
      <c r="B453">
        <f>'Otras no 1ras captaciones'!B76</f>
        <v>15</v>
      </c>
      <c r="C453" t="str">
        <f>'Otras no 1ras captaciones'!C76</f>
        <v>Not applicable</v>
      </c>
      <c r="D453" t="str">
        <f>'Otras no 1ras captaciones'!D76</f>
        <v>Not applicable</v>
      </c>
      <c r="E453" t="str">
        <f>'Otras no 1ras captaciones'!E76</f>
        <v>Not applicable</v>
      </c>
      <c r="F453">
        <f>'Otras no 1ras captaciones'!F76</f>
        <v>1</v>
      </c>
      <c r="G453">
        <f>'Otras no 1ras captaciones'!G76</f>
        <v>1</v>
      </c>
      <c r="H453">
        <f>'Otras no 1ras captaciones'!H76</f>
        <v>1</v>
      </c>
      <c r="I453">
        <f>'Otras no 1ras captaciones'!I76</f>
        <v>1</v>
      </c>
      <c r="J453" t="str">
        <f>'Otras no 1ras captaciones'!J76</f>
        <v>Not applicable</v>
      </c>
      <c r="K453">
        <f>'Otras no 1ras captaciones'!K76</f>
        <v>4</v>
      </c>
      <c r="L453">
        <f>'Otras no 1ras captaciones'!L76</f>
        <v>100</v>
      </c>
      <c r="M453">
        <f>'Otras no 1ras captaciones'!M76</f>
        <v>4</v>
      </c>
      <c r="N453">
        <f>'Otras no 1ras captaciones'!N76</f>
        <v>4</v>
      </c>
      <c r="O453">
        <f>'Otras no 1ras captaciones'!O76</f>
        <v>1</v>
      </c>
      <c r="P453">
        <f>'Otras no 1ras captaciones'!P76</f>
        <v>0</v>
      </c>
      <c r="Q453">
        <f>'Otras no 1ras captaciones'!Q76</f>
        <v>0</v>
      </c>
      <c r="R453">
        <f>'Otras no 1ras captaciones'!R76</f>
        <v>0</v>
      </c>
      <c r="S453">
        <f>'Otras no 1ras captaciones'!S76</f>
        <v>0</v>
      </c>
      <c r="T453">
        <f>'Otras no 1ras captaciones'!T76</f>
        <v>0</v>
      </c>
      <c r="U453">
        <f>'Otras no 1ras captaciones'!U76</f>
        <v>0</v>
      </c>
      <c r="V453">
        <f>'Otras no 1ras captaciones'!V76</f>
        <v>0</v>
      </c>
      <c r="W453">
        <f>'Otras no 1ras captaciones'!W76</f>
        <v>2009</v>
      </c>
      <c r="X453">
        <f>'Otras no 1ras captaciones'!X76</f>
        <v>2011</v>
      </c>
      <c r="Y453">
        <f>'Otras no 1ras captaciones'!Y76</f>
        <v>2013</v>
      </c>
      <c r="Z453">
        <f>'Otras no 1ras captaciones'!Z76</f>
        <v>2015</v>
      </c>
      <c r="AA453" t="str">
        <f>'Otras no 1ras captaciones'!AA76</f>
        <v>New Entries</v>
      </c>
      <c r="AB453" t="str">
        <f>'Otras no 1ras captaciones'!AB76</f>
        <v>Yes</v>
      </c>
    </row>
    <row r="454" spans="1:28" x14ac:dyDescent="0.25">
      <c r="A454">
        <f>'Otras no 1ras captaciones'!A77</f>
        <v>453</v>
      </c>
      <c r="B454">
        <f>'Otras no 1ras captaciones'!B77</f>
        <v>15</v>
      </c>
      <c r="C454" t="str">
        <f>'Otras no 1ras captaciones'!C77</f>
        <v>Not applicable</v>
      </c>
      <c r="D454" t="str">
        <f>'Otras no 1ras captaciones'!D77</f>
        <v>Not applicable</v>
      </c>
      <c r="E454" t="str">
        <f>'Otras no 1ras captaciones'!E77</f>
        <v>Not applicable</v>
      </c>
      <c r="F454">
        <f>'Otras no 1ras captaciones'!F77</f>
        <v>0</v>
      </c>
      <c r="G454">
        <f>'Otras no 1ras captaciones'!G77</f>
        <v>0</v>
      </c>
      <c r="H454">
        <f>'Otras no 1ras captaciones'!H77</f>
        <v>0</v>
      </c>
      <c r="I454">
        <f>'Otras no 1ras captaciones'!I77</f>
        <v>1</v>
      </c>
      <c r="J454" t="str">
        <f>'Otras no 1ras captaciones'!J77</f>
        <v>Not applicable</v>
      </c>
      <c r="K454">
        <f>'Otras no 1ras captaciones'!K77</f>
        <v>4</v>
      </c>
      <c r="L454">
        <f>'Otras no 1ras captaciones'!L77</f>
        <v>25</v>
      </c>
      <c r="M454">
        <f>'Otras no 1ras captaciones'!M77</f>
        <v>1</v>
      </c>
      <c r="N454">
        <f>'Otras no 1ras captaciones'!N77</f>
        <v>4</v>
      </c>
      <c r="O454">
        <f>'Otras no 1ras captaciones'!O77</f>
        <v>0</v>
      </c>
      <c r="P454">
        <f>'Otras no 1ras captaciones'!P77</f>
        <v>0</v>
      </c>
      <c r="Q454">
        <f>'Otras no 1ras captaciones'!Q77</f>
        <v>0</v>
      </c>
      <c r="R454">
        <f>'Otras no 1ras captaciones'!R77</f>
        <v>0</v>
      </c>
      <c r="S454">
        <f>'Otras no 1ras captaciones'!S77</f>
        <v>0</v>
      </c>
      <c r="T454">
        <f>'Otras no 1ras captaciones'!T77</f>
        <v>0</v>
      </c>
      <c r="U454">
        <f>'Otras no 1ras captaciones'!U77</f>
        <v>0</v>
      </c>
      <c r="V454">
        <f>'Otras no 1ras captaciones'!V77</f>
        <v>0</v>
      </c>
      <c r="W454">
        <f>'Otras no 1ras captaciones'!W77</f>
        <v>2009</v>
      </c>
      <c r="X454">
        <f>'Otras no 1ras captaciones'!X77</f>
        <v>2011</v>
      </c>
      <c r="Y454">
        <f>'Otras no 1ras captaciones'!Y77</f>
        <v>2013</v>
      </c>
      <c r="Z454">
        <f>'Otras no 1ras captaciones'!Z77</f>
        <v>2015</v>
      </c>
      <c r="AA454" t="str">
        <f>'Otras no 1ras captaciones'!AA77</f>
        <v>New Entries</v>
      </c>
      <c r="AB454" t="str">
        <f>'Otras no 1ras captaciones'!AB77</f>
        <v>Yes</v>
      </c>
    </row>
    <row r="455" spans="1:28" x14ac:dyDescent="0.25">
      <c r="A455">
        <f>'Otras no 1ras captaciones'!A78</f>
        <v>454</v>
      </c>
      <c r="B455">
        <f>'Otras no 1ras captaciones'!B78</f>
        <v>16</v>
      </c>
      <c r="C455" t="str">
        <f>'Otras no 1ras captaciones'!C78</f>
        <v>Not applicable</v>
      </c>
      <c r="D455" t="str">
        <f>'Otras no 1ras captaciones'!D78</f>
        <v>Not applicable</v>
      </c>
      <c r="E455" t="str">
        <f>'Otras no 1ras captaciones'!E78</f>
        <v>Not applicable</v>
      </c>
      <c r="F455">
        <f>'Otras no 1ras captaciones'!F78</f>
        <v>1</v>
      </c>
      <c r="G455">
        <f>'Otras no 1ras captaciones'!G78</f>
        <v>0</v>
      </c>
      <c r="H455">
        <f>'Otras no 1ras captaciones'!H78</f>
        <v>1</v>
      </c>
      <c r="I455" t="str">
        <f>'Otras no 1ras captaciones'!I78</f>
        <v>Not applicable</v>
      </c>
      <c r="J455" t="str">
        <f>'Otras no 1ras captaciones'!J78</f>
        <v>Not applicable</v>
      </c>
      <c r="K455">
        <f>'Otras no 1ras captaciones'!K78</f>
        <v>3</v>
      </c>
      <c r="L455">
        <f>'Otras no 1ras captaciones'!L78</f>
        <v>66.666666666666657</v>
      </c>
      <c r="M455">
        <f>'Otras no 1ras captaciones'!M78</f>
        <v>2</v>
      </c>
      <c r="N455">
        <f>'Otras no 1ras captaciones'!N78</f>
        <v>3</v>
      </c>
      <c r="O455">
        <f>'Otras no 1ras captaciones'!O78</f>
        <v>0</v>
      </c>
      <c r="P455">
        <f>'Otras no 1ras captaciones'!P78</f>
        <v>0</v>
      </c>
      <c r="Q455">
        <f>'Otras no 1ras captaciones'!Q78</f>
        <v>0</v>
      </c>
      <c r="R455">
        <f>'Otras no 1ras captaciones'!R78</f>
        <v>0</v>
      </c>
      <c r="S455">
        <f>'Otras no 1ras captaciones'!S78</f>
        <v>0</v>
      </c>
      <c r="T455">
        <f>'Otras no 1ras captaciones'!T78</f>
        <v>0</v>
      </c>
      <c r="U455">
        <f>'Otras no 1ras captaciones'!U78</f>
        <v>0</v>
      </c>
      <c r="V455">
        <f>'Otras no 1ras captaciones'!V78</f>
        <v>0</v>
      </c>
      <c r="W455">
        <f>'Otras no 1ras captaciones'!W78</f>
        <v>2008</v>
      </c>
      <c r="X455">
        <f>'Otras no 1ras captaciones'!X78</f>
        <v>2010</v>
      </c>
      <c r="Y455">
        <f>'Otras no 1ras captaciones'!Y78</f>
        <v>2012</v>
      </c>
      <c r="Z455">
        <f>'Otras no 1ras captaciones'!Z78</f>
        <v>2014</v>
      </c>
      <c r="AA455" t="str">
        <f>'Otras no 1ras captaciones'!AA78</f>
        <v>New Entries</v>
      </c>
      <c r="AB455" t="str">
        <f>'Otras no 1ras captaciones'!AB78</f>
        <v>Yes</v>
      </c>
    </row>
    <row r="456" spans="1:28" x14ac:dyDescent="0.25">
      <c r="A456">
        <f>'Otras no 1ras captaciones'!A79</f>
        <v>455</v>
      </c>
      <c r="B456">
        <f>'Otras no 1ras captaciones'!B79</f>
        <v>16</v>
      </c>
      <c r="C456" t="str">
        <f>'Otras no 1ras captaciones'!C79</f>
        <v>Not applicable</v>
      </c>
      <c r="D456" t="str">
        <f>'Otras no 1ras captaciones'!D79</f>
        <v>Not applicable</v>
      </c>
      <c r="E456" t="str">
        <f>'Otras no 1ras captaciones'!E79</f>
        <v>Not applicable</v>
      </c>
      <c r="F456">
        <f>'Otras no 1ras captaciones'!F79</f>
        <v>1</v>
      </c>
      <c r="G456">
        <f>'Otras no 1ras captaciones'!G79</f>
        <v>1</v>
      </c>
      <c r="H456">
        <f>'Otras no 1ras captaciones'!H79</f>
        <v>1</v>
      </c>
      <c r="I456" t="str">
        <f>'Otras no 1ras captaciones'!I79</f>
        <v>Not applicable</v>
      </c>
      <c r="J456" t="str">
        <f>'Otras no 1ras captaciones'!J79</f>
        <v>Not applicable</v>
      </c>
      <c r="K456">
        <f>'Otras no 1ras captaciones'!K79</f>
        <v>3</v>
      </c>
      <c r="L456">
        <f>'Otras no 1ras captaciones'!L79</f>
        <v>100</v>
      </c>
      <c r="M456">
        <f>'Otras no 1ras captaciones'!M79</f>
        <v>3</v>
      </c>
      <c r="N456">
        <f>'Otras no 1ras captaciones'!N79</f>
        <v>3</v>
      </c>
      <c r="O456">
        <f>'Otras no 1ras captaciones'!O79</f>
        <v>0</v>
      </c>
      <c r="P456">
        <f>'Otras no 1ras captaciones'!P79</f>
        <v>0</v>
      </c>
      <c r="Q456">
        <f>'Otras no 1ras captaciones'!Q79</f>
        <v>0</v>
      </c>
      <c r="R456">
        <f>'Otras no 1ras captaciones'!R79</f>
        <v>0</v>
      </c>
      <c r="S456">
        <f>'Otras no 1ras captaciones'!S79</f>
        <v>0</v>
      </c>
      <c r="T456">
        <f>'Otras no 1ras captaciones'!T79</f>
        <v>0</v>
      </c>
      <c r="U456">
        <f>'Otras no 1ras captaciones'!U79</f>
        <v>0</v>
      </c>
      <c r="V456">
        <f>'Otras no 1ras captaciones'!V79</f>
        <v>0</v>
      </c>
      <c r="W456">
        <f>'Otras no 1ras captaciones'!W79</f>
        <v>2008</v>
      </c>
      <c r="X456">
        <f>'Otras no 1ras captaciones'!X79</f>
        <v>2010</v>
      </c>
      <c r="Y456">
        <f>'Otras no 1ras captaciones'!Y79</f>
        <v>2012</v>
      </c>
      <c r="Z456">
        <f>'Otras no 1ras captaciones'!Z79</f>
        <v>2014</v>
      </c>
      <c r="AA456" t="str">
        <f>'Otras no 1ras captaciones'!AA79</f>
        <v>New Entries</v>
      </c>
      <c r="AB456" t="str">
        <f>'Otras no 1ras captaciones'!AB79</f>
        <v>Yes</v>
      </c>
    </row>
    <row r="457" spans="1:28" x14ac:dyDescent="0.25">
      <c r="A457">
        <f>'Otras no 1ras captaciones'!A80</f>
        <v>456</v>
      </c>
      <c r="B457">
        <f>'Otras no 1ras captaciones'!B80</f>
        <v>16</v>
      </c>
      <c r="C457" t="str">
        <f>'Otras no 1ras captaciones'!C80</f>
        <v>Not applicable</v>
      </c>
      <c r="D457" t="str">
        <f>'Otras no 1ras captaciones'!D80</f>
        <v>Not applicable</v>
      </c>
      <c r="E457" t="str">
        <f>'Otras no 1ras captaciones'!E80</f>
        <v>Not applicable</v>
      </c>
      <c r="F457">
        <f>'Otras no 1ras captaciones'!F80</f>
        <v>0</v>
      </c>
      <c r="G457">
        <f>'Otras no 1ras captaciones'!G80</f>
        <v>1</v>
      </c>
      <c r="H457">
        <f>'Otras no 1ras captaciones'!H80</f>
        <v>1</v>
      </c>
      <c r="I457" t="str">
        <f>'Otras no 1ras captaciones'!I80</f>
        <v>Not applicable</v>
      </c>
      <c r="J457" t="str">
        <f>'Otras no 1ras captaciones'!J80</f>
        <v>Not applicable</v>
      </c>
      <c r="K457">
        <f>'Otras no 1ras captaciones'!K80</f>
        <v>3</v>
      </c>
      <c r="L457">
        <f>'Otras no 1ras captaciones'!L80</f>
        <v>66.666666666666657</v>
      </c>
      <c r="M457">
        <f>'Otras no 1ras captaciones'!M80</f>
        <v>2</v>
      </c>
      <c r="N457">
        <f>'Otras no 1ras captaciones'!N80</f>
        <v>3</v>
      </c>
      <c r="O457">
        <f>'Otras no 1ras captaciones'!O80</f>
        <v>0</v>
      </c>
      <c r="P457">
        <f>'Otras no 1ras captaciones'!P80</f>
        <v>0</v>
      </c>
      <c r="Q457">
        <f>'Otras no 1ras captaciones'!Q80</f>
        <v>0</v>
      </c>
      <c r="R457">
        <f>'Otras no 1ras captaciones'!R80</f>
        <v>0</v>
      </c>
      <c r="S457">
        <f>'Otras no 1ras captaciones'!S80</f>
        <v>0</v>
      </c>
      <c r="T457">
        <f>'Otras no 1ras captaciones'!T80</f>
        <v>0</v>
      </c>
      <c r="U457">
        <f>'Otras no 1ras captaciones'!U80</f>
        <v>0</v>
      </c>
      <c r="V457">
        <f>'Otras no 1ras captaciones'!V80</f>
        <v>0</v>
      </c>
      <c r="W457">
        <f>'Otras no 1ras captaciones'!W80</f>
        <v>2008</v>
      </c>
      <c r="X457">
        <f>'Otras no 1ras captaciones'!X80</f>
        <v>2010</v>
      </c>
      <c r="Y457">
        <f>'Otras no 1ras captaciones'!Y80</f>
        <v>2012</v>
      </c>
      <c r="Z457">
        <f>'Otras no 1ras captaciones'!Z80</f>
        <v>2014</v>
      </c>
      <c r="AA457" t="str">
        <f>'Otras no 1ras captaciones'!AA80</f>
        <v>New Entries</v>
      </c>
      <c r="AB457" t="str">
        <f>'Otras no 1ras captaciones'!AB80</f>
        <v>Yes</v>
      </c>
    </row>
    <row r="458" spans="1:28" x14ac:dyDescent="0.25">
      <c r="A458">
        <f>'Otras no 1ras captaciones'!A81</f>
        <v>457</v>
      </c>
      <c r="B458">
        <f>'Otras no 1ras captaciones'!B81</f>
        <v>16</v>
      </c>
      <c r="C458" t="str">
        <f>'Otras no 1ras captaciones'!C81</f>
        <v>Not applicable</v>
      </c>
      <c r="D458" t="str">
        <f>'Otras no 1ras captaciones'!D81</f>
        <v>Not applicable</v>
      </c>
      <c r="E458" t="str">
        <f>'Otras no 1ras captaciones'!E81</f>
        <v>Not applicable</v>
      </c>
      <c r="F458">
        <f>'Otras no 1ras captaciones'!F81</f>
        <v>1</v>
      </c>
      <c r="G458">
        <f>'Otras no 1ras captaciones'!G81</f>
        <v>1</v>
      </c>
      <c r="H458">
        <f>'Otras no 1ras captaciones'!H81</f>
        <v>1</v>
      </c>
      <c r="I458" t="str">
        <f>'Otras no 1ras captaciones'!I81</f>
        <v>Not applicable</v>
      </c>
      <c r="J458" t="str">
        <f>'Otras no 1ras captaciones'!J81</f>
        <v>Not applicable</v>
      </c>
      <c r="K458">
        <f>'Otras no 1ras captaciones'!K81</f>
        <v>3</v>
      </c>
      <c r="L458">
        <f>'Otras no 1ras captaciones'!L81</f>
        <v>100</v>
      </c>
      <c r="M458">
        <f>'Otras no 1ras captaciones'!M81</f>
        <v>3</v>
      </c>
      <c r="N458">
        <f>'Otras no 1ras captaciones'!N81</f>
        <v>3</v>
      </c>
      <c r="O458">
        <f>'Otras no 1ras captaciones'!O81</f>
        <v>0</v>
      </c>
      <c r="P458">
        <f>'Otras no 1ras captaciones'!P81</f>
        <v>0</v>
      </c>
      <c r="Q458">
        <f>'Otras no 1ras captaciones'!Q81</f>
        <v>0</v>
      </c>
      <c r="R458">
        <f>'Otras no 1ras captaciones'!R81</f>
        <v>0</v>
      </c>
      <c r="S458">
        <f>'Otras no 1ras captaciones'!S81</f>
        <v>0</v>
      </c>
      <c r="T458">
        <f>'Otras no 1ras captaciones'!T81</f>
        <v>0</v>
      </c>
      <c r="U458">
        <f>'Otras no 1ras captaciones'!U81</f>
        <v>0</v>
      </c>
      <c r="V458">
        <f>'Otras no 1ras captaciones'!V81</f>
        <v>0</v>
      </c>
      <c r="W458">
        <f>'Otras no 1ras captaciones'!W81</f>
        <v>2008</v>
      </c>
      <c r="X458">
        <f>'Otras no 1ras captaciones'!X81</f>
        <v>2010</v>
      </c>
      <c r="Y458">
        <f>'Otras no 1ras captaciones'!Y81</f>
        <v>2012</v>
      </c>
      <c r="Z458">
        <f>'Otras no 1ras captaciones'!Z81</f>
        <v>2014</v>
      </c>
      <c r="AA458" t="str">
        <f>'Otras no 1ras captaciones'!AA81</f>
        <v>New Entries</v>
      </c>
      <c r="AB458" t="str">
        <f>'Otras no 1ras captaciones'!AB81</f>
        <v>Yes</v>
      </c>
    </row>
    <row r="459" spans="1:28" x14ac:dyDescent="0.25">
      <c r="A459">
        <f>'Otras no 1ras captaciones'!A82</f>
        <v>458</v>
      </c>
      <c r="B459">
        <f>'Otras no 1ras captaciones'!B82</f>
        <v>16</v>
      </c>
      <c r="C459" t="str">
        <f>'Otras no 1ras captaciones'!C82</f>
        <v>Not applicable</v>
      </c>
      <c r="D459" t="str">
        <f>'Otras no 1ras captaciones'!D82</f>
        <v>Not applicable</v>
      </c>
      <c r="E459" t="str">
        <f>'Otras no 1ras captaciones'!E82</f>
        <v>Not applicable</v>
      </c>
      <c r="F459">
        <f>'Otras no 1ras captaciones'!F82</f>
        <v>0</v>
      </c>
      <c r="G459">
        <f>'Otras no 1ras captaciones'!G82</f>
        <v>1</v>
      </c>
      <c r="H459">
        <f>'Otras no 1ras captaciones'!H82</f>
        <v>0</v>
      </c>
      <c r="I459" t="str">
        <f>'Otras no 1ras captaciones'!I82</f>
        <v>Not applicable</v>
      </c>
      <c r="J459" t="str">
        <f>'Otras no 1ras captaciones'!J82</f>
        <v>Not applicable</v>
      </c>
      <c r="K459">
        <f>'Otras no 1ras captaciones'!K82</f>
        <v>3</v>
      </c>
      <c r="L459">
        <f>'Otras no 1ras captaciones'!L82</f>
        <v>33.333333333333329</v>
      </c>
      <c r="M459">
        <f>'Otras no 1ras captaciones'!M82</f>
        <v>1</v>
      </c>
      <c r="N459">
        <f>'Otras no 1ras captaciones'!N82</f>
        <v>3</v>
      </c>
      <c r="O459">
        <f>'Otras no 1ras captaciones'!O82</f>
        <v>0</v>
      </c>
      <c r="P459">
        <f>'Otras no 1ras captaciones'!P82</f>
        <v>0</v>
      </c>
      <c r="Q459">
        <f>'Otras no 1ras captaciones'!Q82</f>
        <v>0</v>
      </c>
      <c r="R459">
        <f>'Otras no 1ras captaciones'!R82</f>
        <v>0</v>
      </c>
      <c r="S459">
        <f>'Otras no 1ras captaciones'!S82</f>
        <v>0</v>
      </c>
      <c r="T459">
        <f>'Otras no 1ras captaciones'!T82</f>
        <v>0</v>
      </c>
      <c r="U459">
        <f>'Otras no 1ras captaciones'!U82</f>
        <v>0</v>
      </c>
      <c r="V459">
        <f>'Otras no 1ras captaciones'!V82</f>
        <v>0</v>
      </c>
      <c r="W459">
        <f>'Otras no 1ras captaciones'!W82</f>
        <v>2008</v>
      </c>
      <c r="X459">
        <f>'Otras no 1ras captaciones'!X82</f>
        <v>2010</v>
      </c>
      <c r="Y459">
        <f>'Otras no 1ras captaciones'!Y82</f>
        <v>2012</v>
      </c>
      <c r="Z459">
        <f>'Otras no 1ras captaciones'!Z82</f>
        <v>2014</v>
      </c>
      <c r="AA459" t="str">
        <f>'Otras no 1ras captaciones'!AA82</f>
        <v>New Entries</v>
      </c>
      <c r="AB459" t="str">
        <f>'Otras no 1ras captaciones'!AB82</f>
        <v>Yes</v>
      </c>
    </row>
    <row r="460" spans="1:28" x14ac:dyDescent="0.25">
      <c r="A460">
        <f>'Otras no 1ras captaciones'!A83</f>
        <v>459</v>
      </c>
      <c r="B460">
        <f>'Otras no 1ras captaciones'!B83</f>
        <v>17</v>
      </c>
      <c r="C460" t="str">
        <f>'Otras no 1ras captaciones'!C83</f>
        <v>Not applicable</v>
      </c>
      <c r="D460" t="str">
        <f>'Otras no 1ras captaciones'!D83</f>
        <v>Not applicable</v>
      </c>
      <c r="E460" t="str">
        <f>'Otras no 1ras captaciones'!E83</f>
        <v>Not applicable</v>
      </c>
      <c r="F460">
        <f>'Otras no 1ras captaciones'!F83</f>
        <v>1</v>
      </c>
      <c r="G460">
        <f>'Otras no 1ras captaciones'!G83</f>
        <v>1</v>
      </c>
      <c r="H460" t="str">
        <f>'Otras no 1ras captaciones'!H83</f>
        <v>Not applicable</v>
      </c>
      <c r="I460" t="str">
        <f>'Otras no 1ras captaciones'!I83</f>
        <v>Not applicable</v>
      </c>
      <c r="J460" t="str">
        <f>'Otras no 1ras captaciones'!J83</f>
        <v>Not applicable</v>
      </c>
      <c r="K460">
        <f>'Otras no 1ras captaciones'!K83</f>
        <v>2</v>
      </c>
      <c r="L460">
        <f>'Otras no 1ras captaciones'!L83</f>
        <v>100</v>
      </c>
      <c r="M460">
        <f>'Otras no 1ras captaciones'!M83</f>
        <v>2</v>
      </c>
      <c r="N460">
        <f>'Otras no 1ras captaciones'!N83</f>
        <v>2</v>
      </c>
      <c r="O460">
        <f>'Otras no 1ras captaciones'!O83</f>
        <v>1</v>
      </c>
      <c r="P460">
        <f>'Otras no 1ras captaciones'!P83</f>
        <v>0</v>
      </c>
      <c r="Q460">
        <f>'Otras no 1ras captaciones'!Q83</f>
        <v>0</v>
      </c>
      <c r="R460">
        <f>'Otras no 1ras captaciones'!R83</f>
        <v>1</v>
      </c>
      <c r="S460">
        <f>'Otras no 1ras captaciones'!S83</f>
        <v>0</v>
      </c>
      <c r="T460">
        <f>'Otras no 1ras captaciones'!T83</f>
        <v>0</v>
      </c>
      <c r="U460">
        <f>'Otras no 1ras captaciones'!U83</f>
        <v>0</v>
      </c>
      <c r="V460">
        <f>'Otras no 1ras captaciones'!V83</f>
        <v>0</v>
      </c>
      <c r="W460">
        <f>'Otras no 1ras captaciones'!W83</f>
        <v>2007</v>
      </c>
      <c r="X460">
        <f>'Otras no 1ras captaciones'!X83</f>
        <v>2009</v>
      </c>
      <c r="Y460">
        <f>'Otras no 1ras captaciones'!Y83</f>
        <v>2011</v>
      </c>
      <c r="Z460">
        <f>'Otras no 1ras captaciones'!Z83</f>
        <v>2013</v>
      </c>
      <c r="AA460" t="str">
        <f>'Otras no 1ras captaciones'!AA83</f>
        <v>New Entries</v>
      </c>
      <c r="AB460" t="str">
        <f>'Otras no 1ras captaciones'!AB83</f>
        <v>Yes</v>
      </c>
    </row>
    <row r="461" spans="1:28" x14ac:dyDescent="0.25">
      <c r="A461">
        <f>'Otras no 1ras captaciones'!A84</f>
        <v>460</v>
      </c>
      <c r="B461">
        <f>'Otras no 1ras captaciones'!B84</f>
        <v>17</v>
      </c>
      <c r="C461" t="str">
        <f>'Otras no 1ras captaciones'!C84</f>
        <v>Not applicable</v>
      </c>
      <c r="D461" t="str">
        <f>'Otras no 1ras captaciones'!D84</f>
        <v>Not applicable</v>
      </c>
      <c r="E461" t="str">
        <f>'Otras no 1ras captaciones'!E84</f>
        <v>Not applicable</v>
      </c>
      <c r="F461">
        <f>'Otras no 1ras captaciones'!F84</f>
        <v>1</v>
      </c>
      <c r="G461">
        <f>'Otras no 1ras captaciones'!G84</f>
        <v>1</v>
      </c>
      <c r="H461" t="str">
        <f>'Otras no 1ras captaciones'!H84</f>
        <v>Not applicable</v>
      </c>
      <c r="I461" t="str">
        <f>'Otras no 1ras captaciones'!I84</f>
        <v>Not applicable</v>
      </c>
      <c r="J461" t="str">
        <f>'Otras no 1ras captaciones'!J84</f>
        <v>Not applicable</v>
      </c>
      <c r="K461">
        <f>'Otras no 1ras captaciones'!K84</f>
        <v>2</v>
      </c>
      <c r="L461">
        <f>'Otras no 1ras captaciones'!L84</f>
        <v>100</v>
      </c>
      <c r="M461">
        <f>'Otras no 1ras captaciones'!M84</f>
        <v>2</v>
      </c>
      <c r="N461">
        <f>'Otras no 1ras captaciones'!N84</f>
        <v>2</v>
      </c>
      <c r="O461">
        <f>'Otras no 1ras captaciones'!O84</f>
        <v>1</v>
      </c>
      <c r="P461">
        <f>'Otras no 1ras captaciones'!P84</f>
        <v>0</v>
      </c>
      <c r="Q461">
        <f>'Otras no 1ras captaciones'!Q84</f>
        <v>0</v>
      </c>
      <c r="R461">
        <f>'Otras no 1ras captaciones'!R84</f>
        <v>0</v>
      </c>
      <c r="S461">
        <f>'Otras no 1ras captaciones'!S84</f>
        <v>0</v>
      </c>
      <c r="T461">
        <f>'Otras no 1ras captaciones'!T84</f>
        <v>0</v>
      </c>
      <c r="U461">
        <f>'Otras no 1ras captaciones'!U84</f>
        <v>0</v>
      </c>
      <c r="V461">
        <f>'Otras no 1ras captaciones'!V84</f>
        <v>0</v>
      </c>
      <c r="W461">
        <f>'Otras no 1ras captaciones'!W84</f>
        <v>2007</v>
      </c>
      <c r="X461">
        <f>'Otras no 1ras captaciones'!X84</f>
        <v>2009</v>
      </c>
      <c r="Y461">
        <f>'Otras no 1ras captaciones'!Y84</f>
        <v>2011</v>
      </c>
      <c r="Z461">
        <f>'Otras no 1ras captaciones'!Z84</f>
        <v>2013</v>
      </c>
      <c r="AA461" t="str">
        <f>'Otras no 1ras captaciones'!AA84</f>
        <v>New Entries</v>
      </c>
      <c r="AB461" t="str">
        <f>'Otras no 1ras captaciones'!AB84</f>
        <v>Yes</v>
      </c>
    </row>
    <row r="462" spans="1:28" x14ac:dyDescent="0.25">
      <c r="A462">
        <f>'Otras no 1ras captaciones'!A85</f>
        <v>461</v>
      </c>
      <c r="B462">
        <f>'Otras no 1ras captaciones'!B85</f>
        <v>17</v>
      </c>
      <c r="C462" t="str">
        <f>'Otras no 1ras captaciones'!C85</f>
        <v>Not applicable</v>
      </c>
      <c r="D462" t="str">
        <f>'Otras no 1ras captaciones'!D85</f>
        <v>Not applicable</v>
      </c>
      <c r="E462" t="str">
        <f>'Otras no 1ras captaciones'!E85</f>
        <v>Not applicable</v>
      </c>
      <c r="F462">
        <f>'Otras no 1ras captaciones'!F85</f>
        <v>1</v>
      </c>
      <c r="G462">
        <f>'Otras no 1ras captaciones'!G85</f>
        <v>1</v>
      </c>
      <c r="H462" t="str">
        <f>'Otras no 1ras captaciones'!H85</f>
        <v>Not applicable</v>
      </c>
      <c r="I462" t="str">
        <f>'Otras no 1ras captaciones'!I85</f>
        <v>Not applicable</v>
      </c>
      <c r="J462" t="str">
        <f>'Otras no 1ras captaciones'!J85</f>
        <v>Not applicable</v>
      </c>
      <c r="K462">
        <f>'Otras no 1ras captaciones'!K85</f>
        <v>2</v>
      </c>
      <c r="L462">
        <f>'Otras no 1ras captaciones'!L85</f>
        <v>100</v>
      </c>
      <c r="M462">
        <f>'Otras no 1ras captaciones'!M85</f>
        <v>2</v>
      </c>
      <c r="N462">
        <f>'Otras no 1ras captaciones'!N85</f>
        <v>2</v>
      </c>
      <c r="O462">
        <f>'Otras no 1ras captaciones'!O85</f>
        <v>0</v>
      </c>
      <c r="P462">
        <f>'Otras no 1ras captaciones'!P85</f>
        <v>0</v>
      </c>
      <c r="Q462">
        <f>'Otras no 1ras captaciones'!Q85</f>
        <v>0</v>
      </c>
      <c r="R462">
        <f>'Otras no 1ras captaciones'!R85</f>
        <v>0</v>
      </c>
      <c r="S462">
        <f>'Otras no 1ras captaciones'!S85</f>
        <v>0</v>
      </c>
      <c r="T462">
        <f>'Otras no 1ras captaciones'!T85</f>
        <v>0</v>
      </c>
      <c r="U462">
        <f>'Otras no 1ras captaciones'!U85</f>
        <v>0</v>
      </c>
      <c r="V462">
        <f>'Otras no 1ras captaciones'!V85</f>
        <v>0</v>
      </c>
      <c r="W462">
        <f>'Otras no 1ras captaciones'!W85</f>
        <v>2007</v>
      </c>
      <c r="X462">
        <f>'Otras no 1ras captaciones'!X85</f>
        <v>2009</v>
      </c>
      <c r="Y462">
        <f>'Otras no 1ras captaciones'!Y85</f>
        <v>2011</v>
      </c>
      <c r="Z462">
        <f>'Otras no 1ras captaciones'!Z85</f>
        <v>2013</v>
      </c>
      <c r="AA462" t="str">
        <f>'Otras no 1ras captaciones'!AA85</f>
        <v>New Entries</v>
      </c>
      <c r="AB462" t="str">
        <f>'Otras no 1ras captaciones'!AB85</f>
        <v>Yes</v>
      </c>
    </row>
    <row r="463" spans="1:28" x14ac:dyDescent="0.25">
      <c r="A463">
        <f>'Otras no 1ras captaciones'!A86</f>
        <v>462</v>
      </c>
      <c r="B463">
        <f>'Otras no 1ras captaciones'!B86</f>
        <v>17</v>
      </c>
      <c r="C463" t="str">
        <f>'Otras no 1ras captaciones'!C86</f>
        <v>Not applicable</v>
      </c>
      <c r="D463" t="str">
        <f>'Otras no 1ras captaciones'!D86</f>
        <v>Not applicable</v>
      </c>
      <c r="E463" t="str">
        <f>'Otras no 1ras captaciones'!E86</f>
        <v>Not applicable</v>
      </c>
      <c r="F463">
        <f>'Otras no 1ras captaciones'!F86</f>
        <v>1</v>
      </c>
      <c r="G463">
        <f>'Otras no 1ras captaciones'!G86</f>
        <v>0</v>
      </c>
      <c r="H463" t="str">
        <f>'Otras no 1ras captaciones'!H86</f>
        <v>Not applicable</v>
      </c>
      <c r="I463" t="str">
        <f>'Otras no 1ras captaciones'!I86</f>
        <v>Not applicable</v>
      </c>
      <c r="J463" t="str">
        <f>'Otras no 1ras captaciones'!J86</f>
        <v>Not applicable</v>
      </c>
      <c r="K463">
        <f>'Otras no 1ras captaciones'!K86</f>
        <v>2</v>
      </c>
      <c r="L463">
        <f>'Otras no 1ras captaciones'!L86</f>
        <v>50</v>
      </c>
      <c r="M463">
        <f>'Otras no 1ras captaciones'!M86</f>
        <v>1</v>
      </c>
      <c r="N463">
        <f>'Otras no 1ras captaciones'!N86</f>
        <v>2</v>
      </c>
      <c r="O463">
        <f>'Otras no 1ras captaciones'!O86</f>
        <v>0</v>
      </c>
      <c r="P463">
        <f>'Otras no 1ras captaciones'!P86</f>
        <v>0</v>
      </c>
      <c r="Q463">
        <f>'Otras no 1ras captaciones'!Q86</f>
        <v>0</v>
      </c>
      <c r="R463">
        <f>'Otras no 1ras captaciones'!R86</f>
        <v>0</v>
      </c>
      <c r="S463">
        <f>'Otras no 1ras captaciones'!S86</f>
        <v>0</v>
      </c>
      <c r="T463">
        <f>'Otras no 1ras captaciones'!T86</f>
        <v>0</v>
      </c>
      <c r="U463">
        <f>'Otras no 1ras captaciones'!U86</f>
        <v>0</v>
      </c>
      <c r="V463">
        <f>'Otras no 1ras captaciones'!V86</f>
        <v>0</v>
      </c>
      <c r="W463">
        <f>'Otras no 1ras captaciones'!W86</f>
        <v>2007</v>
      </c>
      <c r="X463">
        <f>'Otras no 1ras captaciones'!X86</f>
        <v>2009</v>
      </c>
      <c r="Y463">
        <f>'Otras no 1ras captaciones'!Y86</f>
        <v>2011</v>
      </c>
      <c r="Z463">
        <f>'Otras no 1ras captaciones'!Z86</f>
        <v>2013</v>
      </c>
      <c r="AA463" t="str">
        <f>'Otras no 1ras captaciones'!AA86</f>
        <v>New Entries</v>
      </c>
      <c r="AB463" t="str">
        <f>'Otras no 1ras captaciones'!AB86</f>
        <v>Yes</v>
      </c>
    </row>
    <row r="464" spans="1:28" x14ac:dyDescent="0.25">
      <c r="A464">
        <f>'Otras no 1ras captaciones'!A87</f>
        <v>463</v>
      </c>
      <c r="B464">
        <f>'Otras no 1ras captaciones'!B87</f>
        <v>18</v>
      </c>
      <c r="C464" t="str">
        <f>'Otras no 1ras captaciones'!C87</f>
        <v>Not applicable</v>
      </c>
      <c r="D464" t="str">
        <f>'Otras no 1ras captaciones'!D87</f>
        <v>Not applicable</v>
      </c>
      <c r="E464" t="str">
        <f>'Otras no 1ras captaciones'!E87</f>
        <v>Not applicable</v>
      </c>
      <c r="F464">
        <f>'Otras no 1ras captaciones'!F87</f>
        <v>1</v>
      </c>
      <c r="G464" t="str">
        <f>'Otras no 1ras captaciones'!G87</f>
        <v>Not applicable</v>
      </c>
      <c r="H464" t="str">
        <f>'Otras no 1ras captaciones'!H87</f>
        <v>Not applicable</v>
      </c>
      <c r="I464" t="str">
        <f>'Otras no 1ras captaciones'!I87</f>
        <v>Not applicable</v>
      </c>
      <c r="J464" t="str">
        <f>'Otras no 1ras captaciones'!J87</f>
        <v>Not applicable</v>
      </c>
      <c r="K464">
        <f>'Otras no 1ras captaciones'!K87</f>
        <v>1</v>
      </c>
      <c r="L464">
        <f>'Otras no 1ras captaciones'!L87</f>
        <v>100</v>
      </c>
      <c r="M464">
        <f>'Otras no 1ras captaciones'!M87</f>
        <v>1</v>
      </c>
      <c r="N464">
        <f>'Otras no 1ras captaciones'!N87</f>
        <v>1</v>
      </c>
      <c r="O464">
        <f>'Otras no 1ras captaciones'!O87</f>
        <v>1</v>
      </c>
      <c r="P464">
        <f>'Otras no 1ras captaciones'!P87</f>
        <v>0</v>
      </c>
      <c r="Q464">
        <f>'Otras no 1ras captaciones'!Q87</f>
        <v>1</v>
      </c>
      <c r="R464">
        <f>'Otras no 1ras captaciones'!R87</f>
        <v>0</v>
      </c>
      <c r="S464">
        <f>'Otras no 1ras captaciones'!S87</f>
        <v>0</v>
      </c>
      <c r="T464">
        <f>'Otras no 1ras captaciones'!T87</f>
        <v>0</v>
      </c>
      <c r="U464">
        <f>'Otras no 1ras captaciones'!U87</f>
        <v>0</v>
      </c>
      <c r="V464">
        <f>'Otras no 1ras captaciones'!V87</f>
        <v>0</v>
      </c>
      <c r="W464">
        <f>'Otras no 1ras captaciones'!W87</f>
        <v>2006</v>
      </c>
      <c r="X464">
        <f>'Otras no 1ras captaciones'!X87</f>
        <v>2008</v>
      </c>
      <c r="Y464">
        <f>'Otras no 1ras captaciones'!Y87</f>
        <v>2010</v>
      </c>
      <c r="Z464">
        <f>'Otras no 1ras captaciones'!Z87</f>
        <v>2012</v>
      </c>
      <c r="AA464" t="str">
        <f>'Otras no 1ras captaciones'!AA87</f>
        <v>New Entries</v>
      </c>
      <c r="AB464" t="str">
        <f>'Otras no 1ras captaciones'!AB87</f>
        <v>Yes</v>
      </c>
    </row>
    <row r="465" spans="1:28" x14ac:dyDescent="0.25">
      <c r="A465">
        <f>'Otras no 1ras captaciones'!A95</f>
        <v>464</v>
      </c>
      <c r="B465">
        <f>'Otras no 1ras captaciones'!B95</f>
        <v>12</v>
      </c>
      <c r="C465" t="str">
        <f>'Otras no 1ras captaciones'!C95</f>
        <v>Not applicable</v>
      </c>
      <c r="D465" t="str">
        <f>'Otras no 1ras captaciones'!D95</f>
        <v>Not applicable</v>
      </c>
      <c r="E465" t="str">
        <f>'Otras no 1ras captaciones'!E95</f>
        <v>Not applicable</v>
      </c>
      <c r="F465" t="str">
        <f>'Otras no 1ras captaciones'!F95</f>
        <v>Not applicable</v>
      </c>
      <c r="G465">
        <f>'Otras no 1ras captaciones'!G95</f>
        <v>1</v>
      </c>
      <c r="H465">
        <f>'Otras no 1ras captaciones'!H95</f>
        <v>1</v>
      </c>
      <c r="I465">
        <f>'Otras no 1ras captaciones'!I95</f>
        <v>1</v>
      </c>
      <c r="J465">
        <f>'Otras no 1ras captaciones'!J95</f>
        <v>1</v>
      </c>
      <c r="K465">
        <f>'Otras no 1ras captaciones'!K95</f>
        <v>4</v>
      </c>
      <c r="L465">
        <f>'Otras no 1ras captaciones'!L95</f>
        <v>100</v>
      </c>
      <c r="M465">
        <f>'Otras no 1ras captaciones'!M95</f>
        <v>4</v>
      </c>
      <c r="N465">
        <f>'Otras no 1ras captaciones'!N95</f>
        <v>7</v>
      </c>
      <c r="O465">
        <f>'Otras no 1ras captaciones'!O95</f>
        <v>1</v>
      </c>
      <c r="P465">
        <f>'Otras no 1ras captaciones'!P95</f>
        <v>1</v>
      </c>
      <c r="Q465">
        <f>'Otras no 1ras captaciones'!Q95</f>
        <v>1</v>
      </c>
      <c r="R465">
        <f>'Otras no 1ras captaciones'!R95</f>
        <v>1</v>
      </c>
      <c r="S465">
        <f>'Otras no 1ras captaciones'!S95</f>
        <v>0</v>
      </c>
      <c r="T465">
        <f>'Otras no 1ras captaciones'!T95</f>
        <v>0</v>
      </c>
      <c r="U465">
        <f>'Otras no 1ras captaciones'!U95</f>
        <v>0</v>
      </c>
      <c r="V465">
        <f>'Otras no 1ras captaciones'!V95</f>
        <v>0</v>
      </c>
      <c r="W465">
        <f>'Otras no 1ras captaciones'!W95</f>
        <v>2013</v>
      </c>
      <c r="X465">
        <f>'Otras no 1ras captaciones'!X95</f>
        <v>2015</v>
      </c>
      <c r="Y465">
        <f>'Otras no 1ras captaciones'!Y95</f>
        <v>2017</v>
      </c>
      <c r="Z465">
        <f>'Otras no 1ras captaciones'!Z95</f>
        <v>2019</v>
      </c>
      <c r="AA465" t="str">
        <f>'Otras no 1ras captaciones'!AA95</f>
        <v>New Entries</v>
      </c>
      <c r="AB465" t="str">
        <f>'Otras no 1ras captaciones'!AB95</f>
        <v>Yes</v>
      </c>
    </row>
    <row r="466" spans="1:28" x14ac:dyDescent="0.25">
      <c r="A466">
        <f>'Otras no 1ras captaciones'!A96</f>
        <v>465</v>
      </c>
      <c r="B466">
        <f>'Otras no 1ras captaciones'!B96</f>
        <v>12</v>
      </c>
      <c r="C466" t="str">
        <f>'Otras no 1ras captaciones'!C96</f>
        <v>Not applicable</v>
      </c>
      <c r="D466" t="str">
        <f>'Otras no 1ras captaciones'!D96</f>
        <v>Not applicable</v>
      </c>
      <c r="E466" t="str">
        <f>'Otras no 1ras captaciones'!E96</f>
        <v>Not applicable</v>
      </c>
      <c r="F466" t="str">
        <f>'Otras no 1ras captaciones'!F96</f>
        <v>Not applicable</v>
      </c>
      <c r="G466">
        <f>'Otras no 1ras captaciones'!G96</f>
        <v>0</v>
      </c>
      <c r="H466">
        <f>'Otras no 1ras captaciones'!H96</f>
        <v>0</v>
      </c>
      <c r="I466">
        <f>'Otras no 1ras captaciones'!I96</f>
        <v>1</v>
      </c>
      <c r="J466">
        <f>'Otras no 1ras captaciones'!J96</f>
        <v>0</v>
      </c>
      <c r="K466">
        <f>'Otras no 1ras captaciones'!K96</f>
        <v>4</v>
      </c>
      <c r="L466">
        <f>'Otras no 1ras captaciones'!L96</f>
        <v>25</v>
      </c>
      <c r="M466">
        <f>'Otras no 1ras captaciones'!M96</f>
        <v>1</v>
      </c>
      <c r="N466">
        <f>'Otras no 1ras captaciones'!N96</f>
        <v>7</v>
      </c>
      <c r="O466">
        <f>'Otras no 1ras captaciones'!O96</f>
        <v>0</v>
      </c>
      <c r="P466">
        <f>'Otras no 1ras captaciones'!P96</f>
        <v>0</v>
      </c>
      <c r="Q466">
        <f>'Otras no 1ras captaciones'!Q96</f>
        <v>0</v>
      </c>
      <c r="R466">
        <f>'Otras no 1ras captaciones'!R96</f>
        <v>0</v>
      </c>
      <c r="S466">
        <f>'Otras no 1ras captaciones'!S96</f>
        <v>0</v>
      </c>
      <c r="T466">
        <f>'Otras no 1ras captaciones'!T96</f>
        <v>0</v>
      </c>
      <c r="U466">
        <f>'Otras no 1ras captaciones'!U96</f>
        <v>0</v>
      </c>
      <c r="V466">
        <f>'Otras no 1ras captaciones'!V96</f>
        <v>0</v>
      </c>
      <c r="W466">
        <f>'Otras no 1ras captaciones'!W96</f>
        <v>2013</v>
      </c>
      <c r="X466">
        <f>'Otras no 1ras captaciones'!X96</f>
        <v>2015</v>
      </c>
      <c r="Y466">
        <f>'Otras no 1ras captaciones'!Y96</f>
        <v>2017</v>
      </c>
      <c r="Z466">
        <f>'Otras no 1ras captaciones'!Z96</f>
        <v>2019</v>
      </c>
      <c r="AA466" t="str">
        <f>'Otras no 1ras captaciones'!AA96</f>
        <v>New Entries</v>
      </c>
      <c r="AB466" t="str">
        <f>'Otras no 1ras captaciones'!AB96</f>
        <v>Yes</v>
      </c>
    </row>
    <row r="467" spans="1:28" x14ac:dyDescent="0.25">
      <c r="A467">
        <f>'Otras no 1ras captaciones'!A97</f>
        <v>466</v>
      </c>
      <c r="B467">
        <f>'Otras no 1ras captaciones'!B97</f>
        <v>12</v>
      </c>
      <c r="C467" t="str">
        <f>'Otras no 1ras captaciones'!C97</f>
        <v>Not applicable</v>
      </c>
      <c r="D467" t="str">
        <f>'Otras no 1ras captaciones'!D97</f>
        <v>Not applicable</v>
      </c>
      <c r="E467" t="str">
        <f>'Otras no 1ras captaciones'!E97</f>
        <v>Not applicable</v>
      </c>
      <c r="F467" t="str">
        <f>'Otras no 1ras captaciones'!F97</f>
        <v>Not applicable</v>
      </c>
      <c r="G467">
        <f>'Otras no 1ras captaciones'!G97</f>
        <v>0</v>
      </c>
      <c r="H467">
        <f>'Otras no 1ras captaciones'!H97</f>
        <v>0</v>
      </c>
      <c r="I467">
        <f>'Otras no 1ras captaciones'!I97</f>
        <v>0</v>
      </c>
      <c r="J467">
        <f>'Otras no 1ras captaciones'!J97</f>
        <v>0</v>
      </c>
      <c r="K467">
        <f>'Otras no 1ras captaciones'!K97</f>
        <v>4</v>
      </c>
      <c r="L467">
        <f>'Otras no 1ras captaciones'!L97</f>
        <v>0</v>
      </c>
      <c r="M467">
        <f>'Otras no 1ras captaciones'!M97</f>
        <v>0</v>
      </c>
      <c r="N467">
        <f>'Otras no 1ras captaciones'!N97</f>
        <v>7</v>
      </c>
      <c r="O467">
        <f>'Otras no 1ras captaciones'!O97</f>
        <v>0</v>
      </c>
      <c r="P467">
        <f>'Otras no 1ras captaciones'!P97</f>
        <v>0</v>
      </c>
      <c r="Q467">
        <f>'Otras no 1ras captaciones'!Q97</f>
        <v>0</v>
      </c>
      <c r="R467">
        <f>'Otras no 1ras captaciones'!R97</f>
        <v>0</v>
      </c>
      <c r="S467">
        <f>'Otras no 1ras captaciones'!S97</f>
        <v>0</v>
      </c>
      <c r="T467">
        <f>'Otras no 1ras captaciones'!T97</f>
        <v>0</v>
      </c>
      <c r="U467">
        <f>'Otras no 1ras captaciones'!U97</f>
        <v>0</v>
      </c>
      <c r="V467">
        <f>'Otras no 1ras captaciones'!V97</f>
        <v>0</v>
      </c>
      <c r="W467">
        <f>'Otras no 1ras captaciones'!W97</f>
        <v>2013</v>
      </c>
      <c r="X467">
        <f>'Otras no 1ras captaciones'!X97</f>
        <v>2015</v>
      </c>
      <c r="Y467">
        <f>'Otras no 1ras captaciones'!Y97</f>
        <v>2017</v>
      </c>
      <c r="Z467">
        <f>'Otras no 1ras captaciones'!Z97</f>
        <v>2019</v>
      </c>
      <c r="AA467" t="str">
        <f>'Otras no 1ras captaciones'!AA97</f>
        <v>New Entries</v>
      </c>
      <c r="AB467" t="str">
        <f>'Otras no 1ras captaciones'!AB97</f>
        <v>Yes</v>
      </c>
    </row>
    <row r="468" spans="1:28" x14ac:dyDescent="0.25">
      <c r="A468">
        <f>'Otras no 1ras captaciones'!A98</f>
        <v>467</v>
      </c>
      <c r="B468">
        <f>'Otras no 1ras captaciones'!B98</f>
        <v>12</v>
      </c>
      <c r="C468" t="str">
        <f>'Otras no 1ras captaciones'!C98</f>
        <v>Not applicable</v>
      </c>
      <c r="D468" t="str">
        <f>'Otras no 1ras captaciones'!D98</f>
        <v>Not applicable</v>
      </c>
      <c r="E468" t="str">
        <f>'Otras no 1ras captaciones'!E98</f>
        <v>Not applicable</v>
      </c>
      <c r="F468" t="str">
        <f>'Otras no 1ras captaciones'!F98</f>
        <v>Not applicable</v>
      </c>
      <c r="G468">
        <f>'Otras no 1ras captaciones'!G98</f>
        <v>1</v>
      </c>
      <c r="H468">
        <f>'Otras no 1ras captaciones'!H98</f>
        <v>1</v>
      </c>
      <c r="I468">
        <f>'Otras no 1ras captaciones'!I98</f>
        <v>1</v>
      </c>
      <c r="J468">
        <f>'Otras no 1ras captaciones'!J98</f>
        <v>1</v>
      </c>
      <c r="K468">
        <f>'Otras no 1ras captaciones'!K98</f>
        <v>4</v>
      </c>
      <c r="L468">
        <f>'Otras no 1ras captaciones'!L98</f>
        <v>100</v>
      </c>
      <c r="M468">
        <f>'Otras no 1ras captaciones'!M98</f>
        <v>4</v>
      </c>
      <c r="N468">
        <f>'Otras no 1ras captaciones'!N98</f>
        <v>7</v>
      </c>
      <c r="O468">
        <f>'Otras no 1ras captaciones'!O98</f>
        <v>1</v>
      </c>
      <c r="P468">
        <f>'Otras no 1ras captaciones'!P98</f>
        <v>0</v>
      </c>
      <c r="Q468">
        <f>'Otras no 1ras captaciones'!Q98</f>
        <v>0</v>
      </c>
      <c r="R468">
        <f>'Otras no 1ras captaciones'!R98</f>
        <v>0</v>
      </c>
      <c r="S468">
        <f>'Otras no 1ras captaciones'!S98</f>
        <v>0</v>
      </c>
      <c r="T468">
        <f>'Otras no 1ras captaciones'!T98</f>
        <v>0</v>
      </c>
      <c r="U468">
        <f>'Otras no 1ras captaciones'!U98</f>
        <v>0</v>
      </c>
      <c r="V468">
        <f>'Otras no 1ras captaciones'!V98</f>
        <v>0</v>
      </c>
      <c r="W468">
        <f>'Otras no 1ras captaciones'!W98</f>
        <v>2013</v>
      </c>
      <c r="X468">
        <f>'Otras no 1ras captaciones'!X98</f>
        <v>2015</v>
      </c>
      <c r="Y468">
        <f>'Otras no 1ras captaciones'!Y98</f>
        <v>2017</v>
      </c>
      <c r="Z468">
        <f>'Otras no 1ras captaciones'!Z98</f>
        <v>2019</v>
      </c>
      <c r="AA468" t="str">
        <f>'Otras no 1ras captaciones'!AA98</f>
        <v>New Entries</v>
      </c>
      <c r="AB468" t="str">
        <f>'Otras no 1ras captaciones'!AB98</f>
        <v>Yes</v>
      </c>
    </row>
    <row r="469" spans="1:28" x14ac:dyDescent="0.25">
      <c r="A469">
        <f>'Otras no 1ras captaciones'!A99</f>
        <v>468</v>
      </c>
      <c r="B469">
        <f>'Otras no 1ras captaciones'!B99</f>
        <v>12</v>
      </c>
      <c r="C469" t="str">
        <f>'Otras no 1ras captaciones'!C99</f>
        <v>Not applicable</v>
      </c>
      <c r="D469" t="str">
        <f>'Otras no 1ras captaciones'!D99</f>
        <v>Not applicable</v>
      </c>
      <c r="E469" t="str">
        <f>'Otras no 1ras captaciones'!E99</f>
        <v>Not applicable</v>
      </c>
      <c r="F469" t="str">
        <f>'Otras no 1ras captaciones'!F99</f>
        <v>Not applicable</v>
      </c>
      <c r="G469">
        <f>'Otras no 1ras captaciones'!G99</f>
        <v>1</v>
      </c>
      <c r="H469">
        <f>'Otras no 1ras captaciones'!H99</f>
        <v>1</v>
      </c>
      <c r="I469">
        <f>'Otras no 1ras captaciones'!I99</f>
        <v>1</v>
      </c>
      <c r="J469">
        <f>'Otras no 1ras captaciones'!J99</f>
        <v>1</v>
      </c>
      <c r="K469">
        <f>'Otras no 1ras captaciones'!K99</f>
        <v>4</v>
      </c>
      <c r="L469">
        <f>'Otras no 1ras captaciones'!L99</f>
        <v>100</v>
      </c>
      <c r="M469">
        <f>'Otras no 1ras captaciones'!M99</f>
        <v>4</v>
      </c>
      <c r="N469">
        <f>'Otras no 1ras captaciones'!N99</f>
        <v>7</v>
      </c>
      <c r="O469">
        <f>'Otras no 1ras captaciones'!O99</f>
        <v>0</v>
      </c>
      <c r="P469">
        <f>'Otras no 1ras captaciones'!P99</f>
        <v>1</v>
      </c>
      <c r="Q469">
        <f>'Otras no 1ras captaciones'!Q99</f>
        <v>0</v>
      </c>
      <c r="R469">
        <f>'Otras no 1ras captaciones'!R99</f>
        <v>0</v>
      </c>
      <c r="S469">
        <f>'Otras no 1ras captaciones'!S99</f>
        <v>0</v>
      </c>
      <c r="T469">
        <f>'Otras no 1ras captaciones'!T99</f>
        <v>0</v>
      </c>
      <c r="U469">
        <f>'Otras no 1ras captaciones'!U99</f>
        <v>0</v>
      </c>
      <c r="V469">
        <f>'Otras no 1ras captaciones'!V99</f>
        <v>0</v>
      </c>
      <c r="W469">
        <f>'Otras no 1ras captaciones'!W99</f>
        <v>2013</v>
      </c>
      <c r="X469">
        <f>'Otras no 1ras captaciones'!X99</f>
        <v>2015</v>
      </c>
      <c r="Y469">
        <f>'Otras no 1ras captaciones'!Y99</f>
        <v>2017</v>
      </c>
      <c r="Z469">
        <f>'Otras no 1ras captaciones'!Z99</f>
        <v>2019</v>
      </c>
      <c r="AA469" t="str">
        <f>'Otras no 1ras captaciones'!AA99</f>
        <v>New Entries</v>
      </c>
      <c r="AB469" t="str">
        <f>'Otras no 1ras captaciones'!AB99</f>
        <v>Yes</v>
      </c>
    </row>
    <row r="470" spans="1:28" x14ac:dyDescent="0.25">
      <c r="A470">
        <f>'Otras no 1ras captaciones'!A100</f>
        <v>469</v>
      </c>
      <c r="B470">
        <f>'Otras no 1ras captaciones'!B100</f>
        <v>12</v>
      </c>
      <c r="C470" t="str">
        <f>'Otras no 1ras captaciones'!C100</f>
        <v>Not applicable</v>
      </c>
      <c r="D470" t="str">
        <f>'Otras no 1ras captaciones'!D100</f>
        <v>Not applicable</v>
      </c>
      <c r="E470" t="str">
        <f>'Otras no 1ras captaciones'!E100</f>
        <v>Not applicable</v>
      </c>
      <c r="F470" t="str">
        <f>'Otras no 1ras captaciones'!F100</f>
        <v>Not applicable</v>
      </c>
      <c r="G470">
        <f>'Otras no 1ras captaciones'!G100</f>
        <v>1</v>
      </c>
      <c r="H470">
        <f>'Otras no 1ras captaciones'!H100</f>
        <v>1</v>
      </c>
      <c r="I470">
        <f>'Otras no 1ras captaciones'!I100</f>
        <v>1</v>
      </c>
      <c r="J470">
        <f>'Otras no 1ras captaciones'!J100</f>
        <v>1</v>
      </c>
      <c r="K470">
        <f>'Otras no 1ras captaciones'!K100</f>
        <v>4</v>
      </c>
      <c r="L470">
        <f>'Otras no 1ras captaciones'!L100</f>
        <v>100</v>
      </c>
      <c r="M470">
        <f>'Otras no 1ras captaciones'!M100</f>
        <v>4</v>
      </c>
      <c r="N470">
        <f>'Otras no 1ras captaciones'!N100</f>
        <v>7</v>
      </c>
      <c r="O470">
        <f>'Otras no 1ras captaciones'!O100</f>
        <v>0</v>
      </c>
      <c r="P470">
        <f>'Otras no 1ras captaciones'!P100</f>
        <v>0</v>
      </c>
      <c r="Q470">
        <f>'Otras no 1ras captaciones'!Q100</f>
        <v>0</v>
      </c>
      <c r="R470">
        <f>'Otras no 1ras captaciones'!R100</f>
        <v>0</v>
      </c>
      <c r="S470">
        <f>'Otras no 1ras captaciones'!S100</f>
        <v>0</v>
      </c>
      <c r="T470">
        <f>'Otras no 1ras captaciones'!T100</f>
        <v>0</v>
      </c>
      <c r="U470">
        <f>'Otras no 1ras captaciones'!U100</f>
        <v>0</v>
      </c>
      <c r="V470">
        <f>'Otras no 1ras captaciones'!V100</f>
        <v>0</v>
      </c>
      <c r="W470">
        <f>'Otras no 1ras captaciones'!W100</f>
        <v>2013</v>
      </c>
      <c r="X470">
        <f>'Otras no 1ras captaciones'!X100</f>
        <v>2015</v>
      </c>
      <c r="Y470">
        <f>'Otras no 1ras captaciones'!Y100</f>
        <v>2017</v>
      </c>
      <c r="Z470">
        <f>'Otras no 1ras captaciones'!Z100</f>
        <v>2019</v>
      </c>
      <c r="AA470" t="str">
        <f>'Otras no 1ras captaciones'!AA100</f>
        <v>New Entries</v>
      </c>
      <c r="AB470" t="str">
        <f>'Otras no 1ras captaciones'!AB100</f>
        <v>Yes</v>
      </c>
    </row>
    <row r="471" spans="1:28" x14ac:dyDescent="0.25">
      <c r="A471">
        <f>'Otras no 1ras captaciones'!A101</f>
        <v>470</v>
      </c>
      <c r="B471">
        <f>'Otras no 1ras captaciones'!B101</f>
        <v>13</v>
      </c>
      <c r="C471" t="str">
        <f>'Otras no 1ras captaciones'!C101</f>
        <v>Not applicable</v>
      </c>
      <c r="D471" t="str">
        <f>'Otras no 1ras captaciones'!D101</f>
        <v>Not applicable</v>
      </c>
      <c r="E471" t="str">
        <f>'Otras no 1ras captaciones'!E101</f>
        <v>Not applicable</v>
      </c>
      <c r="F471" t="str">
        <f>'Otras no 1ras captaciones'!F101</f>
        <v>Not applicable</v>
      </c>
      <c r="G471">
        <f>'Otras no 1ras captaciones'!G101</f>
        <v>0</v>
      </c>
      <c r="H471">
        <f>'Otras no 1ras captaciones'!H101</f>
        <v>1</v>
      </c>
      <c r="I471">
        <f>'Otras no 1ras captaciones'!I101</f>
        <v>1</v>
      </c>
      <c r="J471">
        <f>'Otras no 1ras captaciones'!J101</f>
        <v>1</v>
      </c>
      <c r="K471">
        <f>'Otras no 1ras captaciones'!K101</f>
        <v>4</v>
      </c>
      <c r="L471">
        <f>'Otras no 1ras captaciones'!L101</f>
        <v>75</v>
      </c>
      <c r="M471">
        <f>'Otras no 1ras captaciones'!M101</f>
        <v>3</v>
      </c>
      <c r="N471">
        <f>'Otras no 1ras captaciones'!N101</f>
        <v>6</v>
      </c>
      <c r="O471">
        <f>'Otras no 1ras captaciones'!O101</f>
        <v>0</v>
      </c>
      <c r="P471">
        <f>'Otras no 1ras captaciones'!P101</f>
        <v>0</v>
      </c>
      <c r="Q471">
        <f>'Otras no 1ras captaciones'!Q101</f>
        <v>0</v>
      </c>
      <c r="R471">
        <f>'Otras no 1ras captaciones'!R101</f>
        <v>0</v>
      </c>
      <c r="S471">
        <f>'Otras no 1ras captaciones'!S101</f>
        <v>0</v>
      </c>
      <c r="T471">
        <f>'Otras no 1ras captaciones'!T101</f>
        <v>0</v>
      </c>
      <c r="U471">
        <f>'Otras no 1ras captaciones'!U101</f>
        <v>0</v>
      </c>
      <c r="V471">
        <f>'Otras no 1ras captaciones'!V101</f>
        <v>0</v>
      </c>
      <c r="W471">
        <f>'Otras no 1ras captaciones'!W101</f>
        <v>2012</v>
      </c>
      <c r="X471">
        <f>'Otras no 1ras captaciones'!X101</f>
        <v>2014</v>
      </c>
      <c r="Y471">
        <f>'Otras no 1ras captaciones'!Y101</f>
        <v>2016</v>
      </c>
      <c r="Z471">
        <f>'Otras no 1ras captaciones'!Z101</f>
        <v>2018</v>
      </c>
      <c r="AA471" t="str">
        <f>'Otras no 1ras captaciones'!AA101</f>
        <v>New Entries</v>
      </c>
      <c r="AB471" t="str">
        <f>'Otras no 1ras captaciones'!AB101</f>
        <v>Yes</v>
      </c>
    </row>
    <row r="472" spans="1:28" x14ac:dyDescent="0.25">
      <c r="A472">
        <f>'Otras no 1ras captaciones'!A102</f>
        <v>471</v>
      </c>
      <c r="B472">
        <f>'Otras no 1ras captaciones'!B102</f>
        <v>14</v>
      </c>
      <c r="C472" t="str">
        <f>'Otras no 1ras captaciones'!C102</f>
        <v>Not applicable</v>
      </c>
      <c r="D472" t="str">
        <f>'Otras no 1ras captaciones'!D102</f>
        <v>Not applicable</v>
      </c>
      <c r="E472" t="str">
        <f>'Otras no 1ras captaciones'!E102</f>
        <v>Not applicable</v>
      </c>
      <c r="F472" t="str">
        <f>'Otras no 1ras captaciones'!F102</f>
        <v>Not applicable</v>
      </c>
      <c r="G472">
        <f>'Otras no 1ras captaciones'!G102</f>
        <v>1</v>
      </c>
      <c r="H472">
        <f>'Otras no 1ras captaciones'!H102</f>
        <v>1</v>
      </c>
      <c r="I472">
        <f>'Otras no 1ras captaciones'!I102</f>
        <v>1</v>
      </c>
      <c r="J472">
        <f>'Otras no 1ras captaciones'!J102</f>
        <v>1</v>
      </c>
      <c r="K472">
        <f>'Otras no 1ras captaciones'!K102</f>
        <v>4</v>
      </c>
      <c r="L472">
        <f>'Otras no 1ras captaciones'!L102</f>
        <v>100</v>
      </c>
      <c r="M472">
        <f>'Otras no 1ras captaciones'!M102</f>
        <v>4</v>
      </c>
      <c r="N472">
        <f>'Otras no 1ras captaciones'!N102</f>
        <v>5</v>
      </c>
      <c r="O472">
        <f>'Otras no 1ras captaciones'!O102</f>
        <v>1</v>
      </c>
      <c r="P472">
        <f>'Otras no 1ras captaciones'!P102</f>
        <v>1</v>
      </c>
      <c r="Q472">
        <f>'Otras no 1ras captaciones'!Q102</f>
        <v>0</v>
      </c>
      <c r="R472">
        <f>'Otras no 1ras captaciones'!R102</f>
        <v>0</v>
      </c>
      <c r="S472">
        <f>'Otras no 1ras captaciones'!S102</f>
        <v>0</v>
      </c>
      <c r="T472">
        <f>'Otras no 1ras captaciones'!T102</f>
        <v>0</v>
      </c>
      <c r="U472">
        <f>'Otras no 1ras captaciones'!U102</f>
        <v>0</v>
      </c>
      <c r="V472">
        <f>'Otras no 1ras captaciones'!V102</f>
        <v>0</v>
      </c>
      <c r="W472">
        <f>'Otras no 1ras captaciones'!W102</f>
        <v>2011</v>
      </c>
      <c r="X472">
        <f>'Otras no 1ras captaciones'!X102</f>
        <v>2013</v>
      </c>
      <c r="Y472">
        <f>'Otras no 1ras captaciones'!Y102</f>
        <v>2015</v>
      </c>
      <c r="Z472">
        <f>'Otras no 1ras captaciones'!Z102</f>
        <v>2017</v>
      </c>
      <c r="AA472" t="str">
        <f>'Otras no 1ras captaciones'!AA102</f>
        <v>New Entries</v>
      </c>
      <c r="AB472" t="str">
        <f>'Otras no 1ras captaciones'!AB102</f>
        <v>Yes</v>
      </c>
    </row>
    <row r="473" spans="1:28" x14ac:dyDescent="0.25">
      <c r="A473">
        <f>'Otras no 1ras captaciones'!A103</f>
        <v>472</v>
      </c>
      <c r="B473">
        <f>'Otras no 1ras captaciones'!B103</f>
        <v>14</v>
      </c>
      <c r="C473" t="str">
        <f>'Otras no 1ras captaciones'!C103</f>
        <v>Not applicable</v>
      </c>
      <c r="D473" t="str">
        <f>'Otras no 1ras captaciones'!D103</f>
        <v>Not applicable</v>
      </c>
      <c r="E473" t="str">
        <f>'Otras no 1ras captaciones'!E103</f>
        <v>Not applicable</v>
      </c>
      <c r="F473" t="str">
        <f>'Otras no 1ras captaciones'!F103</f>
        <v>Not applicable</v>
      </c>
      <c r="G473">
        <f>'Otras no 1ras captaciones'!G103</f>
        <v>1</v>
      </c>
      <c r="H473">
        <f>'Otras no 1ras captaciones'!H103</f>
        <v>1</v>
      </c>
      <c r="I473">
        <f>'Otras no 1ras captaciones'!I103</f>
        <v>1</v>
      </c>
      <c r="J473">
        <f>'Otras no 1ras captaciones'!J103</f>
        <v>1</v>
      </c>
      <c r="K473">
        <f>'Otras no 1ras captaciones'!K103</f>
        <v>4</v>
      </c>
      <c r="L473">
        <f>'Otras no 1ras captaciones'!L103</f>
        <v>100</v>
      </c>
      <c r="M473">
        <f>'Otras no 1ras captaciones'!M103</f>
        <v>4</v>
      </c>
      <c r="N473">
        <f>'Otras no 1ras captaciones'!N103</f>
        <v>5</v>
      </c>
      <c r="O473">
        <f>'Otras no 1ras captaciones'!O103</f>
        <v>0</v>
      </c>
      <c r="P473">
        <f>'Otras no 1ras captaciones'!P103</f>
        <v>0</v>
      </c>
      <c r="Q473">
        <f>'Otras no 1ras captaciones'!Q103</f>
        <v>0</v>
      </c>
      <c r="R473">
        <f>'Otras no 1ras captaciones'!R103</f>
        <v>0</v>
      </c>
      <c r="S473">
        <f>'Otras no 1ras captaciones'!S103</f>
        <v>0</v>
      </c>
      <c r="T473">
        <f>'Otras no 1ras captaciones'!T103</f>
        <v>0</v>
      </c>
      <c r="U473">
        <f>'Otras no 1ras captaciones'!U103</f>
        <v>0</v>
      </c>
      <c r="V473">
        <f>'Otras no 1ras captaciones'!V103</f>
        <v>0</v>
      </c>
      <c r="W473">
        <f>'Otras no 1ras captaciones'!W103</f>
        <v>2011</v>
      </c>
      <c r="X473">
        <f>'Otras no 1ras captaciones'!X103</f>
        <v>2013</v>
      </c>
      <c r="Y473">
        <f>'Otras no 1ras captaciones'!Y103</f>
        <v>2015</v>
      </c>
      <c r="Z473">
        <f>'Otras no 1ras captaciones'!Z103</f>
        <v>2017</v>
      </c>
      <c r="AA473" t="str">
        <f>'Otras no 1ras captaciones'!AA103</f>
        <v>New Entries</v>
      </c>
      <c r="AB473" t="str">
        <f>'Otras no 1ras captaciones'!AB103</f>
        <v>Yes</v>
      </c>
    </row>
    <row r="474" spans="1:28" x14ac:dyDescent="0.25">
      <c r="A474">
        <f>'Otras no 1ras captaciones'!A104</f>
        <v>473</v>
      </c>
      <c r="B474">
        <f>'Otras no 1ras captaciones'!B104</f>
        <v>14</v>
      </c>
      <c r="C474" t="str">
        <f>'Otras no 1ras captaciones'!C104</f>
        <v>Not applicable</v>
      </c>
      <c r="D474" t="str">
        <f>'Otras no 1ras captaciones'!D104</f>
        <v>Not applicable</v>
      </c>
      <c r="E474" t="str">
        <f>'Otras no 1ras captaciones'!E104</f>
        <v>Not applicable</v>
      </c>
      <c r="F474" t="str">
        <f>'Otras no 1ras captaciones'!F104</f>
        <v>Not applicable</v>
      </c>
      <c r="G474">
        <f>'Otras no 1ras captaciones'!G104</f>
        <v>1</v>
      </c>
      <c r="H474">
        <f>'Otras no 1ras captaciones'!H104</f>
        <v>1</v>
      </c>
      <c r="I474">
        <f>'Otras no 1ras captaciones'!I104</f>
        <v>1</v>
      </c>
      <c r="J474">
        <f>'Otras no 1ras captaciones'!J104</f>
        <v>1</v>
      </c>
      <c r="K474">
        <f>'Otras no 1ras captaciones'!K104</f>
        <v>4</v>
      </c>
      <c r="L474">
        <f>'Otras no 1ras captaciones'!L104</f>
        <v>100</v>
      </c>
      <c r="M474">
        <f>'Otras no 1ras captaciones'!M104</f>
        <v>4</v>
      </c>
      <c r="N474">
        <f>'Otras no 1ras captaciones'!N104</f>
        <v>5</v>
      </c>
      <c r="O474">
        <f>'Otras no 1ras captaciones'!O104</f>
        <v>1</v>
      </c>
      <c r="P474">
        <f>'Otras no 1ras captaciones'!P104</f>
        <v>0</v>
      </c>
      <c r="Q474">
        <f>'Otras no 1ras captaciones'!Q104</f>
        <v>0</v>
      </c>
      <c r="R474">
        <f>'Otras no 1ras captaciones'!R104</f>
        <v>0</v>
      </c>
      <c r="S474">
        <f>'Otras no 1ras captaciones'!S104</f>
        <v>0</v>
      </c>
      <c r="T474">
        <f>'Otras no 1ras captaciones'!T104</f>
        <v>0</v>
      </c>
      <c r="U474">
        <f>'Otras no 1ras captaciones'!U104</f>
        <v>0</v>
      </c>
      <c r="V474">
        <f>'Otras no 1ras captaciones'!V104</f>
        <v>0</v>
      </c>
      <c r="W474">
        <f>'Otras no 1ras captaciones'!W104</f>
        <v>2011</v>
      </c>
      <c r="X474">
        <f>'Otras no 1ras captaciones'!X104</f>
        <v>2013</v>
      </c>
      <c r="Y474">
        <f>'Otras no 1ras captaciones'!Y104</f>
        <v>2015</v>
      </c>
      <c r="Z474">
        <f>'Otras no 1ras captaciones'!Z104</f>
        <v>2017</v>
      </c>
      <c r="AA474" t="str">
        <f>'Otras no 1ras captaciones'!AA104</f>
        <v>New Entries</v>
      </c>
      <c r="AB474" t="str">
        <f>'Otras no 1ras captaciones'!AB104</f>
        <v>Yes</v>
      </c>
    </row>
    <row r="475" spans="1:28" x14ac:dyDescent="0.25">
      <c r="A475">
        <f>'Otras no 1ras captaciones'!A105</f>
        <v>474</v>
      </c>
      <c r="B475">
        <f>'Otras no 1ras captaciones'!B105</f>
        <v>14</v>
      </c>
      <c r="C475" t="str">
        <f>'Otras no 1ras captaciones'!C105</f>
        <v>Not applicable</v>
      </c>
      <c r="D475" t="str">
        <f>'Otras no 1ras captaciones'!D105</f>
        <v>Not applicable</v>
      </c>
      <c r="E475" t="str">
        <f>'Otras no 1ras captaciones'!E105</f>
        <v>Not applicable</v>
      </c>
      <c r="F475" t="str">
        <f>'Otras no 1ras captaciones'!F105</f>
        <v>Not applicable</v>
      </c>
      <c r="G475">
        <f>'Otras no 1ras captaciones'!G105</f>
        <v>1</v>
      </c>
      <c r="H475">
        <f>'Otras no 1ras captaciones'!H105</f>
        <v>1</v>
      </c>
      <c r="I475">
        <f>'Otras no 1ras captaciones'!I105</f>
        <v>1</v>
      </c>
      <c r="J475">
        <f>'Otras no 1ras captaciones'!J105</f>
        <v>0</v>
      </c>
      <c r="K475">
        <f>'Otras no 1ras captaciones'!K105</f>
        <v>4</v>
      </c>
      <c r="L475">
        <f>'Otras no 1ras captaciones'!L105</f>
        <v>75</v>
      </c>
      <c r="M475">
        <f>'Otras no 1ras captaciones'!M105</f>
        <v>3</v>
      </c>
      <c r="N475">
        <f>'Otras no 1ras captaciones'!N105</f>
        <v>5</v>
      </c>
      <c r="O475">
        <f>'Otras no 1ras captaciones'!O105</f>
        <v>0</v>
      </c>
      <c r="P475">
        <f>'Otras no 1ras captaciones'!P105</f>
        <v>0</v>
      </c>
      <c r="Q475">
        <f>'Otras no 1ras captaciones'!Q105</f>
        <v>0</v>
      </c>
      <c r="R475">
        <f>'Otras no 1ras captaciones'!R105</f>
        <v>0</v>
      </c>
      <c r="S475">
        <f>'Otras no 1ras captaciones'!S105</f>
        <v>0</v>
      </c>
      <c r="T475">
        <f>'Otras no 1ras captaciones'!T105</f>
        <v>0</v>
      </c>
      <c r="U475">
        <f>'Otras no 1ras captaciones'!U105</f>
        <v>0</v>
      </c>
      <c r="V475">
        <f>'Otras no 1ras captaciones'!V105</f>
        <v>0</v>
      </c>
      <c r="W475">
        <f>'Otras no 1ras captaciones'!W105</f>
        <v>2011</v>
      </c>
      <c r="X475">
        <f>'Otras no 1ras captaciones'!X105</f>
        <v>2013</v>
      </c>
      <c r="Y475">
        <f>'Otras no 1ras captaciones'!Y105</f>
        <v>2015</v>
      </c>
      <c r="Z475">
        <f>'Otras no 1ras captaciones'!Z105</f>
        <v>2017</v>
      </c>
      <c r="AA475" t="str">
        <f>'Otras no 1ras captaciones'!AA105</f>
        <v>New Entries</v>
      </c>
      <c r="AB475" t="str">
        <f>'Otras no 1ras captaciones'!AB105</f>
        <v>Yes</v>
      </c>
    </row>
    <row r="476" spans="1:28" x14ac:dyDescent="0.25">
      <c r="A476">
        <f>'Otras no 1ras captaciones'!A106</f>
        <v>475</v>
      </c>
      <c r="B476">
        <f>'Otras no 1ras captaciones'!B106</f>
        <v>14</v>
      </c>
      <c r="C476" t="str">
        <f>'Otras no 1ras captaciones'!C106</f>
        <v>Not applicable</v>
      </c>
      <c r="D476" t="str">
        <f>'Otras no 1ras captaciones'!D106</f>
        <v>Not applicable</v>
      </c>
      <c r="E476" t="str">
        <f>'Otras no 1ras captaciones'!E106</f>
        <v>Not applicable</v>
      </c>
      <c r="F476" t="str">
        <f>'Otras no 1ras captaciones'!F106</f>
        <v>Not applicable</v>
      </c>
      <c r="G476">
        <f>'Otras no 1ras captaciones'!G106</f>
        <v>0</v>
      </c>
      <c r="H476">
        <f>'Otras no 1ras captaciones'!H106</f>
        <v>0</v>
      </c>
      <c r="I476">
        <f>'Otras no 1ras captaciones'!I106</f>
        <v>0</v>
      </c>
      <c r="J476">
        <f>'Otras no 1ras captaciones'!J106</f>
        <v>1</v>
      </c>
      <c r="K476">
        <f>'Otras no 1ras captaciones'!K106</f>
        <v>4</v>
      </c>
      <c r="L476">
        <f>'Otras no 1ras captaciones'!L106</f>
        <v>25</v>
      </c>
      <c r="M476">
        <f>'Otras no 1ras captaciones'!M106</f>
        <v>1</v>
      </c>
      <c r="N476">
        <f>'Otras no 1ras captaciones'!N106</f>
        <v>5</v>
      </c>
      <c r="O476">
        <f>'Otras no 1ras captaciones'!O106</f>
        <v>0</v>
      </c>
      <c r="P476">
        <f>'Otras no 1ras captaciones'!P106</f>
        <v>0</v>
      </c>
      <c r="Q476">
        <f>'Otras no 1ras captaciones'!Q106</f>
        <v>0</v>
      </c>
      <c r="R476">
        <f>'Otras no 1ras captaciones'!R106</f>
        <v>0</v>
      </c>
      <c r="S476">
        <f>'Otras no 1ras captaciones'!S106</f>
        <v>0</v>
      </c>
      <c r="T476">
        <f>'Otras no 1ras captaciones'!T106</f>
        <v>0</v>
      </c>
      <c r="U476">
        <f>'Otras no 1ras captaciones'!U106</f>
        <v>0</v>
      </c>
      <c r="V476">
        <f>'Otras no 1ras captaciones'!V106</f>
        <v>0</v>
      </c>
      <c r="W476">
        <f>'Otras no 1ras captaciones'!W106</f>
        <v>2011</v>
      </c>
      <c r="X476">
        <f>'Otras no 1ras captaciones'!X106</f>
        <v>2013</v>
      </c>
      <c r="Y476">
        <f>'Otras no 1ras captaciones'!Y106</f>
        <v>2015</v>
      </c>
      <c r="Z476">
        <f>'Otras no 1ras captaciones'!Z106</f>
        <v>2017</v>
      </c>
      <c r="AA476" t="str">
        <f>'Otras no 1ras captaciones'!AA106</f>
        <v>New Entries</v>
      </c>
      <c r="AB476" t="str">
        <f>'Otras no 1ras captaciones'!AB106</f>
        <v>Yes</v>
      </c>
    </row>
    <row r="477" spans="1:28" x14ac:dyDescent="0.25">
      <c r="A477">
        <f>'Otras no 1ras captaciones'!A107</f>
        <v>476</v>
      </c>
      <c r="B477">
        <f>'Otras no 1ras captaciones'!B107</f>
        <v>14</v>
      </c>
      <c r="C477" t="str">
        <f>'Otras no 1ras captaciones'!C107</f>
        <v>Not applicable</v>
      </c>
      <c r="D477" t="str">
        <f>'Otras no 1ras captaciones'!D107</f>
        <v>Not applicable</v>
      </c>
      <c r="E477" t="str">
        <f>'Otras no 1ras captaciones'!E107</f>
        <v>Not applicable</v>
      </c>
      <c r="F477" t="str">
        <f>'Otras no 1ras captaciones'!F107</f>
        <v>Not applicable</v>
      </c>
      <c r="G477">
        <f>'Otras no 1ras captaciones'!G107</f>
        <v>1</v>
      </c>
      <c r="H477">
        <f>'Otras no 1ras captaciones'!H107</f>
        <v>0</v>
      </c>
      <c r="I477">
        <f>'Otras no 1ras captaciones'!I107</f>
        <v>0</v>
      </c>
      <c r="J477">
        <f>'Otras no 1ras captaciones'!J107</f>
        <v>1</v>
      </c>
      <c r="K477">
        <f>'Otras no 1ras captaciones'!K107</f>
        <v>4</v>
      </c>
      <c r="L477">
        <f>'Otras no 1ras captaciones'!L107</f>
        <v>50</v>
      </c>
      <c r="M477">
        <f>'Otras no 1ras captaciones'!M107</f>
        <v>2</v>
      </c>
      <c r="N477">
        <f>'Otras no 1ras captaciones'!N107</f>
        <v>5</v>
      </c>
      <c r="O477">
        <f>'Otras no 1ras captaciones'!O107</f>
        <v>0</v>
      </c>
      <c r="P477">
        <f>'Otras no 1ras captaciones'!P107</f>
        <v>0</v>
      </c>
      <c r="Q477">
        <f>'Otras no 1ras captaciones'!Q107</f>
        <v>0</v>
      </c>
      <c r="R477">
        <f>'Otras no 1ras captaciones'!R107</f>
        <v>0</v>
      </c>
      <c r="S477">
        <f>'Otras no 1ras captaciones'!S107</f>
        <v>0</v>
      </c>
      <c r="T477">
        <f>'Otras no 1ras captaciones'!T107</f>
        <v>0</v>
      </c>
      <c r="U477">
        <f>'Otras no 1ras captaciones'!U107</f>
        <v>0</v>
      </c>
      <c r="V477">
        <f>'Otras no 1ras captaciones'!V107</f>
        <v>0</v>
      </c>
      <c r="W477">
        <f>'Otras no 1ras captaciones'!W107</f>
        <v>2011</v>
      </c>
      <c r="X477">
        <f>'Otras no 1ras captaciones'!X107</f>
        <v>2013</v>
      </c>
      <c r="Y477">
        <f>'Otras no 1ras captaciones'!Y107</f>
        <v>2015</v>
      </c>
      <c r="Z477">
        <f>'Otras no 1ras captaciones'!Z107</f>
        <v>2017</v>
      </c>
      <c r="AA477" t="str">
        <f>'Otras no 1ras captaciones'!AA107</f>
        <v>New Entries</v>
      </c>
      <c r="AB477" t="str">
        <f>'Otras no 1ras captaciones'!AB107</f>
        <v>Yes</v>
      </c>
    </row>
    <row r="478" spans="1:28" x14ac:dyDescent="0.25">
      <c r="A478">
        <f>'Otras no 1ras captaciones'!A108</f>
        <v>477</v>
      </c>
      <c r="B478">
        <f>'Otras no 1ras captaciones'!B108</f>
        <v>14</v>
      </c>
      <c r="C478" t="str">
        <f>'Otras no 1ras captaciones'!C108</f>
        <v>Not applicable</v>
      </c>
      <c r="D478" t="str">
        <f>'Otras no 1ras captaciones'!D108</f>
        <v>Not applicable</v>
      </c>
      <c r="E478" t="str">
        <f>'Otras no 1ras captaciones'!E108</f>
        <v>Not applicable</v>
      </c>
      <c r="F478" t="str">
        <f>'Otras no 1ras captaciones'!F108</f>
        <v>Not applicable</v>
      </c>
      <c r="G478">
        <f>'Otras no 1ras captaciones'!G108</f>
        <v>0</v>
      </c>
      <c r="H478">
        <f>'Otras no 1ras captaciones'!H108</f>
        <v>1</v>
      </c>
      <c r="I478">
        <f>'Otras no 1ras captaciones'!I108</f>
        <v>0</v>
      </c>
      <c r="J478">
        <f>'Otras no 1ras captaciones'!J108</f>
        <v>1</v>
      </c>
      <c r="K478">
        <f>'Otras no 1ras captaciones'!K108</f>
        <v>4</v>
      </c>
      <c r="L478">
        <f>'Otras no 1ras captaciones'!L108</f>
        <v>50</v>
      </c>
      <c r="M478">
        <f>'Otras no 1ras captaciones'!M108</f>
        <v>2</v>
      </c>
      <c r="N478">
        <f>'Otras no 1ras captaciones'!N108</f>
        <v>5</v>
      </c>
      <c r="O478">
        <f>'Otras no 1ras captaciones'!O108</f>
        <v>0</v>
      </c>
      <c r="P478">
        <f>'Otras no 1ras captaciones'!P108</f>
        <v>0</v>
      </c>
      <c r="Q478">
        <f>'Otras no 1ras captaciones'!Q108</f>
        <v>0</v>
      </c>
      <c r="R478">
        <f>'Otras no 1ras captaciones'!R108</f>
        <v>0</v>
      </c>
      <c r="S478">
        <f>'Otras no 1ras captaciones'!S108</f>
        <v>0</v>
      </c>
      <c r="T478">
        <f>'Otras no 1ras captaciones'!T108</f>
        <v>0</v>
      </c>
      <c r="U478">
        <f>'Otras no 1ras captaciones'!U108</f>
        <v>0</v>
      </c>
      <c r="V478">
        <f>'Otras no 1ras captaciones'!V108</f>
        <v>0</v>
      </c>
      <c r="W478">
        <f>'Otras no 1ras captaciones'!W108</f>
        <v>2011</v>
      </c>
      <c r="X478">
        <f>'Otras no 1ras captaciones'!X108</f>
        <v>2013</v>
      </c>
      <c r="Y478">
        <f>'Otras no 1ras captaciones'!Y108</f>
        <v>2015</v>
      </c>
      <c r="Z478">
        <f>'Otras no 1ras captaciones'!Z108</f>
        <v>2017</v>
      </c>
      <c r="AA478" t="str">
        <f>'Otras no 1ras captaciones'!AA108</f>
        <v>New Entries</v>
      </c>
      <c r="AB478" t="str">
        <f>'Otras no 1ras captaciones'!AB108</f>
        <v>Yes</v>
      </c>
    </row>
    <row r="479" spans="1:28" x14ac:dyDescent="0.25">
      <c r="A479">
        <f>'Otras no 1ras captaciones'!A109</f>
        <v>478</v>
      </c>
      <c r="B479">
        <f>'Otras no 1ras captaciones'!B109</f>
        <v>15</v>
      </c>
      <c r="C479" t="str">
        <f>'Otras no 1ras captaciones'!C109</f>
        <v>Not applicable</v>
      </c>
      <c r="D479" t="str">
        <f>'Otras no 1ras captaciones'!D109</f>
        <v>Not applicable</v>
      </c>
      <c r="E479" t="str">
        <f>'Otras no 1ras captaciones'!E109</f>
        <v>Not applicable</v>
      </c>
      <c r="F479" t="str">
        <f>'Otras no 1ras captaciones'!F109</f>
        <v>Not applicable</v>
      </c>
      <c r="G479">
        <f>'Otras no 1ras captaciones'!G109</f>
        <v>1</v>
      </c>
      <c r="H479">
        <f>'Otras no 1ras captaciones'!H109</f>
        <v>1</v>
      </c>
      <c r="I479">
        <f>'Otras no 1ras captaciones'!I109</f>
        <v>1</v>
      </c>
      <c r="J479">
        <f>'Otras no 1ras captaciones'!J109</f>
        <v>1</v>
      </c>
      <c r="K479">
        <f>'Otras no 1ras captaciones'!K109</f>
        <v>4</v>
      </c>
      <c r="L479">
        <f>'Otras no 1ras captaciones'!L109</f>
        <v>100</v>
      </c>
      <c r="M479">
        <f>'Otras no 1ras captaciones'!M109</f>
        <v>4</v>
      </c>
      <c r="N479">
        <f>'Otras no 1ras captaciones'!N109</f>
        <v>4</v>
      </c>
      <c r="O479">
        <f>'Otras no 1ras captaciones'!O109</f>
        <v>0</v>
      </c>
      <c r="P479">
        <f>'Otras no 1ras captaciones'!P109</f>
        <v>0</v>
      </c>
      <c r="Q479">
        <f>'Otras no 1ras captaciones'!Q109</f>
        <v>0</v>
      </c>
      <c r="R479">
        <f>'Otras no 1ras captaciones'!R109</f>
        <v>0</v>
      </c>
      <c r="S479">
        <f>'Otras no 1ras captaciones'!S109</f>
        <v>0</v>
      </c>
      <c r="T479">
        <f>'Otras no 1ras captaciones'!T109</f>
        <v>0</v>
      </c>
      <c r="U479">
        <f>'Otras no 1ras captaciones'!U109</f>
        <v>0</v>
      </c>
      <c r="V479">
        <f>'Otras no 1ras captaciones'!V109</f>
        <v>0</v>
      </c>
      <c r="W479">
        <f>'Otras no 1ras captaciones'!W109</f>
        <v>2010</v>
      </c>
      <c r="X479">
        <f>'Otras no 1ras captaciones'!X109</f>
        <v>2012</v>
      </c>
      <c r="Y479">
        <f>'Otras no 1ras captaciones'!Y109</f>
        <v>2014</v>
      </c>
      <c r="Z479">
        <f>'Otras no 1ras captaciones'!Z109</f>
        <v>2016</v>
      </c>
      <c r="AA479" t="str">
        <f>'Otras no 1ras captaciones'!AA109</f>
        <v>New Entries</v>
      </c>
      <c r="AB479" t="str">
        <f>'Otras no 1ras captaciones'!AB109</f>
        <v>Yes</v>
      </c>
    </row>
    <row r="480" spans="1:28" x14ac:dyDescent="0.25">
      <c r="A480">
        <f>'Otras no 1ras captaciones'!A110</f>
        <v>479</v>
      </c>
      <c r="B480">
        <f>'Otras no 1ras captaciones'!B110</f>
        <v>15</v>
      </c>
      <c r="C480" t="str">
        <f>'Otras no 1ras captaciones'!C110</f>
        <v>Not applicable</v>
      </c>
      <c r="D480" t="str">
        <f>'Otras no 1ras captaciones'!D110</f>
        <v>Not applicable</v>
      </c>
      <c r="E480" t="str">
        <f>'Otras no 1ras captaciones'!E110</f>
        <v>Not applicable</v>
      </c>
      <c r="F480" t="str">
        <f>'Otras no 1ras captaciones'!F110</f>
        <v>Not applicable</v>
      </c>
      <c r="G480">
        <f>'Otras no 1ras captaciones'!G110</f>
        <v>1</v>
      </c>
      <c r="H480">
        <f>'Otras no 1ras captaciones'!H110</f>
        <v>0</v>
      </c>
      <c r="I480">
        <f>'Otras no 1ras captaciones'!I110</f>
        <v>1</v>
      </c>
      <c r="J480">
        <f>'Otras no 1ras captaciones'!J110</f>
        <v>1</v>
      </c>
      <c r="K480">
        <f>'Otras no 1ras captaciones'!K110</f>
        <v>4</v>
      </c>
      <c r="L480">
        <f>'Otras no 1ras captaciones'!L110</f>
        <v>75</v>
      </c>
      <c r="M480">
        <f>'Otras no 1ras captaciones'!M110</f>
        <v>3</v>
      </c>
      <c r="N480">
        <f>'Otras no 1ras captaciones'!N110</f>
        <v>4</v>
      </c>
      <c r="O480">
        <f>'Otras no 1ras captaciones'!O110</f>
        <v>0</v>
      </c>
      <c r="P480">
        <f>'Otras no 1ras captaciones'!P110</f>
        <v>0</v>
      </c>
      <c r="Q480">
        <f>'Otras no 1ras captaciones'!Q110</f>
        <v>0</v>
      </c>
      <c r="R480">
        <f>'Otras no 1ras captaciones'!R110</f>
        <v>0</v>
      </c>
      <c r="S480">
        <f>'Otras no 1ras captaciones'!S110</f>
        <v>0</v>
      </c>
      <c r="T480">
        <f>'Otras no 1ras captaciones'!T110</f>
        <v>0</v>
      </c>
      <c r="U480">
        <f>'Otras no 1ras captaciones'!U110</f>
        <v>0</v>
      </c>
      <c r="V480">
        <f>'Otras no 1ras captaciones'!V110</f>
        <v>0</v>
      </c>
      <c r="W480">
        <f>'Otras no 1ras captaciones'!W110</f>
        <v>2010</v>
      </c>
      <c r="X480">
        <f>'Otras no 1ras captaciones'!X110</f>
        <v>2012</v>
      </c>
      <c r="Y480">
        <f>'Otras no 1ras captaciones'!Y110</f>
        <v>2014</v>
      </c>
      <c r="Z480">
        <f>'Otras no 1ras captaciones'!Z110</f>
        <v>2016</v>
      </c>
      <c r="AA480" t="str">
        <f>'Otras no 1ras captaciones'!AA110</f>
        <v>New Entries</v>
      </c>
      <c r="AB480" t="str">
        <f>'Otras no 1ras captaciones'!AB110</f>
        <v>Yes</v>
      </c>
    </row>
    <row r="481" spans="1:28" x14ac:dyDescent="0.25">
      <c r="A481">
        <f>'Otras no 1ras captaciones'!A111</f>
        <v>480</v>
      </c>
      <c r="B481">
        <f>'Otras no 1ras captaciones'!B111</f>
        <v>16</v>
      </c>
      <c r="C481" t="str">
        <f>'Otras no 1ras captaciones'!C111</f>
        <v>Not applicable</v>
      </c>
      <c r="D481" t="str">
        <f>'Otras no 1ras captaciones'!D111</f>
        <v>Not applicable</v>
      </c>
      <c r="E481" t="str">
        <f>'Otras no 1ras captaciones'!E111</f>
        <v>Not applicable</v>
      </c>
      <c r="F481" t="str">
        <f>'Otras no 1ras captaciones'!F111</f>
        <v>Not applicable</v>
      </c>
      <c r="G481">
        <f>'Otras no 1ras captaciones'!G111</f>
        <v>1</v>
      </c>
      <c r="H481">
        <f>'Otras no 1ras captaciones'!H111</f>
        <v>1</v>
      </c>
      <c r="I481">
        <f>'Otras no 1ras captaciones'!I111</f>
        <v>1</v>
      </c>
      <c r="J481" t="str">
        <f>'Otras no 1ras captaciones'!J111</f>
        <v>Not applicable</v>
      </c>
      <c r="K481">
        <f>'Otras no 1ras captaciones'!K111</f>
        <v>3</v>
      </c>
      <c r="L481">
        <f>'Otras no 1ras captaciones'!L111</f>
        <v>100</v>
      </c>
      <c r="M481">
        <f>'Otras no 1ras captaciones'!M111</f>
        <v>3</v>
      </c>
      <c r="N481">
        <f>'Otras no 1ras captaciones'!N111</f>
        <v>3</v>
      </c>
      <c r="O481">
        <f>'Otras no 1ras captaciones'!O111</f>
        <v>0</v>
      </c>
      <c r="P481">
        <f>'Otras no 1ras captaciones'!P111</f>
        <v>0</v>
      </c>
      <c r="Q481">
        <f>'Otras no 1ras captaciones'!Q111</f>
        <v>0</v>
      </c>
      <c r="R481">
        <f>'Otras no 1ras captaciones'!R111</f>
        <v>0</v>
      </c>
      <c r="S481">
        <f>'Otras no 1ras captaciones'!S111</f>
        <v>0</v>
      </c>
      <c r="T481">
        <f>'Otras no 1ras captaciones'!T111</f>
        <v>0</v>
      </c>
      <c r="U481">
        <f>'Otras no 1ras captaciones'!U111</f>
        <v>0</v>
      </c>
      <c r="V481">
        <f>'Otras no 1ras captaciones'!V111</f>
        <v>0</v>
      </c>
      <c r="W481">
        <f>'Otras no 1ras captaciones'!W111</f>
        <v>2009</v>
      </c>
      <c r="X481">
        <f>'Otras no 1ras captaciones'!X111</f>
        <v>2011</v>
      </c>
      <c r="Y481">
        <f>'Otras no 1ras captaciones'!Y111</f>
        <v>2013</v>
      </c>
      <c r="Z481">
        <f>'Otras no 1ras captaciones'!Z111</f>
        <v>2015</v>
      </c>
      <c r="AA481" t="str">
        <f>'Otras no 1ras captaciones'!AA111</f>
        <v>New Entries</v>
      </c>
      <c r="AB481" t="str">
        <f>'Otras no 1ras captaciones'!AB111</f>
        <v>Yes</v>
      </c>
    </row>
    <row r="482" spans="1:28" x14ac:dyDescent="0.25">
      <c r="A482">
        <f>'Otras no 1ras captaciones'!A112</f>
        <v>481</v>
      </c>
      <c r="B482">
        <f>'Otras no 1ras captaciones'!B112</f>
        <v>16</v>
      </c>
      <c r="C482" t="str">
        <f>'Otras no 1ras captaciones'!C112</f>
        <v>Not applicable</v>
      </c>
      <c r="D482" t="str">
        <f>'Otras no 1ras captaciones'!D112</f>
        <v>Not applicable</v>
      </c>
      <c r="E482" t="str">
        <f>'Otras no 1ras captaciones'!E112</f>
        <v>Not applicable</v>
      </c>
      <c r="F482" t="str">
        <f>'Otras no 1ras captaciones'!F112</f>
        <v>Not applicable</v>
      </c>
      <c r="G482">
        <f>'Otras no 1ras captaciones'!G112</f>
        <v>1</v>
      </c>
      <c r="H482">
        <f>'Otras no 1ras captaciones'!H112</f>
        <v>1</v>
      </c>
      <c r="I482">
        <f>'Otras no 1ras captaciones'!I112</f>
        <v>1</v>
      </c>
      <c r="J482" t="str">
        <f>'Otras no 1ras captaciones'!J112</f>
        <v>Not applicable</v>
      </c>
      <c r="K482">
        <f>'Otras no 1ras captaciones'!K112</f>
        <v>3</v>
      </c>
      <c r="L482">
        <f>'Otras no 1ras captaciones'!L112</f>
        <v>100</v>
      </c>
      <c r="M482">
        <f>'Otras no 1ras captaciones'!M112</f>
        <v>3</v>
      </c>
      <c r="N482">
        <f>'Otras no 1ras captaciones'!N112</f>
        <v>3</v>
      </c>
      <c r="O482">
        <f>'Otras no 1ras captaciones'!O112</f>
        <v>1</v>
      </c>
      <c r="P482">
        <f>'Otras no 1ras captaciones'!P112</f>
        <v>0</v>
      </c>
      <c r="Q482">
        <f>'Otras no 1ras captaciones'!Q112</f>
        <v>0</v>
      </c>
      <c r="R482">
        <f>'Otras no 1ras captaciones'!R112</f>
        <v>0</v>
      </c>
      <c r="S482">
        <f>'Otras no 1ras captaciones'!S112</f>
        <v>0</v>
      </c>
      <c r="T482">
        <f>'Otras no 1ras captaciones'!T112</f>
        <v>0</v>
      </c>
      <c r="U482">
        <f>'Otras no 1ras captaciones'!U112</f>
        <v>0</v>
      </c>
      <c r="V482">
        <f>'Otras no 1ras captaciones'!V112</f>
        <v>0</v>
      </c>
      <c r="W482">
        <f>'Otras no 1ras captaciones'!W112</f>
        <v>2009</v>
      </c>
      <c r="X482">
        <f>'Otras no 1ras captaciones'!X112</f>
        <v>2011</v>
      </c>
      <c r="Y482">
        <f>'Otras no 1ras captaciones'!Y112</f>
        <v>2013</v>
      </c>
      <c r="Z482">
        <f>'Otras no 1ras captaciones'!Z112</f>
        <v>2015</v>
      </c>
      <c r="AA482" t="str">
        <f>'Otras no 1ras captaciones'!AA112</f>
        <v>New Entries</v>
      </c>
      <c r="AB482" t="str">
        <f>'Otras no 1ras captaciones'!AB112</f>
        <v>Yes</v>
      </c>
    </row>
    <row r="483" spans="1:28" x14ac:dyDescent="0.25">
      <c r="A483">
        <f>'Otras no 1ras captaciones'!A113</f>
        <v>482</v>
      </c>
      <c r="B483">
        <f>'Otras no 1ras captaciones'!B113</f>
        <v>16</v>
      </c>
      <c r="C483" t="str">
        <f>'Otras no 1ras captaciones'!C113</f>
        <v>Not applicable</v>
      </c>
      <c r="D483" t="str">
        <f>'Otras no 1ras captaciones'!D113</f>
        <v>Not applicable</v>
      </c>
      <c r="E483" t="str">
        <f>'Otras no 1ras captaciones'!E113</f>
        <v>Not applicable</v>
      </c>
      <c r="F483" t="str">
        <f>'Otras no 1ras captaciones'!F113</f>
        <v>Not applicable</v>
      </c>
      <c r="G483">
        <f>'Otras no 1ras captaciones'!G113</f>
        <v>1</v>
      </c>
      <c r="H483">
        <f>'Otras no 1ras captaciones'!H113</f>
        <v>1</v>
      </c>
      <c r="I483">
        <f>'Otras no 1ras captaciones'!I113</f>
        <v>1</v>
      </c>
      <c r="J483" t="str">
        <f>'Otras no 1ras captaciones'!J113</f>
        <v>Not applicable</v>
      </c>
      <c r="K483">
        <f>'Otras no 1ras captaciones'!K113</f>
        <v>3</v>
      </c>
      <c r="L483">
        <f>'Otras no 1ras captaciones'!L113</f>
        <v>100</v>
      </c>
      <c r="M483">
        <f>'Otras no 1ras captaciones'!M113</f>
        <v>3</v>
      </c>
      <c r="N483">
        <f>'Otras no 1ras captaciones'!N113</f>
        <v>3</v>
      </c>
      <c r="O483">
        <f>'Otras no 1ras captaciones'!O113</f>
        <v>0</v>
      </c>
      <c r="P483">
        <f>'Otras no 1ras captaciones'!P113</f>
        <v>0</v>
      </c>
      <c r="Q483">
        <f>'Otras no 1ras captaciones'!Q113</f>
        <v>0</v>
      </c>
      <c r="R483">
        <f>'Otras no 1ras captaciones'!R113</f>
        <v>0</v>
      </c>
      <c r="S483">
        <f>'Otras no 1ras captaciones'!S113</f>
        <v>0</v>
      </c>
      <c r="T483">
        <f>'Otras no 1ras captaciones'!T113</f>
        <v>0</v>
      </c>
      <c r="U483">
        <f>'Otras no 1ras captaciones'!U113</f>
        <v>0</v>
      </c>
      <c r="V483">
        <f>'Otras no 1ras captaciones'!V113</f>
        <v>0</v>
      </c>
      <c r="W483">
        <f>'Otras no 1ras captaciones'!W113</f>
        <v>2009</v>
      </c>
      <c r="X483">
        <f>'Otras no 1ras captaciones'!X113</f>
        <v>2011</v>
      </c>
      <c r="Y483">
        <f>'Otras no 1ras captaciones'!Y113</f>
        <v>2013</v>
      </c>
      <c r="Z483">
        <f>'Otras no 1ras captaciones'!Z113</f>
        <v>2015</v>
      </c>
      <c r="AA483" t="str">
        <f>'Otras no 1ras captaciones'!AA113</f>
        <v>New Entries</v>
      </c>
      <c r="AB483" t="str">
        <f>'Otras no 1ras captaciones'!AB113</f>
        <v>Yes</v>
      </c>
    </row>
    <row r="484" spans="1:28" x14ac:dyDescent="0.25">
      <c r="A484">
        <f>'Otras no 1ras captaciones'!A114</f>
        <v>483</v>
      </c>
      <c r="B484">
        <f>'Otras no 1ras captaciones'!B114</f>
        <v>16</v>
      </c>
      <c r="C484" t="str">
        <f>'Otras no 1ras captaciones'!C114</f>
        <v>Not applicable</v>
      </c>
      <c r="D484" t="str">
        <f>'Otras no 1ras captaciones'!D114</f>
        <v>Not applicable</v>
      </c>
      <c r="E484" t="str">
        <f>'Otras no 1ras captaciones'!E114</f>
        <v>Not applicable</v>
      </c>
      <c r="F484" t="str">
        <f>'Otras no 1ras captaciones'!F114</f>
        <v>Not applicable</v>
      </c>
      <c r="G484">
        <f>'Otras no 1ras captaciones'!G114</f>
        <v>1</v>
      </c>
      <c r="H484">
        <f>'Otras no 1ras captaciones'!H114</f>
        <v>1</v>
      </c>
      <c r="I484">
        <f>'Otras no 1ras captaciones'!I114</f>
        <v>0</v>
      </c>
      <c r="J484" t="str">
        <f>'Otras no 1ras captaciones'!J114</f>
        <v>Not applicable</v>
      </c>
      <c r="K484">
        <f>'Otras no 1ras captaciones'!K114</f>
        <v>3</v>
      </c>
      <c r="L484">
        <f>'Otras no 1ras captaciones'!L114</f>
        <v>66.666666666666657</v>
      </c>
      <c r="M484">
        <f>'Otras no 1ras captaciones'!M114</f>
        <v>2</v>
      </c>
      <c r="N484">
        <f>'Otras no 1ras captaciones'!N114</f>
        <v>3</v>
      </c>
      <c r="O484">
        <f>'Otras no 1ras captaciones'!O114</f>
        <v>0</v>
      </c>
      <c r="P484">
        <f>'Otras no 1ras captaciones'!P114</f>
        <v>0</v>
      </c>
      <c r="Q484">
        <f>'Otras no 1ras captaciones'!Q114</f>
        <v>0</v>
      </c>
      <c r="R484">
        <f>'Otras no 1ras captaciones'!R114</f>
        <v>0</v>
      </c>
      <c r="S484">
        <f>'Otras no 1ras captaciones'!S114</f>
        <v>0</v>
      </c>
      <c r="T484">
        <f>'Otras no 1ras captaciones'!T114</f>
        <v>0</v>
      </c>
      <c r="U484">
        <f>'Otras no 1ras captaciones'!U114</f>
        <v>0</v>
      </c>
      <c r="V484">
        <f>'Otras no 1ras captaciones'!V114</f>
        <v>0</v>
      </c>
      <c r="W484">
        <f>'Otras no 1ras captaciones'!W114</f>
        <v>2009</v>
      </c>
      <c r="X484">
        <f>'Otras no 1ras captaciones'!X114</f>
        <v>2011</v>
      </c>
      <c r="Y484">
        <f>'Otras no 1ras captaciones'!Y114</f>
        <v>2013</v>
      </c>
      <c r="Z484">
        <f>'Otras no 1ras captaciones'!Z114</f>
        <v>2015</v>
      </c>
      <c r="AA484" t="str">
        <f>'Otras no 1ras captaciones'!AA114</f>
        <v>New Entries</v>
      </c>
      <c r="AB484" t="str">
        <f>'Otras no 1ras captaciones'!AB114</f>
        <v>Yes</v>
      </c>
    </row>
    <row r="485" spans="1:28" x14ac:dyDescent="0.25">
      <c r="A485">
        <f>'Otras no 1ras captaciones'!A115</f>
        <v>484</v>
      </c>
      <c r="B485">
        <f>'Otras no 1ras captaciones'!B115</f>
        <v>16</v>
      </c>
      <c r="C485" t="str">
        <f>'Otras no 1ras captaciones'!C115</f>
        <v>Not applicable</v>
      </c>
      <c r="D485" t="str">
        <f>'Otras no 1ras captaciones'!D115</f>
        <v>Not applicable</v>
      </c>
      <c r="E485" t="str">
        <f>'Otras no 1ras captaciones'!E115</f>
        <v>Not applicable</v>
      </c>
      <c r="F485" t="str">
        <f>'Otras no 1ras captaciones'!F115</f>
        <v>Not applicable</v>
      </c>
      <c r="G485">
        <f>'Otras no 1ras captaciones'!G115</f>
        <v>1</v>
      </c>
      <c r="H485">
        <f>'Otras no 1ras captaciones'!H115</f>
        <v>1</v>
      </c>
      <c r="I485">
        <f>'Otras no 1ras captaciones'!I115</f>
        <v>1</v>
      </c>
      <c r="J485" t="str">
        <f>'Otras no 1ras captaciones'!J115</f>
        <v>Not applicable</v>
      </c>
      <c r="K485">
        <f>'Otras no 1ras captaciones'!K115</f>
        <v>3</v>
      </c>
      <c r="L485">
        <f>'Otras no 1ras captaciones'!L115</f>
        <v>100</v>
      </c>
      <c r="M485">
        <f>'Otras no 1ras captaciones'!M115</f>
        <v>3</v>
      </c>
      <c r="N485">
        <f>'Otras no 1ras captaciones'!N115</f>
        <v>3</v>
      </c>
      <c r="O485">
        <f>'Otras no 1ras captaciones'!O115</f>
        <v>0</v>
      </c>
      <c r="P485">
        <f>'Otras no 1ras captaciones'!P115</f>
        <v>0</v>
      </c>
      <c r="Q485">
        <f>'Otras no 1ras captaciones'!Q115</f>
        <v>0</v>
      </c>
      <c r="R485">
        <f>'Otras no 1ras captaciones'!R115</f>
        <v>0</v>
      </c>
      <c r="S485">
        <f>'Otras no 1ras captaciones'!S115</f>
        <v>0</v>
      </c>
      <c r="T485">
        <f>'Otras no 1ras captaciones'!T115</f>
        <v>0</v>
      </c>
      <c r="U485">
        <f>'Otras no 1ras captaciones'!U115</f>
        <v>0</v>
      </c>
      <c r="V485">
        <f>'Otras no 1ras captaciones'!V115</f>
        <v>0</v>
      </c>
      <c r="W485">
        <f>'Otras no 1ras captaciones'!W115</f>
        <v>2009</v>
      </c>
      <c r="X485">
        <f>'Otras no 1ras captaciones'!X115</f>
        <v>2011</v>
      </c>
      <c r="Y485">
        <f>'Otras no 1ras captaciones'!Y115</f>
        <v>2013</v>
      </c>
      <c r="Z485">
        <f>'Otras no 1ras captaciones'!Z115</f>
        <v>2015</v>
      </c>
      <c r="AA485" t="str">
        <f>'Otras no 1ras captaciones'!AA115</f>
        <v>New Entries</v>
      </c>
      <c r="AB485" t="str">
        <f>'Otras no 1ras captaciones'!AB115</f>
        <v>Yes</v>
      </c>
    </row>
    <row r="486" spans="1:28" x14ac:dyDescent="0.25">
      <c r="A486">
        <f>'Otras no 1ras captaciones'!A116</f>
        <v>485</v>
      </c>
      <c r="B486">
        <f>'Otras no 1ras captaciones'!B116</f>
        <v>16</v>
      </c>
      <c r="C486" t="str">
        <f>'Otras no 1ras captaciones'!C116</f>
        <v>Not applicable</v>
      </c>
      <c r="D486" t="str">
        <f>'Otras no 1ras captaciones'!D116</f>
        <v>Not applicable</v>
      </c>
      <c r="E486" t="str">
        <f>'Otras no 1ras captaciones'!E116</f>
        <v>Not applicable</v>
      </c>
      <c r="F486" t="str">
        <f>'Otras no 1ras captaciones'!F116</f>
        <v>Not applicable</v>
      </c>
      <c r="G486">
        <f>'Otras no 1ras captaciones'!G116</f>
        <v>0</v>
      </c>
      <c r="H486">
        <f>'Otras no 1ras captaciones'!H116</f>
        <v>0</v>
      </c>
      <c r="I486">
        <f>'Otras no 1ras captaciones'!I116</f>
        <v>1</v>
      </c>
      <c r="J486" t="str">
        <f>'Otras no 1ras captaciones'!J116</f>
        <v>Not applicable</v>
      </c>
      <c r="K486">
        <f>'Otras no 1ras captaciones'!K116</f>
        <v>3</v>
      </c>
      <c r="L486">
        <f>'Otras no 1ras captaciones'!L116</f>
        <v>33.333333333333329</v>
      </c>
      <c r="M486">
        <f>'Otras no 1ras captaciones'!M116</f>
        <v>1</v>
      </c>
      <c r="N486">
        <f>'Otras no 1ras captaciones'!N116</f>
        <v>3</v>
      </c>
      <c r="O486">
        <f>'Otras no 1ras captaciones'!O116</f>
        <v>0</v>
      </c>
      <c r="P486">
        <f>'Otras no 1ras captaciones'!P116</f>
        <v>0</v>
      </c>
      <c r="Q486">
        <f>'Otras no 1ras captaciones'!Q116</f>
        <v>0</v>
      </c>
      <c r="R486">
        <f>'Otras no 1ras captaciones'!R116</f>
        <v>0</v>
      </c>
      <c r="S486">
        <f>'Otras no 1ras captaciones'!S116</f>
        <v>0</v>
      </c>
      <c r="T486">
        <f>'Otras no 1ras captaciones'!T116</f>
        <v>0</v>
      </c>
      <c r="U486">
        <f>'Otras no 1ras captaciones'!U116</f>
        <v>0</v>
      </c>
      <c r="V486">
        <f>'Otras no 1ras captaciones'!V116</f>
        <v>0</v>
      </c>
      <c r="W486">
        <f>'Otras no 1ras captaciones'!W116</f>
        <v>2009</v>
      </c>
      <c r="X486">
        <f>'Otras no 1ras captaciones'!X116</f>
        <v>2011</v>
      </c>
      <c r="Y486">
        <f>'Otras no 1ras captaciones'!Y116</f>
        <v>2013</v>
      </c>
      <c r="Z486">
        <f>'Otras no 1ras captaciones'!Z116</f>
        <v>2015</v>
      </c>
      <c r="AA486" t="str">
        <f>'Otras no 1ras captaciones'!AA116</f>
        <v>New Entries</v>
      </c>
      <c r="AB486" t="str">
        <f>'Otras no 1ras captaciones'!AB116</f>
        <v>Yes</v>
      </c>
    </row>
    <row r="487" spans="1:28" x14ac:dyDescent="0.25">
      <c r="A487">
        <f>'Otras no 1ras captaciones'!A117</f>
        <v>486</v>
      </c>
      <c r="B487">
        <f>'Otras no 1ras captaciones'!B117</f>
        <v>17</v>
      </c>
      <c r="C487" t="str">
        <f>'Otras no 1ras captaciones'!C117</f>
        <v>Not applicable</v>
      </c>
      <c r="D487" t="str">
        <f>'Otras no 1ras captaciones'!D117</f>
        <v>Not applicable</v>
      </c>
      <c r="E487" t="str">
        <f>'Otras no 1ras captaciones'!E117</f>
        <v>Not applicable</v>
      </c>
      <c r="F487" t="str">
        <f>'Otras no 1ras captaciones'!F117</f>
        <v>Not applicable</v>
      </c>
      <c r="G487">
        <f>'Otras no 1ras captaciones'!G117</f>
        <v>1</v>
      </c>
      <c r="H487">
        <f>'Otras no 1ras captaciones'!H117</f>
        <v>1</v>
      </c>
      <c r="I487" t="str">
        <f>'Otras no 1ras captaciones'!I117</f>
        <v>Not applicable</v>
      </c>
      <c r="J487" t="str">
        <f>'Otras no 1ras captaciones'!J117</f>
        <v>Not applicable</v>
      </c>
      <c r="K487">
        <f>'Otras no 1ras captaciones'!K117</f>
        <v>2</v>
      </c>
      <c r="L487">
        <f>'Otras no 1ras captaciones'!L117</f>
        <v>100</v>
      </c>
      <c r="M487">
        <f>'Otras no 1ras captaciones'!M117</f>
        <v>2</v>
      </c>
      <c r="N487">
        <f>'Otras no 1ras captaciones'!N117</f>
        <v>2</v>
      </c>
      <c r="O487">
        <f>'Otras no 1ras captaciones'!O117</f>
        <v>1</v>
      </c>
      <c r="P487">
        <f>'Otras no 1ras captaciones'!P117</f>
        <v>1</v>
      </c>
      <c r="Q487">
        <f>'Otras no 1ras captaciones'!Q117</f>
        <v>0</v>
      </c>
      <c r="R487">
        <f>'Otras no 1ras captaciones'!R117</f>
        <v>0</v>
      </c>
      <c r="S487">
        <f>'Otras no 1ras captaciones'!S117</f>
        <v>0</v>
      </c>
      <c r="T487">
        <f>'Otras no 1ras captaciones'!T117</f>
        <v>0</v>
      </c>
      <c r="U487">
        <f>'Otras no 1ras captaciones'!U117</f>
        <v>0</v>
      </c>
      <c r="V487">
        <f>'Otras no 1ras captaciones'!V117</f>
        <v>0</v>
      </c>
      <c r="W487">
        <f>'Otras no 1ras captaciones'!W117</f>
        <v>2008</v>
      </c>
      <c r="X487">
        <f>'Otras no 1ras captaciones'!X117</f>
        <v>2010</v>
      </c>
      <c r="Y487">
        <f>'Otras no 1ras captaciones'!Y117</f>
        <v>2012</v>
      </c>
      <c r="Z487">
        <f>'Otras no 1ras captaciones'!Z117</f>
        <v>2014</v>
      </c>
      <c r="AA487" t="str">
        <f>'Otras no 1ras captaciones'!AA117</f>
        <v>New Entries</v>
      </c>
      <c r="AB487" t="str">
        <f>'Otras no 1ras captaciones'!AB117</f>
        <v>Yes</v>
      </c>
    </row>
    <row r="488" spans="1:28" x14ac:dyDescent="0.25">
      <c r="A488">
        <f>'Otras no 1ras captaciones'!A118</f>
        <v>487</v>
      </c>
      <c r="B488">
        <f>'Otras no 1ras captaciones'!B118</f>
        <v>17</v>
      </c>
      <c r="C488" t="str">
        <f>'Otras no 1ras captaciones'!C118</f>
        <v>Not applicable</v>
      </c>
      <c r="D488" t="str">
        <f>'Otras no 1ras captaciones'!D118</f>
        <v>Not applicable</v>
      </c>
      <c r="E488" t="str">
        <f>'Otras no 1ras captaciones'!E118</f>
        <v>Not applicable</v>
      </c>
      <c r="F488" t="str">
        <f>'Otras no 1ras captaciones'!F118</f>
        <v>Not applicable</v>
      </c>
      <c r="G488">
        <f>'Otras no 1ras captaciones'!G118</f>
        <v>1</v>
      </c>
      <c r="H488">
        <f>'Otras no 1ras captaciones'!H118</f>
        <v>1</v>
      </c>
      <c r="I488" t="str">
        <f>'Otras no 1ras captaciones'!I118</f>
        <v>Not applicable</v>
      </c>
      <c r="J488" t="str">
        <f>'Otras no 1ras captaciones'!J118</f>
        <v>Not applicable</v>
      </c>
      <c r="K488">
        <f>'Otras no 1ras captaciones'!K118</f>
        <v>2</v>
      </c>
      <c r="L488">
        <f>'Otras no 1ras captaciones'!L118</f>
        <v>100</v>
      </c>
      <c r="M488">
        <f>'Otras no 1ras captaciones'!M118</f>
        <v>2</v>
      </c>
      <c r="N488">
        <f>'Otras no 1ras captaciones'!N118</f>
        <v>2</v>
      </c>
      <c r="O488">
        <f>'Otras no 1ras captaciones'!O118</f>
        <v>1</v>
      </c>
      <c r="P488">
        <f>'Otras no 1ras captaciones'!P118</f>
        <v>0</v>
      </c>
      <c r="Q488">
        <f>'Otras no 1ras captaciones'!Q118</f>
        <v>0</v>
      </c>
      <c r="R488">
        <f>'Otras no 1ras captaciones'!R118</f>
        <v>0</v>
      </c>
      <c r="S488">
        <f>'Otras no 1ras captaciones'!S118</f>
        <v>0</v>
      </c>
      <c r="T488">
        <f>'Otras no 1ras captaciones'!T118</f>
        <v>0</v>
      </c>
      <c r="U488">
        <f>'Otras no 1ras captaciones'!U118</f>
        <v>0</v>
      </c>
      <c r="V488">
        <f>'Otras no 1ras captaciones'!V118</f>
        <v>0</v>
      </c>
      <c r="W488">
        <f>'Otras no 1ras captaciones'!W118</f>
        <v>2008</v>
      </c>
      <c r="X488">
        <f>'Otras no 1ras captaciones'!X118</f>
        <v>2010</v>
      </c>
      <c r="Y488">
        <f>'Otras no 1ras captaciones'!Y118</f>
        <v>2012</v>
      </c>
      <c r="Z488">
        <f>'Otras no 1ras captaciones'!Z118</f>
        <v>2014</v>
      </c>
      <c r="AA488" t="str">
        <f>'Otras no 1ras captaciones'!AA118</f>
        <v>New Entries</v>
      </c>
      <c r="AB488" t="str">
        <f>'Otras no 1ras captaciones'!AB118</f>
        <v>Yes</v>
      </c>
    </row>
    <row r="489" spans="1:28" x14ac:dyDescent="0.25">
      <c r="A489">
        <f>'Otras no 1ras captaciones'!A119</f>
        <v>488</v>
      </c>
      <c r="B489">
        <f>'Otras no 1ras captaciones'!B119</f>
        <v>17</v>
      </c>
      <c r="C489" t="str">
        <f>'Otras no 1ras captaciones'!C119</f>
        <v>Not applicable</v>
      </c>
      <c r="D489" t="str">
        <f>'Otras no 1ras captaciones'!D119</f>
        <v>Not applicable</v>
      </c>
      <c r="E489" t="str">
        <f>'Otras no 1ras captaciones'!E119</f>
        <v>Not applicable</v>
      </c>
      <c r="F489" t="str">
        <f>'Otras no 1ras captaciones'!F119</f>
        <v>Not applicable</v>
      </c>
      <c r="G489">
        <f>'Otras no 1ras captaciones'!G119</f>
        <v>1</v>
      </c>
      <c r="H489">
        <f>'Otras no 1ras captaciones'!H119</f>
        <v>1</v>
      </c>
      <c r="I489" t="str">
        <f>'Otras no 1ras captaciones'!I119</f>
        <v>Not applicable</v>
      </c>
      <c r="J489" t="str">
        <f>'Otras no 1ras captaciones'!J119</f>
        <v>Not applicable</v>
      </c>
      <c r="K489">
        <f>'Otras no 1ras captaciones'!K119</f>
        <v>2</v>
      </c>
      <c r="L489">
        <f>'Otras no 1ras captaciones'!L119</f>
        <v>100</v>
      </c>
      <c r="M489">
        <f>'Otras no 1ras captaciones'!M119</f>
        <v>2</v>
      </c>
      <c r="N489">
        <f>'Otras no 1ras captaciones'!N119</f>
        <v>2</v>
      </c>
      <c r="O489">
        <f>'Otras no 1ras captaciones'!O119</f>
        <v>1</v>
      </c>
      <c r="P489">
        <f>'Otras no 1ras captaciones'!P119</f>
        <v>0</v>
      </c>
      <c r="Q489">
        <f>'Otras no 1ras captaciones'!Q119</f>
        <v>0</v>
      </c>
      <c r="R489">
        <f>'Otras no 1ras captaciones'!R119</f>
        <v>0</v>
      </c>
      <c r="S489">
        <f>'Otras no 1ras captaciones'!S119</f>
        <v>0</v>
      </c>
      <c r="T489">
        <f>'Otras no 1ras captaciones'!T119</f>
        <v>0</v>
      </c>
      <c r="U489">
        <f>'Otras no 1ras captaciones'!U119</f>
        <v>0</v>
      </c>
      <c r="V489">
        <f>'Otras no 1ras captaciones'!V119</f>
        <v>0</v>
      </c>
      <c r="W489">
        <f>'Otras no 1ras captaciones'!W119</f>
        <v>2008</v>
      </c>
      <c r="X489">
        <f>'Otras no 1ras captaciones'!X119</f>
        <v>2010</v>
      </c>
      <c r="Y489">
        <f>'Otras no 1ras captaciones'!Y119</f>
        <v>2012</v>
      </c>
      <c r="Z489">
        <f>'Otras no 1ras captaciones'!Z119</f>
        <v>2014</v>
      </c>
      <c r="AA489" t="str">
        <f>'Otras no 1ras captaciones'!AA119</f>
        <v>New Entries</v>
      </c>
      <c r="AB489" t="str">
        <f>'Otras no 1ras captaciones'!AB119</f>
        <v>Yes</v>
      </c>
    </row>
    <row r="490" spans="1:28" x14ac:dyDescent="0.25">
      <c r="A490">
        <f>'Otras no 1ras captaciones'!A120</f>
        <v>489</v>
      </c>
      <c r="B490">
        <f>'Otras no 1ras captaciones'!B120</f>
        <v>17</v>
      </c>
      <c r="C490" t="str">
        <f>'Otras no 1ras captaciones'!C120</f>
        <v>Not applicable</v>
      </c>
      <c r="D490" t="str">
        <f>'Otras no 1ras captaciones'!D120</f>
        <v>Not applicable</v>
      </c>
      <c r="E490" t="str">
        <f>'Otras no 1ras captaciones'!E120</f>
        <v>Not applicable</v>
      </c>
      <c r="F490" t="str">
        <f>'Otras no 1ras captaciones'!F120</f>
        <v>Not applicable</v>
      </c>
      <c r="G490">
        <f>'Otras no 1ras captaciones'!G120</f>
        <v>0</v>
      </c>
      <c r="H490">
        <f>'Otras no 1ras captaciones'!H120</f>
        <v>1</v>
      </c>
      <c r="I490" t="str">
        <f>'Otras no 1ras captaciones'!I120</f>
        <v>Not applicable</v>
      </c>
      <c r="J490" t="str">
        <f>'Otras no 1ras captaciones'!J120</f>
        <v>Not applicable</v>
      </c>
      <c r="K490">
        <f>'Otras no 1ras captaciones'!K120</f>
        <v>2</v>
      </c>
      <c r="L490">
        <f>'Otras no 1ras captaciones'!L120</f>
        <v>50</v>
      </c>
      <c r="M490">
        <f>'Otras no 1ras captaciones'!M120</f>
        <v>1</v>
      </c>
      <c r="N490">
        <f>'Otras no 1ras captaciones'!N120</f>
        <v>2</v>
      </c>
      <c r="O490">
        <f>'Otras no 1ras captaciones'!O120</f>
        <v>0</v>
      </c>
      <c r="P490">
        <f>'Otras no 1ras captaciones'!P120</f>
        <v>0</v>
      </c>
      <c r="Q490">
        <f>'Otras no 1ras captaciones'!Q120</f>
        <v>0</v>
      </c>
      <c r="R490">
        <f>'Otras no 1ras captaciones'!R120</f>
        <v>0</v>
      </c>
      <c r="S490">
        <f>'Otras no 1ras captaciones'!S120</f>
        <v>0</v>
      </c>
      <c r="T490">
        <f>'Otras no 1ras captaciones'!T120</f>
        <v>0</v>
      </c>
      <c r="U490">
        <f>'Otras no 1ras captaciones'!U120</f>
        <v>0</v>
      </c>
      <c r="V490">
        <f>'Otras no 1ras captaciones'!V120</f>
        <v>0</v>
      </c>
      <c r="W490">
        <f>'Otras no 1ras captaciones'!W120</f>
        <v>2008</v>
      </c>
      <c r="X490">
        <f>'Otras no 1ras captaciones'!X120</f>
        <v>2010</v>
      </c>
      <c r="Y490">
        <f>'Otras no 1ras captaciones'!Y120</f>
        <v>2012</v>
      </c>
      <c r="Z490">
        <f>'Otras no 1ras captaciones'!Z120</f>
        <v>2014</v>
      </c>
      <c r="AA490" t="str">
        <f>'Otras no 1ras captaciones'!AA120</f>
        <v>New Entries</v>
      </c>
      <c r="AB490" t="str">
        <f>'Otras no 1ras captaciones'!AB120</f>
        <v>Yes</v>
      </c>
    </row>
    <row r="491" spans="1:28" x14ac:dyDescent="0.25">
      <c r="A491">
        <f>'Otras no 1ras captaciones'!A121</f>
        <v>490</v>
      </c>
      <c r="B491">
        <f>'Otras no 1ras captaciones'!B121</f>
        <v>18</v>
      </c>
      <c r="C491" t="str">
        <f>'Otras no 1ras captaciones'!C121</f>
        <v>Not applicable</v>
      </c>
      <c r="D491" t="str">
        <f>'Otras no 1ras captaciones'!D121</f>
        <v>Not applicable</v>
      </c>
      <c r="E491" t="str">
        <f>'Otras no 1ras captaciones'!E121</f>
        <v>Not applicable</v>
      </c>
      <c r="F491" t="str">
        <f>'Otras no 1ras captaciones'!F121</f>
        <v>Not applicable</v>
      </c>
      <c r="G491">
        <f>'Otras no 1ras captaciones'!G121</f>
        <v>1</v>
      </c>
      <c r="H491" t="str">
        <f>'Otras no 1ras captaciones'!H121</f>
        <v>Not applicable</v>
      </c>
      <c r="I491" t="str">
        <f>'Otras no 1ras captaciones'!I121</f>
        <v>Not applicable</v>
      </c>
      <c r="J491" t="str">
        <f>'Otras no 1ras captaciones'!J121</f>
        <v>Not applicable</v>
      </c>
      <c r="K491">
        <f>'Otras no 1ras captaciones'!K121</f>
        <v>1</v>
      </c>
      <c r="L491">
        <f>'Otras no 1ras captaciones'!L121</f>
        <v>100</v>
      </c>
      <c r="M491">
        <f>'Otras no 1ras captaciones'!M121</f>
        <v>1</v>
      </c>
      <c r="N491">
        <f>'Otras no 1ras captaciones'!N121</f>
        <v>1</v>
      </c>
      <c r="O491">
        <f>'Otras no 1ras captaciones'!O121</f>
        <v>1</v>
      </c>
      <c r="P491">
        <f>'Otras no 1ras captaciones'!P121</f>
        <v>0</v>
      </c>
      <c r="Q491">
        <f>'Otras no 1ras captaciones'!Q121</f>
        <v>0</v>
      </c>
      <c r="R491">
        <f>'Otras no 1ras captaciones'!R121</f>
        <v>0</v>
      </c>
      <c r="S491">
        <f>'Otras no 1ras captaciones'!S121</f>
        <v>0</v>
      </c>
      <c r="T491">
        <f>'Otras no 1ras captaciones'!T121</f>
        <v>0</v>
      </c>
      <c r="U491">
        <f>'Otras no 1ras captaciones'!U121</f>
        <v>0</v>
      </c>
      <c r="V491">
        <f>'Otras no 1ras captaciones'!V121</f>
        <v>0</v>
      </c>
      <c r="W491">
        <f>'Otras no 1ras captaciones'!W121</f>
        <v>2007</v>
      </c>
      <c r="X491">
        <f>'Otras no 1ras captaciones'!X121</f>
        <v>2009</v>
      </c>
      <c r="Y491">
        <f>'Otras no 1ras captaciones'!Y121</f>
        <v>2011</v>
      </c>
      <c r="Z491">
        <f>'Otras no 1ras captaciones'!Z121</f>
        <v>2013</v>
      </c>
      <c r="AA491" t="str">
        <f>'Otras no 1ras captaciones'!AA121</f>
        <v>New Entries</v>
      </c>
      <c r="AB491" t="str">
        <f>'Otras no 1ras captaciones'!AB121</f>
        <v>Yes</v>
      </c>
    </row>
    <row r="492" spans="1:28" x14ac:dyDescent="0.25">
      <c r="A492">
        <f>'Otras no 1ras captaciones'!A122</f>
        <v>491</v>
      </c>
      <c r="B492">
        <f>'Otras no 1ras captaciones'!B122</f>
        <v>18</v>
      </c>
      <c r="C492" t="str">
        <f>'Otras no 1ras captaciones'!C122</f>
        <v>Not applicable</v>
      </c>
      <c r="D492" t="str">
        <f>'Otras no 1ras captaciones'!D122</f>
        <v>Not applicable</v>
      </c>
      <c r="E492" t="str">
        <f>'Otras no 1ras captaciones'!E122</f>
        <v>Not applicable</v>
      </c>
      <c r="F492" t="str">
        <f>'Otras no 1ras captaciones'!F122</f>
        <v>Not applicable</v>
      </c>
      <c r="G492">
        <f>'Otras no 1ras captaciones'!G122</f>
        <v>1</v>
      </c>
      <c r="H492" t="str">
        <f>'Otras no 1ras captaciones'!H122</f>
        <v>Not applicable</v>
      </c>
      <c r="I492" t="str">
        <f>'Otras no 1ras captaciones'!I122</f>
        <v>Not applicable</v>
      </c>
      <c r="J492" t="str">
        <f>'Otras no 1ras captaciones'!J122</f>
        <v>Not applicable</v>
      </c>
      <c r="K492">
        <f>'Otras no 1ras captaciones'!K122</f>
        <v>1</v>
      </c>
      <c r="L492">
        <f>'Otras no 1ras captaciones'!L122</f>
        <v>100</v>
      </c>
      <c r="M492">
        <f>'Otras no 1ras captaciones'!M122</f>
        <v>1</v>
      </c>
      <c r="N492">
        <f>'Otras no 1ras captaciones'!N122</f>
        <v>1</v>
      </c>
      <c r="O492">
        <f>'Otras no 1ras captaciones'!O122</f>
        <v>1</v>
      </c>
      <c r="P492">
        <f>'Otras no 1ras captaciones'!P122</f>
        <v>0</v>
      </c>
      <c r="Q492">
        <f>'Otras no 1ras captaciones'!Q122</f>
        <v>1</v>
      </c>
      <c r="R492">
        <f>'Otras no 1ras captaciones'!R122</f>
        <v>0</v>
      </c>
      <c r="S492">
        <f>'Otras no 1ras captaciones'!S122</f>
        <v>0</v>
      </c>
      <c r="T492">
        <f>'Otras no 1ras captaciones'!T122</f>
        <v>0</v>
      </c>
      <c r="U492">
        <f>'Otras no 1ras captaciones'!U122</f>
        <v>0</v>
      </c>
      <c r="V492">
        <f>'Otras no 1ras captaciones'!V122</f>
        <v>0</v>
      </c>
      <c r="W492">
        <f>'Otras no 1ras captaciones'!W122</f>
        <v>2007</v>
      </c>
      <c r="X492">
        <f>'Otras no 1ras captaciones'!X122</f>
        <v>2009</v>
      </c>
      <c r="Y492">
        <f>'Otras no 1ras captaciones'!Y122</f>
        <v>2011</v>
      </c>
      <c r="Z492">
        <f>'Otras no 1ras captaciones'!Z122</f>
        <v>2013</v>
      </c>
      <c r="AA492" t="str">
        <f>'Otras no 1ras captaciones'!AA122</f>
        <v>New Entries</v>
      </c>
      <c r="AB492" t="str">
        <f>'Otras no 1ras captaciones'!AB122</f>
        <v>Yes</v>
      </c>
    </row>
    <row r="493" spans="1:28" x14ac:dyDescent="0.25">
      <c r="A493">
        <f>'Otras no 1ras captaciones'!A131</f>
        <v>492</v>
      </c>
      <c r="B493">
        <f>'Otras no 1ras captaciones'!B131</f>
        <v>11</v>
      </c>
      <c r="C493" t="str">
        <f>'Otras no 1ras captaciones'!C131</f>
        <v>Not applicable</v>
      </c>
      <c r="D493" t="str">
        <f>'Otras no 1ras captaciones'!D131</f>
        <v>Not applicable</v>
      </c>
      <c r="E493" t="str">
        <f>'Otras no 1ras captaciones'!E131</f>
        <v>Not applicable</v>
      </c>
      <c r="F493" t="str">
        <f>'Otras no 1ras captaciones'!F131</f>
        <v>Not applicable</v>
      </c>
      <c r="G493" t="str">
        <f>'Otras no 1ras captaciones'!G131</f>
        <v>Not applicable</v>
      </c>
      <c r="H493">
        <f>'Otras no 1ras captaciones'!H131</f>
        <v>0</v>
      </c>
      <c r="I493">
        <f>'Otras no 1ras captaciones'!I131</f>
        <v>1</v>
      </c>
      <c r="J493">
        <f>'Otras no 1ras captaciones'!J131</f>
        <v>1</v>
      </c>
      <c r="K493">
        <f>'Otras no 1ras captaciones'!K131</f>
        <v>3</v>
      </c>
      <c r="L493">
        <f>'Otras no 1ras captaciones'!L131</f>
        <v>66.666666666666657</v>
      </c>
      <c r="M493">
        <f>'Otras no 1ras captaciones'!M131</f>
        <v>2</v>
      </c>
      <c r="N493">
        <f>'Otras no 1ras captaciones'!N131</f>
        <v>7</v>
      </c>
      <c r="O493">
        <f>'Otras no 1ras captaciones'!O131</f>
        <v>0</v>
      </c>
      <c r="P493">
        <f>'Otras no 1ras captaciones'!P131</f>
        <v>0</v>
      </c>
      <c r="Q493">
        <f>'Otras no 1ras captaciones'!Q131</f>
        <v>0</v>
      </c>
      <c r="R493">
        <f>'Otras no 1ras captaciones'!R131</f>
        <v>0</v>
      </c>
      <c r="S493">
        <f>'Otras no 1ras captaciones'!S131</f>
        <v>2017</v>
      </c>
      <c r="T493">
        <f>'Otras no 1ras captaciones'!T131</f>
        <v>0</v>
      </c>
      <c r="U493">
        <f>'Otras no 1ras captaciones'!U131</f>
        <v>0</v>
      </c>
      <c r="V493">
        <f>'Otras no 1ras captaciones'!V131</f>
        <v>0</v>
      </c>
      <c r="W493">
        <f>'Otras no 1ras captaciones'!W131</f>
        <v>2015</v>
      </c>
      <c r="X493">
        <f>'Otras no 1ras captaciones'!X131</f>
        <v>2017</v>
      </c>
      <c r="Y493">
        <f>'Otras no 1ras captaciones'!Y131</f>
        <v>2019</v>
      </c>
      <c r="Z493">
        <f>'Otras no 1ras captaciones'!Z131</f>
        <v>2021</v>
      </c>
      <c r="AA493" t="str">
        <f>'Otras no 1ras captaciones'!AA131</f>
        <v>New Entries</v>
      </c>
      <c r="AB493" t="str">
        <f>'Otras no 1ras captaciones'!AB131</f>
        <v>Yes</v>
      </c>
    </row>
    <row r="494" spans="1:28" x14ac:dyDescent="0.25">
      <c r="A494">
        <f>'Otras no 1ras captaciones'!A132</f>
        <v>493</v>
      </c>
      <c r="B494">
        <f>'Otras no 1ras captaciones'!B132</f>
        <v>12</v>
      </c>
      <c r="C494" t="str">
        <f>'Otras no 1ras captaciones'!C132</f>
        <v>Not applicable</v>
      </c>
      <c r="D494" t="str">
        <f>'Otras no 1ras captaciones'!D132</f>
        <v>Not applicable</v>
      </c>
      <c r="E494" t="str">
        <f>'Otras no 1ras captaciones'!E132</f>
        <v>Not applicable</v>
      </c>
      <c r="F494" t="str">
        <f>'Otras no 1ras captaciones'!F132</f>
        <v>Not applicable</v>
      </c>
      <c r="G494" t="str">
        <f>'Otras no 1ras captaciones'!G132</f>
        <v>Not applicable</v>
      </c>
      <c r="H494">
        <f>'Otras no 1ras captaciones'!H132</f>
        <v>0</v>
      </c>
      <c r="I494">
        <f>'Otras no 1ras captaciones'!I132</f>
        <v>1</v>
      </c>
      <c r="J494">
        <f>'Otras no 1ras captaciones'!J132</f>
        <v>1</v>
      </c>
      <c r="K494">
        <f>'Otras no 1ras captaciones'!K132</f>
        <v>3</v>
      </c>
      <c r="L494">
        <f>'Otras no 1ras captaciones'!L132</f>
        <v>66.666666666666657</v>
      </c>
      <c r="M494">
        <f>'Otras no 1ras captaciones'!M132</f>
        <v>2</v>
      </c>
      <c r="N494">
        <f>'Otras no 1ras captaciones'!N132</f>
        <v>6</v>
      </c>
      <c r="O494">
        <f>'Otras no 1ras captaciones'!O132</f>
        <v>0</v>
      </c>
      <c r="P494">
        <f>'Otras no 1ras captaciones'!P132</f>
        <v>0</v>
      </c>
      <c r="Q494">
        <f>'Otras no 1ras captaciones'!Q132</f>
        <v>0</v>
      </c>
      <c r="R494">
        <f>'Otras no 1ras captaciones'!R132</f>
        <v>0</v>
      </c>
      <c r="S494">
        <f>'Otras no 1ras captaciones'!S132</f>
        <v>0</v>
      </c>
      <c r="T494">
        <f>'Otras no 1ras captaciones'!T132</f>
        <v>0</v>
      </c>
      <c r="U494">
        <f>'Otras no 1ras captaciones'!U132</f>
        <v>0</v>
      </c>
      <c r="V494">
        <f>'Otras no 1ras captaciones'!V132</f>
        <v>0</v>
      </c>
      <c r="W494">
        <f>'Otras no 1ras captaciones'!W132</f>
        <v>2014</v>
      </c>
      <c r="X494">
        <f>'Otras no 1ras captaciones'!X132</f>
        <v>2016</v>
      </c>
      <c r="Y494">
        <f>'Otras no 1ras captaciones'!Y132</f>
        <v>2018</v>
      </c>
      <c r="Z494">
        <f>'Otras no 1ras captaciones'!Z132</f>
        <v>2020</v>
      </c>
      <c r="AA494" t="str">
        <f>'Otras no 1ras captaciones'!AA132</f>
        <v>New Entries</v>
      </c>
      <c r="AB494" t="str">
        <f>'Otras no 1ras captaciones'!AB132</f>
        <v>Yes</v>
      </c>
    </row>
    <row r="495" spans="1:28" x14ac:dyDescent="0.25">
      <c r="A495">
        <f>'Otras no 1ras captaciones'!A133</f>
        <v>494</v>
      </c>
      <c r="B495">
        <f>'Otras no 1ras captaciones'!B133</f>
        <v>12</v>
      </c>
      <c r="C495" t="str">
        <f>'Otras no 1ras captaciones'!C133</f>
        <v>Not applicable</v>
      </c>
      <c r="D495" t="str">
        <f>'Otras no 1ras captaciones'!D133</f>
        <v>Not applicable</v>
      </c>
      <c r="E495" t="str">
        <f>'Otras no 1ras captaciones'!E133</f>
        <v>Not applicable</v>
      </c>
      <c r="F495" t="str">
        <f>'Otras no 1ras captaciones'!F133</f>
        <v>Not applicable</v>
      </c>
      <c r="G495" t="str">
        <f>'Otras no 1ras captaciones'!G133</f>
        <v>Not applicable</v>
      </c>
      <c r="H495">
        <f>'Otras no 1ras captaciones'!H133</f>
        <v>0</v>
      </c>
      <c r="I495">
        <f>'Otras no 1ras captaciones'!I133</f>
        <v>0</v>
      </c>
      <c r="J495">
        <f>'Otras no 1ras captaciones'!J133</f>
        <v>0</v>
      </c>
      <c r="K495">
        <f>'Otras no 1ras captaciones'!K133</f>
        <v>3</v>
      </c>
      <c r="L495">
        <f>'Otras no 1ras captaciones'!L133</f>
        <v>0</v>
      </c>
      <c r="M495">
        <f>'Otras no 1ras captaciones'!M133</f>
        <v>0</v>
      </c>
      <c r="N495">
        <f>'Otras no 1ras captaciones'!N133</f>
        <v>6</v>
      </c>
      <c r="O495">
        <f>'Otras no 1ras captaciones'!O133</f>
        <v>0</v>
      </c>
      <c r="P495">
        <f>'Otras no 1ras captaciones'!P133</f>
        <v>0</v>
      </c>
      <c r="Q495">
        <f>'Otras no 1ras captaciones'!Q133</f>
        <v>0</v>
      </c>
      <c r="R495">
        <f>'Otras no 1ras captaciones'!R133</f>
        <v>0</v>
      </c>
      <c r="S495">
        <f>'Otras no 1ras captaciones'!S133</f>
        <v>0</v>
      </c>
      <c r="T495">
        <f>'Otras no 1ras captaciones'!T133</f>
        <v>0</v>
      </c>
      <c r="U495">
        <f>'Otras no 1ras captaciones'!U133</f>
        <v>0</v>
      </c>
      <c r="V495">
        <f>'Otras no 1ras captaciones'!V133</f>
        <v>0</v>
      </c>
      <c r="W495">
        <f>'Otras no 1ras captaciones'!W133</f>
        <v>2014</v>
      </c>
      <c r="X495">
        <f>'Otras no 1ras captaciones'!X133</f>
        <v>2016</v>
      </c>
      <c r="Y495">
        <f>'Otras no 1ras captaciones'!Y133</f>
        <v>2018</v>
      </c>
      <c r="Z495">
        <f>'Otras no 1ras captaciones'!Z133</f>
        <v>2020</v>
      </c>
      <c r="AA495" t="str">
        <f>'Otras no 1ras captaciones'!AA133</f>
        <v>New Entries</v>
      </c>
      <c r="AB495" t="str">
        <f>'Otras no 1ras captaciones'!AB133</f>
        <v>Yes</v>
      </c>
    </row>
    <row r="496" spans="1:28" x14ac:dyDescent="0.25">
      <c r="A496">
        <f>'Otras no 1ras captaciones'!A134</f>
        <v>495</v>
      </c>
      <c r="B496">
        <f>'Otras no 1ras captaciones'!B134</f>
        <v>12</v>
      </c>
      <c r="C496" t="str">
        <f>'Otras no 1ras captaciones'!C134</f>
        <v>Not applicable</v>
      </c>
      <c r="D496" t="str">
        <f>'Otras no 1ras captaciones'!D134</f>
        <v>Not applicable</v>
      </c>
      <c r="E496" t="str">
        <f>'Otras no 1ras captaciones'!E134</f>
        <v>Not applicable</v>
      </c>
      <c r="F496" t="str">
        <f>'Otras no 1ras captaciones'!F134</f>
        <v>Not applicable</v>
      </c>
      <c r="G496" t="str">
        <f>'Otras no 1ras captaciones'!G134</f>
        <v>Not applicable</v>
      </c>
      <c r="H496">
        <f>'Otras no 1ras captaciones'!H134</f>
        <v>1</v>
      </c>
      <c r="I496">
        <f>'Otras no 1ras captaciones'!I134</f>
        <v>1</v>
      </c>
      <c r="J496">
        <f>'Otras no 1ras captaciones'!J134</f>
        <v>0</v>
      </c>
      <c r="K496">
        <f>'Otras no 1ras captaciones'!K134</f>
        <v>3</v>
      </c>
      <c r="L496">
        <f>'Otras no 1ras captaciones'!L134</f>
        <v>66.666666666666657</v>
      </c>
      <c r="M496">
        <f>'Otras no 1ras captaciones'!M134</f>
        <v>2</v>
      </c>
      <c r="N496">
        <f>'Otras no 1ras captaciones'!N134</f>
        <v>6</v>
      </c>
      <c r="O496">
        <f>'Otras no 1ras captaciones'!O134</f>
        <v>0</v>
      </c>
      <c r="P496">
        <f>'Otras no 1ras captaciones'!P134</f>
        <v>0</v>
      </c>
      <c r="Q496">
        <f>'Otras no 1ras captaciones'!Q134</f>
        <v>0</v>
      </c>
      <c r="R496">
        <f>'Otras no 1ras captaciones'!R134</f>
        <v>0</v>
      </c>
      <c r="S496">
        <f>'Otras no 1ras captaciones'!S134</f>
        <v>0</v>
      </c>
      <c r="T496">
        <f>'Otras no 1ras captaciones'!T134</f>
        <v>0</v>
      </c>
      <c r="U496">
        <f>'Otras no 1ras captaciones'!U134</f>
        <v>0</v>
      </c>
      <c r="V496">
        <f>'Otras no 1ras captaciones'!V134</f>
        <v>0</v>
      </c>
      <c r="W496">
        <f>'Otras no 1ras captaciones'!W134</f>
        <v>2014</v>
      </c>
      <c r="X496">
        <f>'Otras no 1ras captaciones'!X134</f>
        <v>2016</v>
      </c>
      <c r="Y496">
        <f>'Otras no 1ras captaciones'!Y134</f>
        <v>2018</v>
      </c>
      <c r="Z496">
        <f>'Otras no 1ras captaciones'!Z134</f>
        <v>2020</v>
      </c>
      <c r="AA496" t="str">
        <f>'Otras no 1ras captaciones'!AA134</f>
        <v>New Entries</v>
      </c>
      <c r="AB496" t="str">
        <f>'Otras no 1ras captaciones'!AB134</f>
        <v>Yes</v>
      </c>
    </row>
    <row r="497" spans="1:28" x14ac:dyDescent="0.25">
      <c r="A497">
        <f>'Otras no 1ras captaciones'!A135</f>
        <v>496</v>
      </c>
      <c r="B497">
        <f>'Otras no 1ras captaciones'!B135</f>
        <v>12</v>
      </c>
      <c r="C497" t="str">
        <f>'Otras no 1ras captaciones'!C135</f>
        <v>Not applicable</v>
      </c>
      <c r="D497" t="str">
        <f>'Otras no 1ras captaciones'!D135</f>
        <v>Not applicable</v>
      </c>
      <c r="E497" t="str">
        <f>'Otras no 1ras captaciones'!E135</f>
        <v>Not applicable</v>
      </c>
      <c r="F497" t="str">
        <f>'Otras no 1ras captaciones'!F135</f>
        <v>Not applicable</v>
      </c>
      <c r="G497" t="str">
        <f>'Otras no 1ras captaciones'!G135</f>
        <v>Not applicable</v>
      </c>
      <c r="H497">
        <f>'Otras no 1ras captaciones'!H135</f>
        <v>1</v>
      </c>
      <c r="I497">
        <f>'Otras no 1ras captaciones'!I135</f>
        <v>1</v>
      </c>
      <c r="J497">
        <f>'Otras no 1ras captaciones'!J135</f>
        <v>1</v>
      </c>
      <c r="K497">
        <f>'Otras no 1ras captaciones'!K135</f>
        <v>3</v>
      </c>
      <c r="L497">
        <f>'Otras no 1ras captaciones'!L135</f>
        <v>100</v>
      </c>
      <c r="M497">
        <f>'Otras no 1ras captaciones'!M135</f>
        <v>3</v>
      </c>
      <c r="N497">
        <f>'Otras no 1ras captaciones'!N135</f>
        <v>6</v>
      </c>
      <c r="O497">
        <f>'Otras no 1ras captaciones'!O135</f>
        <v>1</v>
      </c>
      <c r="P497">
        <f>'Otras no 1ras captaciones'!P135</f>
        <v>1</v>
      </c>
      <c r="Q497">
        <f>'Otras no 1ras captaciones'!Q135</f>
        <v>0</v>
      </c>
      <c r="R497">
        <f>'Otras no 1ras captaciones'!R135</f>
        <v>0</v>
      </c>
      <c r="S497">
        <f>'Otras no 1ras captaciones'!S135</f>
        <v>0</v>
      </c>
      <c r="T497">
        <f>'Otras no 1ras captaciones'!T135</f>
        <v>0</v>
      </c>
      <c r="U497">
        <f>'Otras no 1ras captaciones'!U135</f>
        <v>0</v>
      </c>
      <c r="V497">
        <f>'Otras no 1ras captaciones'!V135</f>
        <v>0</v>
      </c>
      <c r="W497">
        <f>'Otras no 1ras captaciones'!W135</f>
        <v>2014</v>
      </c>
      <c r="X497">
        <f>'Otras no 1ras captaciones'!X135</f>
        <v>2016</v>
      </c>
      <c r="Y497">
        <f>'Otras no 1ras captaciones'!Y135</f>
        <v>2018</v>
      </c>
      <c r="Z497">
        <f>'Otras no 1ras captaciones'!Z135</f>
        <v>2020</v>
      </c>
      <c r="AA497" t="str">
        <f>'Otras no 1ras captaciones'!AA135</f>
        <v>New Entries</v>
      </c>
      <c r="AB497" t="str">
        <f>'Otras no 1ras captaciones'!AB135</f>
        <v>Yes</v>
      </c>
    </row>
    <row r="498" spans="1:28" x14ac:dyDescent="0.25">
      <c r="A498">
        <f>'Otras no 1ras captaciones'!A136</f>
        <v>497</v>
      </c>
      <c r="B498">
        <f>'Otras no 1ras captaciones'!B136</f>
        <v>14</v>
      </c>
      <c r="C498" t="str">
        <f>'Otras no 1ras captaciones'!C136</f>
        <v>Not applicable</v>
      </c>
      <c r="D498" t="str">
        <f>'Otras no 1ras captaciones'!D136</f>
        <v>Not applicable</v>
      </c>
      <c r="E498" t="str">
        <f>'Otras no 1ras captaciones'!E136</f>
        <v>Not applicable</v>
      </c>
      <c r="F498" t="str">
        <f>'Otras no 1ras captaciones'!F136</f>
        <v>Not applicable</v>
      </c>
      <c r="G498" t="str">
        <f>'Otras no 1ras captaciones'!G136</f>
        <v>Not applicable</v>
      </c>
      <c r="H498">
        <f>'Otras no 1ras captaciones'!H136</f>
        <v>1</v>
      </c>
      <c r="I498">
        <f>'Otras no 1ras captaciones'!I136</f>
        <v>1</v>
      </c>
      <c r="J498">
        <f>'Otras no 1ras captaciones'!J136</f>
        <v>1</v>
      </c>
      <c r="K498">
        <f>'Otras no 1ras captaciones'!K136</f>
        <v>3</v>
      </c>
      <c r="L498">
        <f>'Otras no 1ras captaciones'!L136</f>
        <v>100</v>
      </c>
      <c r="M498">
        <f>'Otras no 1ras captaciones'!M136</f>
        <v>3</v>
      </c>
      <c r="N498">
        <f>'Otras no 1ras captaciones'!N136</f>
        <v>4</v>
      </c>
      <c r="O498">
        <f>'Otras no 1ras captaciones'!O136</f>
        <v>1</v>
      </c>
      <c r="P498">
        <f>'Otras no 1ras captaciones'!P136</f>
        <v>1</v>
      </c>
      <c r="Q498">
        <f>'Otras no 1ras captaciones'!Q136</f>
        <v>0</v>
      </c>
      <c r="R498">
        <f>'Otras no 1ras captaciones'!R136</f>
        <v>0</v>
      </c>
      <c r="S498">
        <f>'Otras no 1ras captaciones'!S136</f>
        <v>0</v>
      </c>
      <c r="T498">
        <f>'Otras no 1ras captaciones'!T136</f>
        <v>0</v>
      </c>
      <c r="U498">
        <f>'Otras no 1ras captaciones'!U136</f>
        <v>0</v>
      </c>
      <c r="V498">
        <f>'Otras no 1ras captaciones'!V136</f>
        <v>0</v>
      </c>
      <c r="W498">
        <f>'Otras no 1ras captaciones'!W136</f>
        <v>2012</v>
      </c>
      <c r="X498">
        <f>'Otras no 1ras captaciones'!X136</f>
        <v>2014</v>
      </c>
      <c r="Y498">
        <f>'Otras no 1ras captaciones'!Y136</f>
        <v>2016</v>
      </c>
      <c r="Z498">
        <f>'Otras no 1ras captaciones'!Z136</f>
        <v>2018</v>
      </c>
      <c r="AA498" t="str">
        <f>'Otras no 1ras captaciones'!AA136</f>
        <v>New Entries</v>
      </c>
      <c r="AB498" t="str">
        <f>'Otras no 1ras captaciones'!AB136</f>
        <v>Yes</v>
      </c>
    </row>
    <row r="499" spans="1:28" x14ac:dyDescent="0.25">
      <c r="A499">
        <f>'Otras no 1ras captaciones'!A137</f>
        <v>498</v>
      </c>
      <c r="B499">
        <f>'Otras no 1ras captaciones'!B137</f>
        <v>14</v>
      </c>
      <c r="C499" t="str">
        <f>'Otras no 1ras captaciones'!C137</f>
        <v>Not applicable</v>
      </c>
      <c r="D499" t="str">
        <f>'Otras no 1ras captaciones'!D137</f>
        <v>Not applicable</v>
      </c>
      <c r="E499" t="str">
        <f>'Otras no 1ras captaciones'!E137</f>
        <v>Not applicable</v>
      </c>
      <c r="F499" t="str">
        <f>'Otras no 1ras captaciones'!F137</f>
        <v>Not applicable</v>
      </c>
      <c r="G499" t="str">
        <f>'Otras no 1ras captaciones'!G137</f>
        <v>Not applicable</v>
      </c>
      <c r="H499">
        <f>'Otras no 1ras captaciones'!H137</f>
        <v>1</v>
      </c>
      <c r="I499">
        <f>'Otras no 1ras captaciones'!I137</f>
        <v>1</v>
      </c>
      <c r="J499">
        <f>'Otras no 1ras captaciones'!J137</f>
        <v>0</v>
      </c>
      <c r="K499">
        <f>'Otras no 1ras captaciones'!K137</f>
        <v>3</v>
      </c>
      <c r="L499">
        <f>'Otras no 1ras captaciones'!L137</f>
        <v>66.666666666666657</v>
      </c>
      <c r="M499">
        <f>'Otras no 1ras captaciones'!M137</f>
        <v>2</v>
      </c>
      <c r="N499">
        <f>'Otras no 1ras captaciones'!N137</f>
        <v>4</v>
      </c>
      <c r="O499">
        <f>'Otras no 1ras captaciones'!O137</f>
        <v>0</v>
      </c>
      <c r="P499">
        <f>'Otras no 1ras captaciones'!P137</f>
        <v>0</v>
      </c>
      <c r="Q499">
        <f>'Otras no 1ras captaciones'!Q137</f>
        <v>0</v>
      </c>
      <c r="R499">
        <f>'Otras no 1ras captaciones'!R137</f>
        <v>0</v>
      </c>
      <c r="S499">
        <f>'Otras no 1ras captaciones'!S137</f>
        <v>0</v>
      </c>
      <c r="T499">
        <f>'Otras no 1ras captaciones'!T137</f>
        <v>0</v>
      </c>
      <c r="U499">
        <f>'Otras no 1ras captaciones'!U137</f>
        <v>0</v>
      </c>
      <c r="V499">
        <f>'Otras no 1ras captaciones'!V137</f>
        <v>0</v>
      </c>
      <c r="W499">
        <f>'Otras no 1ras captaciones'!W137</f>
        <v>2012</v>
      </c>
      <c r="X499">
        <f>'Otras no 1ras captaciones'!X137</f>
        <v>2014</v>
      </c>
      <c r="Y499">
        <f>'Otras no 1ras captaciones'!Y137</f>
        <v>2016</v>
      </c>
      <c r="Z499">
        <f>'Otras no 1ras captaciones'!Z137</f>
        <v>2018</v>
      </c>
      <c r="AA499" t="str">
        <f>'Otras no 1ras captaciones'!AA137</f>
        <v>New Entries</v>
      </c>
      <c r="AB499" t="str">
        <f>'Otras no 1ras captaciones'!AB137</f>
        <v>Yes</v>
      </c>
    </row>
    <row r="500" spans="1:28" x14ac:dyDescent="0.25">
      <c r="A500">
        <f>'Otras no 1ras captaciones'!A138</f>
        <v>499</v>
      </c>
      <c r="B500">
        <f>'Otras no 1ras captaciones'!B138</f>
        <v>14</v>
      </c>
      <c r="C500" t="str">
        <f>'Otras no 1ras captaciones'!C138</f>
        <v>Not applicable</v>
      </c>
      <c r="D500" t="str">
        <f>'Otras no 1ras captaciones'!D138</f>
        <v>Not applicable</v>
      </c>
      <c r="E500" t="str">
        <f>'Otras no 1ras captaciones'!E138</f>
        <v>Not applicable</v>
      </c>
      <c r="F500" t="str">
        <f>'Otras no 1ras captaciones'!F138</f>
        <v>Not applicable</v>
      </c>
      <c r="G500" t="str">
        <f>'Otras no 1ras captaciones'!G138</f>
        <v>Not applicable</v>
      </c>
      <c r="H500">
        <f>'Otras no 1ras captaciones'!H138</f>
        <v>1</v>
      </c>
      <c r="I500">
        <f>'Otras no 1ras captaciones'!I138</f>
        <v>1</v>
      </c>
      <c r="J500">
        <f>'Otras no 1ras captaciones'!J138</f>
        <v>1</v>
      </c>
      <c r="K500">
        <f>'Otras no 1ras captaciones'!K138</f>
        <v>3</v>
      </c>
      <c r="L500">
        <f>'Otras no 1ras captaciones'!L138</f>
        <v>100</v>
      </c>
      <c r="M500">
        <f>'Otras no 1ras captaciones'!M138</f>
        <v>3</v>
      </c>
      <c r="N500">
        <f>'Otras no 1ras captaciones'!N138</f>
        <v>4</v>
      </c>
      <c r="O500">
        <f>'Otras no 1ras captaciones'!O138</f>
        <v>1</v>
      </c>
      <c r="P500">
        <f>'Otras no 1ras captaciones'!P138</f>
        <v>0</v>
      </c>
      <c r="Q500">
        <f>'Otras no 1ras captaciones'!Q138</f>
        <v>0</v>
      </c>
      <c r="R500">
        <f>'Otras no 1ras captaciones'!R138</f>
        <v>0</v>
      </c>
      <c r="S500">
        <f>'Otras no 1ras captaciones'!S138</f>
        <v>0</v>
      </c>
      <c r="T500">
        <f>'Otras no 1ras captaciones'!T138</f>
        <v>0</v>
      </c>
      <c r="U500">
        <f>'Otras no 1ras captaciones'!U138</f>
        <v>0</v>
      </c>
      <c r="V500">
        <f>'Otras no 1ras captaciones'!V138</f>
        <v>0</v>
      </c>
      <c r="W500">
        <f>'Otras no 1ras captaciones'!W138</f>
        <v>2012</v>
      </c>
      <c r="X500">
        <f>'Otras no 1ras captaciones'!X138</f>
        <v>2014</v>
      </c>
      <c r="Y500">
        <f>'Otras no 1ras captaciones'!Y138</f>
        <v>2016</v>
      </c>
      <c r="Z500">
        <f>'Otras no 1ras captaciones'!Z138</f>
        <v>2018</v>
      </c>
      <c r="AA500" t="str">
        <f>'Otras no 1ras captaciones'!AA138</f>
        <v>New Entries</v>
      </c>
      <c r="AB500" t="str">
        <f>'Otras no 1ras captaciones'!AB138</f>
        <v>Yes</v>
      </c>
    </row>
    <row r="501" spans="1:28" x14ac:dyDescent="0.25">
      <c r="A501">
        <f>'Otras no 1ras captaciones'!A139</f>
        <v>500</v>
      </c>
      <c r="B501">
        <f>'Otras no 1ras captaciones'!B139</f>
        <v>14</v>
      </c>
      <c r="C501" t="str">
        <f>'Otras no 1ras captaciones'!C139</f>
        <v>Not applicable</v>
      </c>
      <c r="D501" t="str">
        <f>'Otras no 1ras captaciones'!D139</f>
        <v>Not applicable</v>
      </c>
      <c r="E501" t="str">
        <f>'Otras no 1ras captaciones'!E139</f>
        <v>Not applicable</v>
      </c>
      <c r="F501" t="str">
        <f>'Otras no 1ras captaciones'!F139</f>
        <v>Not applicable</v>
      </c>
      <c r="G501" t="str">
        <f>'Otras no 1ras captaciones'!G139</f>
        <v>Not applicable</v>
      </c>
      <c r="H501">
        <f>'Otras no 1ras captaciones'!H139</f>
        <v>1</v>
      </c>
      <c r="I501">
        <f>'Otras no 1ras captaciones'!I139</f>
        <v>1</v>
      </c>
      <c r="J501">
        <f>'Otras no 1ras captaciones'!J139</f>
        <v>1</v>
      </c>
      <c r="K501">
        <f>'Otras no 1ras captaciones'!K139</f>
        <v>3</v>
      </c>
      <c r="L501">
        <f>'Otras no 1ras captaciones'!L139</f>
        <v>100</v>
      </c>
      <c r="M501">
        <f>'Otras no 1ras captaciones'!M139</f>
        <v>3</v>
      </c>
      <c r="N501">
        <f>'Otras no 1ras captaciones'!N139</f>
        <v>4</v>
      </c>
      <c r="O501">
        <f>'Otras no 1ras captaciones'!O139</f>
        <v>0</v>
      </c>
      <c r="P501">
        <f>'Otras no 1ras captaciones'!P139</f>
        <v>0</v>
      </c>
      <c r="Q501">
        <f>'Otras no 1ras captaciones'!Q139</f>
        <v>0</v>
      </c>
      <c r="R501">
        <f>'Otras no 1ras captaciones'!R139</f>
        <v>0</v>
      </c>
      <c r="S501">
        <f>'Otras no 1ras captaciones'!S139</f>
        <v>0</v>
      </c>
      <c r="T501">
        <f>'Otras no 1ras captaciones'!T139</f>
        <v>0</v>
      </c>
      <c r="U501">
        <f>'Otras no 1ras captaciones'!U139</f>
        <v>0</v>
      </c>
      <c r="V501">
        <f>'Otras no 1ras captaciones'!V139</f>
        <v>0</v>
      </c>
      <c r="W501">
        <f>'Otras no 1ras captaciones'!W139</f>
        <v>2012</v>
      </c>
      <c r="X501">
        <f>'Otras no 1ras captaciones'!X139</f>
        <v>2014</v>
      </c>
      <c r="Y501">
        <f>'Otras no 1ras captaciones'!Y139</f>
        <v>2016</v>
      </c>
      <c r="Z501">
        <f>'Otras no 1ras captaciones'!Z139</f>
        <v>2018</v>
      </c>
      <c r="AA501" t="str">
        <f>'Otras no 1ras captaciones'!AA139</f>
        <v>New Entries</v>
      </c>
      <c r="AB501" t="str">
        <f>'Otras no 1ras captaciones'!AB139</f>
        <v>Yes</v>
      </c>
    </row>
    <row r="502" spans="1:28" x14ac:dyDescent="0.25">
      <c r="A502">
        <f>'Otras no 1ras captaciones'!A140</f>
        <v>501</v>
      </c>
      <c r="B502">
        <f>'Otras no 1ras captaciones'!B140</f>
        <v>14</v>
      </c>
      <c r="C502" t="str">
        <f>'Otras no 1ras captaciones'!C140</f>
        <v>Not applicable</v>
      </c>
      <c r="D502" t="str">
        <f>'Otras no 1ras captaciones'!D140</f>
        <v>Not applicable</v>
      </c>
      <c r="E502" t="str">
        <f>'Otras no 1ras captaciones'!E140</f>
        <v>Not applicable</v>
      </c>
      <c r="F502" t="str">
        <f>'Otras no 1ras captaciones'!F140</f>
        <v>Not applicable</v>
      </c>
      <c r="G502" t="str">
        <f>'Otras no 1ras captaciones'!G140</f>
        <v>Not applicable</v>
      </c>
      <c r="H502">
        <f>'Otras no 1ras captaciones'!H140</f>
        <v>0</v>
      </c>
      <c r="I502">
        <f>'Otras no 1ras captaciones'!I140</f>
        <v>0</v>
      </c>
      <c r="J502">
        <f>'Otras no 1ras captaciones'!J140</f>
        <v>1</v>
      </c>
      <c r="K502">
        <f>'Otras no 1ras captaciones'!K140</f>
        <v>3</v>
      </c>
      <c r="L502">
        <f>'Otras no 1ras captaciones'!L140</f>
        <v>33.333333333333329</v>
      </c>
      <c r="M502">
        <f>'Otras no 1ras captaciones'!M140</f>
        <v>1</v>
      </c>
      <c r="N502">
        <f>'Otras no 1ras captaciones'!N140</f>
        <v>4</v>
      </c>
      <c r="O502">
        <f>'Otras no 1ras captaciones'!O140</f>
        <v>0</v>
      </c>
      <c r="P502">
        <f>'Otras no 1ras captaciones'!P140</f>
        <v>0</v>
      </c>
      <c r="Q502">
        <f>'Otras no 1ras captaciones'!Q140</f>
        <v>0</v>
      </c>
      <c r="R502">
        <f>'Otras no 1ras captaciones'!R140</f>
        <v>0</v>
      </c>
      <c r="S502">
        <f>'Otras no 1ras captaciones'!S140</f>
        <v>0</v>
      </c>
      <c r="T502">
        <f>'Otras no 1ras captaciones'!T140</f>
        <v>0</v>
      </c>
      <c r="U502">
        <f>'Otras no 1ras captaciones'!U140</f>
        <v>0</v>
      </c>
      <c r="V502">
        <f>'Otras no 1ras captaciones'!V140</f>
        <v>0</v>
      </c>
      <c r="W502">
        <f>'Otras no 1ras captaciones'!W140</f>
        <v>2012</v>
      </c>
      <c r="X502">
        <f>'Otras no 1ras captaciones'!X140</f>
        <v>2014</v>
      </c>
      <c r="Y502">
        <f>'Otras no 1ras captaciones'!Y140</f>
        <v>2016</v>
      </c>
      <c r="Z502">
        <f>'Otras no 1ras captaciones'!Z140</f>
        <v>2018</v>
      </c>
      <c r="AA502" t="str">
        <f>'Otras no 1ras captaciones'!AA140</f>
        <v>New Entries</v>
      </c>
      <c r="AB502" t="str">
        <f>'Otras no 1ras captaciones'!AB140</f>
        <v>Yes</v>
      </c>
    </row>
    <row r="503" spans="1:28" x14ac:dyDescent="0.25">
      <c r="A503">
        <f>'Otras no 1ras captaciones'!A141</f>
        <v>502</v>
      </c>
      <c r="B503">
        <f>'Otras no 1ras captaciones'!B141</f>
        <v>14</v>
      </c>
      <c r="C503" t="str">
        <f>'Otras no 1ras captaciones'!C141</f>
        <v>Not applicable</v>
      </c>
      <c r="D503" t="str">
        <f>'Otras no 1ras captaciones'!D141</f>
        <v>Not applicable</v>
      </c>
      <c r="E503" t="str">
        <f>'Otras no 1ras captaciones'!E141</f>
        <v>Not applicable</v>
      </c>
      <c r="F503" t="str">
        <f>'Otras no 1ras captaciones'!F141</f>
        <v>Not applicable</v>
      </c>
      <c r="G503" t="str">
        <f>'Otras no 1ras captaciones'!G141</f>
        <v>Not applicable</v>
      </c>
      <c r="H503">
        <f>'Otras no 1ras captaciones'!H141</f>
        <v>0</v>
      </c>
      <c r="I503">
        <f>'Otras no 1ras captaciones'!I141</f>
        <v>0</v>
      </c>
      <c r="J503">
        <f>'Otras no 1ras captaciones'!J141</f>
        <v>0</v>
      </c>
      <c r="K503">
        <f>'Otras no 1ras captaciones'!K141</f>
        <v>3</v>
      </c>
      <c r="L503">
        <f>'Otras no 1ras captaciones'!L141</f>
        <v>0</v>
      </c>
      <c r="M503">
        <f>'Otras no 1ras captaciones'!M141</f>
        <v>0</v>
      </c>
      <c r="N503">
        <f>'Otras no 1ras captaciones'!N141</f>
        <v>4</v>
      </c>
      <c r="O503">
        <f>'Otras no 1ras captaciones'!O141</f>
        <v>0</v>
      </c>
      <c r="P503">
        <f>'Otras no 1ras captaciones'!P141</f>
        <v>0</v>
      </c>
      <c r="Q503">
        <f>'Otras no 1ras captaciones'!Q141</f>
        <v>0</v>
      </c>
      <c r="R503">
        <f>'Otras no 1ras captaciones'!R141</f>
        <v>0</v>
      </c>
      <c r="S503">
        <f>'Otras no 1ras captaciones'!S141</f>
        <v>0</v>
      </c>
      <c r="T503">
        <f>'Otras no 1ras captaciones'!T141</f>
        <v>0</v>
      </c>
      <c r="U503">
        <f>'Otras no 1ras captaciones'!U141</f>
        <v>0</v>
      </c>
      <c r="V503">
        <f>'Otras no 1ras captaciones'!V141</f>
        <v>0</v>
      </c>
      <c r="W503">
        <f>'Otras no 1ras captaciones'!W141</f>
        <v>2012</v>
      </c>
      <c r="X503">
        <f>'Otras no 1ras captaciones'!X141</f>
        <v>2014</v>
      </c>
      <c r="Y503">
        <f>'Otras no 1ras captaciones'!Y141</f>
        <v>2016</v>
      </c>
      <c r="Z503">
        <f>'Otras no 1ras captaciones'!Z141</f>
        <v>2018</v>
      </c>
      <c r="AA503" t="str">
        <f>'Otras no 1ras captaciones'!AA141</f>
        <v>New Entries</v>
      </c>
      <c r="AB503" t="str">
        <f>'Otras no 1ras captaciones'!AB141</f>
        <v>Yes</v>
      </c>
    </row>
    <row r="504" spans="1:28" x14ac:dyDescent="0.25">
      <c r="A504">
        <f>'Otras no 1ras captaciones'!A142</f>
        <v>503</v>
      </c>
      <c r="B504">
        <f>'Otras no 1ras captaciones'!B142</f>
        <v>14</v>
      </c>
      <c r="C504" t="str">
        <f>'Otras no 1ras captaciones'!C142</f>
        <v>Not applicable</v>
      </c>
      <c r="D504" t="str">
        <f>'Otras no 1ras captaciones'!D142</f>
        <v>Not applicable</v>
      </c>
      <c r="E504" t="str">
        <f>'Otras no 1ras captaciones'!E142</f>
        <v>Not applicable</v>
      </c>
      <c r="F504" t="str">
        <f>'Otras no 1ras captaciones'!F142</f>
        <v>Not applicable</v>
      </c>
      <c r="G504" t="str">
        <f>'Otras no 1ras captaciones'!G142</f>
        <v>Not applicable</v>
      </c>
      <c r="H504">
        <f>'Otras no 1ras captaciones'!H142</f>
        <v>0</v>
      </c>
      <c r="I504">
        <f>'Otras no 1ras captaciones'!I142</f>
        <v>0</v>
      </c>
      <c r="J504">
        <f>'Otras no 1ras captaciones'!J142</f>
        <v>0</v>
      </c>
      <c r="K504">
        <f>'Otras no 1ras captaciones'!K142</f>
        <v>3</v>
      </c>
      <c r="L504">
        <f>'Otras no 1ras captaciones'!L142</f>
        <v>0</v>
      </c>
      <c r="M504">
        <f>'Otras no 1ras captaciones'!M142</f>
        <v>0</v>
      </c>
      <c r="N504">
        <f>'Otras no 1ras captaciones'!N142</f>
        <v>4</v>
      </c>
      <c r="O504">
        <f>'Otras no 1ras captaciones'!O142</f>
        <v>0</v>
      </c>
      <c r="P504">
        <f>'Otras no 1ras captaciones'!P142</f>
        <v>0</v>
      </c>
      <c r="Q504">
        <f>'Otras no 1ras captaciones'!Q142</f>
        <v>0</v>
      </c>
      <c r="R504">
        <f>'Otras no 1ras captaciones'!R142</f>
        <v>0</v>
      </c>
      <c r="S504">
        <f>'Otras no 1ras captaciones'!S142</f>
        <v>0</v>
      </c>
      <c r="T504">
        <f>'Otras no 1ras captaciones'!T142</f>
        <v>0</v>
      </c>
      <c r="U504">
        <f>'Otras no 1ras captaciones'!U142</f>
        <v>0</v>
      </c>
      <c r="V504">
        <f>'Otras no 1ras captaciones'!V142</f>
        <v>0</v>
      </c>
      <c r="W504">
        <f>'Otras no 1ras captaciones'!W142</f>
        <v>2012</v>
      </c>
      <c r="X504">
        <f>'Otras no 1ras captaciones'!X142</f>
        <v>2014</v>
      </c>
      <c r="Y504">
        <f>'Otras no 1ras captaciones'!Y142</f>
        <v>2016</v>
      </c>
      <c r="Z504">
        <f>'Otras no 1ras captaciones'!Z142</f>
        <v>2018</v>
      </c>
      <c r="AA504" t="str">
        <f>'Otras no 1ras captaciones'!AA142</f>
        <v>New Entries</v>
      </c>
      <c r="AB504" t="str">
        <f>'Otras no 1ras captaciones'!AB142</f>
        <v>Yes</v>
      </c>
    </row>
    <row r="505" spans="1:28" x14ac:dyDescent="0.25">
      <c r="A505">
        <f>'Otras no 1ras captaciones'!A143</f>
        <v>504</v>
      </c>
      <c r="B505">
        <f>'Otras no 1ras captaciones'!B143</f>
        <v>15</v>
      </c>
      <c r="C505" t="str">
        <f>'Otras no 1ras captaciones'!C143</f>
        <v>Not applicable</v>
      </c>
      <c r="D505" t="str">
        <f>'Otras no 1ras captaciones'!D143</f>
        <v>Not applicable</v>
      </c>
      <c r="E505" t="str">
        <f>'Otras no 1ras captaciones'!E143</f>
        <v>Not applicable</v>
      </c>
      <c r="F505" t="str">
        <f>'Otras no 1ras captaciones'!F143</f>
        <v>Not applicable</v>
      </c>
      <c r="G505" t="str">
        <f>'Otras no 1ras captaciones'!G143</f>
        <v>Not applicable</v>
      </c>
      <c r="H505">
        <f>'Otras no 1ras captaciones'!H143</f>
        <v>1</v>
      </c>
      <c r="I505">
        <f>'Otras no 1ras captaciones'!I143</f>
        <v>1</v>
      </c>
      <c r="J505">
        <f>'Otras no 1ras captaciones'!J143</f>
        <v>1</v>
      </c>
      <c r="K505">
        <f>'Otras no 1ras captaciones'!K143</f>
        <v>3</v>
      </c>
      <c r="L505">
        <f>'Otras no 1ras captaciones'!L143</f>
        <v>100</v>
      </c>
      <c r="M505">
        <f>'Otras no 1ras captaciones'!M143</f>
        <v>3</v>
      </c>
      <c r="N505">
        <f>'Otras no 1ras captaciones'!N143</f>
        <v>3</v>
      </c>
      <c r="O505">
        <f>'Otras no 1ras captaciones'!O143</f>
        <v>0</v>
      </c>
      <c r="P505">
        <f>'Otras no 1ras captaciones'!P143</f>
        <v>0</v>
      </c>
      <c r="Q505">
        <f>'Otras no 1ras captaciones'!Q143</f>
        <v>0</v>
      </c>
      <c r="R505">
        <f>'Otras no 1ras captaciones'!R143</f>
        <v>0</v>
      </c>
      <c r="S505">
        <f>'Otras no 1ras captaciones'!S143</f>
        <v>0</v>
      </c>
      <c r="T505">
        <f>'Otras no 1ras captaciones'!T143</f>
        <v>0</v>
      </c>
      <c r="U505">
        <f>'Otras no 1ras captaciones'!U143</f>
        <v>0</v>
      </c>
      <c r="V505">
        <f>'Otras no 1ras captaciones'!V143</f>
        <v>0</v>
      </c>
      <c r="W505">
        <f>'Otras no 1ras captaciones'!W143</f>
        <v>2011</v>
      </c>
      <c r="X505">
        <f>'Otras no 1ras captaciones'!X143</f>
        <v>2013</v>
      </c>
      <c r="Y505">
        <f>'Otras no 1ras captaciones'!Y143</f>
        <v>2015</v>
      </c>
      <c r="Z505">
        <f>'Otras no 1ras captaciones'!Z143</f>
        <v>2017</v>
      </c>
      <c r="AA505" t="str">
        <f>'Otras no 1ras captaciones'!AA143</f>
        <v>New Entries</v>
      </c>
      <c r="AB505" t="str">
        <f>'Otras no 1ras captaciones'!AB143</f>
        <v>Yes</v>
      </c>
    </row>
    <row r="506" spans="1:28" x14ac:dyDescent="0.25">
      <c r="A506">
        <f>'Otras no 1ras captaciones'!A144</f>
        <v>505</v>
      </c>
      <c r="B506">
        <f>'Otras no 1ras captaciones'!B144</f>
        <v>15</v>
      </c>
      <c r="C506" t="str">
        <f>'Otras no 1ras captaciones'!C144</f>
        <v>Not applicable</v>
      </c>
      <c r="D506" t="str">
        <f>'Otras no 1ras captaciones'!D144</f>
        <v>Not applicable</v>
      </c>
      <c r="E506" t="str">
        <f>'Otras no 1ras captaciones'!E144</f>
        <v>Not applicable</v>
      </c>
      <c r="F506" t="str">
        <f>'Otras no 1ras captaciones'!F144</f>
        <v>Not applicable</v>
      </c>
      <c r="G506" t="str">
        <f>'Otras no 1ras captaciones'!G144</f>
        <v>Not applicable</v>
      </c>
      <c r="H506">
        <f>'Otras no 1ras captaciones'!H144</f>
        <v>0</v>
      </c>
      <c r="I506">
        <f>'Otras no 1ras captaciones'!I144</f>
        <v>1</v>
      </c>
      <c r="J506">
        <f>'Otras no 1ras captaciones'!J144</f>
        <v>1</v>
      </c>
      <c r="K506">
        <f>'Otras no 1ras captaciones'!K144</f>
        <v>3</v>
      </c>
      <c r="L506">
        <f>'Otras no 1ras captaciones'!L144</f>
        <v>66.666666666666657</v>
      </c>
      <c r="M506">
        <f>'Otras no 1ras captaciones'!M144</f>
        <v>2</v>
      </c>
      <c r="N506">
        <f>'Otras no 1ras captaciones'!N144</f>
        <v>3</v>
      </c>
      <c r="O506">
        <f>'Otras no 1ras captaciones'!O144</f>
        <v>0</v>
      </c>
      <c r="P506">
        <f>'Otras no 1ras captaciones'!P144</f>
        <v>0</v>
      </c>
      <c r="Q506">
        <f>'Otras no 1ras captaciones'!Q144</f>
        <v>0</v>
      </c>
      <c r="R506">
        <f>'Otras no 1ras captaciones'!R144</f>
        <v>0</v>
      </c>
      <c r="S506">
        <f>'Otras no 1ras captaciones'!S144</f>
        <v>0</v>
      </c>
      <c r="T506">
        <f>'Otras no 1ras captaciones'!T144</f>
        <v>0</v>
      </c>
      <c r="U506">
        <f>'Otras no 1ras captaciones'!U144</f>
        <v>0</v>
      </c>
      <c r="V506">
        <f>'Otras no 1ras captaciones'!V144</f>
        <v>0</v>
      </c>
      <c r="W506">
        <f>'Otras no 1ras captaciones'!W144</f>
        <v>2011</v>
      </c>
      <c r="X506">
        <f>'Otras no 1ras captaciones'!X144</f>
        <v>2013</v>
      </c>
      <c r="Y506">
        <f>'Otras no 1ras captaciones'!Y144</f>
        <v>2015</v>
      </c>
      <c r="Z506">
        <f>'Otras no 1ras captaciones'!Z144</f>
        <v>2017</v>
      </c>
      <c r="AA506" t="str">
        <f>'Otras no 1ras captaciones'!AA144</f>
        <v>New Entries</v>
      </c>
      <c r="AB506" t="str">
        <f>'Otras no 1ras captaciones'!AB144</f>
        <v>Yes</v>
      </c>
    </row>
    <row r="507" spans="1:28" x14ac:dyDescent="0.25">
      <c r="A507">
        <f>'Otras no 1ras captaciones'!A145</f>
        <v>506</v>
      </c>
      <c r="B507">
        <f>'Otras no 1ras captaciones'!B145</f>
        <v>16</v>
      </c>
      <c r="C507" t="str">
        <f>'Otras no 1ras captaciones'!C145</f>
        <v>Not applicable</v>
      </c>
      <c r="D507" t="str">
        <f>'Otras no 1ras captaciones'!D145</f>
        <v>Not applicable</v>
      </c>
      <c r="E507" t="str">
        <f>'Otras no 1ras captaciones'!E145</f>
        <v>Not applicable</v>
      </c>
      <c r="F507" t="str">
        <f>'Otras no 1ras captaciones'!F145</f>
        <v>Not applicable</v>
      </c>
      <c r="G507" t="str">
        <f>'Otras no 1ras captaciones'!G145</f>
        <v>Not applicable</v>
      </c>
      <c r="H507">
        <f>'Otras no 1ras captaciones'!H145</f>
        <v>1</v>
      </c>
      <c r="I507">
        <f>'Otras no 1ras captaciones'!I145</f>
        <v>1</v>
      </c>
      <c r="J507">
        <f>'Otras no 1ras captaciones'!J145</f>
        <v>0</v>
      </c>
      <c r="K507">
        <f>'Otras no 1ras captaciones'!K145</f>
        <v>3</v>
      </c>
      <c r="L507">
        <f>'Otras no 1ras captaciones'!L145</f>
        <v>66.666666666666657</v>
      </c>
      <c r="M507">
        <f>'Otras no 1ras captaciones'!M145</f>
        <v>2</v>
      </c>
      <c r="N507">
        <f>'Otras no 1ras captaciones'!N145</f>
        <v>3</v>
      </c>
      <c r="O507">
        <f>'Otras no 1ras captaciones'!O145</f>
        <v>0</v>
      </c>
      <c r="P507">
        <f>'Otras no 1ras captaciones'!P145</f>
        <v>0</v>
      </c>
      <c r="Q507">
        <f>'Otras no 1ras captaciones'!Q145</f>
        <v>0</v>
      </c>
      <c r="R507">
        <f>'Otras no 1ras captaciones'!R145</f>
        <v>0</v>
      </c>
      <c r="S507">
        <f>'Otras no 1ras captaciones'!S145</f>
        <v>0</v>
      </c>
      <c r="T507">
        <f>'Otras no 1ras captaciones'!T145</f>
        <v>0</v>
      </c>
      <c r="U507">
        <f>'Otras no 1ras captaciones'!U145</f>
        <v>0</v>
      </c>
      <c r="V507">
        <f>'Otras no 1ras captaciones'!V145</f>
        <v>0</v>
      </c>
      <c r="W507">
        <f>'Otras no 1ras captaciones'!W145</f>
        <v>2010</v>
      </c>
      <c r="X507">
        <f>'Otras no 1ras captaciones'!X145</f>
        <v>2012</v>
      </c>
      <c r="Y507">
        <f>'Otras no 1ras captaciones'!Y145</f>
        <v>2014</v>
      </c>
      <c r="Z507">
        <f>'Otras no 1ras captaciones'!Z145</f>
        <v>2016</v>
      </c>
      <c r="AA507" t="str">
        <f>'Otras no 1ras captaciones'!AA145</f>
        <v>New Entries</v>
      </c>
      <c r="AB507" t="str">
        <f>'Otras no 1ras captaciones'!AB145</f>
        <v>Yes</v>
      </c>
    </row>
    <row r="508" spans="1:28" x14ac:dyDescent="0.25">
      <c r="A508">
        <f>'Otras no 1ras captaciones'!A146</f>
        <v>507</v>
      </c>
      <c r="B508">
        <f>'Otras no 1ras captaciones'!B146</f>
        <v>16</v>
      </c>
      <c r="C508" t="str">
        <f>'Otras no 1ras captaciones'!C146</f>
        <v>Not applicable</v>
      </c>
      <c r="D508" t="str">
        <f>'Otras no 1ras captaciones'!D146</f>
        <v>Not applicable</v>
      </c>
      <c r="E508" t="str">
        <f>'Otras no 1ras captaciones'!E146</f>
        <v>Not applicable</v>
      </c>
      <c r="F508" t="str">
        <f>'Otras no 1ras captaciones'!F146</f>
        <v>Not applicable</v>
      </c>
      <c r="G508" t="str">
        <f>'Otras no 1ras captaciones'!G146</f>
        <v>Not applicable</v>
      </c>
      <c r="H508">
        <f>'Otras no 1ras captaciones'!H146</f>
        <v>0</v>
      </c>
      <c r="I508">
        <f>'Otras no 1ras captaciones'!I146</f>
        <v>1</v>
      </c>
      <c r="J508">
        <f>'Otras no 1ras captaciones'!J146</f>
        <v>1</v>
      </c>
      <c r="K508">
        <f>'Otras no 1ras captaciones'!K146</f>
        <v>3</v>
      </c>
      <c r="L508">
        <f>'Otras no 1ras captaciones'!L146</f>
        <v>66.666666666666657</v>
      </c>
      <c r="M508">
        <f>'Otras no 1ras captaciones'!M146</f>
        <v>2</v>
      </c>
      <c r="N508">
        <f>'Otras no 1ras captaciones'!N146</f>
        <v>3</v>
      </c>
      <c r="O508">
        <f>'Otras no 1ras captaciones'!O146</f>
        <v>1</v>
      </c>
      <c r="P508">
        <f>'Otras no 1ras captaciones'!P146</f>
        <v>1</v>
      </c>
      <c r="Q508">
        <f>'Otras no 1ras captaciones'!Q146</f>
        <v>0</v>
      </c>
      <c r="R508">
        <f>'Otras no 1ras captaciones'!R146</f>
        <v>0</v>
      </c>
      <c r="S508">
        <f>'Otras no 1ras captaciones'!S146</f>
        <v>0</v>
      </c>
      <c r="T508">
        <f>'Otras no 1ras captaciones'!T146</f>
        <v>0</v>
      </c>
      <c r="U508">
        <f>'Otras no 1ras captaciones'!U146</f>
        <v>0</v>
      </c>
      <c r="V508">
        <f>'Otras no 1ras captaciones'!V146</f>
        <v>0</v>
      </c>
      <c r="W508">
        <f>'Otras no 1ras captaciones'!W146</f>
        <v>2010</v>
      </c>
      <c r="X508">
        <f>'Otras no 1ras captaciones'!X146</f>
        <v>2012</v>
      </c>
      <c r="Y508">
        <f>'Otras no 1ras captaciones'!Y146</f>
        <v>2014</v>
      </c>
      <c r="Z508">
        <f>'Otras no 1ras captaciones'!Z146</f>
        <v>2016</v>
      </c>
      <c r="AA508" t="str">
        <f>'Otras no 1ras captaciones'!AA146</f>
        <v>New Entries</v>
      </c>
      <c r="AB508" t="str">
        <f>'Otras no 1ras captaciones'!AB146</f>
        <v>Yes</v>
      </c>
    </row>
    <row r="509" spans="1:28" x14ac:dyDescent="0.25">
      <c r="A509">
        <f>'Otras no 1ras captaciones'!A147</f>
        <v>508</v>
      </c>
      <c r="B509">
        <f>'Otras no 1ras captaciones'!B147</f>
        <v>16</v>
      </c>
      <c r="C509" t="str">
        <f>'Otras no 1ras captaciones'!C147</f>
        <v>Not applicable</v>
      </c>
      <c r="D509" t="str">
        <f>'Otras no 1ras captaciones'!D147</f>
        <v>Not applicable</v>
      </c>
      <c r="E509" t="str">
        <f>'Otras no 1ras captaciones'!E147</f>
        <v>Not applicable</v>
      </c>
      <c r="F509" t="str">
        <f>'Otras no 1ras captaciones'!F147</f>
        <v>Not applicable</v>
      </c>
      <c r="G509" t="str">
        <f>'Otras no 1ras captaciones'!G147</f>
        <v>Not applicable</v>
      </c>
      <c r="H509">
        <f>'Otras no 1ras captaciones'!H147</f>
        <v>1</v>
      </c>
      <c r="I509">
        <f>'Otras no 1ras captaciones'!I147</f>
        <v>1</v>
      </c>
      <c r="J509">
        <f>'Otras no 1ras captaciones'!J147</f>
        <v>1</v>
      </c>
      <c r="K509">
        <f>'Otras no 1ras captaciones'!K147</f>
        <v>3</v>
      </c>
      <c r="L509">
        <f>'Otras no 1ras captaciones'!L147</f>
        <v>100</v>
      </c>
      <c r="M509">
        <f>'Otras no 1ras captaciones'!M147</f>
        <v>3</v>
      </c>
      <c r="N509">
        <f>'Otras no 1ras captaciones'!N147</f>
        <v>3</v>
      </c>
      <c r="O509">
        <f>'Otras no 1ras captaciones'!O147</f>
        <v>1</v>
      </c>
      <c r="P509">
        <f>'Otras no 1ras captaciones'!P147</f>
        <v>0</v>
      </c>
      <c r="Q509">
        <f>'Otras no 1ras captaciones'!Q147</f>
        <v>0</v>
      </c>
      <c r="R509">
        <f>'Otras no 1ras captaciones'!R147</f>
        <v>0</v>
      </c>
      <c r="S509">
        <f>'Otras no 1ras captaciones'!S147</f>
        <v>0</v>
      </c>
      <c r="T509">
        <f>'Otras no 1ras captaciones'!T147</f>
        <v>0</v>
      </c>
      <c r="U509">
        <f>'Otras no 1ras captaciones'!U147</f>
        <v>0</v>
      </c>
      <c r="V509">
        <f>'Otras no 1ras captaciones'!V147</f>
        <v>0</v>
      </c>
      <c r="W509">
        <f>'Otras no 1ras captaciones'!W147</f>
        <v>2010</v>
      </c>
      <c r="X509">
        <f>'Otras no 1ras captaciones'!X147</f>
        <v>2012</v>
      </c>
      <c r="Y509">
        <f>'Otras no 1ras captaciones'!Y147</f>
        <v>2014</v>
      </c>
      <c r="Z509">
        <f>'Otras no 1ras captaciones'!Z147</f>
        <v>2016</v>
      </c>
      <c r="AA509" t="str">
        <f>'Otras no 1ras captaciones'!AA147</f>
        <v>New Entries</v>
      </c>
      <c r="AB509" t="str">
        <f>'Otras no 1ras captaciones'!AB147</f>
        <v>Yes</v>
      </c>
    </row>
    <row r="510" spans="1:28" x14ac:dyDescent="0.25">
      <c r="A510">
        <f>'Otras no 1ras captaciones'!A148</f>
        <v>509</v>
      </c>
      <c r="B510">
        <f>'Otras no 1ras captaciones'!B148</f>
        <v>16</v>
      </c>
      <c r="C510" t="str">
        <f>'Otras no 1ras captaciones'!C148</f>
        <v>Not applicable</v>
      </c>
      <c r="D510" t="str">
        <f>'Otras no 1ras captaciones'!D148</f>
        <v>Not applicable</v>
      </c>
      <c r="E510" t="str">
        <f>'Otras no 1ras captaciones'!E148</f>
        <v>Not applicable</v>
      </c>
      <c r="F510" t="str">
        <f>'Otras no 1ras captaciones'!F148</f>
        <v>Not applicable</v>
      </c>
      <c r="G510" t="str">
        <f>'Otras no 1ras captaciones'!G148</f>
        <v>Not applicable</v>
      </c>
      <c r="H510">
        <f>'Otras no 1ras captaciones'!H148</f>
        <v>1</v>
      </c>
      <c r="I510">
        <f>'Otras no 1ras captaciones'!I148</f>
        <v>1</v>
      </c>
      <c r="J510">
        <f>'Otras no 1ras captaciones'!J148</f>
        <v>1</v>
      </c>
      <c r="K510">
        <f>'Otras no 1ras captaciones'!K148</f>
        <v>3</v>
      </c>
      <c r="L510">
        <f>'Otras no 1ras captaciones'!L148</f>
        <v>100</v>
      </c>
      <c r="M510">
        <f>'Otras no 1ras captaciones'!M148</f>
        <v>3</v>
      </c>
      <c r="N510">
        <f>'Otras no 1ras captaciones'!N148</f>
        <v>3</v>
      </c>
      <c r="O510">
        <f>'Otras no 1ras captaciones'!O148</f>
        <v>1</v>
      </c>
      <c r="P510">
        <f>'Otras no 1ras captaciones'!P148</f>
        <v>0</v>
      </c>
      <c r="Q510">
        <f>'Otras no 1ras captaciones'!Q148</f>
        <v>0</v>
      </c>
      <c r="R510">
        <f>'Otras no 1ras captaciones'!R148</f>
        <v>0</v>
      </c>
      <c r="S510">
        <f>'Otras no 1ras captaciones'!S148</f>
        <v>0</v>
      </c>
      <c r="T510">
        <f>'Otras no 1ras captaciones'!T148</f>
        <v>0</v>
      </c>
      <c r="U510">
        <f>'Otras no 1ras captaciones'!U148</f>
        <v>0</v>
      </c>
      <c r="V510">
        <f>'Otras no 1ras captaciones'!V148</f>
        <v>0</v>
      </c>
      <c r="W510">
        <f>'Otras no 1ras captaciones'!W148</f>
        <v>2010</v>
      </c>
      <c r="X510">
        <f>'Otras no 1ras captaciones'!X148</f>
        <v>2012</v>
      </c>
      <c r="Y510">
        <f>'Otras no 1ras captaciones'!Y148</f>
        <v>2014</v>
      </c>
      <c r="Z510">
        <f>'Otras no 1ras captaciones'!Z148</f>
        <v>2016</v>
      </c>
      <c r="AA510" t="str">
        <f>'Otras no 1ras captaciones'!AA148</f>
        <v>New Entries</v>
      </c>
      <c r="AB510" t="str">
        <f>'Otras no 1ras captaciones'!AB148</f>
        <v>Yes</v>
      </c>
    </row>
    <row r="511" spans="1:28" x14ac:dyDescent="0.25">
      <c r="A511">
        <f>'Otras no 1ras captaciones'!A149</f>
        <v>510</v>
      </c>
      <c r="B511">
        <f>'Otras no 1ras captaciones'!B149</f>
        <v>16</v>
      </c>
      <c r="C511" t="str">
        <f>'Otras no 1ras captaciones'!C149</f>
        <v>Not applicable</v>
      </c>
      <c r="D511" t="str">
        <f>'Otras no 1ras captaciones'!D149</f>
        <v>Not applicable</v>
      </c>
      <c r="E511" t="str">
        <f>'Otras no 1ras captaciones'!E149</f>
        <v>Not applicable</v>
      </c>
      <c r="F511" t="str">
        <f>'Otras no 1ras captaciones'!F149</f>
        <v>Not applicable</v>
      </c>
      <c r="G511" t="str">
        <f>'Otras no 1ras captaciones'!G149</f>
        <v>Not applicable</v>
      </c>
      <c r="H511">
        <f>'Otras no 1ras captaciones'!H149</f>
        <v>1</v>
      </c>
      <c r="I511">
        <f>'Otras no 1ras captaciones'!I149</f>
        <v>1</v>
      </c>
      <c r="J511">
        <f>'Otras no 1ras captaciones'!J149</f>
        <v>1</v>
      </c>
      <c r="K511">
        <f>'Otras no 1ras captaciones'!K149</f>
        <v>3</v>
      </c>
      <c r="L511">
        <f>'Otras no 1ras captaciones'!L149</f>
        <v>100</v>
      </c>
      <c r="M511">
        <f>'Otras no 1ras captaciones'!M149</f>
        <v>3</v>
      </c>
      <c r="N511">
        <f>'Otras no 1ras captaciones'!N149</f>
        <v>3</v>
      </c>
      <c r="O511">
        <f>'Otras no 1ras captaciones'!O149</f>
        <v>0</v>
      </c>
      <c r="P511">
        <f>'Otras no 1ras captaciones'!P149</f>
        <v>0</v>
      </c>
      <c r="Q511">
        <f>'Otras no 1ras captaciones'!Q149</f>
        <v>0</v>
      </c>
      <c r="R511">
        <f>'Otras no 1ras captaciones'!R149</f>
        <v>0</v>
      </c>
      <c r="S511">
        <f>'Otras no 1ras captaciones'!S149</f>
        <v>0</v>
      </c>
      <c r="T511">
        <f>'Otras no 1ras captaciones'!T149</f>
        <v>0</v>
      </c>
      <c r="U511">
        <f>'Otras no 1ras captaciones'!U149</f>
        <v>0</v>
      </c>
      <c r="V511">
        <f>'Otras no 1ras captaciones'!V149</f>
        <v>0</v>
      </c>
      <c r="W511">
        <f>'Otras no 1ras captaciones'!W149</f>
        <v>2010</v>
      </c>
      <c r="X511">
        <f>'Otras no 1ras captaciones'!X149</f>
        <v>2012</v>
      </c>
      <c r="Y511">
        <f>'Otras no 1ras captaciones'!Y149</f>
        <v>2014</v>
      </c>
      <c r="Z511">
        <f>'Otras no 1ras captaciones'!Z149</f>
        <v>2016</v>
      </c>
      <c r="AA511" t="str">
        <f>'Otras no 1ras captaciones'!AA149</f>
        <v>New Entries</v>
      </c>
      <c r="AB511" t="str">
        <f>'Otras no 1ras captaciones'!AB149</f>
        <v>Yes</v>
      </c>
    </row>
    <row r="512" spans="1:28" x14ac:dyDescent="0.25">
      <c r="A512">
        <f>'Otras no 1ras captaciones'!A150</f>
        <v>511</v>
      </c>
      <c r="B512">
        <f>'Otras no 1ras captaciones'!B150</f>
        <v>16</v>
      </c>
      <c r="C512" t="str">
        <f>'Otras no 1ras captaciones'!C150</f>
        <v>Not applicable</v>
      </c>
      <c r="D512" t="str">
        <f>'Otras no 1ras captaciones'!D150</f>
        <v>Not applicable</v>
      </c>
      <c r="E512" t="str">
        <f>'Otras no 1ras captaciones'!E150</f>
        <v>Not applicable</v>
      </c>
      <c r="F512" t="str">
        <f>'Otras no 1ras captaciones'!F150</f>
        <v>Not applicable</v>
      </c>
      <c r="G512" t="str">
        <f>'Otras no 1ras captaciones'!G150</f>
        <v>Not applicable</v>
      </c>
      <c r="H512">
        <f>'Otras no 1ras captaciones'!H150</f>
        <v>1</v>
      </c>
      <c r="I512">
        <f>'Otras no 1ras captaciones'!I150</f>
        <v>1</v>
      </c>
      <c r="J512">
        <f>'Otras no 1ras captaciones'!J150</f>
        <v>0</v>
      </c>
      <c r="K512">
        <f>'Otras no 1ras captaciones'!K150</f>
        <v>3</v>
      </c>
      <c r="L512">
        <f>'Otras no 1ras captaciones'!L150</f>
        <v>66.666666666666657</v>
      </c>
      <c r="M512">
        <f>'Otras no 1ras captaciones'!M150</f>
        <v>2</v>
      </c>
      <c r="N512">
        <f>'Otras no 1ras captaciones'!N150</f>
        <v>3</v>
      </c>
      <c r="O512">
        <f>'Otras no 1ras captaciones'!O150</f>
        <v>0</v>
      </c>
      <c r="P512">
        <f>'Otras no 1ras captaciones'!P150</f>
        <v>0</v>
      </c>
      <c r="Q512">
        <f>'Otras no 1ras captaciones'!Q150</f>
        <v>0</v>
      </c>
      <c r="R512">
        <f>'Otras no 1ras captaciones'!R150</f>
        <v>0</v>
      </c>
      <c r="S512">
        <f>'Otras no 1ras captaciones'!S150</f>
        <v>0</v>
      </c>
      <c r="T512">
        <f>'Otras no 1ras captaciones'!T150</f>
        <v>0</v>
      </c>
      <c r="U512">
        <f>'Otras no 1ras captaciones'!U150</f>
        <v>0</v>
      </c>
      <c r="V512">
        <f>'Otras no 1ras captaciones'!V150</f>
        <v>0</v>
      </c>
      <c r="W512">
        <f>'Otras no 1ras captaciones'!W150</f>
        <v>2010</v>
      </c>
      <c r="X512">
        <f>'Otras no 1ras captaciones'!X150</f>
        <v>2012</v>
      </c>
      <c r="Y512">
        <f>'Otras no 1ras captaciones'!Y150</f>
        <v>2014</v>
      </c>
      <c r="Z512">
        <f>'Otras no 1ras captaciones'!Z150</f>
        <v>2016</v>
      </c>
      <c r="AA512" t="str">
        <f>'Otras no 1ras captaciones'!AA150</f>
        <v>New Entries</v>
      </c>
      <c r="AB512" t="str">
        <f>'Otras no 1ras captaciones'!AB150</f>
        <v>Yes</v>
      </c>
    </row>
    <row r="513" spans="1:28" x14ac:dyDescent="0.25">
      <c r="A513">
        <f>'Otras no 1ras captaciones'!A151</f>
        <v>512</v>
      </c>
      <c r="B513">
        <f>'Otras no 1ras captaciones'!B151</f>
        <v>17</v>
      </c>
      <c r="C513" t="str">
        <f>'Otras no 1ras captaciones'!C151</f>
        <v>Not applicable</v>
      </c>
      <c r="D513" t="str">
        <f>'Otras no 1ras captaciones'!D151</f>
        <v>Not applicable</v>
      </c>
      <c r="E513" t="str">
        <f>'Otras no 1ras captaciones'!E151</f>
        <v>Not applicable</v>
      </c>
      <c r="F513" t="str">
        <f>'Otras no 1ras captaciones'!F151</f>
        <v>Not applicable</v>
      </c>
      <c r="G513" t="str">
        <f>'Otras no 1ras captaciones'!G151</f>
        <v>Not applicable</v>
      </c>
      <c r="H513">
        <f>'Otras no 1ras captaciones'!H151</f>
        <v>0</v>
      </c>
      <c r="I513">
        <f>'Otras no 1ras captaciones'!I151</f>
        <v>1</v>
      </c>
      <c r="J513" t="str">
        <f>'Otras no 1ras captaciones'!J151</f>
        <v>Not applicable</v>
      </c>
      <c r="K513">
        <f>'Otras no 1ras captaciones'!K151</f>
        <v>2</v>
      </c>
      <c r="L513">
        <f>'Otras no 1ras captaciones'!L151</f>
        <v>50</v>
      </c>
      <c r="M513">
        <f>'Otras no 1ras captaciones'!M151</f>
        <v>1</v>
      </c>
      <c r="N513">
        <f>'Otras no 1ras captaciones'!N151</f>
        <v>2</v>
      </c>
      <c r="O513">
        <f>'Otras no 1ras captaciones'!O151</f>
        <v>0</v>
      </c>
      <c r="P513">
        <f>'Otras no 1ras captaciones'!P151</f>
        <v>0</v>
      </c>
      <c r="Q513">
        <f>'Otras no 1ras captaciones'!Q151</f>
        <v>0</v>
      </c>
      <c r="R513">
        <f>'Otras no 1ras captaciones'!R151</f>
        <v>0</v>
      </c>
      <c r="S513">
        <f>'Otras no 1ras captaciones'!S151</f>
        <v>0</v>
      </c>
      <c r="T513">
        <f>'Otras no 1ras captaciones'!T151</f>
        <v>0</v>
      </c>
      <c r="U513">
        <f>'Otras no 1ras captaciones'!U151</f>
        <v>0</v>
      </c>
      <c r="V513">
        <f>'Otras no 1ras captaciones'!V151</f>
        <v>0</v>
      </c>
      <c r="W513">
        <f>'Otras no 1ras captaciones'!W151</f>
        <v>2009</v>
      </c>
      <c r="X513">
        <f>'Otras no 1ras captaciones'!X151</f>
        <v>2011</v>
      </c>
      <c r="Y513">
        <f>'Otras no 1ras captaciones'!Y151</f>
        <v>2013</v>
      </c>
      <c r="Z513">
        <f>'Otras no 1ras captaciones'!Z151</f>
        <v>2015</v>
      </c>
      <c r="AA513" t="str">
        <f>'Otras no 1ras captaciones'!AA151</f>
        <v>New Entries</v>
      </c>
      <c r="AB513" t="str">
        <f>'Otras no 1ras captaciones'!AB151</f>
        <v>Yes</v>
      </c>
    </row>
    <row r="514" spans="1:28" x14ac:dyDescent="0.25">
      <c r="A514">
        <f>'Otras no 1ras captaciones'!A152</f>
        <v>513</v>
      </c>
      <c r="B514">
        <f>'Otras no 1ras captaciones'!B152</f>
        <v>17</v>
      </c>
      <c r="C514" t="str">
        <f>'Otras no 1ras captaciones'!C152</f>
        <v>Not applicable</v>
      </c>
      <c r="D514" t="str">
        <f>'Otras no 1ras captaciones'!D152</f>
        <v>Not applicable</v>
      </c>
      <c r="E514" t="str">
        <f>'Otras no 1ras captaciones'!E152</f>
        <v>Not applicable</v>
      </c>
      <c r="F514" t="str">
        <f>'Otras no 1ras captaciones'!F152</f>
        <v>Not applicable</v>
      </c>
      <c r="G514" t="str">
        <f>'Otras no 1ras captaciones'!G152</f>
        <v>Not applicable</v>
      </c>
      <c r="H514">
        <f>'Otras no 1ras captaciones'!H152</f>
        <v>1</v>
      </c>
      <c r="I514">
        <f>'Otras no 1ras captaciones'!I152</f>
        <v>1</v>
      </c>
      <c r="J514" t="str">
        <f>'Otras no 1ras captaciones'!J152</f>
        <v>Not applicable</v>
      </c>
      <c r="K514">
        <f>'Otras no 1ras captaciones'!K152</f>
        <v>2</v>
      </c>
      <c r="L514">
        <f>'Otras no 1ras captaciones'!L152</f>
        <v>100</v>
      </c>
      <c r="M514">
        <f>'Otras no 1ras captaciones'!M152</f>
        <v>2</v>
      </c>
      <c r="N514">
        <f>'Otras no 1ras captaciones'!N152</f>
        <v>2</v>
      </c>
      <c r="O514">
        <f>'Otras no 1ras captaciones'!O152</f>
        <v>0</v>
      </c>
      <c r="P514">
        <f>'Otras no 1ras captaciones'!P152</f>
        <v>0</v>
      </c>
      <c r="Q514">
        <f>'Otras no 1ras captaciones'!Q152</f>
        <v>0</v>
      </c>
      <c r="R514">
        <f>'Otras no 1ras captaciones'!R152</f>
        <v>0</v>
      </c>
      <c r="S514">
        <f>'Otras no 1ras captaciones'!S152</f>
        <v>0</v>
      </c>
      <c r="T514">
        <f>'Otras no 1ras captaciones'!T152</f>
        <v>0</v>
      </c>
      <c r="U514">
        <f>'Otras no 1ras captaciones'!U152</f>
        <v>0</v>
      </c>
      <c r="V514">
        <f>'Otras no 1ras captaciones'!V152</f>
        <v>0</v>
      </c>
      <c r="W514">
        <f>'Otras no 1ras captaciones'!W152</f>
        <v>2009</v>
      </c>
      <c r="X514">
        <f>'Otras no 1ras captaciones'!X152</f>
        <v>2011</v>
      </c>
      <c r="Y514">
        <f>'Otras no 1ras captaciones'!Y152</f>
        <v>2013</v>
      </c>
      <c r="Z514">
        <f>'Otras no 1ras captaciones'!Z152</f>
        <v>2015</v>
      </c>
      <c r="AA514" t="str">
        <f>'Otras no 1ras captaciones'!AA152</f>
        <v>New Entries</v>
      </c>
      <c r="AB514" t="str">
        <f>'Otras no 1ras captaciones'!AB152</f>
        <v>Yes</v>
      </c>
    </row>
    <row r="515" spans="1:28" x14ac:dyDescent="0.25">
      <c r="A515">
        <f>'Otras no 1ras captaciones'!A153</f>
        <v>514</v>
      </c>
      <c r="B515">
        <f>'Otras no 1ras captaciones'!B153</f>
        <v>17</v>
      </c>
      <c r="C515" t="str">
        <f>'Otras no 1ras captaciones'!C153</f>
        <v>Not applicable</v>
      </c>
      <c r="D515" t="str">
        <f>'Otras no 1ras captaciones'!D153</f>
        <v>Not applicable</v>
      </c>
      <c r="E515" t="str">
        <f>'Otras no 1ras captaciones'!E153</f>
        <v>Not applicable</v>
      </c>
      <c r="F515" t="str">
        <f>'Otras no 1ras captaciones'!F153</f>
        <v>Not applicable</v>
      </c>
      <c r="G515" t="str">
        <f>'Otras no 1ras captaciones'!G153</f>
        <v>Not applicable</v>
      </c>
      <c r="H515">
        <f>'Otras no 1ras captaciones'!H153</f>
        <v>1</v>
      </c>
      <c r="I515">
        <f>'Otras no 1ras captaciones'!I153</f>
        <v>1</v>
      </c>
      <c r="J515" t="str">
        <f>'Otras no 1ras captaciones'!J153</f>
        <v>Not applicable</v>
      </c>
      <c r="K515">
        <f>'Otras no 1ras captaciones'!K153</f>
        <v>2</v>
      </c>
      <c r="L515">
        <f>'Otras no 1ras captaciones'!L153</f>
        <v>100</v>
      </c>
      <c r="M515">
        <f>'Otras no 1ras captaciones'!M153</f>
        <v>2</v>
      </c>
      <c r="N515">
        <f>'Otras no 1ras captaciones'!N153</f>
        <v>2</v>
      </c>
      <c r="O515">
        <f>'Otras no 1ras captaciones'!O153</f>
        <v>1</v>
      </c>
      <c r="P515">
        <f>'Otras no 1ras captaciones'!P153</f>
        <v>1</v>
      </c>
      <c r="Q515">
        <f>'Otras no 1ras captaciones'!Q153</f>
        <v>0</v>
      </c>
      <c r="R515">
        <f>'Otras no 1ras captaciones'!R153</f>
        <v>0</v>
      </c>
      <c r="S515">
        <f>'Otras no 1ras captaciones'!S153</f>
        <v>0</v>
      </c>
      <c r="T515">
        <f>'Otras no 1ras captaciones'!T153</f>
        <v>0</v>
      </c>
      <c r="U515">
        <f>'Otras no 1ras captaciones'!U153</f>
        <v>0</v>
      </c>
      <c r="V515">
        <f>'Otras no 1ras captaciones'!V153</f>
        <v>0</v>
      </c>
      <c r="W515">
        <f>'Otras no 1ras captaciones'!W153</f>
        <v>2009</v>
      </c>
      <c r="X515">
        <f>'Otras no 1ras captaciones'!X153</f>
        <v>2011</v>
      </c>
      <c r="Y515">
        <f>'Otras no 1ras captaciones'!Y153</f>
        <v>2013</v>
      </c>
      <c r="Z515">
        <f>'Otras no 1ras captaciones'!Z153</f>
        <v>2015</v>
      </c>
      <c r="AA515" t="str">
        <f>'Otras no 1ras captaciones'!AA153</f>
        <v>New Entries</v>
      </c>
      <c r="AB515" t="str">
        <f>'Otras no 1ras captaciones'!AB153</f>
        <v>Yes</v>
      </c>
    </row>
    <row r="516" spans="1:28" x14ac:dyDescent="0.25">
      <c r="A516">
        <f>'Otras no 1ras captaciones'!A154</f>
        <v>515</v>
      </c>
      <c r="B516">
        <f>'Otras no 1ras captaciones'!B154</f>
        <v>17</v>
      </c>
      <c r="C516" t="str">
        <f>'Otras no 1ras captaciones'!C154</f>
        <v>Not applicable</v>
      </c>
      <c r="D516" t="str">
        <f>'Otras no 1ras captaciones'!D154</f>
        <v>Not applicable</v>
      </c>
      <c r="E516" t="str">
        <f>'Otras no 1ras captaciones'!E154</f>
        <v>Not applicable</v>
      </c>
      <c r="F516" t="str">
        <f>'Otras no 1ras captaciones'!F154</f>
        <v>Not applicable</v>
      </c>
      <c r="G516" t="str">
        <f>'Otras no 1ras captaciones'!G154</f>
        <v>Not applicable</v>
      </c>
      <c r="H516">
        <f>'Otras no 1ras captaciones'!H154</f>
        <v>1</v>
      </c>
      <c r="I516">
        <f>'Otras no 1ras captaciones'!I154</f>
        <v>1</v>
      </c>
      <c r="J516" t="str">
        <f>'Otras no 1ras captaciones'!J154</f>
        <v>Not applicable</v>
      </c>
      <c r="K516">
        <f>'Otras no 1ras captaciones'!K154</f>
        <v>2</v>
      </c>
      <c r="L516">
        <f>'Otras no 1ras captaciones'!L154</f>
        <v>100</v>
      </c>
      <c r="M516">
        <f>'Otras no 1ras captaciones'!M154</f>
        <v>2</v>
      </c>
      <c r="N516">
        <f>'Otras no 1ras captaciones'!N154</f>
        <v>2</v>
      </c>
      <c r="O516">
        <f>'Otras no 1ras captaciones'!O154</f>
        <v>1</v>
      </c>
      <c r="P516">
        <f>'Otras no 1ras captaciones'!P154</f>
        <v>0</v>
      </c>
      <c r="Q516">
        <f>'Otras no 1ras captaciones'!Q154</f>
        <v>0</v>
      </c>
      <c r="R516">
        <f>'Otras no 1ras captaciones'!R154</f>
        <v>0</v>
      </c>
      <c r="S516">
        <f>'Otras no 1ras captaciones'!S154</f>
        <v>0</v>
      </c>
      <c r="T516">
        <f>'Otras no 1ras captaciones'!T154</f>
        <v>0</v>
      </c>
      <c r="U516">
        <f>'Otras no 1ras captaciones'!U154</f>
        <v>0</v>
      </c>
      <c r="V516">
        <f>'Otras no 1ras captaciones'!V154</f>
        <v>0</v>
      </c>
      <c r="W516">
        <f>'Otras no 1ras captaciones'!W154</f>
        <v>2009</v>
      </c>
      <c r="X516">
        <f>'Otras no 1ras captaciones'!X154</f>
        <v>2011</v>
      </c>
      <c r="Y516">
        <f>'Otras no 1ras captaciones'!Y154</f>
        <v>2013</v>
      </c>
      <c r="Z516">
        <f>'Otras no 1ras captaciones'!Z154</f>
        <v>2015</v>
      </c>
      <c r="AA516" t="str">
        <f>'Otras no 1ras captaciones'!AA154</f>
        <v>New Entries</v>
      </c>
      <c r="AB516" t="str">
        <f>'Otras no 1ras captaciones'!AB154</f>
        <v>Yes</v>
      </c>
    </row>
    <row r="517" spans="1:28" x14ac:dyDescent="0.25">
      <c r="A517">
        <f>'Otras no 1ras captaciones'!A155</f>
        <v>516</v>
      </c>
      <c r="B517">
        <f>'Otras no 1ras captaciones'!B155</f>
        <v>18</v>
      </c>
      <c r="C517" t="str">
        <f>'Otras no 1ras captaciones'!C155</f>
        <v>Not applicable</v>
      </c>
      <c r="D517" t="str">
        <f>'Otras no 1ras captaciones'!D155</f>
        <v>Not applicable</v>
      </c>
      <c r="E517" t="str">
        <f>'Otras no 1ras captaciones'!E155</f>
        <v>Not applicable</v>
      </c>
      <c r="F517" t="str">
        <f>'Otras no 1ras captaciones'!F155</f>
        <v>Not applicable</v>
      </c>
      <c r="G517" t="str">
        <f>'Otras no 1ras captaciones'!G155</f>
        <v>Not applicable</v>
      </c>
      <c r="H517">
        <f>'Otras no 1ras captaciones'!H155</f>
        <v>0</v>
      </c>
      <c r="I517" t="str">
        <f>'Otras no 1ras captaciones'!I155</f>
        <v>Not applicable</v>
      </c>
      <c r="J517" t="str">
        <f>'Otras no 1ras captaciones'!J155</f>
        <v>Not applicable</v>
      </c>
      <c r="K517">
        <f>'Otras no 1ras captaciones'!K155</f>
        <v>1</v>
      </c>
      <c r="L517">
        <f>'Otras no 1ras captaciones'!L155</f>
        <v>0</v>
      </c>
      <c r="M517">
        <f>'Otras no 1ras captaciones'!M155</f>
        <v>0</v>
      </c>
      <c r="N517">
        <f>'Otras no 1ras captaciones'!N155</f>
        <v>1</v>
      </c>
      <c r="O517">
        <f>'Otras no 1ras captaciones'!O155</f>
        <v>1</v>
      </c>
      <c r="P517">
        <f>'Otras no 1ras captaciones'!P155</f>
        <v>0</v>
      </c>
      <c r="Q517">
        <f>'Otras no 1ras captaciones'!Q155</f>
        <v>0</v>
      </c>
      <c r="R517">
        <f>'Otras no 1ras captaciones'!R155</f>
        <v>0</v>
      </c>
      <c r="S517">
        <f>'Otras no 1ras captaciones'!S155</f>
        <v>0</v>
      </c>
      <c r="T517">
        <f>'Otras no 1ras captaciones'!T155</f>
        <v>0</v>
      </c>
      <c r="U517">
        <f>'Otras no 1ras captaciones'!U155</f>
        <v>0</v>
      </c>
      <c r="V517">
        <f>'Otras no 1ras captaciones'!V155</f>
        <v>0</v>
      </c>
      <c r="W517">
        <f>'Otras no 1ras captaciones'!W155</f>
        <v>2008</v>
      </c>
      <c r="X517">
        <f>'Otras no 1ras captaciones'!X155</f>
        <v>2010</v>
      </c>
      <c r="Y517">
        <f>'Otras no 1ras captaciones'!Y155</f>
        <v>2012</v>
      </c>
      <c r="Z517">
        <f>'Otras no 1ras captaciones'!Z155</f>
        <v>2014</v>
      </c>
      <c r="AA517" t="str">
        <f>'Otras no 1ras captaciones'!AA155</f>
        <v>New Entries</v>
      </c>
      <c r="AB517" t="str">
        <f>'Otras no 1ras captaciones'!AB155</f>
        <v>Yes</v>
      </c>
    </row>
    <row r="518" spans="1:28" x14ac:dyDescent="0.25">
      <c r="A518">
        <f>'Otras no 1ras captaciones'!A163</f>
        <v>517</v>
      </c>
      <c r="B518">
        <f>'Otras no 1ras captaciones'!B163</f>
        <v>11</v>
      </c>
      <c r="C518" t="str">
        <f>'Otras no 1ras captaciones'!C163</f>
        <v>Not applicable</v>
      </c>
      <c r="D518" t="str">
        <f>'Otras no 1ras captaciones'!D163</f>
        <v>Not applicable</v>
      </c>
      <c r="E518" t="str">
        <f>'Otras no 1ras captaciones'!E163</f>
        <v>Not applicable</v>
      </c>
      <c r="F518" t="str">
        <f>'Otras no 1ras captaciones'!F163</f>
        <v>Not applicable</v>
      </c>
      <c r="G518" t="str">
        <f>'Otras no 1ras captaciones'!G163</f>
        <v>Not applicable</v>
      </c>
      <c r="H518" t="str">
        <f>'Otras no 1ras captaciones'!H163</f>
        <v>Not applicable</v>
      </c>
      <c r="I518">
        <f>'Otras no 1ras captaciones'!I163</f>
        <v>0</v>
      </c>
      <c r="J518">
        <f>'Otras no 1ras captaciones'!J163</f>
        <v>1</v>
      </c>
      <c r="K518">
        <f>'Otras no 1ras captaciones'!K163</f>
        <v>2</v>
      </c>
      <c r="L518">
        <f>'Otras no 1ras captaciones'!L163</f>
        <v>50</v>
      </c>
      <c r="M518">
        <f>'Otras no 1ras captaciones'!M163</f>
        <v>1</v>
      </c>
      <c r="N518">
        <f>'Otras no 1ras captaciones'!N163</f>
        <v>6</v>
      </c>
      <c r="O518">
        <f>'Otras no 1ras captaciones'!O163</f>
        <v>0</v>
      </c>
      <c r="P518">
        <f>'Otras no 1ras captaciones'!P163</f>
        <v>0</v>
      </c>
      <c r="Q518">
        <f>'Otras no 1ras captaciones'!Q163</f>
        <v>0</v>
      </c>
      <c r="R518">
        <f>'Otras no 1ras captaciones'!R163</f>
        <v>0</v>
      </c>
      <c r="S518">
        <f>'Otras no 1ras captaciones'!S163</f>
        <v>0</v>
      </c>
      <c r="T518">
        <f>'Otras no 1ras captaciones'!T163</f>
        <v>0</v>
      </c>
      <c r="U518">
        <f>'Otras no 1ras captaciones'!U163</f>
        <v>0</v>
      </c>
      <c r="V518">
        <f>'Otras no 1ras captaciones'!V163</f>
        <v>0</v>
      </c>
      <c r="W518">
        <f>'Otras no 1ras captaciones'!W163</f>
        <v>2016</v>
      </c>
      <c r="X518">
        <f>'Otras no 1ras captaciones'!X163</f>
        <v>2018</v>
      </c>
      <c r="Y518">
        <f>'Otras no 1ras captaciones'!Y163</f>
        <v>2020</v>
      </c>
      <c r="Z518">
        <f>'Otras no 1ras captaciones'!Z163</f>
        <v>2022</v>
      </c>
      <c r="AA518" t="str">
        <f>'Otras no 1ras captaciones'!AA163</f>
        <v>New Entries</v>
      </c>
      <c r="AB518" t="str">
        <f>'Otras no 1ras captaciones'!AB163</f>
        <v>Yes</v>
      </c>
    </row>
    <row r="519" spans="1:28" x14ac:dyDescent="0.25">
      <c r="A519">
        <f>'Otras no 1ras captaciones'!A164</f>
        <v>518</v>
      </c>
      <c r="B519">
        <f>'Otras no 1ras captaciones'!B164</f>
        <v>12</v>
      </c>
      <c r="C519" t="str">
        <f>'Otras no 1ras captaciones'!C164</f>
        <v>Not applicable</v>
      </c>
      <c r="D519" t="str">
        <f>'Otras no 1ras captaciones'!D164</f>
        <v>Not applicable</v>
      </c>
      <c r="E519" t="str">
        <f>'Otras no 1ras captaciones'!E164</f>
        <v>Not applicable</v>
      </c>
      <c r="F519" t="str">
        <f>'Otras no 1ras captaciones'!F164</f>
        <v>Not applicable</v>
      </c>
      <c r="G519" t="str">
        <f>'Otras no 1ras captaciones'!G164</f>
        <v>Not applicable</v>
      </c>
      <c r="H519" t="str">
        <f>'Otras no 1ras captaciones'!H164</f>
        <v>Not applicable</v>
      </c>
      <c r="I519">
        <f>'Otras no 1ras captaciones'!I164</f>
        <v>1</v>
      </c>
      <c r="J519">
        <f>'Otras no 1ras captaciones'!J164</f>
        <v>1</v>
      </c>
      <c r="K519">
        <f>'Otras no 1ras captaciones'!K164</f>
        <v>2</v>
      </c>
      <c r="L519">
        <f>'Otras no 1ras captaciones'!L164</f>
        <v>100</v>
      </c>
      <c r="M519">
        <f>'Otras no 1ras captaciones'!M164</f>
        <v>2</v>
      </c>
      <c r="N519">
        <f>'Otras no 1ras captaciones'!N164</f>
        <v>6</v>
      </c>
      <c r="O519">
        <f>'Otras no 1ras captaciones'!O164</f>
        <v>0</v>
      </c>
      <c r="P519">
        <f>'Otras no 1ras captaciones'!P164</f>
        <v>1</v>
      </c>
      <c r="Q519">
        <f>'Otras no 1ras captaciones'!Q164</f>
        <v>0</v>
      </c>
      <c r="R519">
        <f>'Otras no 1ras captaciones'!R164</f>
        <v>0</v>
      </c>
      <c r="S519">
        <f>'Otras no 1ras captaciones'!S164</f>
        <v>0</v>
      </c>
      <c r="T519">
        <f>'Otras no 1ras captaciones'!T164</f>
        <v>0</v>
      </c>
      <c r="U519">
        <f>'Otras no 1ras captaciones'!U164</f>
        <v>0</v>
      </c>
      <c r="V519">
        <f>'Otras no 1ras captaciones'!V164</f>
        <v>0</v>
      </c>
      <c r="W519">
        <f>'Otras no 1ras captaciones'!W164</f>
        <v>2015</v>
      </c>
      <c r="X519">
        <f>'Otras no 1ras captaciones'!X164</f>
        <v>2017</v>
      </c>
      <c r="Y519">
        <f>'Otras no 1ras captaciones'!Y164</f>
        <v>2019</v>
      </c>
      <c r="Z519">
        <f>'Otras no 1ras captaciones'!Z164</f>
        <v>2021</v>
      </c>
      <c r="AA519" t="str">
        <f>'Otras no 1ras captaciones'!AA164</f>
        <v>New Entries</v>
      </c>
      <c r="AB519" t="str">
        <f>'Otras no 1ras captaciones'!AB164</f>
        <v>Yes</v>
      </c>
    </row>
    <row r="520" spans="1:28" x14ac:dyDescent="0.25">
      <c r="A520">
        <f>'Otras no 1ras captaciones'!A165</f>
        <v>519</v>
      </c>
      <c r="B520">
        <f>'Otras no 1ras captaciones'!B165</f>
        <v>12</v>
      </c>
      <c r="C520" t="str">
        <f>'Otras no 1ras captaciones'!C165</f>
        <v>Not applicable</v>
      </c>
      <c r="D520" t="str">
        <f>'Otras no 1ras captaciones'!D165</f>
        <v>Not applicable</v>
      </c>
      <c r="E520" t="str">
        <f>'Otras no 1ras captaciones'!E165</f>
        <v>Not applicable</v>
      </c>
      <c r="F520" t="str">
        <f>'Otras no 1ras captaciones'!F165</f>
        <v>Not applicable</v>
      </c>
      <c r="G520" t="str">
        <f>'Otras no 1ras captaciones'!G165</f>
        <v>Not applicable</v>
      </c>
      <c r="H520" t="str">
        <f>'Otras no 1ras captaciones'!H165</f>
        <v>Not applicable</v>
      </c>
      <c r="I520">
        <f>'Otras no 1ras captaciones'!I165</f>
        <v>1</v>
      </c>
      <c r="J520">
        <f>'Otras no 1ras captaciones'!J165</f>
        <v>1</v>
      </c>
      <c r="K520">
        <f>'Otras no 1ras captaciones'!K165</f>
        <v>2</v>
      </c>
      <c r="L520">
        <f>'Otras no 1ras captaciones'!L165</f>
        <v>100</v>
      </c>
      <c r="M520">
        <f>'Otras no 1ras captaciones'!M165</f>
        <v>2</v>
      </c>
      <c r="N520">
        <f>'Otras no 1ras captaciones'!N165</f>
        <v>6</v>
      </c>
      <c r="O520">
        <f>'Otras no 1ras captaciones'!O165</f>
        <v>0</v>
      </c>
      <c r="P520">
        <f>'Otras no 1ras captaciones'!P165</f>
        <v>0</v>
      </c>
      <c r="Q520">
        <f>'Otras no 1ras captaciones'!Q165</f>
        <v>0</v>
      </c>
      <c r="R520">
        <f>'Otras no 1ras captaciones'!R165</f>
        <v>0</v>
      </c>
      <c r="S520">
        <f>'Otras no 1ras captaciones'!S165</f>
        <v>0</v>
      </c>
      <c r="T520">
        <f>'Otras no 1ras captaciones'!T165</f>
        <v>0</v>
      </c>
      <c r="U520">
        <f>'Otras no 1ras captaciones'!U165</f>
        <v>0</v>
      </c>
      <c r="V520">
        <f>'Otras no 1ras captaciones'!V165</f>
        <v>0</v>
      </c>
      <c r="W520">
        <f>'Otras no 1ras captaciones'!W165</f>
        <v>2015</v>
      </c>
      <c r="X520">
        <f>'Otras no 1ras captaciones'!X165</f>
        <v>2017</v>
      </c>
      <c r="Y520">
        <f>'Otras no 1ras captaciones'!Y165</f>
        <v>2019</v>
      </c>
      <c r="Z520">
        <f>'Otras no 1ras captaciones'!Z165</f>
        <v>2021</v>
      </c>
      <c r="AA520" t="str">
        <f>'Otras no 1ras captaciones'!AA165</f>
        <v>New Entries</v>
      </c>
      <c r="AB520" t="str">
        <f>'Otras no 1ras captaciones'!AB165</f>
        <v>Yes</v>
      </c>
    </row>
    <row r="521" spans="1:28" x14ac:dyDescent="0.25">
      <c r="A521">
        <f>'Otras no 1ras captaciones'!A166</f>
        <v>520</v>
      </c>
      <c r="B521">
        <f>'Otras no 1ras captaciones'!B166</f>
        <v>12</v>
      </c>
      <c r="C521" t="str">
        <f>'Otras no 1ras captaciones'!C166</f>
        <v>Not applicable</v>
      </c>
      <c r="D521" t="str">
        <f>'Otras no 1ras captaciones'!D166</f>
        <v>Not applicable</v>
      </c>
      <c r="E521" t="str">
        <f>'Otras no 1ras captaciones'!E166</f>
        <v>Not applicable</v>
      </c>
      <c r="F521" t="str">
        <f>'Otras no 1ras captaciones'!F166</f>
        <v>Not applicable</v>
      </c>
      <c r="G521" t="str">
        <f>'Otras no 1ras captaciones'!G166</f>
        <v>Not applicable</v>
      </c>
      <c r="H521" t="str">
        <f>'Otras no 1ras captaciones'!H166</f>
        <v>Not applicable</v>
      </c>
      <c r="I521">
        <f>'Otras no 1ras captaciones'!I166</f>
        <v>0</v>
      </c>
      <c r="J521">
        <f>'Otras no 1ras captaciones'!J166</f>
        <v>1</v>
      </c>
      <c r="K521">
        <f>'Otras no 1ras captaciones'!K166</f>
        <v>2</v>
      </c>
      <c r="L521">
        <f>'Otras no 1ras captaciones'!L166</f>
        <v>50</v>
      </c>
      <c r="M521">
        <f>'Otras no 1ras captaciones'!M166</f>
        <v>1</v>
      </c>
      <c r="N521">
        <f>'Otras no 1ras captaciones'!N166</f>
        <v>6</v>
      </c>
      <c r="O521">
        <f>'Otras no 1ras captaciones'!O166</f>
        <v>0</v>
      </c>
      <c r="P521">
        <f>'Otras no 1ras captaciones'!P166</f>
        <v>0</v>
      </c>
      <c r="Q521">
        <f>'Otras no 1ras captaciones'!Q166</f>
        <v>0</v>
      </c>
      <c r="R521">
        <f>'Otras no 1ras captaciones'!R166</f>
        <v>0</v>
      </c>
      <c r="S521">
        <f>'Otras no 1ras captaciones'!S166</f>
        <v>0</v>
      </c>
      <c r="T521">
        <f>'Otras no 1ras captaciones'!T166</f>
        <v>0</v>
      </c>
      <c r="U521">
        <f>'Otras no 1ras captaciones'!U166</f>
        <v>0</v>
      </c>
      <c r="V521">
        <f>'Otras no 1ras captaciones'!V166</f>
        <v>0</v>
      </c>
      <c r="W521">
        <f>'Otras no 1ras captaciones'!W166</f>
        <v>2015</v>
      </c>
      <c r="X521">
        <f>'Otras no 1ras captaciones'!X166</f>
        <v>2017</v>
      </c>
      <c r="Y521">
        <f>'Otras no 1ras captaciones'!Y166</f>
        <v>2019</v>
      </c>
      <c r="Z521">
        <f>'Otras no 1ras captaciones'!Z166</f>
        <v>2021</v>
      </c>
      <c r="AA521" t="str">
        <f>'Otras no 1ras captaciones'!AA166</f>
        <v>New Entries</v>
      </c>
      <c r="AB521" t="str">
        <f>'Otras no 1ras captaciones'!AB166</f>
        <v>Yes</v>
      </c>
    </row>
    <row r="522" spans="1:28" x14ac:dyDescent="0.25">
      <c r="A522">
        <f>'Otras no 1ras captaciones'!A167</f>
        <v>521</v>
      </c>
      <c r="B522">
        <f>'Otras no 1ras captaciones'!B167</f>
        <v>12</v>
      </c>
      <c r="C522" t="str">
        <f>'Otras no 1ras captaciones'!C167</f>
        <v>Not applicable</v>
      </c>
      <c r="D522" t="str">
        <f>'Otras no 1ras captaciones'!D167</f>
        <v>Not applicable</v>
      </c>
      <c r="E522" t="str">
        <f>'Otras no 1ras captaciones'!E167</f>
        <v>Not applicable</v>
      </c>
      <c r="F522" t="str">
        <f>'Otras no 1ras captaciones'!F167</f>
        <v>Not applicable</v>
      </c>
      <c r="G522" t="str">
        <f>'Otras no 1ras captaciones'!G167</f>
        <v>Not applicable</v>
      </c>
      <c r="H522" t="str">
        <f>'Otras no 1ras captaciones'!H167</f>
        <v>Not applicable</v>
      </c>
      <c r="I522">
        <f>'Otras no 1ras captaciones'!I167</f>
        <v>0</v>
      </c>
      <c r="J522">
        <f>'Otras no 1ras captaciones'!J167</f>
        <v>1</v>
      </c>
      <c r="K522">
        <f>'Otras no 1ras captaciones'!K167</f>
        <v>2</v>
      </c>
      <c r="L522">
        <f>'Otras no 1ras captaciones'!L167</f>
        <v>50</v>
      </c>
      <c r="M522">
        <f>'Otras no 1ras captaciones'!M167</f>
        <v>1</v>
      </c>
      <c r="N522">
        <f>'Otras no 1ras captaciones'!N167</f>
        <v>6</v>
      </c>
      <c r="O522">
        <f>'Otras no 1ras captaciones'!O167</f>
        <v>0</v>
      </c>
      <c r="P522">
        <f>'Otras no 1ras captaciones'!P167</f>
        <v>0</v>
      </c>
      <c r="Q522">
        <f>'Otras no 1ras captaciones'!Q167</f>
        <v>0</v>
      </c>
      <c r="R522">
        <f>'Otras no 1ras captaciones'!R167</f>
        <v>0</v>
      </c>
      <c r="S522">
        <f>'Otras no 1ras captaciones'!S167</f>
        <v>0</v>
      </c>
      <c r="T522">
        <f>'Otras no 1ras captaciones'!T167</f>
        <v>0</v>
      </c>
      <c r="U522">
        <f>'Otras no 1ras captaciones'!U167</f>
        <v>0</v>
      </c>
      <c r="V522">
        <f>'Otras no 1ras captaciones'!V167</f>
        <v>0</v>
      </c>
      <c r="W522">
        <f>'Otras no 1ras captaciones'!W167</f>
        <v>2015</v>
      </c>
      <c r="X522">
        <f>'Otras no 1ras captaciones'!X167</f>
        <v>2017</v>
      </c>
      <c r="Y522">
        <f>'Otras no 1ras captaciones'!Y167</f>
        <v>2019</v>
      </c>
      <c r="Z522">
        <f>'Otras no 1ras captaciones'!Z167</f>
        <v>2021</v>
      </c>
      <c r="AA522" t="str">
        <f>'Otras no 1ras captaciones'!AA167</f>
        <v>New Entries</v>
      </c>
      <c r="AB522" t="str">
        <f>'Otras no 1ras captaciones'!AB167</f>
        <v>Yes</v>
      </c>
    </row>
    <row r="523" spans="1:28" x14ac:dyDescent="0.25">
      <c r="A523">
        <f>'Otras no 1ras captaciones'!A168</f>
        <v>522</v>
      </c>
      <c r="B523">
        <f>'Otras no 1ras captaciones'!B168</f>
        <v>14</v>
      </c>
      <c r="C523" t="str">
        <f>'Otras no 1ras captaciones'!C168</f>
        <v>Not applicable</v>
      </c>
      <c r="D523" t="str">
        <f>'Otras no 1ras captaciones'!D168</f>
        <v>Not applicable</v>
      </c>
      <c r="E523" t="str">
        <f>'Otras no 1ras captaciones'!E168</f>
        <v>Not applicable</v>
      </c>
      <c r="F523" t="str">
        <f>'Otras no 1ras captaciones'!F168</f>
        <v>Not applicable</v>
      </c>
      <c r="G523" t="str">
        <f>'Otras no 1ras captaciones'!G168</f>
        <v>Not applicable</v>
      </c>
      <c r="H523" t="str">
        <f>'Otras no 1ras captaciones'!H168</f>
        <v>Not applicable</v>
      </c>
      <c r="I523">
        <f>'Otras no 1ras captaciones'!I168</f>
        <v>0</v>
      </c>
      <c r="J523">
        <f>'Otras no 1ras captaciones'!J168</f>
        <v>0</v>
      </c>
      <c r="K523">
        <f>'Otras no 1ras captaciones'!K168</f>
        <v>2</v>
      </c>
      <c r="L523">
        <f>'Otras no 1ras captaciones'!L168</f>
        <v>0</v>
      </c>
      <c r="M523">
        <f>'Otras no 1ras captaciones'!M168</f>
        <v>0</v>
      </c>
      <c r="N523">
        <f>'Otras no 1ras captaciones'!N168</f>
        <v>5</v>
      </c>
      <c r="O523">
        <f>'Otras no 1ras captaciones'!O168</f>
        <v>1</v>
      </c>
      <c r="P523">
        <f>'Otras no 1ras captaciones'!P168</f>
        <v>1</v>
      </c>
      <c r="Q523">
        <f>'Otras no 1ras captaciones'!Q168</f>
        <v>1</v>
      </c>
      <c r="R523">
        <f>'Otras no 1ras captaciones'!R168</f>
        <v>0</v>
      </c>
      <c r="S523">
        <f>'Otras no 1ras captaciones'!S168</f>
        <v>0</v>
      </c>
      <c r="T523">
        <f>'Otras no 1ras captaciones'!T168</f>
        <v>0</v>
      </c>
      <c r="U523">
        <f>'Otras no 1ras captaciones'!U168</f>
        <v>0</v>
      </c>
      <c r="V523">
        <f>'Otras no 1ras captaciones'!V168</f>
        <v>0</v>
      </c>
      <c r="W523">
        <f>'Otras no 1ras captaciones'!W168</f>
        <v>2013</v>
      </c>
      <c r="X523">
        <f>'Otras no 1ras captaciones'!X168</f>
        <v>2015</v>
      </c>
      <c r="Y523">
        <f>'Otras no 1ras captaciones'!Y168</f>
        <v>2017</v>
      </c>
      <c r="Z523">
        <f>'Otras no 1ras captaciones'!Z168</f>
        <v>2019</v>
      </c>
      <c r="AA523" t="str">
        <f>'Otras no 1ras captaciones'!AA168</f>
        <v>New Entries</v>
      </c>
      <c r="AB523" t="str">
        <f>'Otras no 1ras captaciones'!AB168</f>
        <v>Yes</v>
      </c>
    </row>
    <row r="524" spans="1:28" x14ac:dyDescent="0.25">
      <c r="A524">
        <f>'Otras no 1ras captaciones'!A169</f>
        <v>523</v>
      </c>
      <c r="B524">
        <f>'Otras no 1ras captaciones'!B169</f>
        <v>14</v>
      </c>
      <c r="C524" t="str">
        <f>'Otras no 1ras captaciones'!C169</f>
        <v>Not applicable</v>
      </c>
      <c r="D524" t="str">
        <f>'Otras no 1ras captaciones'!D169</f>
        <v>Not applicable</v>
      </c>
      <c r="E524" t="str">
        <f>'Otras no 1ras captaciones'!E169</f>
        <v>Not applicable</v>
      </c>
      <c r="F524" t="str">
        <f>'Otras no 1ras captaciones'!F169</f>
        <v>Not applicable</v>
      </c>
      <c r="G524" t="str">
        <f>'Otras no 1ras captaciones'!G169</f>
        <v>Not applicable</v>
      </c>
      <c r="H524" t="str">
        <f>'Otras no 1ras captaciones'!H169</f>
        <v>Not applicable</v>
      </c>
      <c r="I524">
        <f>'Otras no 1ras captaciones'!I169</f>
        <v>1</v>
      </c>
      <c r="J524">
        <f>'Otras no 1ras captaciones'!J169</f>
        <v>1</v>
      </c>
      <c r="K524">
        <f>'Otras no 1ras captaciones'!K169</f>
        <v>2</v>
      </c>
      <c r="L524">
        <f>'Otras no 1ras captaciones'!L169</f>
        <v>100</v>
      </c>
      <c r="M524">
        <f>'Otras no 1ras captaciones'!M169</f>
        <v>2</v>
      </c>
      <c r="N524">
        <f>'Otras no 1ras captaciones'!N169</f>
        <v>5</v>
      </c>
      <c r="O524">
        <f>'Otras no 1ras captaciones'!O169</f>
        <v>1</v>
      </c>
      <c r="P524">
        <f>'Otras no 1ras captaciones'!P169</f>
        <v>1</v>
      </c>
      <c r="Q524">
        <f>'Otras no 1ras captaciones'!Q169</f>
        <v>1</v>
      </c>
      <c r="R524">
        <f>'Otras no 1ras captaciones'!R169</f>
        <v>0</v>
      </c>
      <c r="S524">
        <f>'Otras no 1ras captaciones'!S169</f>
        <v>0</v>
      </c>
      <c r="T524">
        <f>'Otras no 1ras captaciones'!T169</f>
        <v>0</v>
      </c>
      <c r="U524">
        <f>'Otras no 1ras captaciones'!U169</f>
        <v>0</v>
      </c>
      <c r="V524">
        <f>'Otras no 1ras captaciones'!V169</f>
        <v>0</v>
      </c>
      <c r="W524">
        <f>'Otras no 1ras captaciones'!W169</f>
        <v>2013</v>
      </c>
      <c r="X524">
        <f>'Otras no 1ras captaciones'!X169</f>
        <v>2015</v>
      </c>
      <c r="Y524">
        <f>'Otras no 1ras captaciones'!Y169</f>
        <v>2017</v>
      </c>
      <c r="Z524">
        <f>'Otras no 1ras captaciones'!Z169</f>
        <v>2019</v>
      </c>
      <c r="AA524" t="str">
        <f>'Otras no 1ras captaciones'!AA169</f>
        <v>New Entries</v>
      </c>
      <c r="AB524" t="str">
        <f>'Otras no 1ras captaciones'!AB169</f>
        <v>Yes</v>
      </c>
    </row>
    <row r="525" spans="1:28" x14ac:dyDescent="0.25">
      <c r="A525">
        <f>'Otras no 1ras captaciones'!A170</f>
        <v>524</v>
      </c>
      <c r="B525">
        <f>'Otras no 1ras captaciones'!B170</f>
        <v>14</v>
      </c>
      <c r="C525" t="str">
        <f>'Otras no 1ras captaciones'!C170</f>
        <v>Not applicable</v>
      </c>
      <c r="D525" t="str">
        <f>'Otras no 1ras captaciones'!D170</f>
        <v>Not applicable</v>
      </c>
      <c r="E525" t="str">
        <f>'Otras no 1ras captaciones'!E170</f>
        <v>Not applicable</v>
      </c>
      <c r="F525" t="str">
        <f>'Otras no 1ras captaciones'!F170</f>
        <v>Not applicable</v>
      </c>
      <c r="G525" t="str">
        <f>'Otras no 1ras captaciones'!G170</f>
        <v>Not applicable</v>
      </c>
      <c r="H525" t="str">
        <f>'Otras no 1ras captaciones'!H170</f>
        <v>Not applicable</v>
      </c>
      <c r="I525">
        <f>'Otras no 1ras captaciones'!I170</f>
        <v>1</v>
      </c>
      <c r="J525">
        <f>'Otras no 1ras captaciones'!J170</f>
        <v>1</v>
      </c>
      <c r="K525">
        <f>'Otras no 1ras captaciones'!K170</f>
        <v>2</v>
      </c>
      <c r="L525">
        <f>'Otras no 1ras captaciones'!L170</f>
        <v>100</v>
      </c>
      <c r="M525">
        <f>'Otras no 1ras captaciones'!M170</f>
        <v>2</v>
      </c>
      <c r="N525">
        <f>'Otras no 1ras captaciones'!N170</f>
        <v>5</v>
      </c>
      <c r="O525">
        <f>'Otras no 1ras captaciones'!O170</f>
        <v>0</v>
      </c>
      <c r="P525">
        <f>'Otras no 1ras captaciones'!P170</f>
        <v>0</v>
      </c>
      <c r="Q525">
        <f>'Otras no 1ras captaciones'!Q170</f>
        <v>0</v>
      </c>
      <c r="R525">
        <f>'Otras no 1ras captaciones'!R170</f>
        <v>0</v>
      </c>
      <c r="S525">
        <f>'Otras no 1ras captaciones'!S170</f>
        <v>0</v>
      </c>
      <c r="T525">
        <f>'Otras no 1ras captaciones'!T170</f>
        <v>0</v>
      </c>
      <c r="U525">
        <f>'Otras no 1ras captaciones'!U170</f>
        <v>0</v>
      </c>
      <c r="V525">
        <f>'Otras no 1ras captaciones'!V170</f>
        <v>0</v>
      </c>
      <c r="W525">
        <f>'Otras no 1ras captaciones'!W170</f>
        <v>2013</v>
      </c>
      <c r="X525">
        <f>'Otras no 1ras captaciones'!X170</f>
        <v>2015</v>
      </c>
      <c r="Y525">
        <f>'Otras no 1ras captaciones'!Y170</f>
        <v>2017</v>
      </c>
      <c r="Z525">
        <f>'Otras no 1ras captaciones'!Z170</f>
        <v>2019</v>
      </c>
      <c r="AA525" t="str">
        <f>'Otras no 1ras captaciones'!AA170</f>
        <v>New Entries</v>
      </c>
      <c r="AB525" t="str">
        <f>'Otras no 1ras captaciones'!AB170</f>
        <v>Yes</v>
      </c>
    </row>
    <row r="526" spans="1:28" x14ac:dyDescent="0.25">
      <c r="A526">
        <f>'Otras no 1ras captaciones'!A171</f>
        <v>525</v>
      </c>
      <c r="B526">
        <f>'Otras no 1ras captaciones'!B171</f>
        <v>14</v>
      </c>
      <c r="C526" t="str">
        <f>'Otras no 1ras captaciones'!C171</f>
        <v>Not applicable</v>
      </c>
      <c r="D526" t="str">
        <f>'Otras no 1ras captaciones'!D171</f>
        <v>Not applicable</v>
      </c>
      <c r="E526" t="str">
        <f>'Otras no 1ras captaciones'!E171</f>
        <v>Not applicable</v>
      </c>
      <c r="F526" t="str">
        <f>'Otras no 1ras captaciones'!F171</f>
        <v>Not applicable</v>
      </c>
      <c r="G526" t="str">
        <f>'Otras no 1ras captaciones'!G171</f>
        <v>Not applicable</v>
      </c>
      <c r="H526" t="str">
        <f>'Otras no 1ras captaciones'!H171</f>
        <v>Not applicable</v>
      </c>
      <c r="I526">
        <f>'Otras no 1ras captaciones'!I171</f>
        <v>1</v>
      </c>
      <c r="J526">
        <f>'Otras no 1ras captaciones'!J171</f>
        <v>1</v>
      </c>
      <c r="K526">
        <f>'Otras no 1ras captaciones'!K171</f>
        <v>2</v>
      </c>
      <c r="L526">
        <f>'Otras no 1ras captaciones'!L171</f>
        <v>100</v>
      </c>
      <c r="M526">
        <f>'Otras no 1ras captaciones'!M171</f>
        <v>2</v>
      </c>
      <c r="N526">
        <f>'Otras no 1ras captaciones'!N171</f>
        <v>5</v>
      </c>
      <c r="O526">
        <f>'Otras no 1ras captaciones'!O171</f>
        <v>0</v>
      </c>
      <c r="P526">
        <f>'Otras no 1ras captaciones'!P171</f>
        <v>0</v>
      </c>
      <c r="Q526">
        <f>'Otras no 1ras captaciones'!Q171</f>
        <v>0</v>
      </c>
      <c r="R526">
        <f>'Otras no 1ras captaciones'!R171</f>
        <v>0</v>
      </c>
      <c r="S526">
        <f>'Otras no 1ras captaciones'!S171</f>
        <v>0</v>
      </c>
      <c r="T526">
        <f>'Otras no 1ras captaciones'!T171</f>
        <v>0</v>
      </c>
      <c r="U526">
        <f>'Otras no 1ras captaciones'!U171</f>
        <v>0</v>
      </c>
      <c r="V526">
        <f>'Otras no 1ras captaciones'!V171</f>
        <v>0</v>
      </c>
      <c r="W526">
        <f>'Otras no 1ras captaciones'!W171</f>
        <v>2013</v>
      </c>
      <c r="X526">
        <f>'Otras no 1ras captaciones'!X171</f>
        <v>2015</v>
      </c>
      <c r="Y526">
        <f>'Otras no 1ras captaciones'!Y171</f>
        <v>2017</v>
      </c>
      <c r="Z526">
        <f>'Otras no 1ras captaciones'!Z171</f>
        <v>2019</v>
      </c>
      <c r="AA526" t="str">
        <f>'Otras no 1ras captaciones'!AA171</f>
        <v>New Entries</v>
      </c>
      <c r="AB526" t="str">
        <f>'Otras no 1ras captaciones'!AB171</f>
        <v>Yes</v>
      </c>
    </row>
    <row r="527" spans="1:28" x14ac:dyDescent="0.25">
      <c r="A527">
        <f>'Otras no 1ras captaciones'!A172</f>
        <v>526</v>
      </c>
      <c r="B527">
        <f>'Otras no 1ras captaciones'!B172</f>
        <v>14</v>
      </c>
      <c r="C527" t="str">
        <f>'Otras no 1ras captaciones'!C172</f>
        <v>Not applicable</v>
      </c>
      <c r="D527" t="str">
        <f>'Otras no 1ras captaciones'!D172</f>
        <v>Not applicable</v>
      </c>
      <c r="E527" t="str">
        <f>'Otras no 1ras captaciones'!E172</f>
        <v>Not applicable</v>
      </c>
      <c r="F527" t="str">
        <f>'Otras no 1ras captaciones'!F172</f>
        <v>Not applicable</v>
      </c>
      <c r="G527" t="str">
        <f>'Otras no 1ras captaciones'!G172</f>
        <v>Not applicable</v>
      </c>
      <c r="H527" t="str">
        <f>'Otras no 1ras captaciones'!H172</f>
        <v>Not applicable</v>
      </c>
      <c r="I527">
        <f>'Otras no 1ras captaciones'!I172</f>
        <v>1</v>
      </c>
      <c r="J527">
        <f>'Otras no 1ras captaciones'!J172</f>
        <v>1</v>
      </c>
      <c r="K527">
        <f>'Otras no 1ras captaciones'!K172</f>
        <v>2</v>
      </c>
      <c r="L527">
        <f>'Otras no 1ras captaciones'!L172</f>
        <v>100</v>
      </c>
      <c r="M527">
        <f>'Otras no 1ras captaciones'!M172</f>
        <v>2</v>
      </c>
      <c r="N527">
        <f>'Otras no 1ras captaciones'!N172</f>
        <v>5</v>
      </c>
      <c r="O527">
        <f>'Otras no 1ras captaciones'!O172</f>
        <v>1</v>
      </c>
      <c r="P527">
        <f>'Otras no 1ras captaciones'!P172</f>
        <v>0</v>
      </c>
      <c r="Q527">
        <f>'Otras no 1ras captaciones'!Q172</f>
        <v>0</v>
      </c>
      <c r="R527">
        <f>'Otras no 1ras captaciones'!R172</f>
        <v>0</v>
      </c>
      <c r="S527">
        <f>'Otras no 1ras captaciones'!S172</f>
        <v>0</v>
      </c>
      <c r="T527">
        <f>'Otras no 1ras captaciones'!T172</f>
        <v>0</v>
      </c>
      <c r="U527">
        <f>'Otras no 1ras captaciones'!U172</f>
        <v>0</v>
      </c>
      <c r="V527">
        <f>'Otras no 1ras captaciones'!V172</f>
        <v>0</v>
      </c>
      <c r="W527">
        <f>'Otras no 1ras captaciones'!W172</f>
        <v>2013</v>
      </c>
      <c r="X527">
        <f>'Otras no 1ras captaciones'!X172</f>
        <v>2015</v>
      </c>
      <c r="Y527">
        <f>'Otras no 1ras captaciones'!Y172</f>
        <v>2017</v>
      </c>
      <c r="Z527">
        <f>'Otras no 1ras captaciones'!Z172</f>
        <v>2019</v>
      </c>
      <c r="AA527" t="str">
        <f>'Otras no 1ras captaciones'!AA172</f>
        <v>New Entries</v>
      </c>
      <c r="AB527" t="str">
        <f>'Otras no 1ras captaciones'!AB172</f>
        <v>Yes</v>
      </c>
    </row>
    <row r="528" spans="1:28" x14ac:dyDescent="0.25">
      <c r="A528">
        <f>'Otras no 1ras captaciones'!A173</f>
        <v>527</v>
      </c>
      <c r="B528">
        <f>'Otras no 1ras captaciones'!B173</f>
        <v>15</v>
      </c>
      <c r="C528" t="str">
        <f>'Otras no 1ras captaciones'!C173</f>
        <v>Not applicable</v>
      </c>
      <c r="D528" t="str">
        <f>'Otras no 1ras captaciones'!D173</f>
        <v>Not applicable</v>
      </c>
      <c r="E528" t="str">
        <f>'Otras no 1ras captaciones'!E173</f>
        <v>Not applicable</v>
      </c>
      <c r="F528" t="str">
        <f>'Otras no 1ras captaciones'!F173</f>
        <v>Not applicable</v>
      </c>
      <c r="G528" t="str">
        <f>'Otras no 1ras captaciones'!G173</f>
        <v>Not applicable</v>
      </c>
      <c r="H528" t="str">
        <f>'Otras no 1ras captaciones'!H173</f>
        <v>Not applicable</v>
      </c>
      <c r="I528">
        <f>'Otras no 1ras captaciones'!I173</f>
        <v>1</v>
      </c>
      <c r="J528">
        <f>'Otras no 1ras captaciones'!J173</f>
        <v>1</v>
      </c>
      <c r="K528">
        <f>'Otras no 1ras captaciones'!K173</f>
        <v>2</v>
      </c>
      <c r="L528">
        <f>'Otras no 1ras captaciones'!L173</f>
        <v>100</v>
      </c>
      <c r="M528">
        <f>'Otras no 1ras captaciones'!M173</f>
        <v>2</v>
      </c>
      <c r="N528">
        <f>'Otras no 1ras captaciones'!N173</f>
        <v>4</v>
      </c>
      <c r="O528">
        <f>'Otras no 1ras captaciones'!O173</f>
        <v>0</v>
      </c>
      <c r="P528">
        <f>'Otras no 1ras captaciones'!P173</f>
        <v>0</v>
      </c>
      <c r="Q528">
        <f>'Otras no 1ras captaciones'!Q173</f>
        <v>0</v>
      </c>
      <c r="R528">
        <f>'Otras no 1ras captaciones'!R173</f>
        <v>0</v>
      </c>
      <c r="S528">
        <f>'Otras no 1ras captaciones'!S173</f>
        <v>0</v>
      </c>
      <c r="T528">
        <f>'Otras no 1ras captaciones'!T173</f>
        <v>0</v>
      </c>
      <c r="U528">
        <f>'Otras no 1ras captaciones'!U173</f>
        <v>0</v>
      </c>
      <c r="V528">
        <f>'Otras no 1ras captaciones'!V173</f>
        <v>0</v>
      </c>
      <c r="W528">
        <f>'Otras no 1ras captaciones'!W173</f>
        <v>2012</v>
      </c>
      <c r="X528">
        <f>'Otras no 1ras captaciones'!X173</f>
        <v>2014</v>
      </c>
      <c r="Y528">
        <f>'Otras no 1ras captaciones'!Y173</f>
        <v>2016</v>
      </c>
      <c r="Z528">
        <f>'Otras no 1ras captaciones'!Z173</f>
        <v>2018</v>
      </c>
      <c r="AA528" t="str">
        <f>'Otras no 1ras captaciones'!AA173</f>
        <v>New Entries</v>
      </c>
      <c r="AB528" t="str">
        <f>'Otras no 1ras captaciones'!AB173</f>
        <v>Yes</v>
      </c>
    </row>
    <row r="529" spans="1:28" x14ac:dyDescent="0.25">
      <c r="A529">
        <f>'Otras no 1ras captaciones'!A174</f>
        <v>528</v>
      </c>
      <c r="B529">
        <f>'Otras no 1ras captaciones'!B174</f>
        <v>16</v>
      </c>
      <c r="C529" t="str">
        <f>'Otras no 1ras captaciones'!C174</f>
        <v>Not applicable</v>
      </c>
      <c r="D529" t="str">
        <f>'Otras no 1ras captaciones'!D174</f>
        <v>Not applicable</v>
      </c>
      <c r="E529" t="str">
        <f>'Otras no 1ras captaciones'!E174</f>
        <v>Not applicable</v>
      </c>
      <c r="F529" t="str">
        <f>'Otras no 1ras captaciones'!F174</f>
        <v>Not applicable</v>
      </c>
      <c r="G529" t="str">
        <f>'Otras no 1ras captaciones'!G174</f>
        <v>Not applicable</v>
      </c>
      <c r="H529" t="str">
        <f>'Otras no 1ras captaciones'!H174</f>
        <v>Not applicable</v>
      </c>
      <c r="I529">
        <f>'Otras no 1ras captaciones'!I174</f>
        <v>1</v>
      </c>
      <c r="J529">
        <f>'Otras no 1ras captaciones'!J174</f>
        <v>0</v>
      </c>
      <c r="K529">
        <f>'Otras no 1ras captaciones'!K174</f>
        <v>2</v>
      </c>
      <c r="L529">
        <f>'Otras no 1ras captaciones'!L174</f>
        <v>50</v>
      </c>
      <c r="M529">
        <f>'Otras no 1ras captaciones'!M174</f>
        <v>1</v>
      </c>
      <c r="N529">
        <f>'Otras no 1ras captaciones'!N174</f>
        <v>3</v>
      </c>
      <c r="O529">
        <f>'Otras no 1ras captaciones'!O174</f>
        <v>0</v>
      </c>
      <c r="P529">
        <f>'Otras no 1ras captaciones'!P174</f>
        <v>0</v>
      </c>
      <c r="Q529">
        <f>'Otras no 1ras captaciones'!Q174</f>
        <v>0</v>
      </c>
      <c r="R529">
        <f>'Otras no 1ras captaciones'!R174</f>
        <v>0</v>
      </c>
      <c r="S529">
        <f>'Otras no 1ras captaciones'!S174</f>
        <v>0</v>
      </c>
      <c r="T529">
        <f>'Otras no 1ras captaciones'!T174</f>
        <v>0</v>
      </c>
      <c r="U529">
        <f>'Otras no 1ras captaciones'!U174</f>
        <v>0</v>
      </c>
      <c r="V529">
        <f>'Otras no 1ras captaciones'!V174</f>
        <v>0</v>
      </c>
      <c r="W529">
        <f>'Otras no 1ras captaciones'!W174</f>
        <v>2011</v>
      </c>
      <c r="X529">
        <f>'Otras no 1ras captaciones'!X174</f>
        <v>2013</v>
      </c>
      <c r="Y529">
        <f>'Otras no 1ras captaciones'!Y174</f>
        <v>2015</v>
      </c>
      <c r="Z529">
        <f>'Otras no 1ras captaciones'!Z174</f>
        <v>2017</v>
      </c>
      <c r="AA529" t="str">
        <f>'Otras no 1ras captaciones'!AA174</f>
        <v>New Entries</v>
      </c>
      <c r="AB529" t="str">
        <f>'Otras no 1ras captaciones'!AB174</f>
        <v>Yes</v>
      </c>
    </row>
    <row r="530" spans="1:28" x14ac:dyDescent="0.25">
      <c r="A530">
        <f>'Otras no 1ras captaciones'!A175</f>
        <v>529</v>
      </c>
      <c r="B530">
        <f>'Otras no 1ras captaciones'!B175</f>
        <v>16</v>
      </c>
      <c r="C530" t="str">
        <f>'Otras no 1ras captaciones'!C175</f>
        <v>Not applicable</v>
      </c>
      <c r="D530" t="str">
        <f>'Otras no 1ras captaciones'!D175</f>
        <v>Not applicable</v>
      </c>
      <c r="E530" t="str">
        <f>'Otras no 1ras captaciones'!E175</f>
        <v>Not applicable</v>
      </c>
      <c r="F530" t="str">
        <f>'Otras no 1ras captaciones'!F175</f>
        <v>Not applicable</v>
      </c>
      <c r="G530" t="str">
        <f>'Otras no 1ras captaciones'!G175</f>
        <v>Not applicable</v>
      </c>
      <c r="H530" t="str">
        <f>'Otras no 1ras captaciones'!H175</f>
        <v>Not applicable</v>
      </c>
      <c r="I530">
        <f>'Otras no 1ras captaciones'!I175</f>
        <v>1</v>
      </c>
      <c r="J530">
        <f>'Otras no 1ras captaciones'!J175</f>
        <v>1</v>
      </c>
      <c r="K530">
        <f>'Otras no 1ras captaciones'!K175</f>
        <v>2</v>
      </c>
      <c r="L530">
        <f>'Otras no 1ras captaciones'!L175</f>
        <v>100</v>
      </c>
      <c r="M530">
        <f>'Otras no 1ras captaciones'!M175</f>
        <v>2</v>
      </c>
      <c r="N530">
        <f>'Otras no 1ras captaciones'!N175</f>
        <v>3</v>
      </c>
      <c r="O530">
        <f>'Otras no 1ras captaciones'!O175</f>
        <v>0</v>
      </c>
      <c r="P530">
        <f>'Otras no 1ras captaciones'!P175</f>
        <v>0</v>
      </c>
      <c r="Q530">
        <f>'Otras no 1ras captaciones'!Q175</f>
        <v>0</v>
      </c>
      <c r="R530">
        <f>'Otras no 1ras captaciones'!R175</f>
        <v>0</v>
      </c>
      <c r="S530">
        <f>'Otras no 1ras captaciones'!S175</f>
        <v>0</v>
      </c>
      <c r="T530">
        <f>'Otras no 1ras captaciones'!T175</f>
        <v>0</v>
      </c>
      <c r="U530">
        <f>'Otras no 1ras captaciones'!U175</f>
        <v>0</v>
      </c>
      <c r="V530">
        <f>'Otras no 1ras captaciones'!V175</f>
        <v>0</v>
      </c>
      <c r="W530">
        <f>'Otras no 1ras captaciones'!W175</f>
        <v>2011</v>
      </c>
      <c r="X530">
        <f>'Otras no 1ras captaciones'!X175</f>
        <v>2013</v>
      </c>
      <c r="Y530">
        <f>'Otras no 1ras captaciones'!Y175</f>
        <v>2015</v>
      </c>
      <c r="Z530">
        <f>'Otras no 1ras captaciones'!Z175</f>
        <v>2017</v>
      </c>
      <c r="AA530" t="str">
        <f>'Otras no 1ras captaciones'!AA175</f>
        <v>New Entries</v>
      </c>
      <c r="AB530" t="str">
        <f>'Otras no 1ras captaciones'!AB175</f>
        <v>Yes</v>
      </c>
    </row>
    <row r="531" spans="1:28" x14ac:dyDescent="0.25">
      <c r="A531">
        <f>'Otras no 1ras captaciones'!A176</f>
        <v>530</v>
      </c>
      <c r="B531">
        <f>'Otras no 1ras captaciones'!B176</f>
        <v>16</v>
      </c>
      <c r="C531" t="str">
        <f>'Otras no 1ras captaciones'!C176</f>
        <v>Not applicable</v>
      </c>
      <c r="D531" t="str">
        <f>'Otras no 1ras captaciones'!D176</f>
        <v>Not applicable</v>
      </c>
      <c r="E531" t="str">
        <f>'Otras no 1ras captaciones'!E176</f>
        <v>Not applicable</v>
      </c>
      <c r="F531" t="str">
        <f>'Otras no 1ras captaciones'!F176</f>
        <v>Not applicable</v>
      </c>
      <c r="G531" t="str">
        <f>'Otras no 1ras captaciones'!G176</f>
        <v>Not applicable</v>
      </c>
      <c r="H531" t="str">
        <f>'Otras no 1ras captaciones'!H176</f>
        <v>Not applicable</v>
      </c>
      <c r="I531">
        <f>'Otras no 1ras captaciones'!I176</f>
        <v>0</v>
      </c>
      <c r="J531">
        <f>'Otras no 1ras captaciones'!J176</f>
        <v>0</v>
      </c>
      <c r="K531">
        <f>'Otras no 1ras captaciones'!K176</f>
        <v>2</v>
      </c>
      <c r="L531">
        <f>'Otras no 1ras captaciones'!L176</f>
        <v>0</v>
      </c>
      <c r="M531">
        <f>'Otras no 1ras captaciones'!M176</f>
        <v>0</v>
      </c>
      <c r="N531">
        <f>'Otras no 1ras captaciones'!N176</f>
        <v>3</v>
      </c>
      <c r="O531">
        <f>'Otras no 1ras captaciones'!O176</f>
        <v>0</v>
      </c>
      <c r="P531">
        <f>'Otras no 1ras captaciones'!P176</f>
        <v>0</v>
      </c>
      <c r="Q531">
        <f>'Otras no 1ras captaciones'!Q176</f>
        <v>0</v>
      </c>
      <c r="R531">
        <f>'Otras no 1ras captaciones'!R176</f>
        <v>0</v>
      </c>
      <c r="S531">
        <f>'Otras no 1ras captaciones'!S176</f>
        <v>0</v>
      </c>
      <c r="T531">
        <f>'Otras no 1ras captaciones'!T176</f>
        <v>0</v>
      </c>
      <c r="U531">
        <f>'Otras no 1ras captaciones'!U176</f>
        <v>0</v>
      </c>
      <c r="V531">
        <f>'Otras no 1ras captaciones'!V176</f>
        <v>0</v>
      </c>
      <c r="W531">
        <f>'Otras no 1ras captaciones'!W176</f>
        <v>2011</v>
      </c>
      <c r="X531">
        <f>'Otras no 1ras captaciones'!X176</f>
        <v>2013</v>
      </c>
      <c r="Y531">
        <f>'Otras no 1ras captaciones'!Y176</f>
        <v>2015</v>
      </c>
      <c r="Z531">
        <f>'Otras no 1ras captaciones'!Z176</f>
        <v>2017</v>
      </c>
      <c r="AA531" t="str">
        <f>'Otras no 1ras captaciones'!AA176</f>
        <v>New Entries</v>
      </c>
      <c r="AB531" t="str">
        <f>'Otras no 1ras captaciones'!AB176</f>
        <v>Yes</v>
      </c>
    </row>
    <row r="532" spans="1:28" x14ac:dyDescent="0.25">
      <c r="A532">
        <f>'Otras no 1ras captaciones'!A177</f>
        <v>531</v>
      </c>
      <c r="B532">
        <f>'Otras no 1ras captaciones'!B177</f>
        <v>16</v>
      </c>
      <c r="C532" t="str">
        <f>'Otras no 1ras captaciones'!C177</f>
        <v>Not applicable</v>
      </c>
      <c r="D532" t="str">
        <f>'Otras no 1ras captaciones'!D177</f>
        <v>Not applicable</v>
      </c>
      <c r="E532" t="str">
        <f>'Otras no 1ras captaciones'!E177</f>
        <v>Not applicable</v>
      </c>
      <c r="F532" t="str">
        <f>'Otras no 1ras captaciones'!F177</f>
        <v>Not applicable</v>
      </c>
      <c r="G532" t="str">
        <f>'Otras no 1ras captaciones'!G177</f>
        <v>Not applicable</v>
      </c>
      <c r="H532" t="str">
        <f>'Otras no 1ras captaciones'!H177</f>
        <v>Not applicable</v>
      </c>
      <c r="I532">
        <f>'Otras no 1ras captaciones'!I177</f>
        <v>1</v>
      </c>
      <c r="J532">
        <f>'Otras no 1ras captaciones'!J177</f>
        <v>1</v>
      </c>
      <c r="K532">
        <f>'Otras no 1ras captaciones'!K177</f>
        <v>2</v>
      </c>
      <c r="L532">
        <f>'Otras no 1ras captaciones'!L177</f>
        <v>100</v>
      </c>
      <c r="M532">
        <f>'Otras no 1ras captaciones'!M177</f>
        <v>2</v>
      </c>
      <c r="N532">
        <f>'Otras no 1ras captaciones'!N177</f>
        <v>3</v>
      </c>
      <c r="O532">
        <f>'Otras no 1ras captaciones'!O177</f>
        <v>1</v>
      </c>
      <c r="P532">
        <f>'Otras no 1ras captaciones'!P177</f>
        <v>0</v>
      </c>
      <c r="Q532">
        <f>'Otras no 1ras captaciones'!Q177</f>
        <v>0</v>
      </c>
      <c r="R532">
        <f>'Otras no 1ras captaciones'!R177</f>
        <v>0</v>
      </c>
      <c r="S532">
        <f>'Otras no 1ras captaciones'!S177</f>
        <v>0</v>
      </c>
      <c r="T532">
        <f>'Otras no 1ras captaciones'!T177</f>
        <v>0</v>
      </c>
      <c r="U532">
        <f>'Otras no 1ras captaciones'!U177</f>
        <v>0</v>
      </c>
      <c r="V532">
        <f>'Otras no 1ras captaciones'!V177</f>
        <v>0</v>
      </c>
      <c r="W532">
        <f>'Otras no 1ras captaciones'!W177</f>
        <v>2011</v>
      </c>
      <c r="X532">
        <f>'Otras no 1ras captaciones'!X177</f>
        <v>2013</v>
      </c>
      <c r="Y532">
        <f>'Otras no 1ras captaciones'!Y177</f>
        <v>2015</v>
      </c>
      <c r="Z532">
        <f>'Otras no 1ras captaciones'!Z177</f>
        <v>2017</v>
      </c>
      <c r="AA532" t="str">
        <f>'Otras no 1ras captaciones'!AA177</f>
        <v>New Entries</v>
      </c>
      <c r="AB532" t="str">
        <f>'Otras no 1ras captaciones'!AB177</f>
        <v>Yes</v>
      </c>
    </row>
    <row r="533" spans="1:28" x14ac:dyDescent="0.25">
      <c r="A533">
        <f>'Otras no 1ras captaciones'!A178</f>
        <v>532</v>
      </c>
      <c r="B533">
        <f>'Otras no 1ras captaciones'!B178</f>
        <v>16</v>
      </c>
      <c r="C533" t="str">
        <f>'Otras no 1ras captaciones'!C178</f>
        <v>Not applicable</v>
      </c>
      <c r="D533" t="str">
        <f>'Otras no 1ras captaciones'!D178</f>
        <v>Not applicable</v>
      </c>
      <c r="E533" t="str">
        <f>'Otras no 1ras captaciones'!E178</f>
        <v>Not applicable</v>
      </c>
      <c r="F533" t="str">
        <f>'Otras no 1ras captaciones'!F178</f>
        <v>Not applicable</v>
      </c>
      <c r="G533" t="str">
        <f>'Otras no 1ras captaciones'!G178</f>
        <v>Not applicable</v>
      </c>
      <c r="H533" t="str">
        <f>'Otras no 1ras captaciones'!H178</f>
        <v>Not applicable</v>
      </c>
      <c r="I533">
        <f>'Otras no 1ras captaciones'!I178</f>
        <v>0</v>
      </c>
      <c r="J533">
        <f>'Otras no 1ras captaciones'!J178</f>
        <v>1</v>
      </c>
      <c r="K533">
        <f>'Otras no 1ras captaciones'!K178</f>
        <v>2</v>
      </c>
      <c r="L533">
        <f>'Otras no 1ras captaciones'!L178</f>
        <v>50</v>
      </c>
      <c r="M533">
        <f>'Otras no 1ras captaciones'!M178</f>
        <v>1</v>
      </c>
      <c r="N533">
        <f>'Otras no 1ras captaciones'!N178</f>
        <v>3</v>
      </c>
      <c r="O533">
        <f>'Otras no 1ras captaciones'!O178</f>
        <v>1</v>
      </c>
      <c r="P533">
        <f>'Otras no 1ras captaciones'!P178</f>
        <v>0</v>
      </c>
      <c r="Q533">
        <f>'Otras no 1ras captaciones'!Q178</f>
        <v>0</v>
      </c>
      <c r="R533">
        <f>'Otras no 1ras captaciones'!R178</f>
        <v>0</v>
      </c>
      <c r="S533">
        <f>'Otras no 1ras captaciones'!S178</f>
        <v>0</v>
      </c>
      <c r="T533">
        <f>'Otras no 1ras captaciones'!T178</f>
        <v>0</v>
      </c>
      <c r="U533">
        <f>'Otras no 1ras captaciones'!U178</f>
        <v>0</v>
      </c>
      <c r="V533">
        <f>'Otras no 1ras captaciones'!V178</f>
        <v>0</v>
      </c>
      <c r="W533">
        <f>'Otras no 1ras captaciones'!W178</f>
        <v>2011</v>
      </c>
      <c r="X533">
        <f>'Otras no 1ras captaciones'!X178</f>
        <v>2013</v>
      </c>
      <c r="Y533">
        <f>'Otras no 1ras captaciones'!Y178</f>
        <v>2015</v>
      </c>
      <c r="Z533">
        <f>'Otras no 1ras captaciones'!Z178</f>
        <v>2017</v>
      </c>
      <c r="AA533" t="str">
        <f>'Otras no 1ras captaciones'!AA178</f>
        <v>New Entries</v>
      </c>
      <c r="AB533" t="str">
        <f>'Otras no 1ras captaciones'!AB178</f>
        <v>Yes</v>
      </c>
    </row>
    <row r="534" spans="1:28" x14ac:dyDescent="0.25">
      <c r="A534">
        <f>'Otras no 1ras captaciones'!A179</f>
        <v>533</v>
      </c>
      <c r="B534">
        <f>'Otras no 1ras captaciones'!B179</f>
        <v>16</v>
      </c>
      <c r="C534" t="str">
        <f>'Otras no 1ras captaciones'!C179</f>
        <v>Not applicable</v>
      </c>
      <c r="D534" t="str">
        <f>'Otras no 1ras captaciones'!D179</f>
        <v>Not applicable</v>
      </c>
      <c r="E534" t="str">
        <f>'Otras no 1ras captaciones'!E179</f>
        <v>Not applicable</v>
      </c>
      <c r="F534" t="str">
        <f>'Otras no 1ras captaciones'!F179</f>
        <v>Not applicable</v>
      </c>
      <c r="G534" t="str">
        <f>'Otras no 1ras captaciones'!G179</f>
        <v>Not applicable</v>
      </c>
      <c r="H534" t="str">
        <f>'Otras no 1ras captaciones'!H179</f>
        <v>Not applicable</v>
      </c>
      <c r="I534">
        <f>'Otras no 1ras captaciones'!I179</f>
        <v>0</v>
      </c>
      <c r="J534">
        <f>'Otras no 1ras captaciones'!J179</f>
        <v>1</v>
      </c>
      <c r="K534">
        <f>'Otras no 1ras captaciones'!K179</f>
        <v>2</v>
      </c>
      <c r="L534">
        <f>'Otras no 1ras captaciones'!L179</f>
        <v>50</v>
      </c>
      <c r="M534">
        <f>'Otras no 1ras captaciones'!M179</f>
        <v>1</v>
      </c>
      <c r="N534">
        <f>'Otras no 1ras captaciones'!N179</f>
        <v>3</v>
      </c>
      <c r="O534">
        <f>'Otras no 1ras captaciones'!O179</f>
        <v>0</v>
      </c>
      <c r="P534">
        <f>'Otras no 1ras captaciones'!P179</f>
        <v>0</v>
      </c>
      <c r="Q534">
        <f>'Otras no 1ras captaciones'!Q179</f>
        <v>0</v>
      </c>
      <c r="R534">
        <f>'Otras no 1ras captaciones'!R179</f>
        <v>0</v>
      </c>
      <c r="S534">
        <f>'Otras no 1ras captaciones'!S179</f>
        <v>0</v>
      </c>
      <c r="T534">
        <f>'Otras no 1ras captaciones'!T179</f>
        <v>0</v>
      </c>
      <c r="U534">
        <f>'Otras no 1ras captaciones'!U179</f>
        <v>0</v>
      </c>
      <c r="V534">
        <f>'Otras no 1ras captaciones'!V179</f>
        <v>0</v>
      </c>
      <c r="W534">
        <f>'Otras no 1ras captaciones'!W179</f>
        <v>2011</v>
      </c>
      <c r="X534">
        <f>'Otras no 1ras captaciones'!X179</f>
        <v>2013</v>
      </c>
      <c r="Y534">
        <f>'Otras no 1ras captaciones'!Y179</f>
        <v>2015</v>
      </c>
      <c r="Z534">
        <f>'Otras no 1ras captaciones'!Z179</f>
        <v>2017</v>
      </c>
      <c r="AA534" t="str">
        <f>'Otras no 1ras captaciones'!AA179</f>
        <v>New Entries</v>
      </c>
      <c r="AB534" t="str">
        <f>'Otras no 1ras captaciones'!AB179</f>
        <v>Yes</v>
      </c>
    </row>
    <row r="535" spans="1:28" x14ac:dyDescent="0.25">
      <c r="A535">
        <f>'Otras no 1ras captaciones'!A180</f>
        <v>534</v>
      </c>
      <c r="B535">
        <f>'Otras no 1ras captaciones'!B180</f>
        <v>17</v>
      </c>
      <c r="C535" t="str">
        <f>'Otras no 1ras captaciones'!C180</f>
        <v>Not applicable</v>
      </c>
      <c r="D535" t="str">
        <f>'Otras no 1ras captaciones'!D180</f>
        <v>Not applicable</v>
      </c>
      <c r="E535" t="str">
        <f>'Otras no 1ras captaciones'!E180</f>
        <v>Not applicable</v>
      </c>
      <c r="F535" t="str">
        <f>'Otras no 1ras captaciones'!F180</f>
        <v>Not applicable</v>
      </c>
      <c r="G535" t="str">
        <f>'Otras no 1ras captaciones'!G180</f>
        <v>Not applicable</v>
      </c>
      <c r="H535" t="str">
        <f>'Otras no 1ras captaciones'!H180</f>
        <v>Not applicable</v>
      </c>
      <c r="I535">
        <f>'Otras no 1ras captaciones'!I180</f>
        <v>1</v>
      </c>
      <c r="J535">
        <f>'Otras no 1ras captaciones'!J180</f>
        <v>1</v>
      </c>
      <c r="K535">
        <f>'Otras no 1ras captaciones'!K180</f>
        <v>2</v>
      </c>
      <c r="L535">
        <f>'Otras no 1ras captaciones'!L180</f>
        <v>100</v>
      </c>
      <c r="M535">
        <f>'Otras no 1ras captaciones'!M180</f>
        <v>2</v>
      </c>
      <c r="N535">
        <f>'Otras no 1ras captaciones'!N180</f>
        <v>2</v>
      </c>
      <c r="O535">
        <f>'Otras no 1ras captaciones'!O180</f>
        <v>1</v>
      </c>
      <c r="P535">
        <f>'Otras no 1ras captaciones'!P180</f>
        <v>1</v>
      </c>
      <c r="Q535">
        <f>'Otras no 1ras captaciones'!Q180</f>
        <v>0</v>
      </c>
      <c r="R535">
        <f>'Otras no 1ras captaciones'!R180</f>
        <v>1</v>
      </c>
      <c r="S535">
        <f>'Otras no 1ras captaciones'!S180</f>
        <v>0</v>
      </c>
      <c r="T535">
        <f>'Otras no 1ras captaciones'!T180</f>
        <v>0</v>
      </c>
      <c r="U535">
        <f>'Otras no 1ras captaciones'!U180</f>
        <v>0</v>
      </c>
      <c r="V535">
        <f>'Otras no 1ras captaciones'!V180</f>
        <v>0</v>
      </c>
      <c r="W535">
        <f>'Otras no 1ras captaciones'!W180</f>
        <v>2010</v>
      </c>
      <c r="X535">
        <f>'Otras no 1ras captaciones'!X180</f>
        <v>2012</v>
      </c>
      <c r="Y535">
        <f>'Otras no 1ras captaciones'!Y180</f>
        <v>2014</v>
      </c>
      <c r="Z535">
        <f>'Otras no 1ras captaciones'!Z180</f>
        <v>2016</v>
      </c>
      <c r="AA535" t="str">
        <f>'Otras no 1ras captaciones'!AA180</f>
        <v>New Entries</v>
      </c>
      <c r="AB535" t="str">
        <f>'Otras no 1ras captaciones'!AB180</f>
        <v>Yes</v>
      </c>
    </row>
    <row r="536" spans="1:28" x14ac:dyDescent="0.25">
      <c r="A536">
        <f>'Otras no 1ras captaciones'!A181</f>
        <v>535</v>
      </c>
      <c r="B536">
        <f>'Otras no 1ras captaciones'!B181</f>
        <v>17</v>
      </c>
      <c r="C536" t="str">
        <f>'Otras no 1ras captaciones'!C181</f>
        <v>Not applicable</v>
      </c>
      <c r="D536" t="str">
        <f>'Otras no 1ras captaciones'!D181</f>
        <v>Not applicable</v>
      </c>
      <c r="E536" t="str">
        <f>'Otras no 1ras captaciones'!E181</f>
        <v>Not applicable</v>
      </c>
      <c r="F536" t="str">
        <f>'Otras no 1ras captaciones'!F181</f>
        <v>Not applicable</v>
      </c>
      <c r="G536" t="str">
        <f>'Otras no 1ras captaciones'!G181</f>
        <v>Not applicable</v>
      </c>
      <c r="H536" t="str">
        <f>'Otras no 1ras captaciones'!H181</f>
        <v>Not applicable</v>
      </c>
      <c r="I536">
        <f>'Otras no 1ras captaciones'!I181</f>
        <v>1</v>
      </c>
      <c r="J536">
        <f>'Otras no 1ras captaciones'!J181</f>
        <v>1</v>
      </c>
      <c r="K536">
        <f>'Otras no 1ras captaciones'!K181</f>
        <v>2</v>
      </c>
      <c r="L536">
        <f>'Otras no 1ras captaciones'!L181</f>
        <v>100</v>
      </c>
      <c r="M536">
        <f>'Otras no 1ras captaciones'!M181</f>
        <v>2</v>
      </c>
      <c r="N536">
        <f>'Otras no 1ras captaciones'!N181</f>
        <v>2</v>
      </c>
      <c r="O536">
        <f>'Otras no 1ras captaciones'!O181</f>
        <v>1</v>
      </c>
      <c r="P536">
        <f>'Otras no 1ras captaciones'!P181</f>
        <v>0</v>
      </c>
      <c r="Q536">
        <f>'Otras no 1ras captaciones'!Q181</f>
        <v>0</v>
      </c>
      <c r="R536">
        <f>'Otras no 1ras captaciones'!R181</f>
        <v>0</v>
      </c>
      <c r="S536">
        <f>'Otras no 1ras captaciones'!S181</f>
        <v>0</v>
      </c>
      <c r="T536">
        <f>'Otras no 1ras captaciones'!T181</f>
        <v>0</v>
      </c>
      <c r="U536">
        <f>'Otras no 1ras captaciones'!U181</f>
        <v>0</v>
      </c>
      <c r="V536">
        <f>'Otras no 1ras captaciones'!V181</f>
        <v>0</v>
      </c>
      <c r="W536">
        <f>'Otras no 1ras captaciones'!W181</f>
        <v>2010</v>
      </c>
      <c r="X536">
        <f>'Otras no 1ras captaciones'!X181</f>
        <v>2012</v>
      </c>
      <c r="Y536">
        <f>'Otras no 1ras captaciones'!Y181</f>
        <v>2014</v>
      </c>
      <c r="Z536">
        <f>'Otras no 1ras captaciones'!Z181</f>
        <v>2016</v>
      </c>
      <c r="AA536" t="str">
        <f>'Otras no 1ras captaciones'!AA181</f>
        <v>New Entries</v>
      </c>
      <c r="AB536" t="str">
        <f>'Otras no 1ras captaciones'!AB181</f>
        <v>Yes</v>
      </c>
    </row>
    <row r="537" spans="1:28" x14ac:dyDescent="0.25">
      <c r="A537">
        <f>'Otras no 1ras captaciones'!A182</f>
        <v>536</v>
      </c>
      <c r="B537">
        <f>'Otras no 1ras captaciones'!B182</f>
        <v>17</v>
      </c>
      <c r="C537" t="str">
        <f>'Otras no 1ras captaciones'!C182</f>
        <v>Not applicable</v>
      </c>
      <c r="D537" t="str">
        <f>'Otras no 1ras captaciones'!D182</f>
        <v>Not applicable</v>
      </c>
      <c r="E537" t="str">
        <f>'Otras no 1ras captaciones'!E182</f>
        <v>Not applicable</v>
      </c>
      <c r="F537" t="str">
        <f>'Otras no 1ras captaciones'!F182</f>
        <v>Not applicable</v>
      </c>
      <c r="G537" t="str">
        <f>'Otras no 1ras captaciones'!G182</f>
        <v>Not applicable</v>
      </c>
      <c r="H537" t="str">
        <f>'Otras no 1ras captaciones'!H182</f>
        <v>Not applicable</v>
      </c>
      <c r="I537">
        <f>'Otras no 1ras captaciones'!I182</f>
        <v>1</v>
      </c>
      <c r="J537">
        <f>'Otras no 1ras captaciones'!J182</f>
        <v>1</v>
      </c>
      <c r="K537">
        <f>'Otras no 1ras captaciones'!K182</f>
        <v>2</v>
      </c>
      <c r="L537">
        <f>'Otras no 1ras captaciones'!L182</f>
        <v>100</v>
      </c>
      <c r="M537">
        <f>'Otras no 1ras captaciones'!M182</f>
        <v>2</v>
      </c>
      <c r="N537">
        <f>'Otras no 1ras captaciones'!N182</f>
        <v>2</v>
      </c>
      <c r="O537">
        <f>'Otras no 1ras captaciones'!O182</f>
        <v>1</v>
      </c>
      <c r="P537">
        <f>'Otras no 1ras captaciones'!P182</f>
        <v>0</v>
      </c>
      <c r="Q537">
        <f>'Otras no 1ras captaciones'!Q182</f>
        <v>0</v>
      </c>
      <c r="R537">
        <f>'Otras no 1ras captaciones'!R182</f>
        <v>0</v>
      </c>
      <c r="S537">
        <f>'Otras no 1ras captaciones'!S182</f>
        <v>0</v>
      </c>
      <c r="T537">
        <f>'Otras no 1ras captaciones'!T182</f>
        <v>0</v>
      </c>
      <c r="U537">
        <f>'Otras no 1ras captaciones'!U182</f>
        <v>0</v>
      </c>
      <c r="V537">
        <f>'Otras no 1ras captaciones'!V182</f>
        <v>0</v>
      </c>
      <c r="W537">
        <f>'Otras no 1ras captaciones'!W182</f>
        <v>2010</v>
      </c>
      <c r="X537">
        <f>'Otras no 1ras captaciones'!X182</f>
        <v>2012</v>
      </c>
      <c r="Y537">
        <f>'Otras no 1ras captaciones'!Y182</f>
        <v>2014</v>
      </c>
      <c r="Z537">
        <f>'Otras no 1ras captaciones'!Z182</f>
        <v>2016</v>
      </c>
      <c r="AA537" t="str">
        <f>'Otras no 1ras captaciones'!AA182</f>
        <v>New Entries</v>
      </c>
      <c r="AB537" t="str">
        <f>'Otras no 1ras captaciones'!AB182</f>
        <v>Yes</v>
      </c>
    </row>
    <row r="538" spans="1:28" x14ac:dyDescent="0.25">
      <c r="A538">
        <f>'Otras no 1ras captaciones'!A183</f>
        <v>537</v>
      </c>
      <c r="B538">
        <f>'Otras no 1ras captaciones'!B183</f>
        <v>17</v>
      </c>
      <c r="C538" t="str">
        <f>'Otras no 1ras captaciones'!C183</f>
        <v>Not applicable</v>
      </c>
      <c r="D538" t="str">
        <f>'Otras no 1ras captaciones'!D183</f>
        <v>Not applicable</v>
      </c>
      <c r="E538" t="str">
        <f>'Otras no 1ras captaciones'!E183</f>
        <v>Not applicable</v>
      </c>
      <c r="F538" t="str">
        <f>'Otras no 1ras captaciones'!F183</f>
        <v>Not applicable</v>
      </c>
      <c r="G538" t="str">
        <f>'Otras no 1ras captaciones'!G183</f>
        <v>Not applicable</v>
      </c>
      <c r="H538" t="str">
        <f>'Otras no 1ras captaciones'!H183</f>
        <v>Not applicable</v>
      </c>
      <c r="I538">
        <f>'Otras no 1ras captaciones'!I183</f>
        <v>1</v>
      </c>
      <c r="J538">
        <f>'Otras no 1ras captaciones'!J183</f>
        <v>1</v>
      </c>
      <c r="K538">
        <f>'Otras no 1ras captaciones'!K183</f>
        <v>2</v>
      </c>
      <c r="L538">
        <f>'Otras no 1ras captaciones'!L183</f>
        <v>100</v>
      </c>
      <c r="M538">
        <f>'Otras no 1ras captaciones'!M183</f>
        <v>2</v>
      </c>
      <c r="N538">
        <f>'Otras no 1ras captaciones'!N183</f>
        <v>2</v>
      </c>
      <c r="O538">
        <f>'Otras no 1ras captaciones'!O183</f>
        <v>0</v>
      </c>
      <c r="P538">
        <f>'Otras no 1ras captaciones'!P183</f>
        <v>0</v>
      </c>
      <c r="Q538">
        <f>'Otras no 1ras captaciones'!Q183</f>
        <v>0</v>
      </c>
      <c r="R538">
        <f>'Otras no 1ras captaciones'!R183</f>
        <v>0</v>
      </c>
      <c r="S538">
        <f>'Otras no 1ras captaciones'!S183</f>
        <v>0</v>
      </c>
      <c r="T538">
        <f>'Otras no 1ras captaciones'!T183</f>
        <v>0</v>
      </c>
      <c r="U538">
        <f>'Otras no 1ras captaciones'!U183</f>
        <v>0</v>
      </c>
      <c r="V538">
        <f>'Otras no 1ras captaciones'!V183</f>
        <v>0</v>
      </c>
      <c r="W538">
        <f>'Otras no 1ras captaciones'!W183</f>
        <v>2010</v>
      </c>
      <c r="X538">
        <f>'Otras no 1ras captaciones'!X183</f>
        <v>2012</v>
      </c>
      <c r="Y538">
        <f>'Otras no 1ras captaciones'!Y183</f>
        <v>2014</v>
      </c>
      <c r="Z538">
        <f>'Otras no 1ras captaciones'!Z183</f>
        <v>2016</v>
      </c>
      <c r="AA538" t="str">
        <f>'Otras no 1ras captaciones'!AA183</f>
        <v>New Entries</v>
      </c>
      <c r="AB538" t="str">
        <f>'Otras no 1ras captaciones'!AB183</f>
        <v>Yes</v>
      </c>
    </row>
    <row r="539" spans="1:28" x14ac:dyDescent="0.25">
      <c r="A539">
        <f>'Otras no 1ras captaciones'!A190</f>
        <v>538</v>
      </c>
      <c r="B539">
        <f>'Otras no 1ras captaciones'!B190</f>
        <v>11</v>
      </c>
      <c r="C539" t="str">
        <f>'Otras no 1ras captaciones'!C190</f>
        <v>Not applicable</v>
      </c>
      <c r="D539" t="str">
        <f>'Otras no 1ras captaciones'!D190</f>
        <v>Not applicable</v>
      </c>
      <c r="E539" t="str">
        <f>'Otras no 1ras captaciones'!E190</f>
        <v>Not applicable</v>
      </c>
      <c r="F539" t="str">
        <f>'Otras no 1ras captaciones'!F190</f>
        <v>Not applicable</v>
      </c>
      <c r="G539" t="str">
        <f>'Otras no 1ras captaciones'!G190</f>
        <v>Not applicable</v>
      </c>
      <c r="H539" t="str">
        <f>'Otras no 1ras captaciones'!H190</f>
        <v>Not applicable</v>
      </c>
      <c r="I539" t="str">
        <f>'Otras no 1ras captaciones'!I190</f>
        <v>Not applicable</v>
      </c>
      <c r="J539">
        <f>'Otras no 1ras captaciones'!J190</f>
        <v>0</v>
      </c>
      <c r="K539">
        <f>'Otras no 1ras captaciones'!K190</f>
        <v>1</v>
      </c>
      <c r="L539">
        <f>'Otras no 1ras captaciones'!L190</f>
        <v>0</v>
      </c>
      <c r="M539">
        <f>'Otras no 1ras captaciones'!M190</f>
        <v>0</v>
      </c>
      <c r="N539">
        <f>'Otras no 1ras captaciones'!N190</f>
        <v>6</v>
      </c>
      <c r="O539" t="str">
        <f>'Otras no 1ras captaciones'!O190</f>
        <v>?</v>
      </c>
      <c r="P539">
        <f>'Otras no 1ras captaciones'!P190</f>
        <v>0</v>
      </c>
      <c r="Q539" t="str">
        <f>'Otras no 1ras captaciones'!Q190</f>
        <v>?</v>
      </c>
      <c r="R539" t="str">
        <f>'Otras no 1ras captaciones'!R190</f>
        <v>?</v>
      </c>
      <c r="S539">
        <f>'Otras no 1ras captaciones'!S190</f>
        <v>0</v>
      </c>
      <c r="T539">
        <f>'Otras no 1ras captaciones'!T190</f>
        <v>0</v>
      </c>
      <c r="U539">
        <f>'Otras no 1ras captaciones'!U190</f>
        <v>0</v>
      </c>
      <c r="V539">
        <f>'Otras no 1ras captaciones'!V190</f>
        <v>0</v>
      </c>
      <c r="W539">
        <f>'Otras no 1ras captaciones'!W190</f>
        <v>2017</v>
      </c>
      <c r="X539">
        <f>'Otras no 1ras captaciones'!X190</f>
        <v>2019</v>
      </c>
      <c r="Y539">
        <f>'Otras no 1ras captaciones'!Y190</f>
        <v>2021</v>
      </c>
      <c r="Z539">
        <f>'Otras no 1ras captaciones'!Z190</f>
        <v>2023</v>
      </c>
      <c r="AA539" t="str">
        <f>'Otras no 1ras captaciones'!AA190</f>
        <v>New Entries</v>
      </c>
      <c r="AB539" t="str">
        <f>'Otras no 1ras captaciones'!AB190</f>
        <v>No</v>
      </c>
    </row>
    <row r="540" spans="1:28" x14ac:dyDescent="0.25">
      <c r="A540">
        <f>'Otras no 1ras captaciones'!A191</f>
        <v>539</v>
      </c>
      <c r="B540">
        <f>'Otras no 1ras captaciones'!B191</f>
        <v>12</v>
      </c>
      <c r="C540" t="str">
        <f>'Otras no 1ras captaciones'!C191</f>
        <v>Not applicable</v>
      </c>
      <c r="D540" t="str">
        <f>'Otras no 1ras captaciones'!D191</f>
        <v>Not applicable</v>
      </c>
      <c r="E540" t="str">
        <f>'Otras no 1ras captaciones'!E191</f>
        <v>Not applicable</v>
      </c>
      <c r="F540" t="str">
        <f>'Otras no 1ras captaciones'!F191</f>
        <v>Not applicable</v>
      </c>
      <c r="G540" t="str">
        <f>'Otras no 1ras captaciones'!G191</f>
        <v>Not applicable</v>
      </c>
      <c r="H540" t="str">
        <f>'Otras no 1ras captaciones'!H191</f>
        <v>Not applicable</v>
      </c>
      <c r="I540" t="str">
        <f>'Otras no 1ras captaciones'!I191</f>
        <v>Not applicable</v>
      </c>
      <c r="J540">
        <f>'Otras no 1ras captaciones'!J191</f>
        <v>1</v>
      </c>
      <c r="K540">
        <f>'Otras no 1ras captaciones'!K191</f>
        <v>1</v>
      </c>
      <c r="L540">
        <f>'Otras no 1ras captaciones'!L191</f>
        <v>100</v>
      </c>
      <c r="M540">
        <f>'Otras no 1ras captaciones'!M191</f>
        <v>1</v>
      </c>
      <c r="N540">
        <f>'Otras no 1ras captaciones'!N191</f>
        <v>6</v>
      </c>
      <c r="O540" t="str">
        <f>'Otras no 1ras captaciones'!O191</f>
        <v>?</v>
      </c>
      <c r="P540">
        <f>'Otras no 1ras captaciones'!P191</f>
        <v>0</v>
      </c>
      <c r="Q540" t="str">
        <f>'Otras no 1ras captaciones'!Q191</f>
        <v>?</v>
      </c>
      <c r="R540" t="str">
        <f>'Otras no 1ras captaciones'!R191</f>
        <v>?</v>
      </c>
      <c r="S540">
        <f>'Otras no 1ras captaciones'!S191</f>
        <v>0</v>
      </c>
      <c r="T540">
        <f>'Otras no 1ras captaciones'!T191</f>
        <v>0</v>
      </c>
      <c r="U540">
        <f>'Otras no 1ras captaciones'!U191</f>
        <v>0</v>
      </c>
      <c r="V540">
        <f>'Otras no 1ras captaciones'!V191</f>
        <v>0</v>
      </c>
      <c r="W540">
        <f>'Otras no 1ras captaciones'!W191</f>
        <v>2016</v>
      </c>
      <c r="X540">
        <f>'Otras no 1ras captaciones'!X191</f>
        <v>2018</v>
      </c>
      <c r="Y540">
        <f>'Otras no 1ras captaciones'!Y191</f>
        <v>2020</v>
      </c>
      <c r="Z540">
        <f>'Otras no 1ras captaciones'!Z191</f>
        <v>2022</v>
      </c>
      <c r="AA540" t="str">
        <f>'Otras no 1ras captaciones'!AA191</f>
        <v>New Entries</v>
      </c>
      <c r="AB540" t="str">
        <f>'Otras no 1ras captaciones'!AB191</f>
        <v>No</v>
      </c>
    </row>
    <row r="541" spans="1:28" x14ac:dyDescent="0.25">
      <c r="A541">
        <f>'Otras no 1ras captaciones'!A192</f>
        <v>540</v>
      </c>
      <c r="B541">
        <f>'Otras no 1ras captaciones'!B192</f>
        <v>12</v>
      </c>
      <c r="C541" t="str">
        <f>'Otras no 1ras captaciones'!C192</f>
        <v>Not applicable</v>
      </c>
      <c r="D541" t="str">
        <f>'Otras no 1ras captaciones'!D192</f>
        <v>Not applicable</v>
      </c>
      <c r="E541" t="str">
        <f>'Otras no 1ras captaciones'!E192</f>
        <v>Not applicable</v>
      </c>
      <c r="F541" t="str">
        <f>'Otras no 1ras captaciones'!F192</f>
        <v>Not applicable</v>
      </c>
      <c r="G541" t="str">
        <f>'Otras no 1ras captaciones'!G192</f>
        <v>Not applicable</v>
      </c>
      <c r="H541" t="str">
        <f>'Otras no 1ras captaciones'!H192</f>
        <v>Not applicable</v>
      </c>
      <c r="I541" t="str">
        <f>'Otras no 1ras captaciones'!I192</f>
        <v>Not applicable</v>
      </c>
      <c r="J541">
        <f>'Otras no 1ras captaciones'!J192</f>
        <v>1</v>
      </c>
      <c r="K541">
        <f>'Otras no 1ras captaciones'!K192</f>
        <v>1</v>
      </c>
      <c r="L541">
        <f>'Otras no 1ras captaciones'!L192</f>
        <v>100</v>
      </c>
      <c r="M541">
        <f>'Otras no 1ras captaciones'!M192</f>
        <v>1</v>
      </c>
      <c r="N541">
        <f>'Otras no 1ras captaciones'!N192</f>
        <v>6</v>
      </c>
      <c r="O541" t="str">
        <f>'Otras no 1ras captaciones'!O192</f>
        <v>?</v>
      </c>
      <c r="P541">
        <f>'Otras no 1ras captaciones'!P192</f>
        <v>0</v>
      </c>
      <c r="Q541" t="str">
        <f>'Otras no 1ras captaciones'!Q192</f>
        <v>?</v>
      </c>
      <c r="R541" t="str">
        <f>'Otras no 1ras captaciones'!R192</f>
        <v>?</v>
      </c>
      <c r="S541">
        <f>'Otras no 1ras captaciones'!S192</f>
        <v>0</v>
      </c>
      <c r="T541">
        <f>'Otras no 1ras captaciones'!T192</f>
        <v>0</v>
      </c>
      <c r="U541">
        <f>'Otras no 1ras captaciones'!U192</f>
        <v>0</v>
      </c>
      <c r="V541">
        <f>'Otras no 1ras captaciones'!V192</f>
        <v>0</v>
      </c>
      <c r="W541">
        <f>'Otras no 1ras captaciones'!W192</f>
        <v>2016</v>
      </c>
      <c r="X541">
        <f>'Otras no 1ras captaciones'!X192</f>
        <v>2018</v>
      </c>
      <c r="Y541">
        <f>'Otras no 1ras captaciones'!Y192</f>
        <v>2020</v>
      </c>
      <c r="Z541">
        <f>'Otras no 1ras captaciones'!Z192</f>
        <v>2022</v>
      </c>
      <c r="AA541" t="str">
        <f>'Otras no 1ras captaciones'!AA192</f>
        <v>New Entries</v>
      </c>
      <c r="AB541" t="str">
        <f>'Otras no 1ras captaciones'!AB192</f>
        <v>No</v>
      </c>
    </row>
    <row r="542" spans="1:28" x14ac:dyDescent="0.25">
      <c r="A542">
        <f>'Otras no 1ras captaciones'!A193</f>
        <v>541</v>
      </c>
      <c r="B542">
        <f>'Otras no 1ras captaciones'!B193</f>
        <v>12</v>
      </c>
      <c r="C542" t="str">
        <f>'Otras no 1ras captaciones'!C193</f>
        <v>Not applicable</v>
      </c>
      <c r="D542" t="str">
        <f>'Otras no 1ras captaciones'!D193</f>
        <v>Not applicable</v>
      </c>
      <c r="E542" t="str">
        <f>'Otras no 1ras captaciones'!E193</f>
        <v>Not applicable</v>
      </c>
      <c r="F542" t="str">
        <f>'Otras no 1ras captaciones'!F193</f>
        <v>Not applicable</v>
      </c>
      <c r="G542" t="str">
        <f>'Otras no 1ras captaciones'!G193</f>
        <v>Not applicable</v>
      </c>
      <c r="H542" t="str">
        <f>'Otras no 1ras captaciones'!H193</f>
        <v>Not applicable</v>
      </c>
      <c r="I542" t="str">
        <f>'Otras no 1ras captaciones'!I193</f>
        <v>Not applicable</v>
      </c>
      <c r="J542">
        <f>'Otras no 1ras captaciones'!J193</f>
        <v>1</v>
      </c>
      <c r="K542">
        <f>'Otras no 1ras captaciones'!K193</f>
        <v>1</v>
      </c>
      <c r="L542">
        <f>'Otras no 1ras captaciones'!L193</f>
        <v>100</v>
      </c>
      <c r="M542">
        <f>'Otras no 1ras captaciones'!M193</f>
        <v>1</v>
      </c>
      <c r="N542">
        <f>'Otras no 1ras captaciones'!N193</f>
        <v>6</v>
      </c>
      <c r="O542" t="str">
        <f>'Otras no 1ras captaciones'!O193</f>
        <v>?</v>
      </c>
      <c r="P542">
        <f>'Otras no 1ras captaciones'!P193</f>
        <v>0</v>
      </c>
      <c r="Q542" t="str">
        <f>'Otras no 1ras captaciones'!Q193</f>
        <v>?</v>
      </c>
      <c r="R542" t="str">
        <f>'Otras no 1ras captaciones'!R193</f>
        <v>?</v>
      </c>
      <c r="S542">
        <f>'Otras no 1ras captaciones'!S193</f>
        <v>0</v>
      </c>
      <c r="T542">
        <f>'Otras no 1ras captaciones'!T193</f>
        <v>0</v>
      </c>
      <c r="U542">
        <f>'Otras no 1ras captaciones'!U193</f>
        <v>0</v>
      </c>
      <c r="V542">
        <f>'Otras no 1ras captaciones'!V193</f>
        <v>0</v>
      </c>
      <c r="W542">
        <f>'Otras no 1ras captaciones'!W193</f>
        <v>2016</v>
      </c>
      <c r="X542">
        <f>'Otras no 1ras captaciones'!X193</f>
        <v>2018</v>
      </c>
      <c r="Y542">
        <f>'Otras no 1ras captaciones'!Y193</f>
        <v>2020</v>
      </c>
      <c r="Z542">
        <f>'Otras no 1ras captaciones'!Z193</f>
        <v>2022</v>
      </c>
      <c r="AA542" t="str">
        <f>'Otras no 1ras captaciones'!AA193</f>
        <v>New Entries</v>
      </c>
      <c r="AB542" t="str">
        <f>'Otras no 1ras captaciones'!AB193</f>
        <v>No</v>
      </c>
    </row>
    <row r="543" spans="1:28" x14ac:dyDescent="0.25">
      <c r="A543">
        <f>'Otras no 1ras captaciones'!A194</f>
        <v>542</v>
      </c>
      <c r="B543">
        <f>'Otras no 1ras captaciones'!B194</f>
        <v>12</v>
      </c>
      <c r="C543" t="str">
        <f>'Otras no 1ras captaciones'!C194</f>
        <v>Not applicable</v>
      </c>
      <c r="D543" t="str">
        <f>'Otras no 1ras captaciones'!D194</f>
        <v>Not applicable</v>
      </c>
      <c r="E543" t="str">
        <f>'Otras no 1ras captaciones'!E194</f>
        <v>Not applicable</v>
      </c>
      <c r="F543" t="str">
        <f>'Otras no 1ras captaciones'!F194</f>
        <v>Not applicable</v>
      </c>
      <c r="G543" t="str">
        <f>'Otras no 1ras captaciones'!G194</f>
        <v>Not applicable</v>
      </c>
      <c r="H543" t="str">
        <f>'Otras no 1ras captaciones'!H194</f>
        <v>Not applicable</v>
      </c>
      <c r="I543" t="str">
        <f>'Otras no 1ras captaciones'!I194</f>
        <v>Not applicable</v>
      </c>
      <c r="J543">
        <f>'Otras no 1ras captaciones'!J194</f>
        <v>1</v>
      </c>
      <c r="K543">
        <f>'Otras no 1ras captaciones'!K194</f>
        <v>1</v>
      </c>
      <c r="L543">
        <f>'Otras no 1ras captaciones'!L194</f>
        <v>100</v>
      </c>
      <c r="M543">
        <f>'Otras no 1ras captaciones'!M194</f>
        <v>1</v>
      </c>
      <c r="N543">
        <f>'Otras no 1ras captaciones'!N194</f>
        <v>6</v>
      </c>
      <c r="O543" t="str">
        <f>'Otras no 1ras captaciones'!O194</f>
        <v>?</v>
      </c>
      <c r="P543">
        <f>'Otras no 1ras captaciones'!P194</f>
        <v>0</v>
      </c>
      <c r="Q543" t="str">
        <f>'Otras no 1ras captaciones'!Q194</f>
        <v>?</v>
      </c>
      <c r="R543" t="str">
        <f>'Otras no 1ras captaciones'!R194</f>
        <v>?</v>
      </c>
      <c r="S543">
        <f>'Otras no 1ras captaciones'!S194</f>
        <v>0</v>
      </c>
      <c r="T543">
        <f>'Otras no 1ras captaciones'!T194</f>
        <v>0</v>
      </c>
      <c r="U543">
        <f>'Otras no 1ras captaciones'!U194</f>
        <v>0</v>
      </c>
      <c r="V543">
        <f>'Otras no 1ras captaciones'!V194</f>
        <v>0</v>
      </c>
      <c r="W543">
        <f>'Otras no 1ras captaciones'!W194</f>
        <v>2016</v>
      </c>
      <c r="X543">
        <f>'Otras no 1ras captaciones'!X194</f>
        <v>2018</v>
      </c>
      <c r="Y543">
        <f>'Otras no 1ras captaciones'!Y194</f>
        <v>2020</v>
      </c>
      <c r="Z543">
        <f>'Otras no 1ras captaciones'!Z194</f>
        <v>2022</v>
      </c>
      <c r="AA543" t="str">
        <f>'Otras no 1ras captaciones'!AA194</f>
        <v>New Entries</v>
      </c>
      <c r="AB543" t="str">
        <f>'Otras no 1ras captaciones'!AB194</f>
        <v>No</v>
      </c>
    </row>
    <row r="544" spans="1:28" x14ac:dyDescent="0.25">
      <c r="A544">
        <f>'Otras no 1ras captaciones'!A195</f>
        <v>543</v>
      </c>
      <c r="B544">
        <f>'Otras no 1ras captaciones'!B195</f>
        <v>12</v>
      </c>
      <c r="C544" t="str">
        <f>'Otras no 1ras captaciones'!C195</f>
        <v>Not applicable</v>
      </c>
      <c r="D544" t="str">
        <f>'Otras no 1ras captaciones'!D195</f>
        <v>Not applicable</v>
      </c>
      <c r="E544" t="str">
        <f>'Otras no 1ras captaciones'!E195</f>
        <v>Not applicable</v>
      </c>
      <c r="F544" t="str">
        <f>'Otras no 1ras captaciones'!F195</f>
        <v>Not applicable</v>
      </c>
      <c r="G544" t="str">
        <f>'Otras no 1ras captaciones'!G195</f>
        <v>Not applicable</v>
      </c>
      <c r="H544" t="str">
        <f>'Otras no 1ras captaciones'!H195</f>
        <v>Not applicable</v>
      </c>
      <c r="I544" t="str">
        <f>'Otras no 1ras captaciones'!I195</f>
        <v>Not applicable</v>
      </c>
      <c r="J544">
        <f>'Otras no 1ras captaciones'!J195</f>
        <v>0</v>
      </c>
      <c r="K544">
        <f>'Otras no 1ras captaciones'!K195</f>
        <v>1</v>
      </c>
      <c r="L544">
        <f>'Otras no 1ras captaciones'!L195</f>
        <v>0</v>
      </c>
      <c r="M544">
        <f>'Otras no 1ras captaciones'!M195</f>
        <v>0</v>
      </c>
      <c r="N544">
        <f>'Otras no 1ras captaciones'!N195</f>
        <v>6</v>
      </c>
      <c r="O544" t="str">
        <f>'Otras no 1ras captaciones'!O195</f>
        <v>?</v>
      </c>
      <c r="P544">
        <f>'Otras no 1ras captaciones'!P195</f>
        <v>0</v>
      </c>
      <c r="Q544" t="str">
        <f>'Otras no 1ras captaciones'!Q195</f>
        <v>?</v>
      </c>
      <c r="R544" t="str">
        <f>'Otras no 1ras captaciones'!R195</f>
        <v>?</v>
      </c>
      <c r="S544">
        <f>'Otras no 1ras captaciones'!S195</f>
        <v>0</v>
      </c>
      <c r="T544">
        <f>'Otras no 1ras captaciones'!T195</f>
        <v>0</v>
      </c>
      <c r="U544">
        <f>'Otras no 1ras captaciones'!U195</f>
        <v>0</v>
      </c>
      <c r="V544">
        <f>'Otras no 1ras captaciones'!V195</f>
        <v>0</v>
      </c>
      <c r="W544">
        <f>'Otras no 1ras captaciones'!W195</f>
        <v>2016</v>
      </c>
      <c r="X544">
        <f>'Otras no 1ras captaciones'!X195</f>
        <v>2018</v>
      </c>
      <c r="Y544">
        <f>'Otras no 1ras captaciones'!Y195</f>
        <v>2020</v>
      </c>
      <c r="Z544">
        <f>'Otras no 1ras captaciones'!Z195</f>
        <v>2022</v>
      </c>
      <c r="AA544" t="str">
        <f>'Otras no 1ras captaciones'!AA195</f>
        <v>New Entries</v>
      </c>
      <c r="AB544" t="str">
        <f>'Otras no 1ras captaciones'!AB195</f>
        <v>No</v>
      </c>
    </row>
    <row r="545" spans="1:28" x14ac:dyDescent="0.25">
      <c r="A545">
        <f>'Otras no 1ras captaciones'!A196</f>
        <v>544</v>
      </c>
      <c r="B545">
        <f>'Otras no 1ras captaciones'!B196</f>
        <v>12</v>
      </c>
      <c r="C545" t="str">
        <f>'Otras no 1ras captaciones'!C196</f>
        <v>Not applicable</v>
      </c>
      <c r="D545" t="str">
        <f>'Otras no 1ras captaciones'!D196</f>
        <v>Not applicable</v>
      </c>
      <c r="E545" t="str">
        <f>'Otras no 1ras captaciones'!E196</f>
        <v>Not applicable</v>
      </c>
      <c r="F545" t="str">
        <f>'Otras no 1ras captaciones'!F196</f>
        <v>Not applicable</v>
      </c>
      <c r="G545" t="str">
        <f>'Otras no 1ras captaciones'!G196</f>
        <v>Not applicable</v>
      </c>
      <c r="H545" t="str">
        <f>'Otras no 1ras captaciones'!H196</f>
        <v>Not applicable</v>
      </c>
      <c r="I545" t="str">
        <f>'Otras no 1ras captaciones'!I196</f>
        <v>Not applicable</v>
      </c>
      <c r="J545">
        <f>'Otras no 1ras captaciones'!J196</f>
        <v>0</v>
      </c>
      <c r="K545">
        <f>'Otras no 1ras captaciones'!K196</f>
        <v>1</v>
      </c>
      <c r="L545">
        <f>'Otras no 1ras captaciones'!L196</f>
        <v>0</v>
      </c>
      <c r="M545">
        <f>'Otras no 1ras captaciones'!M196</f>
        <v>0</v>
      </c>
      <c r="N545">
        <f>'Otras no 1ras captaciones'!N196</f>
        <v>6</v>
      </c>
      <c r="O545" t="str">
        <f>'Otras no 1ras captaciones'!O196</f>
        <v>?</v>
      </c>
      <c r="P545">
        <f>'Otras no 1ras captaciones'!P196</f>
        <v>0</v>
      </c>
      <c r="Q545" t="str">
        <f>'Otras no 1ras captaciones'!Q196</f>
        <v>?</v>
      </c>
      <c r="R545" t="str">
        <f>'Otras no 1ras captaciones'!R196</f>
        <v>?</v>
      </c>
      <c r="S545">
        <f>'Otras no 1ras captaciones'!S196</f>
        <v>0</v>
      </c>
      <c r="T545">
        <f>'Otras no 1ras captaciones'!T196</f>
        <v>0</v>
      </c>
      <c r="U545">
        <f>'Otras no 1ras captaciones'!U196</f>
        <v>0</v>
      </c>
      <c r="V545">
        <f>'Otras no 1ras captaciones'!V196</f>
        <v>0</v>
      </c>
      <c r="W545">
        <f>'Otras no 1ras captaciones'!W196</f>
        <v>2016</v>
      </c>
      <c r="X545">
        <f>'Otras no 1ras captaciones'!X196</f>
        <v>2018</v>
      </c>
      <c r="Y545">
        <f>'Otras no 1ras captaciones'!Y196</f>
        <v>2020</v>
      </c>
      <c r="Z545">
        <f>'Otras no 1ras captaciones'!Z196</f>
        <v>2022</v>
      </c>
      <c r="AA545" t="str">
        <f>'Otras no 1ras captaciones'!AA196</f>
        <v>New Entries</v>
      </c>
      <c r="AB545" t="str">
        <f>'Otras no 1ras captaciones'!AB196</f>
        <v>No</v>
      </c>
    </row>
    <row r="546" spans="1:28" x14ac:dyDescent="0.25">
      <c r="A546">
        <f>'Otras no 1ras captaciones'!A197</f>
        <v>545</v>
      </c>
      <c r="B546">
        <f>'Otras no 1ras captaciones'!B197</f>
        <v>14</v>
      </c>
      <c r="C546" t="str">
        <f>'Otras no 1ras captaciones'!C197</f>
        <v>Not applicable</v>
      </c>
      <c r="D546" t="str">
        <f>'Otras no 1ras captaciones'!D197</f>
        <v>Not applicable</v>
      </c>
      <c r="E546" t="str">
        <f>'Otras no 1ras captaciones'!E197</f>
        <v>Not applicable</v>
      </c>
      <c r="F546" t="str">
        <f>'Otras no 1ras captaciones'!F197</f>
        <v>Not applicable</v>
      </c>
      <c r="G546" t="str">
        <f>'Otras no 1ras captaciones'!G197</f>
        <v>Not applicable</v>
      </c>
      <c r="H546" t="str">
        <f>'Otras no 1ras captaciones'!H197</f>
        <v>Not applicable</v>
      </c>
      <c r="I546" t="str">
        <f>'Otras no 1ras captaciones'!I197</f>
        <v>Not applicable</v>
      </c>
      <c r="J546">
        <f>'Otras no 1ras captaciones'!J197</f>
        <v>0</v>
      </c>
      <c r="K546">
        <f>'Otras no 1ras captaciones'!K197</f>
        <v>1</v>
      </c>
      <c r="L546">
        <f>'Otras no 1ras captaciones'!L197</f>
        <v>0</v>
      </c>
      <c r="M546">
        <f>'Otras no 1ras captaciones'!M197</f>
        <v>0</v>
      </c>
      <c r="N546">
        <f>'Otras no 1ras captaciones'!N197</f>
        <v>5</v>
      </c>
      <c r="O546">
        <f>'Otras no 1ras captaciones'!O197</f>
        <v>1</v>
      </c>
      <c r="P546">
        <f>'Otras no 1ras captaciones'!P197</f>
        <v>0</v>
      </c>
      <c r="Q546">
        <f>'Otras no 1ras captaciones'!Q197</f>
        <v>0</v>
      </c>
      <c r="R546">
        <f>'Otras no 1ras captaciones'!R197</f>
        <v>0</v>
      </c>
      <c r="S546">
        <f>'Otras no 1ras captaciones'!S197</f>
        <v>0</v>
      </c>
      <c r="T546">
        <f>'Otras no 1ras captaciones'!T197</f>
        <v>0</v>
      </c>
      <c r="U546">
        <f>'Otras no 1ras captaciones'!U197</f>
        <v>0</v>
      </c>
      <c r="V546">
        <f>'Otras no 1ras captaciones'!V197</f>
        <v>0</v>
      </c>
      <c r="W546">
        <f>'Otras no 1ras captaciones'!W197</f>
        <v>2014</v>
      </c>
      <c r="X546">
        <f>'Otras no 1ras captaciones'!X197</f>
        <v>2016</v>
      </c>
      <c r="Y546">
        <f>'Otras no 1ras captaciones'!Y197</f>
        <v>2018</v>
      </c>
      <c r="Z546">
        <f>'Otras no 1ras captaciones'!Z197</f>
        <v>2020</v>
      </c>
      <c r="AA546" t="str">
        <f>'Otras no 1ras captaciones'!AA197</f>
        <v>New Entries</v>
      </c>
      <c r="AB546" t="str">
        <f>'Otras no 1ras captaciones'!AB197</f>
        <v>Yes</v>
      </c>
    </row>
    <row r="547" spans="1:28" x14ac:dyDescent="0.25">
      <c r="A547">
        <f>'Otras no 1ras captaciones'!A198</f>
        <v>546</v>
      </c>
      <c r="B547">
        <f>'Otras no 1ras captaciones'!B198</f>
        <v>14</v>
      </c>
      <c r="C547" t="str">
        <f>'Otras no 1ras captaciones'!C198</f>
        <v>Not applicable</v>
      </c>
      <c r="D547" t="str">
        <f>'Otras no 1ras captaciones'!D198</f>
        <v>Not applicable</v>
      </c>
      <c r="E547" t="str">
        <f>'Otras no 1ras captaciones'!E198</f>
        <v>Not applicable</v>
      </c>
      <c r="F547" t="str">
        <f>'Otras no 1ras captaciones'!F198</f>
        <v>Not applicable</v>
      </c>
      <c r="G547" t="str">
        <f>'Otras no 1ras captaciones'!G198</f>
        <v>Not applicable</v>
      </c>
      <c r="H547" t="str">
        <f>'Otras no 1ras captaciones'!H198</f>
        <v>Not applicable</v>
      </c>
      <c r="I547" t="str">
        <f>'Otras no 1ras captaciones'!I198</f>
        <v>Not applicable</v>
      </c>
      <c r="J547">
        <f>'Otras no 1ras captaciones'!J198</f>
        <v>1</v>
      </c>
      <c r="K547">
        <f>'Otras no 1ras captaciones'!K198</f>
        <v>1</v>
      </c>
      <c r="L547">
        <f>'Otras no 1ras captaciones'!L198</f>
        <v>100</v>
      </c>
      <c r="M547">
        <f>'Otras no 1ras captaciones'!M198</f>
        <v>1</v>
      </c>
      <c r="N547">
        <f>'Otras no 1ras captaciones'!N198</f>
        <v>5</v>
      </c>
      <c r="O547">
        <f>'Otras no 1ras captaciones'!O198</f>
        <v>0</v>
      </c>
      <c r="P547">
        <f>'Otras no 1ras captaciones'!P198</f>
        <v>0</v>
      </c>
      <c r="Q547">
        <f>'Otras no 1ras captaciones'!Q198</f>
        <v>0</v>
      </c>
      <c r="R547">
        <f>'Otras no 1ras captaciones'!R198</f>
        <v>0</v>
      </c>
      <c r="S547">
        <f>'Otras no 1ras captaciones'!S198</f>
        <v>0</v>
      </c>
      <c r="T547">
        <f>'Otras no 1ras captaciones'!T198</f>
        <v>0</v>
      </c>
      <c r="U547">
        <f>'Otras no 1ras captaciones'!U198</f>
        <v>0</v>
      </c>
      <c r="V547">
        <f>'Otras no 1ras captaciones'!V198</f>
        <v>0</v>
      </c>
      <c r="W547">
        <f>'Otras no 1ras captaciones'!W198</f>
        <v>2014</v>
      </c>
      <c r="X547">
        <f>'Otras no 1ras captaciones'!X198</f>
        <v>2016</v>
      </c>
      <c r="Y547">
        <f>'Otras no 1ras captaciones'!Y198</f>
        <v>2018</v>
      </c>
      <c r="Z547">
        <f>'Otras no 1ras captaciones'!Z198</f>
        <v>2020</v>
      </c>
      <c r="AA547" t="str">
        <f>'Otras no 1ras captaciones'!AA198</f>
        <v>New Entries</v>
      </c>
      <c r="AB547" t="str">
        <f>'Otras no 1ras captaciones'!AB198</f>
        <v>Yes</v>
      </c>
    </row>
    <row r="548" spans="1:28" x14ac:dyDescent="0.25">
      <c r="A548">
        <f>'Otras no 1ras captaciones'!A199</f>
        <v>547</v>
      </c>
      <c r="B548">
        <f>'Otras no 1ras captaciones'!B199</f>
        <v>14</v>
      </c>
      <c r="C548" t="str">
        <f>'Otras no 1ras captaciones'!C199</f>
        <v>Not applicable</v>
      </c>
      <c r="D548" t="str">
        <f>'Otras no 1ras captaciones'!D199</f>
        <v>Not applicable</v>
      </c>
      <c r="E548" t="str">
        <f>'Otras no 1ras captaciones'!E199</f>
        <v>Not applicable</v>
      </c>
      <c r="F548" t="str">
        <f>'Otras no 1ras captaciones'!F199</f>
        <v>Not applicable</v>
      </c>
      <c r="G548" t="str">
        <f>'Otras no 1ras captaciones'!G199</f>
        <v>Not applicable</v>
      </c>
      <c r="H548" t="str">
        <f>'Otras no 1ras captaciones'!H199</f>
        <v>Not applicable</v>
      </c>
      <c r="I548" t="str">
        <f>'Otras no 1ras captaciones'!I199</f>
        <v>Not applicable</v>
      </c>
      <c r="J548">
        <f>'Otras no 1ras captaciones'!J199</f>
        <v>1</v>
      </c>
      <c r="K548">
        <f>'Otras no 1ras captaciones'!K199</f>
        <v>1</v>
      </c>
      <c r="L548">
        <f>'Otras no 1ras captaciones'!L199</f>
        <v>100</v>
      </c>
      <c r="M548">
        <f>'Otras no 1ras captaciones'!M199</f>
        <v>1</v>
      </c>
      <c r="N548">
        <f>'Otras no 1ras captaciones'!N199</f>
        <v>5</v>
      </c>
      <c r="O548">
        <f>'Otras no 1ras captaciones'!O199</f>
        <v>1</v>
      </c>
      <c r="P548">
        <f>'Otras no 1ras captaciones'!P199</f>
        <v>0</v>
      </c>
      <c r="Q548">
        <f>'Otras no 1ras captaciones'!Q199</f>
        <v>1</v>
      </c>
      <c r="R548">
        <f>'Otras no 1ras captaciones'!R199</f>
        <v>0</v>
      </c>
      <c r="S548">
        <f>'Otras no 1ras captaciones'!S199</f>
        <v>0</v>
      </c>
      <c r="T548">
        <f>'Otras no 1ras captaciones'!T199</f>
        <v>0</v>
      </c>
      <c r="U548">
        <f>'Otras no 1ras captaciones'!U199</f>
        <v>0</v>
      </c>
      <c r="V548">
        <f>'Otras no 1ras captaciones'!V199</f>
        <v>0</v>
      </c>
      <c r="W548">
        <f>'Otras no 1ras captaciones'!W199</f>
        <v>2014</v>
      </c>
      <c r="X548">
        <f>'Otras no 1ras captaciones'!X199</f>
        <v>2016</v>
      </c>
      <c r="Y548">
        <f>'Otras no 1ras captaciones'!Y199</f>
        <v>2018</v>
      </c>
      <c r="Z548">
        <f>'Otras no 1ras captaciones'!Z199</f>
        <v>2020</v>
      </c>
      <c r="AA548" t="str">
        <f>'Otras no 1ras captaciones'!AA199</f>
        <v>New Entries</v>
      </c>
      <c r="AB548" t="str">
        <f>'Otras no 1ras captaciones'!AB199</f>
        <v>Yes</v>
      </c>
    </row>
    <row r="549" spans="1:28" x14ac:dyDescent="0.25">
      <c r="A549">
        <f>'Otras no 1ras captaciones'!A200</f>
        <v>548</v>
      </c>
      <c r="B549">
        <f>'Otras no 1ras captaciones'!B200</f>
        <v>14</v>
      </c>
      <c r="C549" t="str">
        <f>'Otras no 1ras captaciones'!C200</f>
        <v>Not applicable</v>
      </c>
      <c r="D549" t="str">
        <f>'Otras no 1ras captaciones'!D200</f>
        <v>Not applicable</v>
      </c>
      <c r="E549" t="str">
        <f>'Otras no 1ras captaciones'!E200</f>
        <v>Not applicable</v>
      </c>
      <c r="F549" t="str">
        <f>'Otras no 1ras captaciones'!F200</f>
        <v>Not applicable</v>
      </c>
      <c r="G549" t="str">
        <f>'Otras no 1ras captaciones'!G200</f>
        <v>Not applicable</v>
      </c>
      <c r="H549" t="str">
        <f>'Otras no 1ras captaciones'!H200</f>
        <v>Not applicable</v>
      </c>
      <c r="I549" t="str">
        <f>'Otras no 1ras captaciones'!I200</f>
        <v>Not applicable</v>
      </c>
      <c r="J549">
        <f>'Otras no 1ras captaciones'!J200</f>
        <v>1</v>
      </c>
      <c r="K549">
        <f>'Otras no 1ras captaciones'!K200</f>
        <v>1</v>
      </c>
      <c r="L549">
        <f>'Otras no 1ras captaciones'!L200</f>
        <v>100</v>
      </c>
      <c r="M549">
        <f>'Otras no 1ras captaciones'!M200</f>
        <v>1</v>
      </c>
      <c r="N549">
        <f>'Otras no 1ras captaciones'!N200</f>
        <v>5</v>
      </c>
      <c r="O549">
        <f>'Otras no 1ras captaciones'!O200</f>
        <v>1</v>
      </c>
      <c r="P549">
        <f>'Otras no 1ras captaciones'!P200</f>
        <v>0</v>
      </c>
      <c r="Q549">
        <f>'Otras no 1ras captaciones'!Q200</f>
        <v>0</v>
      </c>
      <c r="R549">
        <f>'Otras no 1ras captaciones'!R200</f>
        <v>0</v>
      </c>
      <c r="S549">
        <f>'Otras no 1ras captaciones'!S200</f>
        <v>0</v>
      </c>
      <c r="T549">
        <f>'Otras no 1ras captaciones'!T200</f>
        <v>0</v>
      </c>
      <c r="U549">
        <f>'Otras no 1ras captaciones'!U200</f>
        <v>0</v>
      </c>
      <c r="V549">
        <f>'Otras no 1ras captaciones'!V200</f>
        <v>0</v>
      </c>
      <c r="W549">
        <f>'Otras no 1ras captaciones'!W200</f>
        <v>2014</v>
      </c>
      <c r="X549">
        <f>'Otras no 1ras captaciones'!X200</f>
        <v>2016</v>
      </c>
      <c r="Y549">
        <f>'Otras no 1ras captaciones'!Y200</f>
        <v>2018</v>
      </c>
      <c r="Z549">
        <f>'Otras no 1ras captaciones'!Z200</f>
        <v>2020</v>
      </c>
      <c r="AA549" t="str">
        <f>'Otras no 1ras captaciones'!AA200</f>
        <v>New Entries</v>
      </c>
      <c r="AB549" t="str">
        <f>'Otras no 1ras captaciones'!AB200</f>
        <v>Yes</v>
      </c>
    </row>
    <row r="550" spans="1:28" x14ac:dyDescent="0.25">
      <c r="A550">
        <f>'Otras no 1ras captaciones'!A201</f>
        <v>549</v>
      </c>
      <c r="B550">
        <f>'Otras no 1ras captaciones'!B201</f>
        <v>14</v>
      </c>
      <c r="C550" t="str">
        <f>'Otras no 1ras captaciones'!C201</f>
        <v>Not applicable</v>
      </c>
      <c r="D550" t="str">
        <f>'Otras no 1ras captaciones'!D201</f>
        <v>Not applicable</v>
      </c>
      <c r="E550" t="str">
        <f>'Otras no 1ras captaciones'!E201</f>
        <v>Not applicable</v>
      </c>
      <c r="F550" t="str">
        <f>'Otras no 1ras captaciones'!F201</f>
        <v>Not applicable</v>
      </c>
      <c r="G550" t="str">
        <f>'Otras no 1ras captaciones'!G201</f>
        <v>Not applicable</v>
      </c>
      <c r="H550" t="str">
        <f>'Otras no 1ras captaciones'!H201</f>
        <v>Not applicable</v>
      </c>
      <c r="I550" t="str">
        <f>'Otras no 1ras captaciones'!I201</f>
        <v>Not applicable</v>
      </c>
      <c r="J550">
        <f>'Otras no 1ras captaciones'!J201</f>
        <v>1</v>
      </c>
      <c r="K550">
        <f>'Otras no 1ras captaciones'!K201</f>
        <v>1</v>
      </c>
      <c r="L550">
        <f>'Otras no 1ras captaciones'!L201</f>
        <v>100</v>
      </c>
      <c r="M550">
        <f>'Otras no 1ras captaciones'!M201</f>
        <v>1</v>
      </c>
      <c r="N550">
        <f>'Otras no 1ras captaciones'!N201</f>
        <v>5</v>
      </c>
      <c r="O550">
        <f>'Otras no 1ras captaciones'!O201</f>
        <v>1</v>
      </c>
      <c r="P550">
        <f>'Otras no 1ras captaciones'!P201</f>
        <v>0</v>
      </c>
      <c r="Q550">
        <f>'Otras no 1ras captaciones'!Q201</f>
        <v>0</v>
      </c>
      <c r="R550">
        <f>'Otras no 1ras captaciones'!R201</f>
        <v>0</v>
      </c>
      <c r="S550">
        <f>'Otras no 1ras captaciones'!S201</f>
        <v>0</v>
      </c>
      <c r="T550">
        <f>'Otras no 1ras captaciones'!T201</f>
        <v>0</v>
      </c>
      <c r="U550">
        <f>'Otras no 1ras captaciones'!U201</f>
        <v>0</v>
      </c>
      <c r="V550">
        <f>'Otras no 1ras captaciones'!V201</f>
        <v>0</v>
      </c>
      <c r="W550">
        <f>'Otras no 1ras captaciones'!W201</f>
        <v>2014</v>
      </c>
      <c r="X550">
        <f>'Otras no 1ras captaciones'!X201</f>
        <v>2016</v>
      </c>
      <c r="Y550">
        <f>'Otras no 1ras captaciones'!Y201</f>
        <v>2018</v>
      </c>
      <c r="Z550">
        <f>'Otras no 1ras captaciones'!Z201</f>
        <v>2020</v>
      </c>
      <c r="AA550" t="str">
        <f>'Otras no 1ras captaciones'!AA201</f>
        <v>New Entries</v>
      </c>
      <c r="AB550" t="str">
        <f>'Otras no 1ras captaciones'!AB201</f>
        <v>Yes</v>
      </c>
    </row>
    <row r="551" spans="1:28" x14ac:dyDescent="0.25">
      <c r="A551">
        <f>'Otras no 1ras captaciones'!A202</f>
        <v>550</v>
      </c>
      <c r="B551">
        <f>'Otras no 1ras captaciones'!B202</f>
        <v>14</v>
      </c>
      <c r="C551" t="str">
        <f>'Otras no 1ras captaciones'!C202</f>
        <v>Not applicable</v>
      </c>
      <c r="D551" t="str">
        <f>'Otras no 1ras captaciones'!D202</f>
        <v>Not applicable</v>
      </c>
      <c r="E551" t="str">
        <f>'Otras no 1ras captaciones'!E202</f>
        <v>Not applicable</v>
      </c>
      <c r="F551" t="str">
        <f>'Otras no 1ras captaciones'!F202</f>
        <v>Not applicable</v>
      </c>
      <c r="G551" t="str">
        <f>'Otras no 1ras captaciones'!G202</f>
        <v>Not applicable</v>
      </c>
      <c r="H551" t="str">
        <f>'Otras no 1ras captaciones'!H202</f>
        <v>Not applicable</v>
      </c>
      <c r="I551" t="str">
        <f>'Otras no 1ras captaciones'!I202</f>
        <v>Not applicable</v>
      </c>
      <c r="J551">
        <f>'Otras no 1ras captaciones'!J202</f>
        <v>1</v>
      </c>
      <c r="K551">
        <f>'Otras no 1ras captaciones'!K202</f>
        <v>1</v>
      </c>
      <c r="L551">
        <f>'Otras no 1ras captaciones'!L202</f>
        <v>100</v>
      </c>
      <c r="M551">
        <f>'Otras no 1ras captaciones'!M202</f>
        <v>1</v>
      </c>
      <c r="N551">
        <f>'Otras no 1ras captaciones'!N202</f>
        <v>5</v>
      </c>
      <c r="O551">
        <f>'Otras no 1ras captaciones'!O202</f>
        <v>0</v>
      </c>
      <c r="P551">
        <f>'Otras no 1ras captaciones'!P202</f>
        <v>0</v>
      </c>
      <c r="Q551">
        <f>'Otras no 1ras captaciones'!Q202</f>
        <v>0</v>
      </c>
      <c r="R551">
        <f>'Otras no 1ras captaciones'!R202</f>
        <v>0</v>
      </c>
      <c r="S551">
        <f>'Otras no 1ras captaciones'!S202</f>
        <v>0</v>
      </c>
      <c r="T551">
        <f>'Otras no 1ras captaciones'!T202</f>
        <v>0</v>
      </c>
      <c r="U551">
        <f>'Otras no 1ras captaciones'!U202</f>
        <v>0</v>
      </c>
      <c r="V551">
        <f>'Otras no 1ras captaciones'!V202</f>
        <v>0</v>
      </c>
      <c r="W551">
        <f>'Otras no 1ras captaciones'!W202</f>
        <v>2014</v>
      </c>
      <c r="X551">
        <f>'Otras no 1ras captaciones'!X202</f>
        <v>2016</v>
      </c>
      <c r="Y551">
        <f>'Otras no 1ras captaciones'!Y202</f>
        <v>2018</v>
      </c>
      <c r="Z551">
        <f>'Otras no 1ras captaciones'!Z202</f>
        <v>2020</v>
      </c>
      <c r="AA551" t="str">
        <f>'Otras no 1ras captaciones'!AA202</f>
        <v>New Entries</v>
      </c>
      <c r="AB551" t="str">
        <f>'Otras no 1ras captaciones'!AB202</f>
        <v>Yes</v>
      </c>
    </row>
    <row r="552" spans="1:28" x14ac:dyDescent="0.25">
      <c r="A552">
        <f>'Otras no 1ras captaciones'!A203</f>
        <v>551</v>
      </c>
      <c r="B552">
        <f>'Otras no 1ras captaciones'!B203</f>
        <v>15</v>
      </c>
      <c r="C552" t="str">
        <f>'Otras no 1ras captaciones'!C203</f>
        <v>Not applicable</v>
      </c>
      <c r="D552" t="str">
        <f>'Otras no 1ras captaciones'!D203</f>
        <v>Not applicable</v>
      </c>
      <c r="E552" t="str">
        <f>'Otras no 1ras captaciones'!E203</f>
        <v>Not applicable</v>
      </c>
      <c r="F552" t="str">
        <f>'Otras no 1ras captaciones'!F203</f>
        <v>Not applicable</v>
      </c>
      <c r="G552" t="str">
        <f>'Otras no 1ras captaciones'!G203</f>
        <v>Not applicable</v>
      </c>
      <c r="H552" t="str">
        <f>'Otras no 1ras captaciones'!H203</f>
        <v>Not applicable</v>
      </c>
      <c r="I552" t="str">
        <f>'Otras no 1ras captaciones'!I203</f>
        <v>Not applicable</v>
      </c>
      <c r="J552">
        <f>'Otras no 1ras captaciones'!J203</f>
        <v>1</v>
      </c>
      <c r="K552">
        <f>'Otras no 1ras captaciones'!K203</f>
        <v>1</v>
      </c>
      <c r="L552">
        <f>'Otras no 1ras captaciones'!L203</f>
        <v>100</v>
      </c>
      <c r="M552">
        <f>'Otras no 1ras captaciones'!M203</f>
        <v>1</v>
      </c>
      <c r="N552">
        <f>'Otras no 1ras captaciones'!N203</f>
        <v>4</v>
      </c>
      <c r="O552">
        <f>'Otras no 1ras captaciones'!O203</f>
        <v>0</v>
      </c>
      <c r="P552">
        <f>'Otras no 1ras captaciones'!P203</f>
        <v>0</v>
      </c>
      <c r="Q552">
        <f>'Otras no 1ras captaciones'!Q203</f>
        <v>0</v>
      </c>
      <c r="R552">
        <f>'Otras no 1ras captaciones'!R203</f>
        <v>0</v>
      </c>
      <c r="S552">
        <f>'Otras no 1ras captaciones'!S203</f>
        <v>0</v>
      </c>
      <c r="T552">
        <f>'Otras no 1ras captaciones'!T203</f>
        <v>0</v>
      </c>
      <c r="U552">
        <f>'Otras no 1ras captaciones'!U203</f>
        <v>0</v>
      </c>
      <c r="V552">
        <f>'Otras no 1ras captaciones'!V203</f>
        <v>0</v>
      </c>
      <c r="W552">
        <f>'Otras no 1ras captaciones'!W203</f>
        <v>2013</v>
      </c>
      <c r="X552">
        <f>'Otras no 1ras captaciones'!X203</f>
        <v>2015</v>
      </c>
      <c r="Y552">
        <f>'Otras no 1ras captaciones'!Y203</f>
        <v>2017</v>
      </c>
      <c r="Z552">
        <f>'Otras no 1ras captaciones'!Z203</f>
        <v>2019</v>
      </c>
      <c r="AA552" t="str">
        <f>'Otras no 1ras captaciones'!AA203</f>
        <v>New Entries</v>
      </c>
      <c r="AB552" t="str">
        <f>'Otras no 1ras captaciones'!AB203</f>
        <v>Yes</v>
      </c>
    </row>
    <row r="553" spans="1:28" x14ac:dyDescent="0.25">
      <c r="A553">
        <f>'Otras no 1ras captaciones'!A204</f>
        <v>552</v>
      </c>
      <c r="B553">
        <f>'Otras no 1ras captaciones'!B204</f>
        <v>15</v>
      </c>
      <c r="C553" t="str">
        <f>'Otras no 1ras captaciones'!C204</f>
        <v>Not applicable</v>
      </c>
      <c r="D553" t="str">
        <f>'Otras no 1ras captaciones'!D204</f>
        <v>Not applicable</v>
      </c>
      <c r="E553" t="str">
        <f>'Otras no 1ras captaciones'!E204</f>
        <v>Not applicable</v>
      </c>
      <c r="F553" t="str">
        <f>'Otras no 1ras captaciones'!F204</f>
        <v>Not applicable</v>
      </c>
      <c r="G553" t="str">
        <f>'Otras no 1ras captaciones'!G204</f>
        <v>Not applicable</v>
      </c>
      <c r="H553" t="str">
        <f>'Otras no 1ras captaciones'!H204</f>
        <v>Not applicable</v>
      </c>
      <c r="I553" t="str">
        <f>'Otras no 1ras captaciones'!I204</f>
        <v>Not applicable</v>
      </c>
      <c r="J553">
        <f>'Otras no 1ras captaciones'!J204</f>
        <v>1</v>
      </c>
      <c r="K553">
        <f>'Otras no 1ras captaciones'!K204</f>
        <v>1</v>
      </c>
      <c r="L553">
        <f>'Otras no 1ras captaciones'!L204</f>
        <v>100</v>
      </c>
      <c r="M553">
        <f>'Otras no 1ras captaciones'!M204</f>
        <v>1</v>
      </c>
      <c r="N553">
        <f>'Otras no 1ras captaciones'!N204</f>
        <v>4</v>
      </c>
      <c r="O553">
        <f>'Otras no 1ras captaciones'!O204</f>
        <v>0</v>
      </c>
      <c r="P553">
        <f>'Otras no 1ras captaciones'!P204</f>
        <v>0</v>
      </c>
      <c r="Q553">
        <f>'Otras no 1ras captaciones'!Q204</f>
        <v>0</v>
      </c>
      <c r="R553">
        <f>'Otras no 1ras captaciones'!R204</f>
        <v>0</v>
      </c>
      <c r="S553">
        <f>'Otras no 1ras captaciones'!S204</f>
        <v>0</v>
      </c>
      <c r="T553">
        <f>'Otras no 1ras captaciones'!T204</f>
        <v>0</v>
      </c>
      <c r="U553">
        <f>'Otras no 1ras captaciones'!U204</f>
        <v>0</v>
      </c>
      <c r="V553">
        <f>'Otras no 1ras captaciones'!V204</f>
        <v>0</v>
      </c>
      <c r="W553">
        <f>'Otras no 1ras captaciones'!W204</f>
        <v>2013</v>
      </c>
      <c r="X553">
        <f>'Otras no 1ras captaciones'!X204</f>
        <v>2015</v>
      </c>
      <c r="Y553">
        <f>'Otras no 1ras captaciones'!Y204</f>
        <v>2017</v>
      </c>
      <c r="Z553">
        <f>'Otras no 1ras captaciones'!Z204</f>
        <v>2019</v>
      </c>
      <c r="AA553" t="str">
        <f>'Otras no 1ras captaciones'!AA204</f>
        <v>New Entries</v>
      </c>
      <c r="AB553" t="str">
        <f>'Otras no 1ras captaciones'!AB204</f>
        <v>Yes</v>
      </c>
    </row>
    <row r="554" spans="1:28" x14ac:dyDescent="0.25">
      <c r="A554">
        <f>'Otras no 1ras captaciones'!A205</f>
        <v>553</v>
      </c>
      <c r="B554">
        <f>'Otras no 1ras captaciones'!B205</f>
        <v>16</v>
      </c>
      <c r="C554" t="str">
        <f>'Otras no 1ras captaciones'!C205</f>
        <v>Not applicable</v>
      </c>
      <c r="D554" t="str">
        <f>'Otras no 1ras captaciones'!D205</f>
        <v>Not applicable</v>
      </c>
      <c r="E554" t="str">
        <f>'Otras no 1ras captaciones'!E205</f>
        <v>Not applicable</v>
      </c>
      <c r="F554" t="str">
        <f>'Otras no 1ras captaciones'!F205</f>
        <v>Not applicable</v>
      </c>
      <c r="G554" t="str">
        <f>'Otras no 1ras captaciones'!G205</f>
        <v>Not applicable</v>
      </c>
      <c r="H554" t="str">
        <f>'Otras no 1ras captaciones'!H205</f>
        <v>Not applicable</v>
      </c>
      <c r="I554" t="str">
        <f>'Otras no 1ras captaciones'!I205</f>
        <v>Not applicable</v>
      </c>
      <c r="J554">
        <f>'Otras no 1ras captaciones'!J205</f>
        <v>1</v>
      </c>
      <c r="K554">
        <f>'Otras no 1ras captaciones'!K205</f>
        <v>1</v>
      </c>
      <c r="L554">
        <f>'Otras no 1ras captaciones'!L205</f>
        <v>100</v>
      </c>
      <c r="M554">
        <f>'Otras no 1ras captaciones'!M205</f>
        <v>1</v>
      </c>
      <c r="N554">
        <f>'Otras no 1ras captaciones'!N205</f>
        <v>3</v>
      </c>
      <c r="O554">
        <f>'Otras no 1ras captaciones'!O205</f>
        <v>1</v>
      </c>
      <c r="P554">
        <f>'Otras no 1ras captaciones'!P205</f>
        <v>0</v>
      </c>
      <c r="Q554">
        <f>'Otras no 1ras captaciones'!Q205</f>
        <v>0</v>
      </c>
      <c r="R554">
        <f>'Otras no 1ras captaciones'!R205</f>
        <v>0</v>
      </c>
      <c r="S554">
        <f>'Otras no 1ras captaciones'!S205</f>
        <v>0</v>
      </c>
      <c r="T554">
        <f>'Otras no 1ras captaciones'!T205</f>
        <v>0</v>
      </c>
      <c r="U554">
        <f>'Otras no 1ras captaciones'!U205</f>
        <v>0</v>
      </c>
      <c r="V554">
        <f>'Otras no 1ras captaciones'!V205</f>
        <v>0</v>
      </c>
      <c r="W554">
        <f>'Otras no 1ras captaciones'!W205</f>
        <v>2012</v>
      </c>
      <c r="X554">
        <f>'Otras no 1ras captaciones'!X205</f>
        <v>2014</v>
      </c>
      <c r="Y554">
        <f>'Otras no 1ras captaciones'!Y205</f>
        <v>2016</v>
      </c>
      <c r="Z554">
        <f>'Otras no 1ras captaciones'!Z205</f>
        <v>2018</v>
      </c>
      <c r="AA554" t="str">
        <f>'Otras no 1ras captaciones'!AA205</f>
        <v>New Entries</v>
      </c>
      <c r="AB554" t="str">
        <f>'Otras no 1ras captaciones'!AB205</f>
        <v>Yes</v>
      </c>
    </row>
    <row r="555" spans="1:28" x14ac:dyDescent="0.25">
      <c r="A555">
        <f>'Otras no 1ras captaciones'!A206</f>
        <v>554</v>
      </c>
      <c r="B555">
        <f>'Otras no 1ras captaciones'!B206</f>
        <v>16</v>
      </c>
      <c r="C555" t="str">
        <f>'Otras no 1ras captaciones'!C206</f>
        <v>Not applicable</v>
      </c>
      <c r="D555" t="str">
        <f>'Otras no 1ras captaciones'!D206</f>
        <v>Not applicable</v>
      </c>
      <c r="E555" t="str">
        <f>'Otras no 1ras captaciones'!E206</f>
        <v>Not applicable</v>
      </c>
      <c r="F555" t="str">
        <f>'Otras no 1ras captaciones'!F206</f>
        <v>Not applicable</v>
      </c>
      <c r="G555" t="str">
        <f>'Otras no 1ras captaciones'!G206</f>
        <v>Not applicable</v>
      </c>
      <c r="H555" t="str">
        <f>'Otras no 1ras captaciones'!H206</f>
        <v>Not applicable</v>
      </c>
      <c r="I555" t="str">
        <f>'Otras no 1ras captaciones'!I206</f>
        <v>Not applicable</v>
      </c>
      <c r="J555">
        <f>'Otras no 1ras captaciones'!J206</f>
        <v>1</v>
      </c>
      <c r="K555">
        <f>'Otras no 1ras captaciones'!K206</f>
        <v>1</v>
      </c>
      <c r="L555">
        <f>'Otras no 1ras captaciones'!L206</f>
        <v>100</v>
      </c>
      <c r="M555">
        <f>'Otras no 1ras captaciones'!M206</f>
        <v>1</v>
      </c>
      <c r="N555">
        <f>'Otras no 1ras captaciones'!N206</f>
        <v>3</v>
      </c>
      <c r="O555">
        <f>'Otras no 1ras captaciones'!O206</f>
        <v>0</v>
      </c>
      <c r="P555">
        <f>'Otras no 1ras captaciones'!P206</f>
        <v>0</v>
      </c>
      <c r="Q555">
        <f>'Otras no 1ras captaciones'!Q206</f>
        <v>0</v>
      </c>
      <c r="R555">
        <f>'Otras no 1ras captaciones'!R206</f>
        <v>0</v>
      </c>
      <c r="S555">
        <f>'Otras no 1ras captaciones'!S206</f>
        <v>0</v>
      </c>
      <c r="T555">
        <f>'Otras no 1ras captaciones'!T206</f>
        <v>0</v>
      </c>
      <c r="U555">
        <f>'Otras no 1ras captaciones'!U206</f>
        <v>0</v>
      </c>
      <c r="V555">
        <f>'Otras no 1ras captaciones'!V206</f>
        <v>0</v>
      </c>
      <c r="W555">
        <f>'Otras no 1ras captaciones'!W206</f>
        <v>2012</v>
      </c>
      <c r="X555">
        <f>'Otras no 1ras captaciones'!X206</f>
        <v>2014</v>
      </c>
      <c r="Y555">
        <f>'Otras no 1ras captaciones'!Y206</f>
        <v>2016</v>
      </c>
      <c r="Z555">
        <f>'Otras no 1ras captaciones'!Z206</f>
        <v>2018</v>
      </c>
      <c r="AA555" t="str">
        <f>'Otras no 1ras captaciones'!AA206</f>
        <v>New Entries</v>
      </c>
      <c r="AB555" t="str">
        <f>'Otras no 1ras captaciones'!AB206</f>
        <v>Yes</v>
      </c>
    </row>
    <row r="556" spans="1:28" x14ac:dyDescent="0.25">
      <c r="A556">
        <f>'Otras no 1ras captaciones'!A207</f>
        <v>555</v>
      </c>
      <c r="B556">
        <f>'Otras no 1ras captaciones'!B207</f>
        <v>16</v>
      </c>
      <c r="C556" t="str">
        <f>'Otras no 1ras captaciones'!C207</f>
        <v>Not applicable</v>
      </c>
      <c r="D556" t="str">
        <f>'Otras no 1ras captaciones'!D207</f>
        <v>Not applicable</v>
      </c>
      <c r="E556" t="str">
        <f>'Otras no 1ras captaciones'!E207</f>
        <v>Not applicable</v>
      </c>
      <c r="F556" t="str">
        <f>'Otras no 1ras captaciones'!F207</f>
        <v>Not applicable</v>
      </c>
      <c r="G556" t="str">
        <f>'Otras no 1ras captaciones'!G207</f>
        <v>Not applicable</v>
      </c>
      <c r="H556" t="str">
        <f>'Otras no 1ras captaciones'!H207</f>
        <v>Not applicable</v>
      </c>
      <c r="I556" t="str">
        <f>'Otras no 1ras captaciones'!I207</f>
        <v>Not applicable</v>
      </c>
      <c r="J556">
        <f>'Otras no 1ras captaciones'!J207</f>
        <v>1</v>
      </c>
      <c r="K556">
        <f>'Otras no 1ras captaciones'!K207</f>
        <v>1</v>
      </c>
      <c r="L556">
        <f>'Otras no 1ras captaciones'!L207</f>
        <v>100</v>
      </c>
      <c r="M556">
        <f>'Otras no 1ras captaciones'!M207</f>
        <v>1</v>
      </c>
      <c r="N556">
        <f>'Otras no 1ras captaciones'!N207</f>
        <v>3</v>
      </c>
      <c r="O556">
        <f>'Otras no 1ras captaciones'!O207</f>
        <v>1</v>
      </c>
      <c r="P556">
        <f>'Otras no 1ras captaciones'!P207</f>
        <v>0</v>
      </c>
      <c r="Q556">
        <f>'Otras no 1ras captaciones'!Q207</f>
        <v>0</v>
      </c>
      <c r="R556">
        <f>'Otras no 1ras captaciones'!R207</f>
        <v>0</v>
      </c>
      <c r="S556">
        <f>'Otras no 1ras captaciones'!S207</f>
        <v>0</v>
      </c>
      <c r="T556">
        <f>'Otras no 1ras captaciones'!T207</f>
        <v>0</v>
      </c>
      <c r="U556">
        <f>'Otras no 1ras captaciones'!U207</f>
        <v>0</v>
      </c>
      <c r="V556">
        <f>'Otras no 1ras captaciones'!V207</f>
        <v>0</v>
      </c>
      <c r="W556">
        <f>'Otras no 1ras captaciones'!W207</f>
        <v>2012</v>
      </c>
      <c r="X556">
        <f>'Otras no 1ras captaciones'!X207</f>
        <v>2014</v>
      </c>
      <c r="Y556">
        <f>'Otras no 1ras captaciones'!Y207</f>
        <v>2016</v>
      </c>
      <c r="Z556">
        <f>'Otras no 1ras captaciones'!Z207</f>
        <v>2018</v>
      </c>
      <c r="AA556" t="str">
        <f>'Otras no 1ras captaciones'!AA207</f>
        <v>New Entries</v>
      </c>
      <c r="AB556" t="str">
        <f>'Otras no 1ras captaciones'!AB207</f>
        <v>Yes</v>
      </c>
    </row>
    <row r="557" spans="1:28" x14ac:dyDescent="0.25">
      <c r="A557">
        <f>'Otras no 1ras captaciones'!A208</f>
        <v>556</v>
      </c>
      <c r="B557">
        <f>'Otras no 1ras captaciones'!B208</f>
        <v>16</v>
      </c>
      <c r="C557" t="str">
        <f>'Otras no 1ras captaciones'!C208</f>
        <v>Not applicable</v>
      </c>
      <c r="D557" t="str">
        <f>'Otras no 1ras captaciones'!D208</f>
        <v>Not applicable</v>
      </c>
      <c r="E557" t="str">
        <f>'Otras no 1ras captaciones'!E208</f>
        <v>Not applicable</v>
      </c>
      <c r="F557" t="str">
        <f>'Otras no 1ras captaciones'!F208</f>
        <v>Not applicable</v>
      </c>
      <c r="G557" t="str">
        <f>'Otras no 1ras captaciones'!G208</f>
        <v>Not applicable</v>
      </c>
      <c r="H557" t="str">
        <f>'Otras no 1ras captaciones'!H208</f>
        <v>Not applicable</v>
      </c>
      <c r="I557" t="str">
        <f>'Otras no 1ras captaciones'!I208</f>
        <v>Not applicable</v>
      </c>
      <c r="J557">
        <f>'Otras no 1ras captaciones'!J208</f>
        <v>1</v>
      </c>
      <c r="K557">
        <f>'Otras no 1ras captaciones'!K208</f>
        <v>1</v>
      </c>
      <c r="L557">
        <f>'Otras no 1ras captaciones'!L208</f>
        <v>100</v>
      </c>
      <c r="M557">
        <f>'Otras no 1ras captaciones'!M208</f>
        <v>1</v>
      </c>
      <c r="N557">
        <f>'Otras no 1ras captaciones'!N208</f>
        <v>3</v>
      </c>
      <c r="O557">
        <f>'Otras no 1ras captaciones'!O208</f>
        <v>1</v>
      </c>
      <c r="P557">
        <f>'Otras no 1ras captaciones'!P208</f>
        <v>0</v>
      </c>
      <c r="Q557">
        <f>'Otras no 1ras captaciones'!Q208</f>
        <v>0</v>
      </c>
      <c r="R557">
        <f>'Otras no 1ras captaciones'!R208</f>
        <v>0</v>
      </c>
      <c r="S557">
        <f>'Otras no 1ras captaciones'!S208</f>
        <v>0</v>
      </c>
      <c r="T557">
        <f>'Otras no 1ras captaciones'!T208</f>
        <v>0</v>
      </c>
      <c r="U557">
        <f>'Otras no 1ras captaciones'!U208</f>
        <v>0</v>
      </c>
      <c r="V557">
        <f>'Otras no 1ras captaciones'!V208</f>
        <v>0</v>
      </c>
      <c r="W557">
        <f>'Otras no 1ras captaciones'!W208</f>
        <v>2012</v>
      </c>
      <c r="X557">
        <f>'Otras no 1ras captaciones'!X208</f>
        <v>2014</v>
      </c>
      <c r="Y557">
        <f>'Otras no 1ras captaciones'!Y208</f>
        <v>2016</v>
      </c>
      <c r="Z557">
        <f>'Otras no 1ras captaciones'!Z208</f>
        <v>2018</v>
      </c>
      <c r="AA557" t="str">
        <f>'Otras no 1ras captaciones'!AA208</f>
        <v>New Entries</v>
      </c>
      <c r="AB557" t="str">
        <f>'Otras no 1ras captaciones'!AB208</f>
        <v>Yes</v>
      </c>
    </row>
    <row r="558" spans="1:28" x14ac:dyDescent="0.25">
      <c r="A558">
        <f>'Otras no 1ras captaciones'!A209</f>
        <v>557</v>
      </c>
      <c r="B558">
        <f>'Otras no 1ras captaciones'!B209</f>
        <v>16</v>
      </c>
      <c r="C558" t="str">
        <f>'Otras no 1ras captaciones'!C209</f>
        <v>Not applicable</v>
      </c>
      <c r="D558" t="str">
        <f>'Otras no 1ras captaciones'!D209</f>
        <v>Not applicable</v>
      </c>
      <c r="E558" t="str">
        <f>'Otras no 1ras captaciones'!E209</f>
        <v>Not applicable</v>
      </c>
      <c r="F558" t="str">
        <f>'Otras no 1ras captaciones'!F209</f>
        <v>Not applicable</v>
      </c>
      <c r="G558" t="str">
        <f>'Otras no 1ras captaciones'!G209</f>
        <v>Not applicable</v>
      </c>
      <c r="H558" t="str">
        <f>'Otras no 1ras captaciones'!H209</f>
        <v>Not applicable</v>
      </c>
      <c r="I558" t="str">
        <f>'Otras no 1ras captaciones'!I209</f>
        <v>Not applicable</v>
      </c>
      <c r="J558">
        <f>'Otras no 1ras captaciones'!J209</f>
        <v>1</v>
      </c>
      <c r="K558">
        <f>'Otras no 1ras captaciones'!K209</f>
        <v>1</v>
      </c>
      <c r="L558">
        <f>'Otras no 1ras captaciones'!L209</f>
        <v>100</v>
      </c>
      <c r="M558">
        <f>'Otras no 1ras captaciones'!M209</f>
        <v>1</v>
      </c>
      <c r="N558">
        <f>'Otras no 1ras captaciones'!N209</f>
        <v>3</v>
      </c>
      <c r="O558">
        <f>'Otras no 1ras captaciones'!O209</f>
        <v>0</v>
      </c>
      <c r="P558">
        <f>'Otras no 1ras captaciones'!P209</f>
        <v>0</v>
      </c>
      <c r="Q558">
        <f>'Otras no 1ras captaciones'!Q209</f>
        <v>0</v>
      </c>
      <c r="R558">
        <f>'Otras no 1ras captaciones'!R209</f>
        <v>0</v>
      </c>
      <c r="S558">
        <f>'Otras no 1ras captaciones'!S209</f>
        <v>0</v>
      </c>
      <c r="T558">
        <f>'Otras no 1ras captaciones'!T209</f>
        <v>0</v>
      </c>
      <c r="U558">
        <f>'Otras no 1ras captaciones'!U209</f>
        <v>0</v>
      </c>
      <c r="V558">
        <f>'Otras no 1ras captaciones'!V209</f>
        <v>0</v>
      </c>
      <c r="W558">
        <f>'Otras no 1ras captaciones'!W209</f>
        <v>2012</v>
      </c>
      <c r="X558">
        <f>'Otras no 1ras captaciones'!X209</f>
        <v>2014</v>
      </c>
      <c r="Y558">
        <f>'Otras no 1ras captaciones'!Y209</f>
        <v>2016</v>
      </c>
      <c r="Z558">
        <f>'Otras no 1ras captaciones'!Z209</f>
        <v>2018</v>
      </c>
      <c r="AA558" t="str">
        <f>'Otras no 1ras captaciones'!AA209</f>
        <v>New Entries</v>
      </c>
      <c r="AB558" t="str">
        <f>'Otras no 1ras captaciones'!AB209</f>
        <v>Yes</v>
      </c>
    </row>
    <row r="559" spans="1:28" x14ac:dyDescent="0.25">
      <c r="A559">
        <f>'Otras no 1ras captaciones'!A210</f>
        <v>558</v>
      </c>
      <c r="B559">
        <f>'Otras no 1ras captaciones'!B210</f>
        <v>17</v>
      </c>
      <c r="C559" t="str">
        <f>'Otras no 1ras captaciones'!C210</f>
        <v>Not applicable</v>
      </c>
      <c r="D559" t="str">
        <f>'Otras no 1ras captaciones'!D210</f>
        <v>Not applicable</v>
      </c>
      <c r="E559" t="str">
        <f>'Otras no 1ras captaciones'!E210</f>
        <v>Not applicable</v>
      </c>
      <c r="F559" t="str">
        <f>'Otras no 1ras captaciones'!F210</f>
        <v>Not applicable</v>
      </c>
      <c r="G559" t="str">
        <f>'Otras no 1ras captaciones'!G210</f>
        <v>Not applicable</v>
      </c>
      <c r="H559" t="str">
        <f>'Otras no 1ras captaciones'!H210</f>
        <v>Not applicable</v>
      </c>
      <c r="I559" t="str">
        <f>'Otras no 1ras captaciones'!I210</f>
        <v>Not applicable</v>
      </c>
      <c r="J559">
        <f>'Otras no 1ras captaciones'!J210</f>
        <v>1</v>
      </c>
      <c r="K559">
        <f>'Otras no 1ras captaciones'!K210</f>
        <v>1</v>
      </c>
      <c r="L559">
        <f>'Otras no 1ras captaciones'!L210</f>
        <v>100</v>
      </c>
      <c r="M559">
        <f>'Otras no 1ras captaciones'!M210</f>
        <v>1</v>
      </c>
      <c r="N559">
        <f>'Otras no 1ras captaciones'!N210</f>
        <v>2</v>
      </c>
      <c r="O559">
        <f>'Otras no 1ras captaciones'!O210</f>
        <v>0</v>
      </c>
      <c r="P559">
        <f>'Otras no 1ras captaciones'!P210</f>
        <v>0</v>
      </c>
      <c r="Q559">
        <f>'Otras no 1ras captaciones'!Q210</f>
        <v>0</v>
      </c>
      <c r="R559">
        <f>'Otras no 1ras captaciones'!R210</f>
        <v>0</v>
      </c>
      <c r="S559">
        <f>'Otras no 1ras captaciones'!S210</f>
        <v>0</v>
      </c>
      <c r="T559">
        <f>'Otras no 1ras captaciones'!T210</f>
        <v>0</v>
      </c>
      <c r="U559">
        <f>'Otras no 1ras captaciones'!U210</f>
        <v>0</v>
      </c>
      <c r="V559">
        <f>'Otras no 1ras captaciones'!V210</f>
        <v>0</v>
      </c>
      <c r="W559">
        <f>'Otras no 1ras captaciones'!W210</f>
        <v>2011</v>
      </c>
      <c r="X559">
        <f>'Otras no 1ras captaciones'!X210</f>
        <v>2013</v>
      </c>
      <c r="Y559">
        <f>'Otras no 1ras captaciones'!Y210</f>
        <v>2015</v>
      </c>
      <c r="Z559">
        <f>'Otras no 1ras captaciones'!Z210</f>
        <v>2017</v>
      </c>
      <c r="AA559" t="str">
        <f>'Otras no 1ras captaciones'!AA210</f>
        <v>New Entries</v>
      </c>
      <c r="AB559" t="str">
        <f>'Otras no 1ras captaciones'!AB210</f>
        <v>Yes</v>
      </c>
    </row>
    <row r="560" spans="1:28" x14ac:dyDescent="0.25">
      <c r="A560">
        <f>'Otras no 1ras captaciones'!A211</f>
        <v>559</v>
      </c>
      <c r="B560">
        <f>'Otras no 1ras captaciones'!B211</f>
        <v>17</v>
      </c>
      <c r="C560" t="str">
        <f>'Otras no 1ras captaciones'!C211</f>
        <v>Not applicable</v>
      </c>
      <c r="D560" t="str">
        <f>'Otras no 1ras captaciones'!D211</f>
        <v>Not applicable</v>
      </c>
      <c r="E560" t="str">
        <f>'Otras no 1ras captaciones'!E211</f>
        <v>Not applicable</v>
      </c>
      <c r="F560" t="str">
        <f>'Otras no 1ras captaciones'!F211</f>
        <v>Not applicable</v>
      </c>
      <c r="G560" t="str">
        <f>'Otras no 1ras captaciones'!G211</f>
        <v>Not applicable</v>
      </c>
      <c r="H560" t="str">
        <f>'Otras no 1ras captaciones'!H211</f>
        <v>Not applicable</v>
      </c>
      <c r="I560" t="str">
        <f>'Otras no 1ras captaciones'!I211</f>
        <v>Not applicable</v>
      </c>
      <c r="J560">
        <f>'Otras no 1ras captaciones'!J211</f>
        <v>1</v>
      </c>
      <c r="K560">
        <f>'Otras no 1ras captaciones'!K211</f>
        <v>1</v>
      </c>
      <c r="L560">
        <f>'Otras no 1ras captaciones'!L211</f>
        <v>100</v>
      </c>
      <c r="M560">
        <f>'Otras no 1ras captaciones'!M211</f>
        <v>1</v>
      </c>
      <c r="N560">
        <f>'Otras no 1ras captaciones'!N211</f>
        <v>2</v>
      </c>
      <c r="O560">
        <f>'Otras no 1ras captaciones'!O211</f>
        <v>1</v>
      </c>
      <c r="P560">
        <f>'Otras no 1ras captaciones'!P211</f>
        <v>0</v>
      </c>
      <c r="Q560">
        <f>'Otras no 1ras captaciones'!Q211</f>
        <v>1</v>
      </c>
      <c r="R560">
        <f>'Otras no 1ras captaciones'!R211</f>
        <v>0</v>
      </c>
      <c r="S560">
        <f>'Otras no 1ras captaciones'!S211</f>
        <v>0</v>
      </c>
      <c r="T560">
        <f>'Otras no 1ras captaciones'!T211</f>
        <v>0</v>
      </c>
      <c r="U560">
        <f>'Otras no 1ras captaciones'!U211</f>
        <v>0</v>
      </c>
      <c r="V560">
        <f>'Otras no 1ras captaciones'!V211</f>
        <v>0</v>
      </c>
      <c r="W560">
        <f>'Otras no 1ras captaciones'!W211</f>
        <v>2011</v>
      </c>
      <c r="X560">
        <f>'Otras no 1ras captaciones'!X211</f>
        <v>2013</v>
      </c>
      <c r="Y560">
        <f>'Otras no 1ras captaciones'!Y211</f>
        <v>2015</v>
      </c>
      <c r="Z560">
        <f>'Otras no 1ras captaciones'!Z211</f>
        <v>2017</v>
      </c>
      <c r="AA560" t="str">
        <f>'Otras no 1ras captaciones'!AA211</f>
        <v>New Entries</v>
      </c>
      <c r="AB560" t="str">
        <f>'Otras no 1ras captaciones'!AB211</f>
        <v>Yes</v>
      </c>
    </row>
    <row r="561" spans="1:28" x14ac:dyDescent="0.25">
      <c r="A561">
        <f>'Otras no 1ras captaciones'!A212</f>
        <v>560</v>
      </c>
      <c r="B561">
        <f>'Otras no 1ras captaciones'!B212</f>
        <v>17</v>
      </c>
      <c r="C561" t="str">
        <f>'Otras no 1ras captaciones'!C212</f>
        <v>Not applicable</v>
      </c>
      <c r="D561" t="str">
        <f>'Otras no 1ras captaciones'!D212</f>
        <v>Not applicable</v>
      </c>
      <c r="E561" t="str">
        <f>'Otras no 1ras captaciones'!E212</f>
        <v>Not applicable</v>
      </c>
      <c r="F561" t="str">
        <f>'Otras no 1ras captaciones'!F212</f>
        <v>Not applicable</v>
      </c>
      <c r="G561" t="str">
        <f>'Otras no 1ras captaciones'!G212</f>
        <v>Not applicable</v>
      </c>
      <c r="H561" t="str">
        <f>'Otras no 1ras captaciones'!H212</f>
        <v>Not applicable</v>
      </c>
      <c r="I561" t="str">
        <f>'Otras no 1ras captaciones'!I212</f>
        <v>Not applicable</v>
      </c>
      <c r="J561">
        <f>'Otras no 1ras captaciones'!J212</f>
        <v>1</v>
      </c>
      <c r="K561">
        <f>'Otras no 1ras captaciones'!K212</f>
        <v>1</v>
      </c>
      <c r="L561">
        <f>'Otras no 1ras captaciones'!L212</f>
        <v>100</v>
      </c>
      <c r="M561">
        <f>'Otras no 1ras captaciones'!M212</f>
        <v>1</v>
      </c>
      <c r="N561">
        <f>'Otras no 1ras captaciones'!N212</f>
        <v>2</v>
      </c>
      <c r="O561">
        <f>'Otras no 1ras captaciones'!O212</f>
        <v>1</v>
      </c>
      <c r="P561">
        <f>'Otras no 1ras captaciones'!P212</f>
        <v>0</v>
      </c>
      <c r="Q561">
        <f>'Otras no 1ras captaciones'!Q212</f>
        <v>0</v>
      </c>
      <c r="R561">
        <f>'Otras no 1ras captaciones'!R212</f>
        <v>0</v>
      </c>
      <c r="S561">
        <f>'Otras no 1ras captaciones'!S212</f>
        <v>0</v>
      </c>
      <c r="T561">
        <f>'Otras no 1ras captaciones'!T212</f>
        <v>0</v>
      </c>
      <c r="U561">
        <f>'Otras no 1ras captaciones'!U212</f>
        <v>0</v>
      </c>
      <c r="V561">
        <f>'Otras no 1ras captaciones'!V212</f>
        <v>0</v>
      </c>
      <c r="W561">
        <f>'Otras no 1ras captaciones'!W212</f>
        <v>2011</v>
      </c>
      <c r="X561">
        <f>'Otras no 1ras captaciones'!X212</f>
        <v>2013</v>
      </c>
      <c r="Y561">
        <f>'Otras no 1ras captaciones'!Y212</f>
        <v>2015</v>
      </c>
      <c r="Z561">
        <f>'Otras no 1ras captaciones'!Z212</f>
        <v>2017</v>
      </c>
      <c r="AA561" t="str">
        <f>'Otras no 1ras captaciones'!AA212</f>
        <v>New Entries</v>
      </c>
      <c r="AB561" t="str">
        <f>'Otras no 1ras captaciones'!AB212</f>
        <v>Yes</v>
      </c>
    </row>
    <row r="562" spans="1:28" x14ac:dyDescent="0.25">
      <c r="A562">
        <f>'Otras no 1ras captaciones'!A213</f>
        <v>561</v>
      </c>
      <c r="B562">
        <f>'Otras no 1ras captaciones'!B213</f>
        <v>17</v>
      </c>
      <c r="C562" t="str">
        <f>'Otras no 1ras captaciones'!C213</f>
        <v>Not applicable</v>
      </c>
      <c r="D562" t="str">
        <f>'Otras no 1ras captaciones'!D213</f>
        <v>Not applicable</v>
      </c>
      <c r="E562" t="str">
        <f>'Otras no 1ras captaciones'!E213</f>
        <v>Not applicable</v>
      </c>
      <c r="F562" t="str">
        <f>'Otras no 1ras captaciones'!F213</f>
        <v>Not applicable</v>
      </c>
      <c r="G562" t="str">
        <f>'Otras no 1ras captaciones'!G213</f>
        <v>Not applicable</v>
      </c>
      <c r="H562" t="str">
        <f>'Otras no 1ras captaciones'!H213</f>
        <v>Not applicable</v>
      </c>
      <c r="I562" t="str">
        <f>'Otras no 1ras captaciones'!I213</f>
        <v>Not applicable</v>
      </c>
      <c r="J562">
        <f>'Otras no 1ras captaciones'!J213</f>
        <v>1</v>
      </c>
      <c r="K562">
        <f>'Otras no 1ras captaciones'!K213</f>
        <v>1</v>
      </c>
      <c r="L562">
        <f>'Otras no 1ras captaciones'!L213</f>
        <v>100</v>
      </c>
      <c r="M562">
        <f>'Otras no 1ras captaciones'!M213</f>
        <v>1</v>
      </c>
      <c r="N562">
        <f>'Otras no 1ras captaciones'!N213</f>
        <v>2</v>
      </c>
      <c r="O562">
        <f>'Otras no 1ras captaciones'!O213</f>
        <v>1</v>
      </c>
      <c r="P562">
        <f>'Otras no 1ras captaciones'!P213</f>
        <v>0</v>
      </c>
      <c r="Q562">
        <f>'Otras no 1ras captaciones'!Q213</f>
        <v>0</v>
      </c>
      <c r="R562">
        <f>'Otras no 1ras captaciones'!R213</f>
        <v>0</v>
      </c>
      <c r="S562">
        <f>'Otras no 1ras captaciones'!S213</f>
        <v>0</v>
      </c>
      <c r="T562">
        <f>'Otras no 1ras captaciones'!T213</f>
        <v>0</v>
      </c>
      <c r="U562">
        <f>'Otras no 1ras captaciones'!U213</f>
        <v>0</v>
      </c>
      <c r="V562">
        <f>'Otras no 1ras captaciones'!V213</f>
        <v>0</v>
      </c>
      <c r="W562">
        <f>'Otras no 1ras captaciones'!W213</f>
        <v>2011</v>
      </c>
      <c r="X562">
        <f>'Otras no 1ras captaciones'!X213</f>
        <v>2013</v>
      </c>
      <c r="Y562">
        <f>'Otras no 1ras captaciones'!Y213</f>
        <v>2015</v>
      </c>
      <c r="Z562">
        <f>'Otras no 1ras captaciones'!Z213</f>
        <v>2017</v>
      </c>
      <c r="AA562" t="str">
        <f>'Otras no 1ras captaciones'!AA213</f>
        <v>New Entries</v>
      </c>
      <c r="AB562" t="str">
        <f>'Otras no 1ras captaciones'!AB213</f>
        <v>Yes</v>
      </c>
    </row>
    <row r="563" spans="1:28" x14ac:dyDescent="0.25">
      <c r="A563">
        <f>'Otras no 1ras captaciones'!A214</f>
        <v>562</v>
      </c>
      <c r="B563">
        <f>'Otras no 1ras captaciones'!B214</f>
        <v>18</v>
      </c>
      <c r="C563" t="str">
        <f>'Otras no 1ras captaciones'!C214</f>
        <v>Not applicable</v>
      </c>
      <c r="D563" t="str">
        <f>'Otras no 1ras captaciones'!D214</f>
        <v>Not applicable</v>
      </c>
      <c r="E563" t="str">
        <f>'Otras no 1ras captaciones'!E214</f>
        <v>Not applicable</v>
      </c>
      <c r="F563" t="str">
        <f>'Otras no 1ras captaciones'!F214</f>
        <v>Not applicable</v>
      </c>
      <c r="G563" t="str">
        <f>'Otras no 1ras captaciones'!G214</f>
        <v>Not applicable</v>
      </c>
      <c r="H563" t="str">
        <f>'Otras no 1ras captaciones'!H214</f>
        <v>Not applicable</v>
      </c>
      <c r="I563" t="str">
        <f>'Otras no 1ras captaciones'!I214</f>
        <v>Not applicable</v>
      </c>
      <c r="J563">
        <f>'Otras no 1ras captaciones'!J214</f>
        <v>0</v>
      </c>
      <c r="K563">
        <f>'Otras no 1ras captaciones'!K214</f>
        <v>1</v>
      </c>
      <c r="L563">
        <f>'Otras no 1ras captaciones'!L214</f>
        <v>0</v>
      </c>
      <c r="M563">
        <f>'Otras no 1ras captaciones'!M214</f>
        <v>0</v>
      </c>
      <c r="N563">
        <f>'Otras no 1ras captaciones'!N214</f>
        <v>1</v>
      </c>
      <c r="O563">
        <f>'Otras no 1ras captaciones'!O214</f>
        <v>1</v>
      </c>
      <c r="P563">
        <f>'Otras no 1ras captaciones'!P214</f>
        <v>0</v>
      </c>
      <c r="Q563">
        <f>'Otras no 1ras captaciones'!Q214</f>
        <v>1</v>
      </c>
      <c r="R563">
        <f>'Otras no 1ras captaciones'!R214</f>
        <v>1</v>
      </c>
      <c r="S563">
        <f>'Otras no 1ras captaciones'!S214</f>
        <v>0</v>
      </c>
      <c r="T563">
        <f>'Otras no 1ras captaciones'!T214</f>
        <v>0</v>
      </c>
      <c r="U563">
        <f>'Otras no 1ras captaciones'!U214</f>
        <v>0</v>
      </c>
      <c r="V563">
        <f>'Otras no 1ras captaciones'!V214</f>
        <v>0</v>
      </c>
      <c r="W563">
        <f>'Otras no 1ras captaciones'!W214</f>
        <v>2010</v>
      </c>
      <c r="X563">
        <f>'Otras no 1ras captaciones'!X214</f>
        <v>2012</v>
      </c>
      <c r="Y563">
        <f>'Otras no 1ras captaciones'!Y214</f>
        <v>2014</v>
      </c>
      <c r="Z563">
        <f>'Otras no 1ras captaciones'!Z214</f>
        <v>2016</v>
      </c>
      <c r="AA563" t="str">
        <f>'Otras no 1ras captaciones'!AA214</f>
        <v>New Entries</v>
      </c>
      <c r="AB563" t="str">
        <f>'Otras no 1ras captaciones'!AB214</f>
        <v>Yes</v>
      </c>
    </row>
    <row r="564" spans="1:28" x14ac:dyDescent="0.25">
      <c r="A564">
        <f>'Otras no 1ras captaciones'!A215</f>
        <v>563</v>
      </c>
      <c r="B564">
        <f>'Otras no 1ras captaciones'!B215</f>
        <v>18</v>
      </c>
      <c r="C564" t="str">
        <f>'Otras no 1ras captaciones'!C215</f>
        <v>Not applicable</v>
      </c>
      <c r="D564" t="str">
        <f>'Otras no 1ras captaciones'!D215</f>
        <v>Not applicable</v>
      </c>
      <c r="E564" t="str">
        <f>'Otras no 1ras captaciones'!E215</f>
        <v>Not applicable</v>
      </c>
      <c r="F564" t="str">
        <f>'Otras no 1ras captaciones'!F215</f>
        <v>Not applicable</v>
      </c>
      <c r="G564" t="str">
        <f>'Otras no 1ras captaciones'!G215</f>
        <v>Not applicable</v>
      </c>
      <c r="H564" t="str">
        <f>'Otras no 1ras captaciones'!H215</f>
        <v>Not applicable</v>
      </c>
      <c r="I564" t="str">
        <f>'Otras no 1ras captaciones'!I215</f>
        <v>Not applicable</v>
      </c>
      <c r="J564">
        <f>'Otras no 1ras captaciones'!J215</f>
        <v>1</v>
      </c>
      <c r="K564">
        <f>'Otras no 1ras captaciones'!K215</f>
        <v>1</v>
      </c>
      <c r="L564">
        <f>'Otras no 1ras captaciones'!L215</f>
        <v>100</v>
      </c>
      <c r="M564">
        <f>'Otras no 1ras captaciones'!M215</f>
        <v>1</v>
      </c>
      <c r="N564">
        <f>'Otras no 1ras captaciones'!N215</f>
        <v>1</v>
      </c>
      <c r="O564">
        <f>'Otras no 1ras captaciones'!O215</f>
        <v>1</v>
      </c>
      <c r="P564">
        <f>'Otras no 1ras captaciones'!P215</f>
        <v>0</v>
      </c>
      <c r="Q564">
        <f>'Otras no 1ras captaciones'!Q215</f>
        <v>0</v>
      </c>
      <c r="R564">
        <f>'Otras no 1ras captaciones'!R215</f>
        <v>0</v>
      </c>
      <c r="S564">
        <f>'Otras no 1ras captaciones'!S215</f>
        <v>0</v>
      </c>
      <c r="T564">
        <f>'Otras no 1ras captaciones'!T215</f>
        <v>0</v>
      </c>
      <c r="U564">
        <f>'Otras no 1ras captaciones'!U215</f>
        <v>0</v>
      </c>
      <c r="V564">
        <f>'Otras no 1ras captaciones'!V215</f>
        <v>0</v>
      </c>
      <c r="W564">
        <f>'Otras no 1ras captaciones'!W215</f>
        <v>2010</v>
      </c>
      <c r="X564">
        <f>'Otras no 1ras captaciones'!X215</f>
        <v>2012</v>
      </c>
      <c r="Y564">
        <f>'Otras no 1ras captaciones'!Y215</f>
        <v>2014</v>
      </c>
      <c r="Z564">
        <f>'Otras no 1ras captaciones'!Z215</f>
        <v>2016</v>
      </c>
      <c r="AA564" t="str">
        <f>'Otras no 1ras captaciones'!AA215</f>
        <v>New Entries</v>
      </c>
      <c r="AB564" t="str">
        <f>'Otras no 1ras captaciones'!AB215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FCCF-6A9B-4B16-9A1F-7DB5A3DA48F5}">
  <sheetPr>
    <tabColor theme="7" tint="0.39997558519241921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s="2" t="s">
        <v>82</v>
      </c>
    </row>
    <row r="2" spans="1:2" x14ac:dyDescent="0.25">
      <c r="A2" t="s">
        <v>73</v>
      </c>
      <c r="B2" t="s">
        <v>74</v>
      </c>
    </row>
    <row r="3" spans="1:2" x14ac:dyDescent="0.25">
      <c r="A3" t="s">
        <v>75</v>
      </c>
      <c r="B3" t="s">
        <v>76</v>
      </c>
    </row>
    <row r="4" spans="1:2" x14ac:dyDescent="0.25">
      <c r="A4" t="s">
        <v>77</v>
      </c>
      <c r="B4" t="s">
        <v>102</v>
      </c>
    </row>
    <row r="5" spans="1:2" x14ac:dyDescent="0.25">
      <c r="A5" t="s">
        <v>80</v>
      </c>
      <c r="B5" t="s">
        <v>79</v>
      </c>
    </row>
    <row r="6" spans="1:2" x14ac:dyDescent="0.25">
      <c r="A6" t="s">
        <v>78</v>
      </c>
      <c r="B6" t="s">
        <v>81</v>
      </c>
    </row>
    <row r="8" spans="1:2" x14ac:dyDescent="0.25">
      <c r="A8" s="2" t="s">
        <v>83</v>
      </c>
    </row>
    <row r="9" spans="1:2" x14ac:dyDescent="0.25">
      <c r="A9" t="s">
        <v>84</v>
      </c>
    </row>
    <row r="10" spans="1:2" x14ac:dyDescent="0.25">
      <c r="A10" t="s">
        <v>85</v>
      </c>
    </row>
    <row r="11" spans="1:2" x14ac:dyDescent="0.25">
      <c r="A11" t="s">
        <v>99</v>
      </c>
    </row>
    <row r="12" spans="1:2" x14ac:dyDescent="0.25">
      <c r="A12" t="s">
        <v>98</v>
      </c>
    </row>
    <row r="13" spans="1:2" x14ac:dyDescent="0.25">
      <c r="A13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FDB7-87F5-4DE9-902A-F89DC47CF23E}">
  <dimension ref="A1:AB231"/>
  <sheetViews>
    <sheetView topLeftCell="A147" workbookViewId="0">
      <selection activeCell="L163" sqref="L163"/>
    </sheetView>
  </sheetViews>
  <sheetFormatPr defaultRowHeight="15" x14ac:dyDescent="0.25"/>
  <cols>
    <col min="2" max="2" width="9.140625" customWidth="1"/>
    <col min="13" max="13" width="9.28515625" customWidth="1"/>
    <col min="14" max="14" width="16.28515625" customWidth="1"/>
    <col min="15" max="15" width="15.5703125" customWidth="1"/>
  </cols>
  <sheetData>
    <row r="1" spans="1:28" x14ac:dyDescent="0.25">
      <c r="A1" s="55">
        <f>'Starting sample 2011'!A1</f>
        <v>0</v>
      </c>
      <c r="B1">
        <f>'Starting sample 2011'!B1</f>
        <v>0</v>
      </c>
      <c r="C1" t="str">
        <f>'Starting sample 2011'!C1</f>
        <v>Alevines</v>
      </c>
      <c r="D1">
        <f>'Starting sample 2011'!D1</f>
        <v>0</v>
      </c>
      <c r="E1" t="str">
        <f>'Starting sample 2011'!E1</f>
        <v>Infantiles</v>
      </c>
      <c r="F1">
        <f>'Starting sample 2011'!F1</f>
        <v>0</v>
      </c>
      <c r="G1" t="str">
        <f>'Starting sample 2011'!G1</f>
        <v>Cadetes</v>
      </c>
      <c r="H1">
        <f>'Starting sample 2011'!H1</f>
        <v>0</v>
      </c>
      <c r="I1" t="str">
        <f>'Starting sample 2011'!I1</f>
        <v>Juveniles</v>
      </c>
      <c r="J1">
        <f>'Starting sample 2011'!J1</f>
        <v>0</v>
      </c>
      <c r="K1" t="str">
        <f>'Starting sample 2011'!K1</f>
        <v>YEARS</v>
      </c>
      <c r="L1" t="str">
        <f>'Starting sample 2011'!L1</f>
        <v>Type</v>
      </c>
      <c r="M1">
        <f>'Starting sample 2011'!M1</f>
        <v>0</v>
      </c>
      <c r="N1">
        <f>'Starting sample 2011'!N1</f>
        <v>0</v>
      </c>
      <c r="O1">
        <f>'Starting sample 2011'!O1</f>
        <v>0</v>
      </c>
      <c r="P1">
        <f>'Starting sample 2011'!P1</f>
        <v>0</v>
      </c>
      <c r="Q1">
        <f>'Starting sample 2011'!Q1</f>
        <v>0</v>
      </c>
      <c r="R1">
        <f>'Starting sample 2011'!R1</f>
        <v>0</v>
      </c>
      <c r="S1">
        <f>'Starting sample 2011'!T1</f>
        <v>0</v>
      </c>
      <c r="T1">
        <f>'Starting sample 2011'!U1</f>
        <v>0</v>
      </c>
      <c r="U1">
        <f>'Starting sample 2011'!V1</f>
        <v>0</v>
      </c>
      <c r="V1">
        <f>'Starting sample 2011'!W1</f>
        <v>0</v>
      </c>
    </row>
    <row r="2" spans="1:28" x14ac:dyDescent="0.25">
      <c r="A2" s="55" t="str">
        <f>'Starting sample 2011'!A2</f>
        <v>Player ID</v>
      </c>
      <c r="B2" t="str">
        <f>'Starting sample 2011'!B2</f>
        <v>Age in 2011</v>
      </c>
      <c r="C2" t="str">
        <f>'Starting sample 2011'!C2</f>
        <v>C2011</v>
      </c>
      <c r="D2" t="str">
        <f>'Starting sample 2011'!D2</f>
        <v>C2012</v>
      </c>
      <c r="E2" t="str">
        <f>'Starting sample 2011'!E2</f>
        <v>C2013</v>
      </c>
      <c r="F2" t="str">
        <f>'Starting sample 2011'!F2</f>
        <v>C2014</v>
      </c>
      <c r="G2" t="str">
        <f>'Starting sample 2011'!G2</f>
        <v>C2015</v>
      </c>
      <c r="H2" t="str">
        <f>'Starting sample 2011'!H2</f>
        <v>C2016</v>
      </c>
      <c r="I2" t="str">
        <f>'Starting sample 2011'!I2</f>
        <v>C2017</v>
      </c>
      <c r="J2" t="str">
        <f>'Starting sample 2011'!J2</f>
        <v>C2018</v>
      </c>
      <c r="K2" t="str">
        <f>'Starting sample 2011'!K2</f>
        <v>OBSERVEd</v>
      </c>
      <c r="L2" t="str">
        <f>'Starting sample 2011'!L2</f>
        <v>(Prop1s)</v>
      </c>
      <c r="M2" t="str">
        <f>'Starting sample 2011'!M2</f>
        <v>SUMA Cs</v>
      </c>
      <c r="N2" t="str">
        <f>'Starting sample 2011'!N2</f>
        <v>Years in Academy</v>
      </c>
      <c r="O2" t="str">
        <f>'Starting sample 2011'!O2</f>
        <v>Pro Contract 18?</v>
      </c>
      <c r="P2" t="str">
        <f>'Starting sample 2011'!P2</f>
        <v>UnderSpain</v>
      </c>
      <c r="Q2" t="str">
        <f>'Starting sample 2011'!Q2</f>
        <v>2A</v>
      </c>
      <c r="R2" t="str">
        <f>'Starting sample 2011'!R2</f>
        <v>LaLiga</v>
      </c>
      <c r="S2" t="str">
        <f>'Starting sample 2011'!T2</f>
        <v>Years shocked with + treatment</v>
      </c>
      <c r="T2" s="53" t="s">
        <v>43</v>
      </c>
      <c r="U2" s="53" t="s">
        <v>43</v>
      </c>
      <c r="V2" t="str">
        <f>'Starting sample 2011'!W2</f>
        <v>Years shocked with - treatment</v>
      </c>
      <c r="W2" s="54" t="s">
        <v>45</v>
      </c>
      <c r="X2" s="54" t="s">
        <v>40</v>
      </c>
      <c r="Y2" s="54" t="s">
        <v>42</v>
      </c>
      <c r="Z2" s="54" t="s">
        <v>41</v>
      </c>
      <c r="AA2" s="54" t="s">
        <v>86</v>
      </c>
      <c r="AB2" s="54" t="s">
        <v>88</v>
      </c>
    </row>
    <row r="3" spans="1:28" x14ac:dyDescent="0.25">
      <c r="A3" s="55">
        <f>1</f>
        <v>1</v>
      </c>
      <c r="B3">
        <f>'Starting sample 2011'!B3</f>
        <v>10</v>
      </c>
      <c r="C3">
        <f>'Starting sample 2011'!C3</f>
        <v>1</v>
      </c>
      <c r="D3">
        <f>'Starting sample 2011'!D3</f>
        <v>1</v>
      </c>
      <c r="E3">
        <f>'Starting sample 2011'!E3</f>
        <v>1</v>
      </c>
      <c r="F3">
        <f>'Starting sample 2011'!F3</f>
        <v>1</v>
      </c>
      <c r="G3">
        <f>'Starting sample 2011'!G3</f>
        <v>1</v>
      </c>
      <c r="H3">
        <f>'Starting sample 2011'!H3</f>
        <v>1</v>
      </c>
      <c r="I3">
        <f>'Starting sample 2011'!I3</f>
        <v>1</v>
      </c>
      <c r="J3">
        <f>'Starting sample 2011'!J3</f>
        <v>1</v>
      </c>
      <c r="K3">
        <f>'Starting sample 2011'!K3</f>
        <v>8</v>
      </c>
      <c r="L3">
        <f>'Starting sample 2011'!L3</f>
        <v>100</v>
      </c>
      <c r="M3">
        <f>'Starting sample 2011'!M3</f>
        <v>8</v>
      </c>
      <c r="N3">
        <f>'Starting sample 2011'!N3</f>
        <v>8</v>
      </c>
      <c r="O3">
        <f>'Starting sample 2011'!O3</f>
        <v>1</v>
      </c>
      <c r="P3">
        <f>'Starting sample 2011'!P3</f>
        <v>1</v>
      </c>
      <c r="Q3">
        <f>'Starting sample 2011'!Q3</f>
        <v>1</v>
      </c>
      <c r="R3">
        <f>'Starting sample 2011'!R3</f>
        <v>1</v>
      </c>
      <c r="S3">
        <f>'Starting sample 2011'!T3</f>
        <v>2014</v>
      </c>
      <c r="T3">
        <f>'Starting sample 2011'!U3</f>
        <v>2015</v>
      </c>
      <c r="U3">
        <f>'Starting sample 2011'!V3</f>
        <v>0</v>
      </c>
      <c r="V3">
        <f>'Starting sample 2011'!W3</f>
        <v>2011</v>
      </c>
      <c r="W3" s="54">
        <f>2011</f>
        <v>2011</v>
      </c>
      <c r="X3" s="54">
        <v>2013</v>
      </c>
      <c r="Y3" s="54">
        <v>2015</v>
      </c>
      <c r="Z3" s="54">
        <v>2017</v>
      </c>
      <c r="AA3" s="54" t="s">
        <v>87</v>
      </c>
      <c r="AB3" s="54" t="s">
        <v>89</v>
      </c>
    </row>
    <row r="4" spans="1:28" x14ac:dyDescent="0.25">
      <c r="A4" s="55">
        <f>A3+1</f>
        <v>2</v>
      </c>
      <c r="B4">
        <f>'Starting sample 2011'!B4</f>
        <v>10</v>
      </c>
      <c r="C4">
        <f>'Starting sample 2011'!C4</f>
        <v>1</v>
      </c>
      <c r="D4">
        <f>'Starting sample 2011'!D4</f>
        <v>0</v>
      </c>
      <c r="E4">
        <f>'Starting sample 2011'!E4</f>
        <v>1</v>
      </c>
      <c r="F4">
        <f>'Starting sample 2011'!F4</f>
        <v>1</v>
      </c>
      <c r="G4">
        <f>'Starting sample 2011'!G4</f>
        <v>1</v>
      </c>
      <c r="H4">
        <f>'Starting sample 2011'!H4</f>
        <v>1</v>
      </c>
      <c r="I4">
        <f>'Starting sample 2011'!I4</f>
        <v>1</v>
      </c>
      <c r="J4">
        <f>'Starting sample 2011'!J4</f>
        <v>1</v>
      </c>
      <c r="K4">
        <f>'Starting sample 2011'!K4</f>
        <v>8</v>
      </c>
      <c r="L4">
        <f>'Starting sample 2011'!L4</f>
        <v>87.5</v>
      </c>
      <c r="M4">
        <f>'Starting sample 2011'!M4</f>
        <v>7</v>
      </c>
      <c r="N4">
        <f>'Starting sample 2011'!N4</f>
        <v>8</v>
      </c>
      <c r="O4">
        <f>'Starting sample 2011'!O4</f>
        <v>1</v>
      </c>
      <c r="P4">
        <f>'Starting sample 2011'!P4</f>
        <v>0</v>
      </c>
      <c r="Q4">
        <f>'Starting sample 2011'!Q4</f>
        <v>1</v>
      </c>
      <c r="R4">
        <f>'Starting sample 2011'!R4</f>
        <v>1</v>
      </c>
      <c r="S4">
        <f>'Starting sample 2011'!T4</f>
        <v>2014</v>
      </c>
      <c r="T4">
        <f>'Starting sample 2011'!U4</f>
        <v>2015</v>
      </c>
      <c r="U4">
        <f>'Starting sample 2011'!V4</f>
        <v>0</v>
      </c>
      <c r="V4">
        <f>'Starting sample 2011'!W4</f>
        <v>2011</v>
      </c>
      <c r="W4" s="54">
        <f>2011</f>
        <v>2011</v>
      </c>
      <c r="X4" s="54">
        <v>2013</v>
      </c>
      <c r="Y4" s="54">
        <v>2015</v>
      </c>
      <c r="Z4" s="54">
        <v>2017</v>
      </c>
      <c r="AA4" s="54" t="s">
        <v>87</v>
      </c>
      <c r="AB4" s="54" t="s">
        <v>89</v>
      </c>
    </row>
    <row r="5" spans="1:28" x14ac:dyDescent="0.25">
      <c r="A5" s="55">
        <f t="shared" ref="A5:A26" si="0">A4+1</f>
        <v>3</v>
      </c>
      <c r="B5">
        <f>'Starting sample 2011'!B5</f>
        <v>10</v>
      </c>
      <c r="C5">
        <f>'Starting sample 2011'!C5</f>
        <v>1</v>
      </c>
      <c r="D5">
        <f>'Starting sample 2011'!D5</f>
        <v>1</v>
      </c>
      <c r="E5">
        <f>'Starting sample 2011'!E5</f>
        <v>1</v>
      </c>
      <c r="F5">
        <f>'Starting sample 2011'!F5</f>
        <v>1</v>
      </c>
      <c r="G5">
        <f>'Starting sample 2011'!G5</f>
        <v>1</v>
      </c>
      <c r="H5">
        <f>'Starting sample 2011'!H5</f>
        <v>1</v>
      </c>
      <c r="I5">
        <f>'Starting sample 2011'!I5</f>
        <v>1</v>
      </c>
      <c r="J5">
        <f>'Starting sample 2011'!J5</f>
        <v>1</v>
      </c>
      <c r="K5">
        <f>'Starting sample 2011'!K5</f>
        <v>8</v>
      </c>
      <c r="L5">
        <f>'Starting sample 2011'!L5</f>
        <v>100</v>
      </c>
      <c r="M5">
        <f>'Starting sample 2011'!M5</f>
        <v>8</v>
      </c>
      <c r="N5">
        <f>'Starting sample 2011'!N5</f>
        <v>8</v>
      </c>
      <c r="O5">
        <f>'Starting sample 2011'!O5</f>
        <v>1</v>
      </c>
      <c r="P5">
        <f>'Starting sample 2011'!P5</f>
        <v>1</v>
      </c>
      <c r="Q5">
        <f>'Starting sample 2011'!Q5</f>
        <v>1</v>
      </c>
      <c r="R5">
        <f>'Starting sample 2011'!R5</f>
        <v>0</v>
      </c>
      <c r="S5">
        <f>'Starting sample 2011'!T5</f>
        <v>2014</v>
      </c>
      <c r="T5">
        <f>'Starting sample 2011'!U5</f>
        <v>2015</v>
      </c>
      <c r="U5">
        <f>'Starting sample 2011'!V5</f>
        <v>0</v>
      </c>
      <c r="V5">
        <f>'Starting sample 2011'!W5</f>
        <v>2011</v>
      </c>
      <c r="W5" s="54">
        <f>2011</f>
        <v>2011</v>
      </c>
      <c r="X5" s="54">
        <v>2013</v>
      </c>
      <c r="Y5" s="54">
        <v>2015</v>
      </c>
      <c r="Z5" s="54">
        <v>2017</v>
      </c>
      <c r="AA5" s="54" t="s">
        <v>87</v>
      </c>
      <c r="AB5" s="54" t="s">
        <v>89</v>
      </c>
    </row>
    <row r="6" spans="1:28" x14ac:dyDescent="0.25">
      <c r="A6" s="55">
        <f t="shared" si="0"/>
        <v>4</v>
      </c>
      <c r="B6">
        <f>'Starting sample 2011'!B6</f>
        <v>10</v>
      </c>
      <c r="C6">
        <f>'Starting sample 2011'!C6</f>
        <v>1</v>
      </c>
      <c r="D6">
        <f>'Starting sample 2011'!D6</f>
        <v>0</v>
      </c>
      <c r="E6">
        <f>'Starting sample 2011'!E6</f>
        <v>1</v>
      </c>
      <c r="F6">
        <f>'Starting sample 2011'!F6</f>
        <v>1</v>
      </c>
      <c r="G6">
        <f>'Starting sample 2011'!G6</f>
        <v>1</v>
      </c>
      <c r="H6">
        <f>'Starting sample 2011'!H6</f>
        <v>1</v>
      </c>
      <c r="I6">
        <f>'Starting sample 2011'!I6</f>
        <v>1</v>
      </c>
      <c r="J6">
        <f>'Starting sample 2011'!J6</f>
        <v>1</v>
      </c>
      <c r="K6">
        <f>'Starting sample 2011'!K6</f>
        <v>8</v>
      </c>
      <c r="L6">
        <f>'Starting sample 2011'!L6</f>
        <v>87.5</v>
      </c>
      <c r="M6">
        <f>'Starting sample 2011'!M6</f>
        <v>7</v>
      </c>
      <c r="N6">
        <f>'Starting sample 2011'!N6</f>
        <v>8</v>
      </c>
      <c r="O6">
        <f>'Starting sample 2011'!O6</f>
        <v>1</v>
      </c>
      <c r="P6">
        <f>'Starting sample 2011'!P6</f>
        <v>0</v>
      </c>
      <c r="Q6">
        <f>'Starting sample 2011'!Q6</f>
        <v>0</v>
      </c>
      <c r="R6">
        <f>'Starting sample 2011'!R6</f>
        <v>0</v>
      </c>
      <c r="S6">
        <f>'Starting sample 2011'!T6</f>
        <v>2014</v>
      </c>
      <c r="T6">
        <f>'Starting sample 2011'!U6</f>
        <v>2015</v>
      </c>
      <c r="U6">
        <f>'Starting sample 2011'!V6</f>
        <v>0</v>
      </c>
      <c r="V6">
        <f>'Starting sample 2011'!W6</f>
        <v>2011</v>
      </c>
      <c r="W6" s="54">
        <f>2011</f>
        <v>2011</v>
      </c>
      <c r="X6" s="54">
        <v>2013</v>
      </c>
      <c r="Y6" s="54">
        <v>2015</v>
      </c>
      <c r="Z6" s="54">
        <v>2017</v>
      </c>
      <c r="AA6" s="54" t="s">
        <v>87</v>
      </c>
      <c r="AB6" s="54" t="s">
        <v>89</v>
      </c>
    </row>
    <row r="7" spans="1:28" x14ac:dyDescent="0.25">
      <c r="A7" s="55">
        <f t="shared" si="0"/>
        <v>5</v>
      </c>
      <c r="B7">
        <f>'Starting sample 2011'!B7</f>
        <v>10</v>
      </c>
      <c r="C7">
        <f>'Starting sample 2011'!C7</f>
        <v>1</v>
      </c>
      <c r="D7">
        <f>'Starting sample 2011'!D7</f>
        <v>1</v>
      </c>
      <c r="E7">
        <f>'Starting sample 2011'!E7</f>
        <v>0</v>
      </c>
      <c r="F7">
        <f>'Starting sample 2011'!F7</f>
        <v>1</v>
      </c>
      <c r="G7">
        <f>'Starting sample 2011'!G7</f>
        <v>1</v>
      </c>
      <c r="H7">
        <f>'Starting sample 2011'!H7</f>
        <v>1</v>
      </c>
      <c r="I7">
        <f>'Starting sample 2011'!I7</f>
        <v>1</v>
      </c>
      <c r="J7">
        <f>'Starting sample 2011'!J7</f>
        <v>1</v>
      </c>
      <c r="K7">
        <f>'Starting sample 2011'!K7</f>
        <v>8</v>
      </c>
      <c r="L7">
        <f>'Starting sample 2011'!L7</f>
        <v>87.5</v>
      </c>
      <c r="M7">
        <f>'Starting sample 2011'!M7</f>
        <v>7</v>
      </c>
      <c r="N7">
        <f>'Starting sample 2011'!N7</f>
        <v>8</v>
      </c>
      <c r="O7">
        <f>'Starting sample 2011'!O7</f>
        <v>1</v>
      </c>
      <c r="P7">
        <f>'Starting sample 2011'!P7</f>
        <v>0</v>
      </c>
      <c r="Q7">
        <f>'Starting sample 2011'!Q7</f>
        <v>0</v>
      </c>
      <c r="R7">
        <f>'Starting sample 2011'!R7</f>
        <v>0</v>
      </c>
      <c r="S7">
        <f>'Starting sample 2011'!T7</f>
        <v>2014</v>
      </c>
      <c r="T7">
        <f>'Starting sample 2011'!U7</f>
        <v>2015</v>
      </c>
      <c r="U7">
        <f>'Starting sample 2011'!V7</f>
        <v>0</v>
      </c>
      <c r="V7">
        <f>'Starting sample 2011'!W7</f>
        <v>2011</v>
      </c>
      <c r="W7" s="54">
        <f>2011</f>
        <v>2011</v>
      </c>
      <c r="X7" s="54">
        <v>2013</v>
      </c>
      <c r="Y7" s="54">
        <v>2015</v>
      </c>
      <c r="Z7" s="54">
        <v>2017</v>
      </c>
      <c r="AA7" s="54" t="s">
        <v>87</v>
      </c>
      <c r="AB7" s="54" t="s">
        <v>89</v>
      </c>
    </row>
    <row r="8" spans="1:28" x14ac:dyDescent="0.25">
      <c r="A8" s="55">
        <f t="shared" si="0"/>
        <v>6</v>
      </c>
      <c r="B8">
        <f>'Starting sample 2011'!B8</f>
        <v>10</v>
      </c>
      <c r="C8">
        <f>'Starting sample 2011'!C8</f>
        <v>1</v>
      </c>
      <c r="D8">
        <f>'Starting sample 2011'!D8</f>
        <v>1</v>
      </c>
      <c r="E8">
        <f>'Starting sample 2011'!E8</f>
        <v>1</v>
      </c>
      <c r="F8">
        <f>'Starting sample 2011'!F8</f>
        <v>0</v>
      </c>
      <c r="G8">
        <f>'Starting sample 2011'!G8</f>
        <v>0</v>
      </c>
      <c r="H8">
        <f>'Starting sample 2011'!H8</f>
        <v>1</v>
      </c>
      <c r="I8">
        <f>'Starting sample 2011'!I8</f>
        <v>1</v>
      </c>
      <c r="J8">
        <f>'Starting sample 2011'!J8</f>
        <v>1</v>
      </c>
      <c r="K8">
        <f>'Starting sample 2011'!K8</f>
        <v>8</v>
      </c>
      <c r="L8">
        <f>'Starting sample 2011'!L8</f>
        <v>75</v>
      </c>
      <c r="M8">
        <f>'Starting sample 2011'!M8</f>
        <v>6</v>
      </c>
      <c r="N8">
        <f>'Starting sample 2011'!N8</f>
        <v>8</v>
      </c>
      <c r="O8">
        <f>'Starting sample 2011'!O8</f>
        <v>1</v>
      </c>
      <c r="P8">
        <f>'Starting sample 2011'!P8</f>
        <v>1</v>
      </c>
      <c r="Q8">
        <f>'Starting sample 2011'!Q8</f>
        <v>0</v>
      </c>
      <c r="R8">
        <f>'Starting sample 2011'!R8</f>
        <v>0</v>
      </c>
      <c r="S8">
        <f>'Starting sample 2011'!T8</f>
        <v>2014</v>
      </c>
      <c r="T8">
        <f>'Starting sample 2011'!U8</f>
        <v>2015</v>
      </c>
      <c r="U8">
        <f>'Starting sample 2011'!V8</f>
        <v>0</v>
      </c>
      <c r="V8">
        <f>'Starting sample 2011'!W8</f>
        <v>2011</v>
      </c>
      <c r="W8" s="54">
        <f>2011</f>
        <v>2011</v>
      </c>
      <c r="X8" s="54">
        <v>2013</v>
      </c>
      <c r="Y8" s="54">
        <v>2015</v>
      </c>
      <c r="Z8" s="54">
        <v>2017</v>
      </c>
      <c r="AA8" s="54" t="s">
        <v>87</v>
      </c>
      <c r="AB8" s="54" t="s">
        <v>89</v>
      </c>
    </row>
    <row r="9" spans="1:28" x14ac:dyDescent="0.25">
      <c r="A9" s="55">
        <f t="shared" si="0"/>
        <v>7</v>
      </c>
      <c r="B9">
        <f>'Starting sample 2011'!B9</f>
        <v>10</v>
      </c>
      <c r="C9">
        <f>'Starting sample 2011'!C9</f>
        <v>1</v>
      </c>
      <c r="D9">
        <f>'Starting sample 2011'!D9</f>
        <v>0</v>
      </c>
      <c r="E9">
        <f>'Starting sample 2011'!E9</f>
        <v>1</v>
      </c>
      <c r="F9">
        <f>'Starting sample 2011'!F9</f>
        <v>1</v>
      </c>
      <c r="G9">
        <f>'Starting sample 2011'!G9</f>
        <v>1</v>
      </c>
      <c r="H9">
        <f>'Starting sample 2011'!H9</f>
        <v>1</v>
      </c>
      <c r="I9">
        <f>'Starting sample 2011'!I9</f>
        <v>1</v>
      </c>
      <c r="J9">
        <f>'Starting sample 2011'!J9</f>
        <v>1</v>
      </c>
      <c r="K9">
        <f>'Starting sample 2011'!K9</f>
        <v>8</v>
      </c>
      <c r="L9">
        <f>'Starting sample 2011'!L9</f>
        <v>87.5</v>
      </c>
      <c r="M9">
        <f>'Starting sample 2011'!M9</f>
        <v>7</v>
      </c>
      <c r="N9">
        <f>'Starting sample 2011'!N9</f>
        <v>8</v>
      </c>
      <c r="O9">
        <f>'Starting sample 2011'!O9</f>
        <v>0</v>
      </c>
      <c r="P9">
        <f>'Starting sample 2011'!P9</f>
        <v>0</v>
      </c>
      <c r="Q9">
        <f>'Starting sample 2011'!Q9</f>
        <v>0</v>
      </c>
      <c r="R9">
        <f>'Starting sample 2011'!R9</f>
        <v>0</v>
      </c>
      <c r="S9">
        <f>'Starting sample 2011'!T9</f>
        <v>2014</v>
      </c>
      <c r="T9">
        <f>'Starting sample 2011'!U9</f>
        <v>2015</v>
      </c>
      <c r="U9">
        <f>'Starting sample 2011'!V9</f>
        <v>0</v>
      </c>
      <c r="V9">
        <f>'Starting sample 2011'!W9</f>
        <v>2011</v>
      </c>
      <c r="W9" s="54">
        <f>2011</f>
        <v>2011</v>
      </c>
      <c r="X9" s="54">
        <v>2013</v>
      </c>
      <c r="Y9" s="54">
        <v>2015</v>
      </c>
      <c r="Z9" s="54">
        <v>2017</v>
      </c>
      <c r="AA9" s="54" t="s">
        <v>87</v>
      </c>
      <c r="AB9" s="54" t="s">
        <v>89</v>
      </c>
    </row>
    <row r="10" spans="1:28" x14ac:dyDescent="0.25">
      <c r="A10" s="55">
        <f t="shared" si="0"/>
        <v>8</v>
      </c>
      <c r="B10">
        <f>'Starting sample 2011'!B10</f>
        <v>10</v>
      </c>
      <c r="C10">
        <f>'Starting sample 2011'!C10</f>
        <v>1</v>
      </c>
      <c r="D10">
        <f>'Starting sample 2011'!D10</f>
        <v>1</v>
      </c>
      <c r="E10">
        <f>'Starting sample 2011'!E10</f>
        <v>1</v>
      </c>
      <c r="F10">
        <f>'Starting sample 2011'!F10</f>
        <v>1</v>
      </c>
      <c r="G10">
        <f>'Starting sample 2011'!G10</f>
        <v>0</v>
      </c>
      <c r="H10">
        <f>'Starting sample 2011'!H10</f>
        <v>1</v>
      </c>
      <c r="I10" t="str">
        <f>'Starting sample 2011'!I10</f>
        <v>Cut</v>
      </c>
      <c r="J10" s="51" t="s">
        <v>12</v>
      </c>
      <c r="K10">
        <f>'Starting sample 2011'!K10</f>
        <v>6</v>
      </c>
      <c r="L10">
        <f>'Starting sample 2011'!L10</f>
        <v>83.333333333333343</v>
      </c>
      <c r="M10">
        <f>'Starting sample 2011'!M10</f>
        <v>5</v>
      </c>
      <c r="N10">
        <f>'Starting sample 2011'!N10</f>
        <v>6</v>
      </c>
      <c r="O10">
        <f>'Starting sample 2011'!O10</f>
        <v>0</v>
      </c>
      <c r="P10">
        <f>'Starting sample 2011'!P10</f>
        <v>0</v>
      </c>
      <c r="Q10">
        <f>'Starting sample 2011'!Q10</f>
        <v>0</v>
      </c>
      <c r="R10">
        <f>'Starting sample 2011'!R10</f>
        <v>0</v>
      </c>
      <c r="S10">
        <f>'Starting sample 2011'!T10</f>
        <v>0</v>
      </c>
      <c r="T10">
        <f>'Starting sample 2011'!U10</f>
        <v>0</v>
      </c>
      <c r="U10">
        <f>'Starting sample 2011'!V10</f>
        <v>0</v>
      </c>
      <c r="V10">
        <f>'Starting sample 2011'!W10</f>
        <v>2011</v>
      </c>
      <c r="W10" s="54">
        <f>2011</f>
        <v>2011</v>
      </c>
      <c r="X10" s="54">
        <v>2013</v>
      </c>
      <c r="Y10" s="54">
        <v>2015</v>
      </c>
      <c r="Z10" s="54">
        <v>2017</v>
      </c>
      <c r="AA10" s="54" t="s">
        <v>87</v>
      </c>
      <c r="AB10" s="54" t="s">
        <v>89</v>
      </c>
    </row>
    <row r="11" spans="1:28" x14ac:dyDescent="0.25">
      <c r="A11" s="55">
        <f t="shared" si="0"/>
        <v>9</v>
      </c>
      <c r="B11">
        <f>'Starting sample 2011'!B11</f>
        <v>10</v>
      </c>
      <c r="C11">
        <f>'Starting sample 2011'!C11</f>
        <v>1</v>
      </c>
      <c r="D11">
        <f>'Starting sample 2011'!D11</f>
        <v>1</v>
      </c>
      <c r="E11">
        <f>'Starting sample 2011'!E11</f>
        <v>1</v>
      </c>
      <c r="F11">
        <f>'Starting sample 2011'!F11</f>
        <v>1</v>
      </c>
      <c r="G11" t="str">
        <f>'Starting sample 2011'!G11</f>
        <v>Cut</v>
      </c>
      <c r="H11" s="51" t="s">
        <v>12</v>
      </c>
      <c r="I11" s="51" t="s">
        <v>12</v>
      </c>
      <c r="J11" s="51" t="s">
        <v>12</v>
      </c>
      <c r="K11">
        <f>'Starting sample 2011'!K11</f>
        <v>4</v>
      </c>
      <c r="L11">
        <f>'Starting sample 2011'!L11</f>
        <v>100</v>
      </c>
      <c r="M11">
        <f>'Starting sample 2011'!M11</f>
        <v>4</v>
      </c>
      <c r="N11">
        <f>'Starting sample 2011'!N11</f>
        <v>4</v>
      </c>
      <c r="O11">
        <f>'Starting sample 2011'!O11</f>
        <v>0</v>
      </c>
      <c r="P11">
        <f>'Starting sample 2011'!P11</f>
        <v>0</v>
      </c>
      <c r="Q11">
        <f>'Starting sample 2011'!Q11</f>
        <v>0</v>
      </c>
      <c r="R11">
        <f>'Starting sample 2011'!R11</f>
        <v>0</v>
      </c>
      <c r="S11">
        <f>'Starting sample 2011'!T11</f>
        <v>0</v>
      </c>
      <c r="T11">
        <f>'Starting sample 2011'!U11</f>
        <v>0</v>
      </c>
      <c r="U11">
        <f>'Starting sample 2011'!V11</f>
        <v>0</v>
      </c>
      <c r="V11">
        <f>'Starting sample 2011'!W11</f>
        <v>2011</v>
      </c>
      <c r="W11" s="54">
        <f>2011</f>
        <v>2011</v>
      </c>
      <c r="X11" s="54">
        <v>2013</v>
      </c>
      <c r="Y11" s="54">
        <v>2015</v>
      </c>
      <c r="Z11" s="54">
        <v>2017</v>
      </c>
      <c r="AA11" s="54" t="s">
        <v>87</v>
      </c>
      <c r="AB11" s="54" t="s">
        <v>89</v>
      </c>
    </row>
    <row r="12" spans="1:28" x14ac:dyDescent="0.25">
      <c r="A12" s="55">
        <f t="shared" si="0"/>
        <v>10</v>
      </c>
      <c r="B12">
        <f>'Starting sample 2011'!B12</f>
        <v>10</v>
      </c>
      <c r="C12">
        <f>'Starting sample 2011'!C12</f>
        <v>1</v>
      </c>
      <c r="D12">
        <f>'Starting sample 2011'!D12</f>
        <v>0</v>
      </c>
      <c r="E12">
        <f>'Starting sample 2011'!E12</f>
        <v>1</v>
      </c>
      <c r="F12">
        <f>'Starting sample 2011'!F12</f>
        <v>1</v>
      </c>
      <c r="G12" t="str">
        <f>'Starting sample 2011'!G12</f>
        <v>Cut</v>
      </c>
      <c r="H12" s="51" t="s">
        <v>12</v>
      </c>
      <c r="I12" s="51" t="s">
        <v>12</v>
      </c>
      <c r="J12" s="51" t="s">
        <v>12</v>
      </c>
      <c r="K12">
        <f>'Starting sample 2011'!K12</f>
        <v>4</v>
      </c>
      <c r="L12">
        <f>'Starting sample 2011'!L12</f>
        <v>75</v>
      </c>
      <c r="M12">
        <f>'Starting sample 2011'!M12</f>
        <v>3</v>
      </c>
      <c r="N12">
        <f>'Starting sample 2011'!N12</f>
        <v>4</v>
      </c>
      <c r="O12">
        <f>'Starting sample 2011'!O12</f>
        <v>0</v>
      </c>
      <c r="P12">
        <f>'Starting sample 2011'!P12</f>
        <v>0</v>
      </c>
      <c r="Q12">
        <f>'Starting sample 2011'!Q12</f>
        <v>0</v>
      </c>
      <c r="R12">
        <f>'Starting sample 2011'!R12</f>
        <v>0</v>
      </c>
      <c r="S12">
        <f>'Starting sample 2011'!T12</f>
        <v>0</v>
      </c>
      <c r="T12">
        <f>'Starting sample 2011'!U12</f>
        <v>0</v>
      </c>
      <c r="U12">
        <f>'Starting sample 2011'!V12</f>
        <v>0</v>
      </c>
      <c r="V12">
        <f>'Starting sample 2011'!W12</f>
        <v>2011</v>
      </c>
      <c r="W12" s="54">
        <f>2011</f>
        <v>2011</v>
      </c>
      <c r="X12" s="54">
        <v>2013</v>
      </c>
      <c r="Y12" s="54">
        <v>2015</v>
      </c>
      <c r="Z12" s="54">
        <v>2017</v>
      </c>
      <c r="AA12" s="54" t="s">
        <v>87</v>
      </c>
      <c r="AB12" s="54" t="s">
        <v>89</v>
      </c>
    </row>
    <row r="13" spans="1:28" x14ac:dyDescent="0.25">
      <c r="A13" s="55">
        <f t="shared" si="0"/>
        <v>11</v>
      </c>
      <c r="B13">
        <f>'Starting sample 2011'!B13</f>
        <v>10</v>
      </c>
      <c r="C13">
        <f>'Starting sample 2011'!C13</f>
        <v>1</v>
      </c>
      <c r="D13">
        <f>'Starting sample 2011'!D13</f>
        <v>1</v>
      </c>
      <c r="E13">
        <f>'Starting sample 2011'!E13</f>
        <v>1</v>
      </c>
      <c r="F13">
        <f>'Starting sample 2011'!F13</f>
        <v>1</v>
      </c>
      <c r="G13">
        <f>'Starting sample 2011'!G13</f>
        <v>1</v>
      </c>
      <c r="H13">
        <f>'Starting sample 2011'!H13</f>
        <v>1</v>
      </c>
      <c r="I13">
        <f>'Starting sample 2011'!I13</f>
        <v>1</v>
      </c>
      <c r="J13">
        <f>'Starting sample 2011'!J13</f>
        <v>1</v>
      </c>
      <c r="K13">
        <f>'Starting sample 2011'!K13</f>
        <v>8</v>
      </c>
      <c r="L13">
        <f>'Starting sample 2011'!L13</f>
        <v>100</v>
      </c>
      <c r="M13">
        <f>'Starting sample 2011'!M13</f>
        <v>8</v>
      </c>
      <c r="N13">
        <f>'Starting sample 2011'!N13</f>
        <v>8</v>
      </c>
      <c r="O13">
        <f>'Starting sample 2011'!O13</f>
        <v>0</v>
      </c>
      <c r="P13">
        <f>'Starting sample 2011'!P13</f>
        <v>0</v>
      </c>
      <c r="Q13">
        <f>'Starting sample 2011'!Q13</f>
        <v>0</v>
      </c>
      <c r="R13">
        <f>'Starting sample 2011'!R13</f>
        <v>0</v>
      </c>
      <c r="S13">
        <f>'Starting sample 2011'!T13</f>
        <v>2014</v>
      </c>
      <c r="T13">
        <f>'Starting sample 2011'!U13</f>
        <v>2015</v>
      </c>
      <c r="U13">
        <f>'Starting sample 2011'!V13</f>
        <v>0</v>
      </c>
      <c r="V13">
        <f>'Starting sample 2011'!W13</f>
        <v>2011</v>
      </c>
      <c r="W13" s="54">
        <f>2011</f>
        <v>2011</v>
      </c>
      <c r="X13" s="54">
        <v>2013</v>
      </c>
      <c r="Y13" s="54">
        <v>2015</v>
      </c>
      <c r="Z13" s="54">
        <v>2017</v>
      </c>
      <c r="AA13" s="54" t="s">
        <v>87</v>
      </c>
      <c r="AB13" s="54" t="s">
        <v>89</v>
      </c>
    </row>
    <row r="14" spans="1:28" x14ac:dyDescent="0.25">
      <c r="A14" s="55">
        <f t="shared" si="0"/>
        <v>12</v>
      </c>
      <c r="B14">
        <f>'Starting sample 2011'!B14</f>
        <v>10</v>
      </c>
      <c r="C14">
        <f>'Starting sample 2011'!C14</f>
        <v>0</v>
      </c>
      <c r="D14">
        <f>'Starting sample 2011'!D14</f>
        <v>0</v>
      </c>
      <c r="E14">
        <f>'Starting sample 2011'!E14</f>
        <v>1</v>
      </c>
      <c r="F14">
        <f>'Starting sample 2011'!F14</f>
        <v>0</v>
      </c>
      <c r="G14">
        <f>'Starting sample 2011'!G14</f>
        <v>0</v>
      </c>
      <c r="H14">
        <f>'Starting sample 2011'!H14</f>
        <v>1</v>
      </c>
      <c r="I14">
        <f>'Starting sample 2011'!I14</f>
        <v>1</v>
      </c>
      <c r="J14">
        <f>'Starting sample 2011'!J14</f>
        <v>1</v>
      </c>
      <c r="K14">
        <f>'Starting sample 2011'!K14</f>
        <v>8</v>
      </c>
      <c r="L14">
        <f>'Starting sample 2011'!L14</f>
        <v>50</v>
      </c>
      <c r="M14">
        <f>'Starting sample 2011'!M14</f>
        <v>4</v>
      </c>
      <c r="N14">
        <f>'Starting sample 2011'!N14</f>
        <v>8</v>
      </c>
      <c r="O14">
        <f>'Starting sample 2011'!O14</f>
        <v>1</v>
      </c>
      <c r="P14">
        <f>'Starting sample 2011'!P14</f>
        <v>1</v>
      </c>
      <c r="Q14">
        <f>'Starting sample 2011'!Q14</f>
        <v>0</v>
      </c>
      <c r="R14">
        <f>'Starting sample 2011'!R14</f>
        <v>0</v>
      </c>
      <c r="S14">
        <f>'Starting sample 2011'!T14</f>
        <v>2014</v>
      </c>
      <c r="T14">
        <f>'Starting sample 2011'!U14</f>
        <v>2015</v>
      </c>
      <c r="U14">
        <f>'Starting sample 2011'!V14</f>
        <v>0</v>
      </c>
      <c r="V14">
        <f>'Starting sample 2011'!W14</f>
        <v>0</v>
      </c>
      <c r="W14" s="54">
        <f>2011</f>
        <v>2011</v>
      </c>
      <c r="X14" s="54">
        <v>2013</v>
      </c>
      <c r="Y14" s="54">
        <v>2015</v>
      </c>
      <c r="Z14" s="54">
        <v>2017</v>
      </c>
      <c r="AA14" s="54" t="s">
        <v>87</v>
      </c>
      <c r="AB14" s="54" t="s">
        <v>89</v>
      </c>
    </row>
    <row r="15" spans="1:28" x14ac:dyDescent="0.25">
      <c r="A15" s="55">
        <f t="shared" si="0"/>
        <v>13</v>
      </c>
      <c r="B15">
        <f>'Starting sample 2011'!B15</f>
        <v>10</v>
      </c>
      <c r="C15">
        <f>'Starting sample 2011'!C15</f>
        <v>0</v>
      </c>
      <c r="D15">
        <f>'Starting sample 2011'!D15</f>
        <v>1</v>
      </c>
      <c r="E15">
        <f>'Starting sample 2011'!E15</f>
        <v>1</v>
      </c>
      <c r="F15">
        <f>'Starting sample 2011'!F15</f>
        <v>1</v>
      </c>
      <c r="G15">
        <f>'Starting sample 2011'!G15</f>
        <v>1</v>
      </c>
      <c r="H15">
        <f>'Starting sample 2011'!H15</f>
        <v>1</v>
      </c>
      <c r="I15">
        <f>'Starting sample 2011'!I15</f>
        <v>1</v>
      </c>
      <c r="J15">
        <f>'Starting sample 2011'!J15</f>
        <v>0</v>
      </c>
      <c r="K15">
        <f>'Starting sample 2011'!K15</f>
        <v>8</v>
      </c>
      <c r="L15">
        <f>'Starting sample 2011'!L15</f>
        <v>75</v>
      </c>
      <c r="M15">
        <f>'Starting sample 2011'!M15</f>
        <v>6</v>
      </c>
      <c r="N15">
        <f>'Starting sample 2011'!N15</f>
        <v>8</v>
      </c>
      <c r="O15">
        <f>'Starting sample 2011'!O15</f>
        <v>0</v>
      </c>
      <c r="P15">
        <f>'Starting sample 2011'!P15</f>
        <v>0</v>
      </c>
      <c r="Q15">
        <f>'Starting sample 2011'!Q15</f>
        <v>0</v>
      </c>
      <c r="R15">
        <f>'Starting sample 2011'!R15</f>
        <v>0</v>
      </c>
      <c r="S15">
        <f>'Starting sample 2011'!T15</f>
        <v>2014</v>
      </c>
      <c r="T15">
        <f>'Starting sample 2011'!U15</f>
        <v>2015</v>
      </c>
      <c r="U15">
        <f>'Starting sample 2011'!V15</f>
        <v>0</v>
      </c>
      <c r="V15">
        <f>'Starting sample 2011'!W15</f>
        <v>0</v>
      </c>
      <c r="W15" s="54">
        <f>2011</f>
        <v>2011</v>
      </c>
      <c r="X15" s="54">
        <v>2013</v>
      </c>
      <c r="Y15" s="54">
        <v>2015</v>
      </c>
      <c r="Z15" s="54">
        <v>2017</v>
      </c>
      <c r="AA15" s="54" t="s">
        <v>87</v>
      </c>
      <c r="AB15" s="54" t="s">
        <v>89</v>
      </c>
    </row>
    <row r="16" spans="1:28" x14ac:dyDescent="0.25">
      <c r="A16" s="55">
        <f t="shared" si="0"/>
        <v>14</v>
      </c>
      <c r="B16">
        <f>'Starting sample 2011'!B16</f>
        <v>10</v>
      </c>
      <c r="C16">
        <f>'Starting sample 2011'!C16</f>
        <v>0</v>
      </c>
      <c r="D16">
        <f>'Starting sample 2011'!D16</f>
        <v>0</v>
      </c>
      <c r="E16">
        <f>'Starting sample 2011'!E16</f>
        <v>0</v>
      </c>
      <c r="F16">
        <f>'Starting sample 2011'!F16</f>
        <v>0</v>
      </c>
      <c r="G16">
        <f>'Starting sample 2011'!G16</f>
        <v>1</v>
      </c>
      <c r="H16">
        <f>'Starting sample 2011'!H16</f>
        <v>0</v>
      </c>
      <c r="I16">
        <f>'Starting sample 2011'!I16</f>
        <v>0</v>
      </c>
      <c r="J16">
        <f>'Starting sample 2011'!J16</f>
        <v>1</v>
      </c>
      <c r="K16">
        <f>'Starting sample 2011'!K16</f>
        <v>8</v>
      </c>
      <c r="L16">
        <f>'Starting sample 2011'!L16</f>
        <v>25</v>
      </c>
      <c r="M16">
        <f>'Starting sample 2011'!M16</f>
        <v>2</v>
      </c>
      <c r="N16">
        <f>'Starting sample 2011'!N16</f>
        <v>8</v>
      </c>
      <c r="O16">
        <f>'Starting sample 2011'!O16</f>
        <v>1</v>
      </c>
      <c r="P16">
        <f>'Starting sample 2011'!P16</f>
        <v>1</v>
      </c>
      <c r="Q16">
        <f>'Starting sample 2011'!Q16</f>
        <v>0</v>
      </c>
      <c r="R16">
        <f>'Starting sample 2011'!R16</f>
        <v>0</v>
      </c>
      <c r="S16">
        <f>'Starting sample 2011'!T16</f>
        <v>2014</v>
      </c>
      <c r="T16">
        <f>'Starting sample 2011'!U16</f>
        <v>2015</v>
      </c>
      <c r="U16">
        <f>'Starting sample 2011'!V16</f>
        <v>0</v>
      </c>
      <c r="V16">
        <f>'Starting sample 2011'!W16</f>
        <v>0</v>
      </c>
      <c r="W16" s="54">
        <f>2011</f>
        <v>2011</v>
      </c>
      <c r="X16" s="54">
        <v>2013</v>
      </c>
      <c r="Y16" s="54">
        <v>2015</v>
      </c>
      <c r="Z16" s="54">
        <v>2017</v>
      </c>
      <c r="AA16" s="54" t="s">
        <v>87</v>
      </c>
      <c r="AB16" s="54" t="s">
        <v>89</v>
      </c>
    </row>
    <row r="17" spans="1:28" x14ac:dyDescent="0.25">
      <c r="A17" s="55">
        <f t="shared" si="0"/>
        <v>15</v>
      </c>
      <c r="B17">
        <f>'Starting sample 2011'!B17</f>
        <v>10</v>
      </c>
      <c r="C17">
        <f>'Starting sample 2011'!C17</f>
        <v>0</v>
      </c>
      <c r="D17">
        <f>'Starting sample 2011'!D17</f>
        <v>1</v>
      </c>
      <c r="E17">
        <f>'Starting sample 2011'!E17</f>
        <v>1</v>
      </c>
      <c r="F17">
        <f>'Starting sample 2011'!F17</f>
        <v>1</v>
      </c>
      <c r="G17">
        <f>'Starting sample 2011'!G17</f>
        <v>1</v>
      </c>
      <c r="H17">
        <f>'Starting sample 2011'!H17</f>
        <v>1</v>
      </c>
      <c r="I17">
        <f>'Starting sample 2011'!I17</f>
        <v>1</v>
      </c>
      <c r="J17">
        <f>'Starting sample 2011'!J17</f>
        <v>1</v>
      </c>
      <c r="K17">
        <f>'Starting sample 2011'!K17</f>
        <v>8</v>
      </c>
      <c r="L17">
        <f>'Starting sample 2011'!L17</f>
        <v>87.5</v>
      </c>
      <c r="M17">
        <f>'Starting sample 2011'!M17</f>
        <v>7</v>
      </c>
      <c r="N17">
        <f>'Starting sample 2011'!N17</f>
        <v>8</v>
      </c>
      <c r="O17">
        <f>'Starting sample 2011'!O17</f>
        <v>0</v>
      </c>
      <c r="P17">
        <f>'Starting sample 2011'!P17</f>
        <v>1</v>
      </c>
      <c r="Q17">
        <f>'Starting sample 2011'!Q17</f>
        <v>0</v>
      </c>
      <c r="R17">
        <f>'Starting sample 2011'!R17</f>
        <v>0</v>
      </c>
      <c r="S17">
        <f>'Starting sample 2011'!T17</f>
        <v>2014</v>
      </c>
      <c r="T17">
        <f>'Starting sample 2011'!U17</f>
        <v>2015</v>
      </c>
      <c r="U17">
        <f>'Starting sample 2011'!V17</f>
        <v>0</v>
      </c>
      <c r="V17">
        <f>'Starting sample 2011'!W17</f>
        <v>0</v>
      </c>
      <c r="W17" s="54">
        <f>2011</f>
        <v>2011</v>
      </c>
      <c r="X17" s="54">
        <v>2013</v>
      </c>
      <c r="Y17" s="54">
        <v>2015</v>
      </c>
      <c r="Z17" s="54">
        <v>2017</v>
      </c>
      <c r="AA17" s="54" t="s">
        <v>87</v>
      </c>
      <c r="AB17" s="54" t="s">
        <v>89</v>
      </c>
    </row>
    <row r="18" spans="1:28" x14ac:dyDescent="0.25">
      <c r="A18" s="55">
        <f t="shared" si="0"/>
        <v>16</v>
      </c>
      <c r="B18">
        <f>'Starting sample 2011'!B18</f>
        <v>10</v>
      </c>
      <c r="C18">
        <f>'Starting sample 2011'!C18</f>
        <v>1</v>
      </c>
      <c r="D18">
        <f>'Starting sample 2011'!D18</f>
        <v>1</v>
      </c>
      <c r="E18">
        <f>'Starting sample 2011'!E18</f>
        <v>0</v>
      </c>
      <c r="F18">
        <f>'Starting sample 2011'!F18</f>
        <v>0</v>
      </c>
      <c r="G18">
        <f>'Starting sample 2011'!G18</f>
        <v>1</v>
      </c>
      <c r="H18">
        <f>'Starting sample 2011'!H18</f>
        <v>0</v>
      </c>
      <c r="I18" t="str">
        <f>'Starting sample 2011'!I18</f>
        <v>Cut</v>
      </c>
      <c r="J18" s="51" t="s">
        <v>12</v>
      </c>
      <c r="K18">
        <f>'Starting sample 2011'!K18</f>
        <v>6</v>
      </c>
      <c r="L18">
        <f>'Starting sample 2011'!L18</f>
        <v>50</v>
      </c>
      <c r="M18">
        <f>'Starting sample 2011'!M18</f>
        <v>3</v>
      </c>
      <c r="N18">
        <f>'Starting sample 2011'!N18</f>
        <v>6</v>
      </c>
      <c r="O18">
        <f>'Starting sample 2011'!O18</f>
        <v>0</v>
      </c>
      <c r="P18">
        <f>'Starting sample 2011'!P18</f>
        <v>0</v>
      </c>
      <c r="Q18">
        <f>'Starting sample 2011'!Q18</f>
        <v>0</v>
      </c>
      <c r="R18">
        <f>'Starting sample 2011'!R18</f>
        <v>0</v>
      </c>
      <c r="S18">
        <f>'Starting sample 2011'!T18</f>
        <v>2014</v>
      </c>
      <c r="T18">
        <f>'Starting sample 2011'!U18</f>
        <v>2015</v>
      </c>
      <c r="U18">
        <f>'Starting sample 2011'!V18</f>
        <v>0</v>
      </c>
      <c r="V18">
        <f>'Starting sample 2011'!W18</f>
        <v>0</v>
      </c>
      <c r="W18" s="54">
        <f>2011</f>
        <v>2011</v>
      </c>
      <c r="X18" s="54">
        <v>2013</v>
      </c>
      <c r="Y18" s="54">
        <v>2015</v>
      </c>
      <c r="Z18" s="54">
        <v>2017</v>
      </c>
      <c r="AA18" s="54" t="s">
        <v>87</v>
      </c>
      <c r="AB18" s="54" t="s">
        <v>89</v>
      </c>
    </row>
    <row r="19" spans="1:28" x14ac:dyDescent="0.25">
      <c r="A19" s="55">
        <f t="shared" si="0"/>
        <v>17</v>
      </c>
      <c r="B19">
        <f>'Starting sample 2011'!B19</f>
        <v>10</v>
      </c>
      <c r="C19">
        <f>'Starting sample 2011'!C19</f>
        <v>1</v>
      </c>
      <c r="D19">
        <f>'Starting sample 2011'!D19</f>
        <v>0</v>
      </c>
      <c r="E19">
        <f>'Starting sample 2011'!E19</f>
        <v>0</v>
      </c>
      <c r="F19">
        <f>'Starting sample 2011'!F19</f>
        <v>1</v>
      </c>
      <c r="G19" t="str">
        <f>'Starting sample 2011'!G19</f>
        <v>Cut</v>
      </c>
      <c r="H19" s="51" t="s">
        <v>12</v>
      </c>
      <c r="I19" s="51" t="s">
        <v>12</v>
      </c>
      <c r="J19" s="51" t="s">
        <v>12</v>
      </c>
      <c r="K19">
        <f>'Starting sample 2011'!K19</f>
        <v>4</v>
      </c>
      <c r="L19">
        <f>'Starting sample 2011'!L19</f>
        <v>50</v>
      </c>
      <c r="M19">
        <f>'Starting sample 2011'!M19</f>
        <v>2</v>
      </c>
      <c r="N19">
        <f>'Starting sample 2011'!N19</f>
        <v>4</v>
      </c>
      <c r="O19">
        <f>'Starting sample 2011'!O19</f>
        <v>0</v>
      </c>
      <c r="P19">
        <f>'Starting sample 2011'!P19</f>
        <v>0</v>
      </c>
      <c r="Q19">
        <f>'Starting sample 2011'!Q19</f>
        <v>0</v>
      </c>
      <c r="R19">
        <f>'Starting sample 2011'!R19</f>
        <v>0</v>
      </c>
      <c r="S19">
        <f>'Starting sample 2011'!T19</f>
        <v>2014</v>
      </c>
      <c r="T19">
        <f>'Starting sample 2011'!U19</f>
        <v>2015</v>
      </c>
      <c r="U19">
        <f>'Starting sample 2011'!V19</f>
        <v>0</v>
      </c>
      <c r="V19">
        <f>'Starting sample 2011'!W19</f>
        <v>0</v>
      </c>
      <c r="W19" s="54">
        <f>2011</f>
        <v>2011</v>
      </c>
      <c r="X19" s="54">
        <v>2013</v>
      </c>
      <c r="Y19" s="54">
        <v>2015</v>
      </c>
      <c r="Z19" s="54">
        <v>2017</v>
      </c>
      <c r="AA19" s="54" t="s">
        <v>87</v>
      </c>
      <c r="AB19" s="54" t="s">
        <v>89</v>
      </c>
    </row>
    <row r="20" spans="1:28" x14ac:dyDescent="0.25">
      <c r="A20" s="55">
        <f t="shared" si="0"/>
        <v>18</v>
      </c>
      <c r="B20">
        <f>'Starting sample 2011'!B20</f>
        <v>10</v>
      </c>
      <c r="C20">
        <f>'Starting sample 2011'!C20</f>
        <v>0</v>
      </c>
      <c r="D20">
        <f>'Starting sample 2011'!D20</f>
        <v>0</v>
      </c>
      <c r="E20" t="str">
        <f>'Starting sample 2011'!E20</f>
        <v>Cut</v>
      </c>
      <c r="F20" t="str">
        <f>'Starting sample 2011'!F20</f>
        <v>Cut</v>
      </c>
      <c r="G20" t="str">
        <f>'Starting sample 2011'!G20</f>
        <v>Cut</v>
      </c>
      <c r="H20" s="51" t="s">
        <v>12</v>
      </c>
      <c r="I20" s="51" t="s">
        <v>12</v>
      </c>
      <c r="J20" s="51" t="s">
        <v>12</v>
      </c>
      <c r="K20">
        <f>'Starting sample 2011'!K20</f>
        <v>2</v>
      </c>
      <c r="L20">
        <f>'Starting sample 2011'!L20</f>
        <v>0</v>
      </c>
      <c r="M20">
        <f>'Starting sample 2011'!M20</f>
        <v>0</v>
      </c>
      <c r="N20">
        <f>'Starting sample 2011'!N20</f>
        <v>2</v>
      </c>
      <c r="O20">
        <f>'Starting sample 2011'!O20</f>
        <v>0</v>
      </c>
      <c r="P20">
        <f>'Starting sample 2011'!P20</f>
        <v>0</v>
      </c>
      <c r="Q20">
        <f>'Starting sample 2011'!Q20</f>
        <v>0</v>
      </c>
      <c r="R20">
        <f>'Starting sample 2011'!R20</f>
        <v>0</v>
      </c>
      <c r="S20">
        <f>'Starting sample 2011'!T20</f>
        <v>2014</v>
      </c>
      <c r="T20">
        <f>'Starting sample 2011'!U20</f>
        <v>0</v>
      </c>
      <c r="U20">
        <f>'Starting sample 2011'!V20</f>
        <v>0</v>
      </c>
      <c r="V20">
        <f>'Starting sample 2011'!W20</f>
        <v>0</v>
      </c>
      <c r="W20" s="54">
        <f>2011</f>
        <v>2011</v>
      </c>
      <c r="X20" s="54">
        <v>2013</v>
      </c>
      <c r="Y20" s="54">
        <v>2015</v>
      </c>
      <c r="Z20" s="54">
        <v>2017</v>
      </c>
      <c r="AA20" s="54" t="s">
        <v>87</v>
      </c>
      <c r="AB20" s="54" t="s">
        <v>89</v>
      </c>
    </row>
    <row r="21" spans="1:28" x14ac:dyDescent="0.25">
      <c r="A21" s="55">
        <f t="shared" si="0"/>
        <v>19</v>
      </c>
      <c r="B21">
        <f>'Starting sample 2011'!B21</f>
        <v>10</v>
      </c>
      <c r="C21">
        <f>'Starting sample 2011'!C21</f>
        <v>0</v>
      </c>
      <c r="D21">
        <f>'Starting sample 2011'!D21</f>
        <v>0</v>
      </c>
      <c r="E21">
        <f>'Starting sample 2011'!E21</f>
        <v>0</v>
      </c>
      <c r="F21">
        <f>'Starting sample 2011'!F21</f>
        <v>0</v>
      </c>
      <c r="G21" t="str">
        <f>'Starting sample 2011'!G21</f>
        <v>Cut</v>
      </c>
      <c r="H21" s="51" t="s">
        <v>12</v>
      </c>
      <c r="I21" s="51" t="s">
        <v>12</v>
      </c>
      <c r="J21" s="51" t="s">
        <v>12</v>
      </c>
      <c r="K21">
        <f>'Starting sample 2011'!K21</f>
        <v>4</v>
      </c>
      <c r="L21">
        <f>'Starting sample 2011'!L21</f>
        <v>0</v>
      </c>
      <c r="M21">
        <f>'Starting sample 2011'!M21</f>
        <v>0</v>
      </c>
      <c r="N21">
        <f>'Starting sample 2011'!N21</f>
        <v>4</v>
      </c>
      <c r="O21">
        <f>'Starting sample 2011'!O21</f>
        <v>0</v>
      </c>
      <c r="P21">
        <f>'Starting sample 2011'!P21</f>
        <v>0</v>
      </c>
      <c r="Q21">
        <f>'Starting sample 2011'!Q21</f>
        <v>0</v>
      </c>
      <c r="R21">
        <f>'Starting sample 2011'!R21</f>
        <v>0</v>
      </c>
      <c r="S21">
        <f>'Starting sample 2011'!T21</f>
        <v>0</v>
      </c>
      <c r="T21">
        <f>'Starting sample 2011'!U21</f>
        <v>0</v>
      </c>
      <c r="U21">
        <f>'Starting sample 2011'!V21</f>
        <v>0</v>
      </c>
      <c r="V21">
        <f>'Starting sample 2011'!W21</f>
        <v>0</v>
      </c>
      <c r="W21" s="54">
        <f>2011</f>
        <v>2011</v>
      </c>
      <c r="X21" s="54">
        <v>2013</v>
      </c>
      <c r="Y21" s="54">
        <v>2015</v>
      </c>
      <c r="Z21" s="54">
        <v>2017</v>
      </c>
      <c r="AA21" s="54" t="s">
        <v>87</v>
      </c>
      <c r="AB21" s="54" t="s">
        <v>89</v>
      </c>
    </row>
    <row r="22" spans="1:28" x14ac:dyDescent="0.25">
      <c r="A22" s="55">
        <f t="shared" si="0"/>
        <v>20</v>
      </c>
      <c r="B22">
        <f>'Starting sample 2011'!B22</f>
        <v>10</v>
      </c>
      <c r="C22">
        <f>'Starting sample 2011'!C22</f>
        <v>0</v>
      </c>
      <c r="D22">
        <f>'Starting sample 2011'!D22</f>
        <v>1</v>
      </c>
      <c r="E22">
        <f>'Starting sample 2011'!E22</f>
        <v>0</v>
      </c>
      <c r="F22">
        <f>'Starting sample 2011'!F22</f>
        <v>0</v>
      </c>
      <c r="G22" t="str">
        <f>'Starting sample 2011'!G22</f>
        <v>Cut</v>
      </c>
      <c r="H22" s="51" t="s">
        <v>12</v>
      </c>
      <c r="I22" s="51" t="s">
        <v>12</v>
      </c>
      <c r="J22" s="51" t="s">
        <v>12</v>
      </c>
      <c r="K22">
        <f>'Starting sample 2011'!K22</f>
        <v>4</v>
      </c>
      <c r="L22">
        <f>'Starting sample 2011'!L22</f>
        <v>25</v>
      </c>
      <c r="M22">
        <f>'Starting sample 2011'!M22</f>
        <v>1</v>
      </c>
      <c r="N22">
        <f>'Starting sample 2011'!N22</f>
        <v>4</v>
      </c>
      <c r="O22">
        <f>'Starting sample 2011'!O22</f>
        <v>0</v>
      </c>
      <c r="P22">
        <f>'Starting sample 2011'!P22</f>
        <v>0</v>
      </c>
      <c r="Q22">
        <f>'Starting sample 2011'!Q22</f>
        <v>0</v>
      </c>
      <c r="R22">
        <f>'Starting sample 2011'!R22</f>
        <v>0</v>
      </c>
      <c r="S22">
        <f>'Starting sample 2011'!T22</f>
        <v>0</v>
      </c>
      <c r="T22">
        <f>'Starting sample 2011'!U22</f>
        <v>0</v>
      </c>
      <c r="U22">
        <f>'Starting sample 2011'!V22</f>
        <v>0</v>
      </c>
      <c r="V22">
        <f>'Starting sample 2011'!W22</f>
        <v>0</v>
      </c>
      <c r="W22" s="54">
        <f>2011</f>
        <v>2011</v>
      </c>
      <c r="X22" s="54">
        <v>2013</v>
      </c>
      <c r="Y22" s="54">
        <v>2015</v>
      </c>
      <c r="Z22" s="54">
        <v>2017</v>
      </c>
      <c r="AA22" s="54" t="s">
        <v>87</v>
      </c>
      <c r="AB22" s="54" t="s">
        <v>89</v>
      </c>
    </row>
    <row r="23" spans="1:28" x14ac:dyDescent="0.25">
      <c r="A23" s="55">
        <f t="shared" si="0"/>
        <v>21</v>
      </c>
      <c r="B23">
        <f>'Starting sample 2011'!B23</f>
        <v>10</v>
      </c>
      <c r="C23">
        <f>'Starting sample 2011'!C23</f>
        <v>0</v>
      </c>
      <c r="D23">
        <f>'Starting sample 2011'!D23</f>
        <v>1</v>
      </c>
      <c r="E23">
        <f>'Starting sample 2011'!E23</f>
        <v>0</v>
      </c>
      <c r="F23">
        <f>'Starting sample 2011'!F23</f>
        <v>0</v>
      </c>
      <c r="G23" t="str">
        <f>'Starting sample 2011'!G23</f>
        <v>Cut</v>
      </c>
      <c r="H23" s="51" t="s">
        <v>12</v>
      </c>
      <c r="I23" s="51" t="s">
        <v>12</v>
      </c>
      <c r="J23" s="51" t="s">
        <v>12</v>
      </c>
      <c r="K23">
        <f>'Starting sample 2011'!K23</f>
        <v>4</v>
      </c>
      <c r="L23">
        <f>'Starting sample 2011'!L23</f>
        <v>25</v>
      </c>
      <c r="M23">
        <f>'Starting sample 2011'!M23</f>
        <v>1</v>
      </c>
      <c r="N23">
        <f>'Starting sample 2011'!N23</f>
        <v>4</v>
      </c>
      <c r="O23">
        <f>'Starting sample 2011'!O23</f>
        <v>0</v>
      </c>
      <c r="P23">
        <f>'Starting sample 2011'!P23</f>
        <v>0</v>
      </c>
      <c r="Q23">
        <f>'Starting sample 2011'!Q23</f>
        <v>0</v>
      </c>
      <c r="R23">
        <f>'Starting sample 2011'!R23</f>
        <v>0</v>
      </c>
      <c r="S23">
        <f>'Starting sample 2011'!T23</f>
        <v>0</v>
      </c>
      <c r="T23">
        <f>'Starting sample 2011'!U23</f>
        <v>0</v>
      </c>
      <c r="U23">
        <f>'Starting sample 2011'!V23</f>
        <v>0</v>
      </c>
      <c r="V23">
        <f>'Starting sample 2011'!W23</f>
        <v>0</v>
      </c>
      <c r="W23" s="54">
        <f>2011</f>
        <v>2011</v>
      </c>
      <c r="X23" s="54">
        <v>2013</v>
      </c>
      <c r="Y23" s="54">
        <v>2015</v>
      </c>
      <c r="Z23" s="54">
        <v>2017</v>
      </c>
      <c r="AA23" s="54" t="s">
        <v>87</v>
      </c>
      <c r="AB23" s="54" t="s">
        <v>89</v>
      </c>
    </row>
    <row r="24" spans="1:28" x14ac:dyDescent="0.25">
      <c r="A24" s="55">
        <f t="shared" si="0"/>
        <v>22</v>
      </c>
      <c r="B24">
        <f>'Starting sample 2011'!B24</f>
        <v>10</v>
      </c>
      <c r="C24">
        <f>'Starting sample 2011'!C24</f>
        <v>0</v>
      </c>
      <c r="D24">
        <f>'Starting sample 2011'!D24</f>
        <v>0</v>
      </c>
      <c r="E24">
        <f>'Starting sample 2011'!E24</f>
        <v>0</v>
      </c>
      <c r="F24">
        <f>'Starting sample 2011'!F24</f>
        <v>0</v>
      </c>
      <c r="G24" t="str">
        <f>'Starting sample 2011'!G24</f>
        <v>Cut</v>
      </c>
      <c r="H24" s="51" t="s">
        <v>12</v>
      </c>
      <c r="I24" s="51" t="s">
        <v>12</v>
      </c>
      <c r="J24" s="51" t="s">
        <v>12</v>
      </c>
      <c r="K24">
        <f>'Starting sample 2011'!K24</f>
        <v>4</v>
      </c>
      <c r="L24">
        <f>'Starting sample 2011'!L24</f>
        <v>0</v>
      </c>
      <c r="M24">
        <f>'Starting sample 2011'!M24</f>
        <v>0</v>
      </c>
      <c r="N24">
        <f>'Starting sample 2011'!N24</f>
        <v>4</v>
      </c>
      <c r="O24">
        <f>'Starting sample 2011'!O24</f>
        <v>0</v>
      </c>
      <c r="P24">
        <f>'Starting sample 2011'!P24</f>
        <v>0</v>
      </c>
      <c r="Q24">
        <f>'Starting sample 2011'!Q24</f>
        <v>0</v>
      </c>
      <c r="R24">
        <f>'Starting sample 2011'!R24</f>
        <v>0</v>
      </c>
      <c r="S24">
        <f>'Starting sample 2011'!T24</f>
        <v>0</v>
      </c>
      <c r="T24">
        <f>'Starting sample 2011'!U24</f>
        <v>0</v>
      </c>
      <c r="U24">
        <f>'Starting sample 2011'!V24</f>
        <v>0</v>
      </c>
      <c r="V24">
        <f>'Starting sample 2011'!W24</f>
        <v>0</v>
      </c>
      <c r="W24" s="54">
        <f>2011</f>
        <v>2011</v>
      </c>
      <c r="X24" s="54">
        <v>2013</v>
      </c>
      <c r="Y24" s="54">
        <v>2015</v>
      </c>
      <c r="Z24" s="54">
        <v>2017</v>
      </c>
      <c r="AA24" s="54" t="s">
        <v>87</v>
      </c>
      <c r="AB24" s="54" t="s">
        <v>89</v>
      </c>
    </row>
    <row r="25" spans="1:28" x14ac:dyDescent="0.25">
      <c r="A25" s="55">
        <f t="shared" si="0"/>
        <v>23</v>
      </c>
      <c r="B25">
        <f>'Starting sample 2011'!B25</f>
        <v>10</v>
      </c>
      <c r="C25">
        <f>'Starting sample 2011'!C25</f>
        <v>0</v>
      </c>
      <c r="D25">
        <f>'Starting sample 2011'!D25</f>
        <v>0</v>
      </c>
      <c r="E25" t="str">
        <f>'Starting sample 2011'!E25</f>
        <v>Cut</v>
      </c>
      <c r="F25" t="str">
        <f>'Starting sample 2011'!F25</f>
        <v>Cut</v>
      </c>
      <c r="G25" t="str">
        <f>'Starting sample 2011'!G25</f>
        <v>Cut</v>
      </c>
      <c r="H25" s="51" t="s">
        <v>12</v>
      </c>
      <c r="I25" s="51" t="s">
        <v>12</v>
      </c>
      <c r="J25" s="51" t="s">
        <v>12</v>
      </c>
      <c r="K25">
        <f>'Starting sample 2011'!K25</f>
        <v>2</v>
      </c>
      <c r="L25">
        <f>'Starting sample 2011'!L25</f>
        <v>0</v>
      </c>
      <c r="M25">
        <f>'Starting sample 2011'!M25</f>
        <v>0</v>
      </c>
      <c r="N25">
        <f>'Starting sample 2011'!N25</f>
        <v>2</v>
      </c>
      <c r="O25">
        <f>'Starting sample 2011'!O25</f>
        <v>0</v>
      </c>
      <c r="P25">
        <f>'Starting sample 2011'!P25</f>
        <v>0</v>
      </c>
      <c r="Q25">
        <f>'Starting sample 2011'!Q25</f>
        <v>0</v>
      </c>
      <c r="R25">
        <f>'Starting sample 2011'!R25</f>
        <v>0</v>
      </c>
      <c r="S25">
        <f>'Starting sample 2011'!T25</f>
        <v>0</v>
      </c>
      <c r="T25">
        <f>'Starting sample 2011'!U25</f>
        <v>0</v>
      </c>
      <c r="U25">
        <f>'Starting sample 2011'!V25</f>
        <v>0</v>
      </c>
      <c r="V25">
        <f>'Starting sample 2011'!W25</f>
        <v>0</v>
      </c>
      <c r="W25" s="54">
        <f>2011</f>
        <v>2011</v>
      </c>
      <c r="X25" s="54">
        <v>2013</v>
      </c>
      <c r="Y25" s="54">
        <v>2015</v>
      </c>
      <c r="Z25" s="54">
        <v>2017</v>
      </c>
      <c r="AA25" s="54" t="s">
        <v>87</v>
      </c>
      <c r="AB25" s="54" t="s">
        <v>89</v>
      </c>
    </row>
    <row r="26" spans="1:28" x14ac:dyDescent="0.25">
      <c r="A26" s="55">
        <f t="shared" si="0"/>
        <v>24</v>
      </c>
      <c r="B26">
        <f>'Starting sample 2011'!B26</f>
        <v>10</v>
      </c>
      <c r="C26">
        <f>'Starting sample 2011'!C26</f>
        <v>0</v>
      </c>
      <c r="D26">
        <f>'Starting sample 2011'!D26</f>
        <v>0</v>
      </c>
      <c r="E26">
        <f>'Starting sample 2011'!E26</f>
        <v>0</v>
      </c>
      <c r="F26">
        <f>'Starting sample 2011'!F26</f>
        <v>1</v>
      </c>
      <c r="G26">
        <f>'Starting sample 2011'!G26</f>
        <v>1</v>
      </c>
      <c r="H26" t="str">
        <f>'Starting sample 2011'!H26</f>
        <v>Cut</v>
      </c>
      <c r="I26" s="51" t="s">
        <v>12</v>
      </c>
      <c r="J26" s="51" t="s">
        <v>12</v>
      </c>
      <c r="K26">
        <f>'Starting sample 2011'!K26</f>
        <v>4</v>
      </c>
      <c r="L26">
        <f>'Starting sample 2011'!L26</f>
        <v>50</v>
      </c>
      <c r="M26">
        <f>'Starting sample 2011'!M26</f>
        <v>2</v>
      </c>
      <c r="N26">
        <f>'Starting sample 2011'!N26</f>
        <v>5</v>
      </c>
      <c r="O26">
        <f>'Starting sample 2011'!O26</f>
        <v>0</v>
      </c>
      <c r="P26">
        <f>'Starting sample 2011'!P26</f>
        <v>0</v>
      </c>
      <c r="Q26">
        <f>'Starting sample 2011'!Q26</f>
        <v>0</v>
      </c>
      <c r="R26">
        <f>'Starting sample 2011'!R26</f>
        <v>0</v>
      </c>
      <c r="S26">
        <f>'Starting sample 2011'!T26</f>
        <v>0</v>
      </c>
      <c r="T26">
        <f>'Starting sample 2011'!U26</f>
        <v>0</v>
      </c>
      <c r="U26">
        <f>'Starting sample 2011'!V26</f>
        <v>0</v>
      </c>
      <c r="V26">
        <f>'Starting sample 2011'!W26</f>
        <v>0</v>
      </c>
      <c r="W26" s="54">
        <f>2011</f>
        <v>2011</v>
      </c>
      <c r="X26" s="54">
        <v>2013</v>
      </c>
      <c r="Y26" s="54">
        <v>2015</v>
      </c>
      <c r="Z26" s="54">
        <v>2017</v>
      </c>
      <c r="AA26" s="54" t="s">
        <v>87</v>
      </c>
      <c r="AB26" s="54" t="s">
        <v>89</v>
      </c>
    </row>
    <row r="27" spans="1:28" x14ac:dyDescent="0.25">
      <c r="A27" s="55"/>
    </row>
    <row r="28" spans="1:28" x14ac:dyDescent="0.25">
      <c r="A28" s="55"/>
    </row>
    <row r="29" spans="1:28" x14ac:dyDescent="0.25">
      <c r="A29" s="55">
        <f>'Starting sample 2011'!A29</f>
        <v>0</v>
      </c>
      <c r="B29">
        <f>'Starting sample 2011'!B29</f>
        <v>0</v>
      </c>
      <c r="C29">
        <f>'Starting sample 2011'!C29</f>
        <v>0</v>
      </c>
      <c r="D29" t="str">
        <f>'Starting sample 2011'!D29</f>
        <v>Infantiles</v>
      </c>
      <c r="E29">
        <f>'Starting sample 2011'!E29</f>
        <v>0</v>
      </c>
      <c r="F29" t="str">
        <f>'Starting sample 2011'!F29</f>
        <v>Cadetes</v>
      </c>
      <c r="G29">
        <f>'Starting sample 2011'!G29</f>
        <v>0</v>
      </c>
      <c r="H29" t="str">
        <f>'Starting sample 2011'!H29</f>
        <v>Juveniles</v>
      </c>
      <c r="I29">
        <f>'Starting sample 2011'!I29</f>
        <v>0</v>
      </c>
      <c r="J29">
        <f>'Starting sample 2011'!J29</f>
        <v>0</v>
      </c>
      <c r="K29" t="str">
        <f>'Starting sample 2011'!K29</f>
        <v>YEARS</v>
      </c>
      <c r="L29" t="str">
        <f>'Starting sample 2011'!L29</f>
        <v>Type</v>
      </c>
      <c r="M29">
        <f>'Starting sample 2011'!M29</f>
        <v>0</v>
      </c>
      <c r="N29">
        <f>'Starting sample 2011'!N29</f>
        <v>0</v>
      </c>
      <c r="O29">
        <f>'Starting sample 2011'!O29</f>
        <v>0</v>
      </c>
      <c r="P29">
        <f>'Starting sample 2011'!P29</f>
        <v>0</v>
      </c>
      <c r="Q29">
        <f>'Starting sample 2011'!Q29</f>
        <v>0</v>
      </c>
      <c r="R29">
        <f>'Starting sample 2011'!R29</f>
        <v>0</v>
      </c>
      <c r="S29">
        <f>'Starting sample 2011'!T29</f>
        <v>0</v>
      </c>
      <c r="T29">
        <f>'Starting sample 2011'!U29</f>
        <v>0</v>
      </c>
      <c r="U29">
        <f>'Starting sample 2011'!V29</f>
        <v>0</v>
      </c>
      <c r="V29">
        <f>'Starting sample 2011'!W29</f>
        <v>0</v>
      </c>
    </row>
    <row r="30" spans="1:28" x14ac:dyDescent="0.25">
      <c r="A30" s="55" t="str">
        <f>'Starting sample 2011'!A30</f>
        <v>ALEVINES 2do</v>
      </c>
      <c r="B30">
        <f>'Starting sample 2011'!B30</f>
        <v>0</v>
      </c>
      <c r="C30" t="str">
        <f>'Starting sample 2011'!C30</f>
        <v>C2011</v>
      </c>
      <c r="D30" t="str">
        <f>'Starting sample 2011'!D30</f>
        <v>C2012</v>
      </c>
      <c r="E30" t="str">
        <f>'Starting sample 2011'!E30</f>
        <v>C2013</v>
      </c>
      <c r="F30" t="str">
        <f>'Starting sample 2011'!F30</f>
        <v>C2014</v>
      </c>
      <c r="G30" t="str">
        <f>'Starting sample 2011'!G30</f>
        <v>C2015</v>
      </c>
      <c r="H30" t="str">
        <f>'Starting sample 2011'!H30</f>
        <v>C2016</v>
      </c>
      <c r="I30" t="str">
        <f>'Starting sample 2011'!I30</f>
        <v>C2017</v>
      </c>
      <c r="J30" s="52" t="s">
        <v>7</v>
      </c>
      <c r="K30" t="str">
        <f>'Starting sample 2011'!K30</f>
        <v>OBSERVEd</v>
      </c>
      <c r="L30" t="str">
        <f>'Starting sample 2011'!L30</f>
        <v>(Prop1s)</v>
      </c>
      <c r="M30" t="str">
        <f>'Starting sample 2011'!M30</f>
        <v>SUMA Cs</v>
      </c>
      <c r="N30" t="str">
        <f>'Starting sample 2011'!N30</f>
        <v>Years in Academy</v>
      </c>
      <c r="O30" t="str">
        <f>'Starting sample 2011'!O30</f>
        <v>Pro Contract 18?</v>
      </c>
      <c r="P30" t="str">
        <f>'Starting sample 2011'!P30</f>
        <v>UnderSpain</v>
      </c>
      <c r="Q30" t="str">
        <f>'Starting sample 2011'!Q30</f>
        <v>2A</v>
      </c>
      <c r="R30" t="str">
        <f>'Starting sample 2011'!R30</f>
        <v>LaLiga</v>
      </c>
      <c r="S30" t="str">
        <f>'Starting sample 2011'!T30</f>
        <v>Years shocked with + treatment</v>
      </c>
      <c r="T30" s="53" t="s">
        <v>43</v>
      </c>
      <c r="U30" s="53" t="s">
        <v>43</v>
      </c>
      <c r="V30" t="str">
        <f>'Starting sample 2011'!W30</f>
        <v>Years shocked with - treatment</v>
      </c>
      <c r="W30" s="54" t="s">
        <v>45</v>
      </c>
      <c r="X30" s="54" t="s">
        <v>40</v>
      </c>
      <c r="Y30" s="54" t="s">
        <v>42</v>
      </c>
      <c r="Z30" s="54" t="s">
        <v>41</v>
      </c>
      <c r="AA30" s="54" t="s">
        <v>86</v>
      </c>
      <c r="AB30" s="54" t="s">
        <v>88</v>
      </c>
    </row>
    <row r="31" spans="1:28" x14ac:dyDescent="0.25">
      <c r="A31" s="55">
        <f>A26+1</f>
        <v>25</v>
      </c>
      <c r="B31">
        <f>'Starting sample 2011'!B31</f>
        <v>11</v>
      </c>
      <c r="C31">
        <f>'Starting sample 2011'!C31</f>
        <v>1</v>
      </c>
      <c r="D31">
        <f>'Starting sample 2011'!D31</f>
        <v>1</v>
      </c>
      <c r="E31">
        <f>'Starting sample 2011'!E31</f>
        <v>1</v>
      </c>
      <c r="F31" t="str">
        <f>'Starting sample 2011'!F31</f>
        <v>Cut</v>
      </c>
      <c r="G31" s="51" t="s">
        <v>12</v>
      </c>
      <c r="H31" s="51" t="s">
        <v>12</v>
      </c>
      <c r="I31" s="51" t="s">
        <v>12</v>
      </c>
      <c r="J31" s="52" t="s">
        <v>72</v>
      </c>
      <c r="K31">
        <f>'Starting sample 2011'!K31</f>
        <v>3</v>
      </c>
      <c r="L31">
        <f>'Starting sample 2011'!L31</f>
        <v>100</v>
      </c>
      <c r="M31">
        <f>'Starting sample 2011'!M31</f>
        <v>3</v>
      </c>
      <c r="N31">
        <f>'Starting sample 2011'!N31</f>
        <v>4</v>
      </c>
      <c r="O31">
        <f>'Starting sample 2011'!O31</f>
        <v>0</v>
      </c>
      <c r="P31">
        <f>'Starting sample 2011'!P31</f>
        <v>0</v>
      </c>
      <c r="Q31">
        <f>'Starting sample 2011'!Q31</f>
        <v>1</v>
      </c>
      <c r="R31">
        <f>'Starting sample 2011'!R31</f>
        <v>0</v>
      </c>
      <c r="S31">
        <f>'Starting sample 2011'!T31</f>
        <v>2012</v>
      </c>
      <c r="T31">
        <f>'Starting sample 2011'!U31</f>
        <v>2013</v>
      </c>
      <c r="U31">
        <f>'Starting sample 2011'!V31</f>
        <v>0</v>
      </c>
      <c r="V31">
        <f>'Starting sample 2011'!W31</f>
        <v>0</v>
      </c>
      <c r="W31" s="54">
        <v>2010</v>
      </c>
      <c r="X31" s="54">
        <f>W31+2</f>
        <v>2012</v>
      </c>
      <c r="Y31" s="54">
        <f t="shared" ref="Y31:Z31" si="1">X31+2</f>
        <v>2014</v>
      </c>
      <c r="Z31" s="54">
        <f t="shared" si="1"/>
        <v>2016</v>
      </c>
      <c r="AA31" s="54" t="s">
        <v>87</v>
      </c>
      <c r="AB31" s="54" t="s">
        <v>89</v>
      </c>
    </row>
    <row r="32" spans="1:28" x14ac:dyDescent="0.25">
      <c r="A32" s="55">
        <f>A31+1</f>
        <v>26</v>
      </c>
      <c r="B32">
        <f>'Starting sample 2011'!B32</f>
        <v>11</v>
      </c>
      <c r="C32">
        <f>'Starting sample 2011'!C32</f>
        <v>0</v>
      </c>
      <c r="D32">
        <f>'Starting sample 2011'!D32</f>
        <v>1</v>
      </c>
      <c r="E32">
        <f>'Starting sample 2011'!E32</f>
        <v>1</v>
      </c>
      <c r="F32">
        <f>'Starting sample 2011'!F32</f>
        <v>1</v>
      </c>
      <c r="G32">
        <f>'Starting sample 2011'!G32</f>
        <v>1</v>
      </c>
      <c r="H32">
        <f>'Starting sample 2011'!H32</f>
        <v>1</v>
      </c>
      <c r="I32">
        <f>'Starting sample 2011'!I32</f>
        <v>1</v>
      </c>
      <c r="J32" s="52" t="s">
        <v>72</v>
      </c>
      <c r="K32">
        <f>'Starting sample 2011'!K32</f>
        <v>7</v>
      </c>
      <c r="L32">
        <f>'Starting sample 2011'!L32</f>
        <v>85.714285714285708</v>
      </c>
      <c r="M32">
        <f>'Starting sample 2011'!M32</f>
        <v>6</v>
      </c>
      <c r="N32">
        <f>'Starting sample 2011'!N32</f>
        <v>8</v>
      </c>
      <c r="O32">
        <f>'Starting sample 2011'!O32</f>
        <v>0</v>
      </c>
      <c r="P32">
        <f>'Starting sample 2011'!P32</f>
        <v>1</v>
      </c>
      <c r="Q32">
        <f>'Starting sample 2011'!Q32</f>
        <v>1</v>
      </c>
      <c r="R32">
        <f>'Starting sample 2011'!R32</f>
        <v>0</v>
      </c>
      <c r="S32">
        <f>'Starting sample 2011'!T32</f>
        <v>2012</v>
      </c>
      <c r="T32">
        <f>'Starting sample 2011'!U32</f>
        <v>2013</v>
      </c>
      <c r="U32">
        <f>'Starting sample 2011'!V32</f>
        <v>0</v>
      </c>
      <c r="V32">
        <f>'Starting sample 2011'!W32</f>
        <v>0</v>
      </c>
      <c r="W32" s="54">
        <v>2010</v>
      </c>
      <c r="X32" s="54">
        <f t="shared" ref="X32:Z32" si="2">W32+2</f>
        <v>2012</v>
      </c>
      <c r="Y32" s="54">
        <f t="shared" si="2"/>
        <v>2014</v>
      </c>
      <c r="Z32" s="54">
        <f t="shared" si="2"/>
        <v>2016</v>
      </c>
      <c r="AA32" s="54" t="s">
        <v>87</v>
      </c>
      <c r="AB32" s="54" t="s">
        <v>89</v>
      </c>
    </row>
    <row r="33" spans="1:28" x14ac:dyDescent="0.25">
      <c r="A33" s="55">
        <f t="shared" ref="A33:A53" si="3">A32+1</f>
        <v>27</v>
      </c>
      <c r="B33">
        <f>'Starting sample 2011'!B33</f>
        <v>11</v>
      </c>
      <c r="C33">
        <f>'Starting sample 2011'!C33</f>
        <v>1</v>
      </c>
      <c r="D33">
        <f>'Starting sample 2011'!D33</f>
        <v>1</v>
      </c>
      <c r="E33">
        <f>'Starting sample 2011'!E33</f>
        <v>1</v>
      </c>
      <c r="F33">
        <f>'Starting sample 2011'!F33</f>
        <v>1</v>
      </c>
      <c r="G33">
        <f>'Starting sample 2011'!G33</f>
        <v>1</v>
      </c>
      <c r="H33">
        <f>'Starting sample 2011'!H33</f>
        <v>1</v>
      </c>
      <c r="I33">
        <f>'Starting sample 2011'!I33</f>
        <v>1</v>
      </c>
      <c r="J33" s="52" t="s">
        <v>72</v>
      </c>
      <c r="K33">
        <f>'Starting sample 2011'!K33</f>
        <v>7</v>
      </c>
      <c r="L33">
        <f>'Starting sample 2011'!L33</f>
        <v>100</v>
      </c>
      <c r="M33">
        <f>'Starting sample 2011'!M33</f>
        <v>7</v>
      </c>
      <c r="N33">
        <f>'Starting sample 2011'!N33</f>
        <v>8</v>
      </c>
      <c r="O33">
        <f>'Starting sample 2011'!O33</f>
        <v>1</v>
      </c>
      <c r="P33">
        <f>'Starting sample 2011'!P33</f>
        <v>1</v>
      </c>
      <c r="Q33">
        <f>'Starting sample 2011'!Q33</f>
        <v>0</v>
      </c>
      <c r="R33">
        <f>'Starting sample 2011'!R33</f>
        <v>0</v>
      </c>
      <c r="S33">
        <f>'Starting sample 2011'!T33</f>
        <v>2012</v>
      </c>
      <c r="T33">
        <f>'Starting sample 2011'!U33</f>
        <v>2013</v>
      </c>
      <c r="U33">
        <f>'Starting sample 2011'!V33</f>
        <v>0</v>
      </c>
      <c r="V33">
        <f>'Starting sample 2011'!W33</f>
        <v>0</v>
      </c>
      <c r="W33" s="54">
        <v>2010</v>
      </c>
      <c r="X33" s="54">
        <f t="shared" ref="X33:Z33" si="4">W33+2</f>
        <v>2012</v>
      </c>
      <c r="Y33" s="54">
        <f t="shared" si="4"/>
        <v>2014</v>
      </c>
      <c r="Z33" s="54">
        <f t="shared" si="4"/>
        <v>2016</v>
      </c>
      <c r="AA33" s="54" t="s">
        <v>87</v>
      </c>
      <c r="AB33" s="54" t="s">
        <v>89</v>
      </c>
    </row>
    <row r="34" spans="1:28" x14ac:dyDescent="0.25">
      <c r="A34" s="55">
        <f t="shared" si="3"/>
        <v>28</v>
      </c>
      <c r="B34">
        <f>'Starting sample 2011'!B34</f>
        <v>11</v>
      </c>
      <c r="C34">
        <f>'Starting sample 2011'!C34</f>
        <v>0</v>
      </c>
      <c r="D34">
        <f>'Starting sample 2011'!D34</f>
        <v>1</v>
      </c>
      <c r="E34">
        <f>'Starting sample 2011'!E34</f>
        <v>1</v>
      </c>
      <c r="F34" t="str">
        <f>'Starting sample 2011'!F34</f>
        <v>Cut</v>
      </c>
      <c r="G34" s="51" t="s">
        <v>12</v>
      </c>
      <c r="H34" s="51" t="s">
        <v>12</v>
      </c>
      <c r="I34" s="51" t="s">
        <v>12</v>
      </c>
      <c r="J34" s="52" t="s">
        <v>72</v>
      </c>
      <c r="K34">
        <f>'Starting sample 2011'!K34</f>
        <v>3</v>
      </c>
      <c r="L34">
        <f>'Starting sample 2011'!L34</f>
        <v>66.666666666666657</v>
      </c>
      <c r="M34">
        <f>'Starting sample 2011'!M34</f>
        <v>2</v>
      </c>
      <c r="N34">
        <f>'Starting sample 2011'!N34</f>
        <v>4</v>
      </c>
      <c r="O34">
        <f>'Starting sample 2011'!O34</f>
        <v>0</v>
      </c>
      <c r="P34">
        <f>'Starting sample 2011'!P34</f>
        <v>0</v>
      </c>
      <c r="Q34">
        <f>'Starting sample 2011'!Q34</f>
        <v>0</v>
      </c>
      <c r="R34">
        <f>'Starting sample 2011'!R34</f>
        <v>0</v>
      </c>
      <c r="S34">
        <f>'Starting sample 2011'!T34</f>
        <v>2012</v>
      </c>
      <c r="T34">
        <f>'Starting sample 2011'!U34</f>
        <v>2013</v>
      </c>
      <c r="U34">
        <f>'Starting sample 2011'!V34</f>
        <v>0</v>
      </c>
      <c r="V34">
        <f>'Starting sample 2011'!W34</f>
        <v>0</v>
      </c>
      <c r="W34" s="54">
        <v>2010</v>
      </c>
      <c r="X34" s="54">
        <f t="shared" ref="X34:Z34" si="5">W34+2</f>
        <v>2012</v>
      </c>
      <c r="Y34" s="54">
        <f t="shared" si="5"/>
        <v>2014</v>
      </c>
      <c r="Z34" s="54">
        <f t="shared" si="5"/>
        <v>2016</v>
      </c>
      <c r="AA34" s="54" t="s">
        <v>87</v>
      </c>
      <c r="AB34" s="54" t="s">
        <v>89</v>
      </c>
    </row>
    <row r="35" spans="1:28" x14ac:dyDescent="0.25">
      <c r="A35" s="55">
        <f t="shared" si="3"/>
        <v>29</v>
      </c>
      <c r="B35">
        <f>'Starting sample 2011'!B35</f>
        <v>11</v>
      </c>
      <c r="C35">
        <f>'Starting sample 2011'!C35</f>
        <v>1</v>
      </c>
      <c r="D35">
        <f>'Starting sample 2011'!D35</f>
        <v>0</v>
      </c>
      <c r="E35">
        <f>'Starting sample 2011'!E35</f>
        <v>1</v>
      </c>
      <c r="F35">
        <f>'Starting sample 2011'!F35</f>
        <v>1</v>
      </c>
      <c r="G35">
        <f>'Starting sample 2011'!G35</f>
        <v>1</v>
      </c>
      <c r="H35">
        <f>'Starting sample 2011'!H35</f>
        <v>1</v>
      </c>
      <c r="I35">
        <f>'Starting sample 2011'!I35</f>
        <v>1</v>
      </c>
      <c r="J35" s="52" t="s">
        <v>72</v>
      </c>
      <c r="K35">
        <f>'Starting sample 2011'!K35</f>
        <v>7</v>
      </c>
      <c r="L35">
        <f>'Starting sample 2011'!L35</f>
        <v>85.714285714285708</v>
      </c>
      <c r="M35">
        <f>'Starting sample 2011'!M35</f>
        <v>6</v>
      </c>
      <c r="N35">
        <f>'Starting sample 2011'!N35</f>
        <v>8</v>
      </c>
      <c r="O35">
        <f>'Starting sample 2011'!O35</f>
        <v>0</v>
      </c>
      <c r="P35">
        <f>'Starting sample 2011'!P35</f>
        <v>1</v>
      </c>
      <c r="Q35">
        <f>'Starting sample 2011'!Q35</f>
        <v>0</v>
      </c>
      <c r="R35">
        <f>'Starting sample 2011'!R35</f>
        <v>0</v>
      </c>
      <c r="S35">
        <f>'Starting sample 2011'!T35</f>
        <v>2012</v>
      </c>
      <c r="T35">
        <f>'Starting sample 2011'!U35</f>
        <v>2013</v>
      </c>
      <c r="U35">
        <f>'Starting sample 2011'!V35</f>
        <v>0</v>
      </c>
      <c r="V35">
        <f>'Starting sample 2011'!W35</f>
        <v>2011</v>
      </c>
      <c r="W35" s="54">
        <v>2010</v>
      </c>
      <c r="X35" s="54">
        <f t="shared" ref="X35:Z35" si="6">W35+2</f>
        <v>2012</v>
      </c>
      <c r="Y35" s="54">
        <f t="shared" si="6"/>
        <v>2014</v>
      </c>
      <c r="Z35" s="54">
        <f t="shared" si="6"/>
        <v>2016</v>
      </c>
      <c r="AA35" s="54" t="s">
        <v>87</v>
      </c>
      <c r="AB35" s="54" t="s">
        <v>89</v>
      </c>
    </row>
    <row r="36" spans="1:28" x14ac:dyDescent="0.25">
      <c r="A36" s="55">
        <f t="shared" si="3"/>
        <v>30</v>
      </c>
      <c r="B36">
        <f>'Starting sample 2011'!B36</f>
        <v>11</v>
      </c>
      <c r="C36">
        <f>'Starting sample 2011'!C36</f>
        <v>1</v>
      </c>
      <c r="D36">
        <f>'Starting sample 2011'!D36</f>
        <v>1</v>
      </c>
      <c r="E36">
        <f>'Starting sample 2011'!E36</f>
        <v>1</v>
      </c>
      <c r="F36">
        <f>'Starting sample 2011'!F36</f>
        <v>1</v>
      </c>
      <c r="G36">
        <f>'Starting sample 2011'!G36</f>
        <v>1</v>
      </c>
      <c r="H36">
        <f>'Starting sample 2011'!H36</f>
        <v>1</v>
      </c>
      <c r="I36">
        <f>'Starting sample 2011'!I36</f>
        <v>1</v>
      </c>
      <c r="J36" s="52" t="s">
        <v>72</v>
      </c>
      <c r="K36">
        <f>'Starting sample 2011'!K36</f>
        <v>7</v>
      </c>
      <c r="L36">
        <f>'Starting sample 2011'!L36</f>
        <v>100</v>
      </c>
      <c r="M36">
        <f>'Starting sample 2011'!M36</f>
        <v>7</v>
      </c>
      <c r="N36">
        <f>'Starting sample 2011'!N36</f>
        <v>8</v>
      </c>
      <c r="O36">
        <f>'Starting sample 2011'!O36</f>
        <v>1</v>
      </c>
      <c r="P36">
        <f>'Starting sample 2011'!P36</f>
        <v>1</v>
      </c>
      <c r="Q36">
        <f>'Starting sample 2011'!Q36</f>
        <v>0</v>
      </c>
      <c r="R36">
        <f>'Starting sample 2011'!R36</f>
        <v>1</v>
      </c>
      <c r="S36">
        <f>'Starting sample 2011'!T36</f>
        <v>2012</v>
      </c>
      <c r="T36">
        <f>'Starting sample 2011'!U36</f>
        <v>2013</v>
      </c>
      <c r="U36">
        <f>'Starting sample 2011'!V36</f>
        <v>0</v>
      </c>
      <c r="V36">
        <f>'Starting sample 2011'!W36</f>
        <v>2011</v>
      </c>
      <c r="W36" s="54">
        <v>2010</v>
      </c>
      <c r="X36" s="54">
        <f t="shared" ref="X36:Z36" si="7">W36+2</f>
        <v>2012</v>
      </c>
      <c r="Y36" s="54">
        <f t="shared" si="7"/>
        <v>2014</v>
      </c>
      <c r="Z36" s="54">
        <f t="shared" si="7"/>
        <v>2016</v>
      </c>
      <c r="AA36" s="54" t="s">
        <v>87</v>
      </c>
      <c r="AB36" s="54" t="s">
        <v>89</v>
      </c>
    </row>
    <row r="37" spans="1:28" x14ac:dyDescent="0.25">
      <c r="A37" s="55">
        <f t="shared" si="3"/>
        <v>31</v>
      </c>
      <c r="B37">
        <f>'Starting sample 2011'!B37</f>
        <v>11</v>
      </c>
      <c r="C37">
        <f>'Starting sample 2011'!C37</f>
        <v>1</v>
      </c>
      <c r="D37">
        <f>'Starting sample 2011'!D37</f>
        <v>1</v>
      </c>
      <c r="E37">
        <f>'Starting sample 2011'!E37</f>
        <v>1</v>
      </c>
      <c r="F37" t="str">
        <f>'Starting sample 2011'!F37</f>
        <v>Cut</v>
      </c>
      <c r="G37" s="51" t="s">
        <v>12</v>
      </c>
      <c r="H37" s="51" t="s">
        <v>12</v>
      </c>
      <c r="I37" s="51" t="s">
        <v>12</v>
      </c>
      <c r="J37" s="52" t="s">
        <v>72</v>
      </c>
      <c r="K37">
        <f>'Starting sample 2011'!K37</f>
        <v>3</v>
      </c>
      <c r="L37">
        <f>'Starting sample 2011'!L37</f>
        <v>100</v>
      </c>
      <c r="M37">
        <f>'Starting sample 2011'!M37</f>
        <v>3</v>
      </c>
      <c r="N37">
        <f>'Starting sample 2011'!N37</f>
        <v>4</v>
      </c>
      <c r="O37">
        <f>'Starting sample 2011'!O37</f>
        <v>0</v>
      </c>
      <c r="P37">
        <f>'Starting sample 2011'!P37</f>
        <v>0</v>
      </c>
      <c r="Q37">
        <f>'Starting sample 2011'!Q37</f>
        <v>0</v>
      </c>
      <c r="R37">
        <f>'Starting sample 2011'!R37</f>
        <v>0</v>
      </c>
      <c r="S37">
        <f>'Starting sample 2011'!T37</f>
        <v>2012</v>
      </c>
      <c r="T37">
        <f>'Starting sample 2011'!U37</f>
        <v>2013</v>
      </c>
      <c r="U37">
        <f>'Starting sample 2011'!V37</f>
        <v>0</v>
      </c>
      <c r="V37">
        <f>'Starting sample 2011'!W37</f>
        <v>2011</v>
      </c>
      <c r="W37" s="54">
        <v>2010</v>
      </c>
      <c r="X37" s="54">
        <f t="shared" ref="X37:Z37" si="8">W37+2</f>
        <v>2012</v>
      </c>
      <c r="Y37" s="54">
        <f t="shared" si="8"/>
        <v>2014</v>
      </c>
      <c r="Z37" s="54">
        <f t="shared" si="8"/>
        <v>2016</v>
      </c>
      <c r="AA37" s="54" t="s">
        <v>87</v>
      </c>
      <c r="AB37" s="54" t="s">
        <v>89</v>
      </c>
    </row>
    <row r="38" spans="1:28" x14ac:dyDescent="0.25">
      <c r="A38" s="55">
        <f t="shared" si="3"/>
        <v>32</v>
      </c>
      <c r="B38">
        <f>'Starting sample 2011'!B38</f>
        <v>11</v>
      </c>
      <c r="C38">
        <f>'Starting sample 2011'!C38</f>
        <v>1</v>
      </c>
      <c r="D38">
        <f>'Starting sample 2011'!D38</f>
        <v>1</v>
      </c>
      <c r="E38">
        <f>'Starting sample 2011'!E38</f>
        <v>1</v>
      </c>
      <c r="F38">
        <f>'Starting sample 2011'!F38</f>
        <v>1</v>
      </c>
      <c r="G38">
        <f>'Starting sample 2011'!G38</f>
        <v>1</v>
      </c>
      <c r="H38">
        <f>'Starting sample 2011'!H38</f>
        <v>1</v>
      </c>
      <c r="I38">
        <f>'Starting sample 2011'!I38</f>
        <v>1</v>
      </c>
      <c r="J38" s="52" t="s">
        <v>72</v>
      </c>
      <c r="K38">
        <f>'Starting sample 2011'!K38</f>
        <v>7</v>
      </c>
      <c r="L38">
        <f>'Starting sample 2011'!L38</f>
        <v>100</v>
      </c>
      <c r="M38">
        <f>'Starting sample 2011'!M38</f>
        <v>7</v>
      </c>
      <c r="N38">
        <f>'Starting sample 2011'!N38</f>
        <v>8</v>
      </c>
      <c r="O38">
        <f>'Starting sample 2011'!O38</f>
        <v>1</v>
      </c>
      <c r="P38">
        <f>'Starting sample 2011'!P38</f>
        <v>1</v>
      </c>
      <c r="Q38">
        <f>'Starting sample 2011'!Q38</f>
        <v>0</v>
      </c>
      <c r="R38">
        <f>'Starting sample 2011'!R38</f>
        <v>1</v>
      </c>
      <c r="S38">
        <f>'Starting sample 2011'!T38</f>
        <v>2012</v>
      </c>
      <c r="T38">
        <f>'Starting sample 2011'!U38</f>
        <v>2013</v>
      </c>
      <c r="U38">
        <f>'Starting sample 2011'!V38</f>
        <v>0</v>
      </c>
      <c r="V38">
        <f>'Starting sample 2011'!W38</f>
        <v>2011</v>
      </c>
      <c r="W38" s="54">
        <v>2010</v>
      </c>
      <c r="X38" s="54">
        <f t="shared" ref="X38:Z38" si="9">W38+2</f>
        <v>2012</v>
      </c>
      <c r="Y38" s="54">
        <f t="shared" si="9"/>
        <v>2014</v>
      </c>
      <c r="Z38" s="54">
        <f t="shared" si="9"/>
        <v>2016</v>
      </c>
      <c r="AA38" s="54" t="s">
        <v>87</v>
      </c>
      <c r="AB38" s="54" t="s">
        <v>89</v>
      </c>
    </row>
    <row r="39" spans="1:28" x14ac:dyDescent="0.25">
      <c r="A39" s="55">
        <f t="shared" si="3"/>
        <v>33</v>
      </c>
      <c r="B39">
        <f>'Starting sample 2011'!B39</f>
        <v>11</v>
      </c>
      <c r="C39">
        <f>'Starting sample 2011'!C39</f>
        <v>1</v>
      </c>
      <c r="D39">
        <f>'Starting sample 2011'!D39</f>
        <v>0</v>
      </c>
      <c r="E39">
        <f>'Starting sample 2011'!E39</f>
        <v>1</v>
      </c>
      <c r="F39" t="str">
        <f>'Starting sample 2011'!F39</f>
        <v>Cut</v>
      </c>
      <c r="G39" s="51" t="s">
        <v>12</v>
      </c>
      <c r="H39" s="51" t="s">
        <v>12</v>
      </c>
      <c r="I39" s="51" t="s">
        <v>12</v>
      </c>
      <c r="J39" s="52" t="s">
        <v>72</v>
      </c>
      <c r="K39">
        <f>'Starting sample 2011'!K39</f>
        <v>3</v>
      </c>
      <c r="L39">
        <f>'Starting sample 2011'!L39</f>
        <v>66.666666666666657</v>
      </c>
      <c r="M39">
        <f>'Starting sample 2011'!M39</f>
        <v>2</v>
      </c>
      <c r="N39">
        <f>'Starting sample 2011'!N39</f>
        <v>4</v>
      </c>
      <c r="O39">
        <f>'Starting sample 2011'!O39</f>
        <v>0</v>
      </c>
      <c r="P39">
        <f>'Starting sample 2011'!P39</f>
        <v>0</v>
      </c>
      <c r="Q39">
        <f>'Starting sample 2011'!Q39</f>
        <v>0</v>
      </c>
      <c r="R39">
        <f>'Starting sample 2011'!R39</f>
        <v>0</v>
      </c>
      <c r="S39">
        <f>'Starting sample 2011'!T39</f>
        <v>2012</v>
      </c>
      <c r="T39">
        <f>'Starting sample 2011'!U39</f>
        <v>2013</v>
      </c>
      <c r="U39">
        <f>'Starting sample 2011'!V39</f>
        <v>0</v>
      </c>
      <c r="V39">
        <f>'Starting sample 2011'!W39</f>
        <v>2011</v>
      </c>
      <c r="W39" s="54">
        <v>2010</v>
      </c>
      <c r="X39" s="54">
        <f t="shared" ref="X39:Z39" si="10">W39+2</f>
        <v>2012</v>
      </c>
      <c r="Y39" s="54">
        <f t="shared" si="10"/>
        <v>2014</v>
      </c>
      <c r="Z39" s="54">
        <f t="shared" si="10"/>
        <v>2016</v>
      </c>
      <c r="AA39" s="54" t="s">
        <v>87</v>
      </c>
      <c r="AB39" s="54" t="s">
        <v>89</v>
      </c>
    </row>
    <row r="40" spans="1:28" x14ac:dyDescent="0.25">
      <c r="A40" s="55">
        <f t="shared" si="3"/>
        <v>34</v>
      </c>
      <c r="B40">
        <f>'Starting sample 2011'!B40</f>
        <v>11</v>
      </c>
      <c r="C40">
        <f>'Starting sample 2011'!C40</f>
        <v>1</v>
      </c>
      <c r="D40">
        <f>'Starting sample 2011'!D40</f>
        <v>1</v>
      </c>
      <c r="E40">
        <f>'Starting sample 2011'!E40</f>
        <v>0</v>
      </c>
      <c r="F40">
        <f>'Starting sample 2011'!F40</f>
        <v>1</v>
      </c>
      <c r="G40">
        <f>'Starting sample 2011'!G40</f>
        <v>1</v>
      </c>
      <c r="H40">
        <f>'Starting sample 2011'!H40</f>
        <v>1</v>
      </c>
      <c r="I40">
        <f>'Starting sample 2011'!I40</f>
        <v>1</v>
      </c>
      <c r="J40" s="52" t="s">
        <v>72</v>
      </c>
      <c r="K40">
        <f>'Starting sample 2011'!K40</f>
        <v>7</v>
      </c>
      <c r="L40">
        <f>'Starting sample 2011'!L40</f>
        <v>85.714285714285708</v>
      </c>
      <c r="M40">
        <f>'Starting sample 2011'!M40</f>
        <v>6</v>
      </c>
      <c r="N40">
        <f>'Starting sample 2011'!N40</f>
        <v>8</v>
      </c>
      <c r="O40">
        <f>'Starting sample 2011'!O40</f>
        <v>1</v>
      </c>
      <c r="P40">
        <f>'Starting sample 2011'!P40</f>
        <v>0</v>
      </c>
      <c r="Q40">
        <f>'Starting sample 2011'!Q40</f>
        <v>0</v>
      </c>
      <c r="R40">
        <f>'Starting sample 2011'!R40</f>
        <v>0</v>
      </c>
      <c r="S40">
        <f>'Starting sample 2011'!T40</f>
        <v>2012</v>
      </c>
      <c r="T40">
        <f>'Starting sample 2011'!U40</f>
        <v>2013</v>
      </c>
      <c r="U40">
        <f>'Starting sample 2011'!V40</f>
        <v>0</v>
      </c>
      <c r="V40">
        <f>'Starting sample 2011'!W40</f>
        <v>2011</v>
      </c>
      <c r="W40" s="54">
        <v>2010</v>
      </c>
      <c r="X40" s="54">
        <f t="shared" ref="X40:Z40" si="11">W40+2</f>
        <v>2012</v>
      </c>
      <c r="Y40" s="54">
        <f t="shared" si="11"/>
        <v>2014</v>
      </c>
      <c r="Z40" s="54">
        <f t="shared" si="11"/>
        <v>2016</v>
      </c>
      <c r="AA40" s="54" t="s">
        <v>87</v>
      </c>
      <c r="AB40" s="54" t="s">
        <v>89</v>
      </c>
    </row>
    <row r="41" spans="1:28" x14ac:dyDescent="0.25">
      <c r="A41" s="55">
        <f t="shared" si="3"/>
        <v>35</v>
      </c>
      <c r="B41">
        <f>'Starting sample 2011'!B41</f>
        <v>11</v>
      </c>
      <c r="C41">
        <f>'Starting sample 2011'!C41</f>
        <v>1</v>
      </c>
      <c r="D41">
        <f>'Starting sample 2011'!D41</f>
        <v>1</v>
      </c>
      <c r="E41">
        <f>'Starting sample 2011'!E41</f>
        <v>1</v>
      </c>
      <c r="F41">
        <f>'Starting sample 2011'!F41</f>
        <v>1</v>
      </c>
      <c r="G41">
        <f>'Starting sample 2011'!G41</f>
        <v>1</v>
      </c>
      <c r="H41">
        <f>'Starting sample 2011'!H41</f>
        <v>1</v>
      </c>
      <c r="I41">
        <f>'Starting sample 2011'!I41</f>
        <v>1</v>
      </c>
      <c r="J41" s="52" t="s">
        <v>72</v>
      </c>
      <c r="K41">
        <f>'Starting sample 2011'!K41</f>
        <v>7</v>
      </c>
      <c r="L41">
        <f>'Starting sample 2011'!L41</f>
        <v>100</v>
      </c>
      <c r="M41">
        <f>'Starting sample 2011'!M41</f>
        <v>7</v>
      </c>
      <c r="N41">
        <f>'Starting sample 2011'!N41</f>
        <v>7</v>
      </c>
      <c r="O41">
        <f>'Starting sample 2011'!O41</f>
        <v>1</v>
      </c>
      <c r="P41">
        <f>'Starting sample 2011'!P41</f>
        <v>1</v>
      </c>
      <c r="Q41">
        <f>'Starting sample 2011'!Q41</f>
        <v>1</v>
      </c>
      <c r="R41">
        <f>'Starting sample 2011'!R41</f>
        <v>0</v>
      </c>
      <c r="S41">
        <f>'Starting sample 2011'!T41</f>
        <v>0</v>
      </c>
      <c r="T41">
        <f>'Starting sample 2011'!U41</f>
        <v>0</v>
      </c>
      <c r="U41">
        <f>'Starting sample 2011'!V41</f>
        <v>0</v>
      </c>
      <c r="V41">
        <f>'Starting sample 2011'!W41</f>
        <v>2011</v>
      </c>
      <c r="W41" s="54">
        <v>2010</v>
      </c>
      <c r="X41" s="54">
        <f t="shared" ref="X41:Z41" si="12">W41+2</f>
        <v>2012</v>
      </c>
      <c r="Y41" s="54">
        <f t="shared" si="12"/>
        <v>2014</v>
      </c>
      <c r="Z41" s="54">
        <f t="shared" si="12"/>
        <v>2016</v>
      </c>
      <c r="AA41" s="54" t="s">
        <v>87</v>
      </c>
      <c r="AB41" s="54" t="s">
        <v>89</v>
      </c>
    </row>
    <row r="42" spans="1:28" x14ac:dyDescent="0.25">
      <c r="A42" s="55">
        <f t="shared" si="3"/>
        <v>36</v>
      </c>
      <c r="B42">
        <f>'Starting sample 2011'!B42</f>
        <v>11</v>
      </c>
      <c r="C42">
        <f>'Starting sample 2011'!C42</f>
        <v>1</v>
      </c>
      <c r="D42">
        <f>'Starting sample 2011'!D42</f>
        <v>1</v>
      </c>
      <c r="E42">
        <f>'Starting sample 2011'!E42</f>
        <v>0</v>
      </c>
      <c r="F42" t="str">
        <f>'Starting sample 2011'!F42</f>
        <v>Cut</v>
      </c>
      <c r="G42" s="51" t="s">
        <v>12</v>
      </c>
      <c r="H42" s="51" t="s">
        <v>12</v>
      </c>
      <c r="I42" s="51" t="s">
        <v>12</v>
      </c>
      <c r="J42" s="52" t="s">
        <v>72</v>
      </c>
      <c r="K42">
        <f>'Starting sample 2011'!K42</f>
        <v>3</v>
      </c>
      <c r="L42">
        <f>'Starting sample 2011'!L42</f>
        <v>66.666666666666657</v>
      </c>
      <c r="M42">
        <f>'Starting sample 2011'!M42</f>
        <v>2</v>
      </c>
      <c r="N42">
        <f>'Starting sample 2011'!N42</f>
        <v>4</v>
      </c>
      <c r="O42">
        <f>'Starting sample 2011'!O42</f>
        <v>0</v>
      </c>
      <c r="P42">
        <f>'Starting sample 2011'!P42</f>
        <v>0</v>
      </c>
      <c r="Q42">
        <f>'Starting sample 2011'!Q42</f>
        <v>0</v>
      </c>
      <c r="R42">
        <f>'Starting sample 2011'!R42</f>
        <v>0</v>
      </c>
      <c r="S42">
        <f>'Starting sample 2011'!T42</f>
        <v>0</v>
      </c>
      <c r="T42">
        <f>'Starting sample 2011'!U42</f>
        <v>0</v>
      </c>
      <c r="U42">
        <f>'Starting sample 2011'!V42</f>
        <v>0</v>
      </c>
      <c r="V42">
        <f>'Starting sample 2011'!W42</f>
        <v>2011</v>
      </c>
      <c r="W42" s="54">
        <v>2010</v>
      </c>
      <c r="X42" s="54">
        <f t="shared" ref="X42:Z42" si="13">W42+2</f>
        <v>2012</v>
      </c>
      <c r="Y42" s="54">
        <f t="shared" si="13"/>
        <v>2014</v>
      </c>
      <c r="Z42" s="54">
        <f t="shared" si="13"/>
        <v>2016</v>
      </c>
      <c r="AA42" s="54" t="s">
        <v>87</v>
      </c>
      <c r="AB42" s="54" t="s">
        <v>89</v>
      </c>
    </row>
    <row r="43" spans="1:28" x14ac:dyDescent="0.25">
      <c r="A43" s="55">
        <f t="shared" si="3"/>
        <v>37</v>
      </c>
      <c r="B43">
        <f>'Starting sample 2011'!B43</f>
        <v>11</v>
      </c>
      <c r="C43">
        <f>'Starting sample 2011'!C43</f>
        <v>1</v>
      </c>
      <c r="D43">
        <f>'Starting sample 2011'!D43</f>
        <v>1</v>
      </c>
      <c r="E43">
        <f>'Starting sample 2011'!E43</f>
        <v>1</v>
      </c>
      <c r="F43">
        <f>'Starting sample 2011'!F43</f>
        <v>1</v>
      </c>
      <c r="G43">
        <f>'Starting sample 2011'!G43</f>
        <v>1</v>
      </c>
      <c r="H43">
        <f>'Starting sample 2011'!H43</f>
        <v>1</v>
      </c>
      <c r="I43">
        <f>'Starting sample 2011'!I43</f>
        <v>0</v>
      </c>
      <c r="J43" s="52" t="s">
        <v>72</v>
      </c>
      <c r="K43">
        <f>'Starting sample 2011'!K43</f>
        <v>7</v>
      </c>
      <c r="L43">
        <f>'Starting sample 2011'!L43</f>
        <v>85.714285714285708</v>
      </c>
      <c r="M43">
        <f>'Starting sample 2011'!M43</f>
        <v>6</v>
      </c>
      <c r="N43">
        <f>'Starting sample 2011'!N43</f>
        <v>8</v>
      </c>
      <c r="O43">
        <f>'Starting sample 2011'!O43</f>
        <v>1</v>
      </c>
      <c r="P43">
        <f>'Starting sample 2011'!P43</f>
        <v>0</v>
      </c>
      <c r="Q43">
        <f>'Starting sample 2011'!Q43</f>
        <v>0</v>
      </c>
      <c r="R43">
        <f>'Starting sample 2011'!R43</f>
        <v>0</v>
      </c>
      <c r="S43">
        <f>'Starting sample 2011'!T43</f>
        <v>0</v>
      </c>
      <c r="T43">
        <f>'Starting sample 2011'!U43</f>
        <v>0</v>
      </c>
      <c r="U43">
        <f>'Starting sample 2011'!V43</f>
        <v>0</v>
      </c>
      <c r="V43">
        <f>'Starting sample 2011'!W43</f>
        <v>2011</v>
      </c>
      <c r="W43" s="54">
        <v>2010</v>
      </c>
      <c r="X43" s="54">
        <f t="shared" ref="X43:Z43" si="14">W43+2</f>
        <v>2012</v>
      </c>
      <c r="Y43" s="54">
        <f t="shared" si="14"/>
        <v>2014</v>
      </c>
      <c r="Z43" s="54">
        <f t="shared" si="14"/>
        <v>2016</v>
      </c>
      <c r="AA43" s="54" t="s">
        <v>87</v>
      </c>
      <c r="AB43" s="54" t="s">
        <v>89</v>
      </c>
    </row>
    <row r="44" spans="1:28" x14ac:dyDescent="0.25">
      <c r="A44" s="55">
        <f t="shared" si="3"/>
        <v>38</v>
      </c>
      <c r="B44">
        <f>'Starting sample 2011'!B44</f>
        <v>11</v>
      </c>
      <c r="C44">
        <f>'Starting sample 2011'!C44</f>
        <v>0</v>
      </c>
      <c r="D44">
        <f>'Starting sample 2011'!D44</f>
        <v>0</v>
      </c>
      <c r="E44">
        <f>'Starting sample 2011'!E44</f>
        <v>0</v>
      </c>
      <c r="F44" t="str">
        <f>'Starting sample 2011'!F44</f>
        <v>Cut</v>
      </c>
      <c r="G44" s="51" t="s">
        <v>12</v>
      </c>
      <c r="H44" s="51" t="s">
        <v>12</v>
      </c>
      <c r="I44" s="51" t="s">
        <v>12</v>
      </c>
      <c r="J44" s="52" t="s">
        <v>72</v>
      </c>
      <c r="K44">
        <f>'Starting sample 2011'!K44</f>
        <v>3</v>
      </c>
      <c r="L44">
        <f>'Starting sample 2011'!L44</f>
        <v>0</v>
      </c>
      <c r="M44">
        <f>'Starting sample 2011'!M44</f>
        <v>0</v>
      </c>
      <c r="N44">
        <f>'Starting sample 2011'!N44</f>
        <v>4</v>
      </c>
      <c r="O44">
        <f>'Starting sample 2011'!O44</f>
        <v>0</v>
      </c>
      <c r="P44">
        <f>'Starting sample 2011'!P44</f>
        <v>0</v>
      </c>
      <c r="Q44">
        <f>'Starting sample 2011'!Q44</f>
        <v>0</v>
      </c>
      <c r="R44">
        <f>'Starting sample 2011'!R44</f>
        <v>0</v>
      </c>
      <c r="S44">
        <f>'Starting sample 2011'!T44</f>
        <v>0</v>
      </c>
      <c r="T44">
        <f>'Starting sample 2011'!U44</f>
        <v>0</v>
      </c>
      <c r="U44">
        <f>'Starting sample 2011'!V44</f>
        <v>0</v>
      </c>
      <c r="V44">
        <f>'Starting sample 2011'!W44</f>
        <v>2011</v>
      </c>
      <c r="W44" s="54">
        <v>2010</v>
      </c>
      <c r="X44" s="54">
        <f t="shared" ref="X44:Z44" si="15">W44+2</f>
        <v>2012</v>
      </c>
      <c r="Y44" s="54">
        <f t="shared" si="15"/>
        <v>2014</v>
      </c>
      <c r="Z44" s="54">
        <f t="shared" si="15"/>
        <v>2016</v>
      </c>
      <c r="AA44" s="54" t="s">
        <v>87</v>
      </c>
      <c r="AB44" s="54" t="s">
        <v>89</v>
      </c>
    </row>
    <row r="45" spans="1:28" x14ac:dyDescent="0.25">
      <c r="A45" s="55">
        <f t="shared" si="3"/>
        <v>39</v>
      </c>
      <c r="B45">
        <f>'Starting sample 2011'!B45</f>
        <v>11</v>
      </c>
      <c r="C45">
        <f>'Starting sample 2011'!C45</f>
        <v>1</v>
      </c>
      <c r="D45">
        <f>'Starting sample 2011'!D45</f>
        <v>1</v>
      </c>
      <c r="E45">
        <f>'Starting sample 2011'!E45</f>
        <v>1</v>
      </c>
      <c r="F45">
        <f>'Starting sample 2011'!F45</f>
        <v>1</v>
      </c>
      <c r="G45">
        <f>'Starting sample 2011'!G45</f>
        <v>1</v>
      </c>
      <c r="H45">
        <f>'Starting sample 2011'!H45</f>
        <v>0</v>
      </c>
      <c r="I45">
        <f>'Starting sample 2011'!I45</f>
        <v>1</v>
      </c>
      <c r="J45" s="52" t="s">
        <v>72</v>
      </c>
      <c r="K45">
        <f>'Starting sample 2011'!K45</f>
        <v>7</v>
      </c>
      <c r="L45">
        <f>'Starting sample 2011'!L45</f>
        <v>85.714285714285708</v>
      </c>
      <c r="M45">
        <f>'Starting sample 2011'!M45</f>
        <v>6</v>
      </c>
      <c r="N45">
        <f>'Starting sample 2011'!N45</f>
        <v>8</v>
      </c>
      <c r="O45">
        <f>'Starting sample 2011'!O45</f>
        <v>1</v>
      </c>
      <c r="P45">
        <f>'Starting sample 2011'!P45</f>
        <v>0</v>
      </c>
      <c r="Q45">
        <f>'Starting sample 2011'!Q45</f>
        <v>1</v>
      </c>
      <c r="R45">
        <f>'Starting sample 2011'!R45</f>
        <v>0</v>
      </c>
      <c r="S45">
        <f>'Starting sample 2011'!T45</f>
        <v>0</v>
      </c>
      <c r="T45">
        <f>'Starting sample 2011'!U45</f>
        <v>0</v>
      </c>
      <c r="U45">
        <f>'Starting sample 2011'!V45</f>
        <v>0</v>
      </c>
      <c r="V45">
        <f>'Starting sample 2011'!W45</f>
        <v>2011</v>
      </c>
      <c r="W45" s="54">
        <v>2010</v>
      </c>
      <c r="X45" s="54">
        <f t="shared" ref="X45:Z45" si="16">W45+2</f>
        <v>2012</v>
      </c>
      <c r="Y45" s="54">
        <f t="shared" si="16"/>
        <v>2014</v>
      </c>
      <c r="Z45" s="54">
        <f t="shared" si="16"/>
        <v>2016</v>
      </c>
      <c r="AA45" s="54" t="s">
        <v>87</v>
      </c>
      <c r="AB45" s="54" t="s">
        <v>89</v>
      </c>
    </row>
    <row r="46" spans="1:28" x14ac:dyDescent="0.25">
      <c r="A46" s="55">
        <f t="shared" si="3"/>
        <v>40</v>
      </c>
      <c r="B46">
        <f>'Starting sample 2011'!B46</f>
        <v>11</v>
      </c>
      <c r="C46">
        <f>'Starting sample 2011'!C46</f>
        <v>1</v>
      </c>
      <c r="D46">
        <f>'Starting sample 2011'!D46</f>
        <v>0</v>
      </c>
      <c r="E46">
        <f>'Starting sample 2011'!E46</f>
        <v>1</v>
      </c>
      <c r="F46">
        <f>'Starting sample 2011'!F46</f>
        <v>1</v>
      </c>
      <c r="G46">
        <f>'Starting sample 2011'!G46</f>
        <v>0</v>
      </c>
      <c r="H46" t="str">
        <f>'Starting sample 2011'!H46</f>
        <v>Cut</v>
      </c>
      <c r="I46" s="51" t="s">
        <v>12</v>
      </c>
      <c r="J46" s="52" t="s">
        <v>72</v>
      </c>
      <c r="K46">
        <f>'Starting sample 2011'!K46</f>
        <v>5</v>
      </c>
      <c r="L46">
        <f>'Starting sample 2011'!L46</f>
        <v>60</v>
      </c>
      <c r="M46">
        <f>'Starting sample 2011'!M46</f>
        <v>3</v>
      </c>
      <c r="N46">
        <f>'Starting sample 2011'!N46</f>
        <v>6</v>
      </c>
      <c r="O46">
        <f>'Starting sample 2011'!O46</f>
        <v>0</v>
      </c>
      <c r="P46">
        <f>'Starting sample 2011'!P46</f>
        <v>0</v>
      </c>
      <c r="Q46">
        <f>'Starting sample 2011'!Q46</f>
        <v>0</v>
      </c>
      <c r="R46">
        <f>'Starting sample 2011'!R46</f>
        <v>0</v>
      </c>
      <c r="S46">
        <f>'Starting sample 2011'!T46</f>
        <v>2012</v>
      </c>
      <c r="T46">
        <f>'Starting sample 2011'!U46</f>
        <v>2013</v>
      </c>
      <c r="U46">
        <f>'Starting sample 2011'!V46</f>
        <v>0</v>
      </c>
      <c r="V46">
        <f>'Starting sample 2011'!W46</f>
        <v>2011</v>
      </c>
      <c r="W46" s="54">
        <v>2010</v>
      </c>
      <c r="X46" s="54">
        <f t="shared" ref="X46:Z46" si="17">W46+2</f>
        <v>2012</v>
      </c>
      <c r="Y46" s="54">
        <f t="shared" si="17"/>
        <v>2014</v>
      </c>
      <c r="Z46" s="54">
        <f t="shared" si="17"/>
        <v>2016</v>
      </c>
      <c r="AA46" s="54" t="s">
        <v>87</v>
      </c>
      <c r="AB46" s="54" t="s">
        <v>89</v>
      </c>
    </row>
    <row r="47" spans="1:28" x14ac:dyDescent="0.25">
      <c r="A47" s="55">
        <f t="shared" si="3"/>
        <v>41</v>
      </c>
      <c r="B47">
        <f>'Starting sample 2011'!B47</f>
        <v>11</v>
      </c>
      <c r="C47">
        <f>'Starting sample 2011'!C47</f>
        <v>0</v>
      </c>
      <c r="D47">
        <f>'Starting sample 2011'!D47</f>
        <v>0</v>
      </c>
      <c r="E47">
        <f>'Starting sample 2011'!E47</f>
        <v>1</v>
      </c>
      <c r="F47" t="str">
        <f>'Starting sample 2011'!F47</f>
        <v>Cut</v>
      </c>
      <c r="G47" s="51" t="s">
        <v>12</v>
      </c>
      <c r="H47" s="51" t="s">
        <v>12</v>
      </c>
      <c r="I47" s="51" t="s">
        <v>12</v>
      </c>
      <c r="J47" s="52" t="s">
        <v>72</v>
      </c>
      <c r="K47">
        <f>'Starting sample 2011'!K47</f>
        <v>3</v>
      </c>
      <c r="L47">
        <f>'Starting sample 2011'!L47</f>
        <v>33.333333333333329</v>
      </c>
      <c r="M47">
        <f>'Starting sample 2011'!M47</f>
        <v>1</v>
      </c>
      <c r="N47">
        <f>'Starting sample 2011'!N47</f>
        <v>4</v>
      </c>
      <c r="O47">
        <f>'Starting sample 2011'!O47</f>
        <v>0</v>
      </c>
      <c r="P47">
        <f>'Starting sample 2011'!P47</f>
        <v>0</v>
      </c>
      <c r="Q47">
        <f>'Starting sample 2011'!Q47</f>
        <v>0</v>
      </c>
      <c r="R47">
        <f>'Starting sample 2011'!R47</f>
        <v>0</v>
      </c>
      <c r="S47">
        <f>'Starting sample 2011'!T47</f>
        <v>2012</v>
      </c>
      <c r="T47">
        <f>'Starting sample 2011'!U47</f>
        <v>2013</v>
      </c>
      <c r="U47">
        <f>'Starting sample 2011'!V47</f>
        <v>0</v>
      </c>
      <c r="V47">
        <f>'Starting sample 2011'!W47</f>
        <v>0</v>
      </c>
      <c r="W47" s="54">
        <v>2010</v>
      </c>
      <c r="X47" s="54">
        <f t="shared" ref="X47:Z47" si="18">W47+2</f>
        <v>2012</v>
      </c>
      <c r="Y47" s="54">
        <f t="shared" si="18"/>
        <v>2014</v>
      </c>
      <c r="Z47" s="54">
        <f t="shared" si="18"/>
        <v>2016</v>
      </c>
      <c r="AA47" s="54" t="s">
        <v>87</v>
      </c>
      <c r="AB47" s="54" t="s">
        <v>89</v>
      </c>
    </row>
    <row r="48" spans="1:28" x14ac:dyDescent="0.25">
      <c r="A48" s="55">
        <f t="shared" si="3"/>
        <v>42</v>
      </c>
      <c r="B48">
        <f>'Starting sample 2011'!B48</f>
        <v>11</v>
      </c>
      <c r="C48">
        <f>'Starting sample 2011'!C48</f>
        <v>0</v>
      </c>
      <c r="D48" t="str">
        <f>'Starting sample 2011'!D48</f>
        <v>Cut</v>
      </c>
      <c r="E48" s="51" t="s">
        <v>12</v>
      </c>
      <c r="F48" s="51" t="s">
        <v>12</v>
      </c>
      <c r="G48" s="51" t="s">
        <v>12</v>
      </c>
      <c r="H48" s="51" t="s">
        <v>12</v>
      </c>
      <c r="I48" s="51" t="s">
        <v>12</v>
      </c>
      <c r="J48" s="52" t="s">
        <v>72</v>
      </c>
      <c r="K48">
        <f>'Starting sample 2011'!K48</f>
        <v>1</v>
      </c>
      <c r="L48">
        <f>'Starting sample 2011'!L48</f>
        <v>0</v>
      </c>
      <c r="M48">
        <f>'Starting sample 2011'!M48</f>
        <v>0</v>
      </c>
      <c r="N48">
        <f>'Starting sample 2011'!N48</f>
        <v>2</v>
      </c>
      <c r="O48">
        <f>'Starting sample 2011'!O48</f>
        <v>0</v>
      </c>
      <c r="P48">
        <f>'Starting sample 2011'!P48</f>
        <v>0</v>
      </c>
      <c r="Q48">
        <f>'Starting sample 2011'!Q48</f>
        <v>0</v>
      </c>
      <c r="R48">
        <f>'Starting sample 2011'!R48</f>
        <v>0</v>
      </c>
      <c r="S48">
        <f>'Starting sample 2011'!T48</f>
        <v>0</v>
      </c>
      <c r="T48">
        <f>'Starting sample 2011'!U48</f>
        <v>0</v>
      </c>
      <c r="U48">
        <f>'Starting sample 2011'!V48</f>
        <v>0</v>
      </c>
      <c r="V48">
        <f>'Starting sample 2011'!W48</f>
        <v>0</v>
      </c>
      <c r="W48" s="54">
        <v>2010</v>
      </c>
      <c r="X48" s="54">
        <f t="shared" ref="X48:Z48" si="19">W48+2</f>
        <v>2012</v>
      </c>
      <c r="Y48" s="54">
        <f t="shared" si="19"/>
        <v>2014</v>
      </c>
      <c r="Z48" s="54">
        <f t="shared" si="19"/>
        <v>2016</v>
      </c>
      <c r="AA48" s="54" t="s">
        <v>87</v>
      </c>
      <c r="AB48" s="54" t="s">
        <v>89</v>
      </c>
    </row>
    <row r="49" spans="1:28" x14ac:dyDescent="0.25">
      <c r="A49" s="55">
        <f t="shared" si="3"/>
        <v>43</v>
      </c>
      <c r="B49">
        <f>'Starting sample 2011'!B49</f>
        <v>11</v>
      </c>
      <c r="C49">
        <f>'Starting sample 2011'!C49</f>
        <v>0</v>
      </c>
      <c r="D49">
        <f>'Starting sample 2011'!D49</f>
        <v>0</v>
      </c>
      <c r="E49">
        <f>'Starting sample 2011'!E49</f>
        <v>0</v>
      </c>
      <c r="F49" t="str">
        <f>'Starting sample 2011'!F49</f>
        <v>Cut</v>
      </c>
      <c r="G49" s="51" t="s">
        <v>12</v>
      </c>
      <c r="H49" s="51" t="s">
        <v>12</v>
      </c>
      <c r="I49" s="51" t="s">
        <v>12</v>
      </c>
      <c r="J49" s="52" t="s">
        <v>72</v>
      </c>
      <c r="K49">
        <f>'Starting sample 2011'!K49</f>
        <v>3</v>
      </c>
      <c r="L49">
        <f>'Starting sample 2011'!L49</f>
        <v>0</v>
      </c>
      <c r="M49">
        <f>'Starting sample 2011'!M49</f>
        <v>0</v>
      </c>
      <c r="N49">
        <f>'Starting sample 2011'!N49</f>
        <v>4</v>
      </c>
      <c r="O49">
        <f>'Starting sample 2011'!O49</f>
        <v>0</v>
      </c>
      <c r="P49">
        <f>'Starting sample 2011'!P49</f>
        <v>0</v>
      </c>
      <c r="Q49">
        <f>'Starting sample 2011'!Q49</f>
        <v>0</v>
      </c>
      <c r="R49">
        <f>'Starting sample 2011'!R49</f>
        <v>0</v>
      </c>
      <c r="S49">
        <f>'Starting sample 2011'!T49</f>
        <v>0</v>
      </c>
      <c r="T49">
        <f>'Starting sample 2011'!U49</f>
        <v>0</v>
      </c>
      <c r="U49">
        <f>'Starting sample 2011'!V49</f>
        <v>0</v>
      </c>
      <c r="V49">
        <f>'Starting sample 2011'!W49</f>
        <v>0</v>
      </c>
      <c r="W49" s="54">
        <v>2010</v>
      </c>
      <c r="X49" s="54">
        <f t="shared" ref="X49:Z49" si="20">W49+2</f>
        <v>2012</v>
      </c>
      <c r="Y49" s="54">
        <f t="shared" si="20"/>
        <v>2014</v>
      </c>
      <c r="Z49" s="54">
        <f t="shared" si="20"/>
        <v>2016</v>
      </c>
      <c r="AA49" s="54" t="s">
        <v>87</v>
      </c>
      <c r="AB49" s="54" t="s">
        <v>89</v>
      </c>
    </row>
    <row r="50" spans="1:28" x14ac:dyDescent="0.25">
      <c r="A50" s="55">
        <f t="shared" si="3"/>
        <v>44</v>
      </c>
      <c r="B50">
        <f>'Starting sample 2011'!B50</f>
        <v>11</v>
      </c>
      <c r="C50">
        <f>'Starting sample 2011'!C50</f>
        <v>1</v>
      </c>
      <c r="D50">
        <f>'Starting sample 2011'!D50</f>
        <v>0</v>
      </c>
      <c r="E50">
        <f>'Starting sample 2011'!E50</f>
        <v>0</v>
      </c>
      <c r="F50">
        <f>'Starting sample 2011'!F50</f>
        <v>1</v>
      </c>
      <c r="G50">
        <f>'Starting sample 2011'!G50</f>
        <v>0</v>
      </c>
      <c r="H50" t="str">
        <f>'Starting sample 2011'!H50</f>
        <v>Cut</v>
      </c>
      <c r="I50" s="51" t="s">
        <v>12</v>
      </c>
      <c r="J50" s="52" t="s">
        <v>72</v>
      </c>
      <c r="K50">
        <f>'Starting sample 2011'!K50</f>
        <v>5</v>
      </c>
      <c r="L50">
        <f>'Starting sample 2011'!L50</f>
        <v>40</v>
      </c>
      <c r="M50">
        <f>'Starting sample 2011'!M50</f>
        <v>2</v>
      </c>
      <c r="N50">
        <f>'Starting sample 2011'!N50</f>
        <v>6</v>
      </c>
      <c r="O50">
        <f>'Starting sample 2011'!O50</f>
        <v>0</v>
      </c>
      <c r="P50">
        <f>'Starting sample 2011'!P50</f>
        <v>0</v>
      </c>
      <c r="Q50">
        <f>'Starting sample 2011'!Q50</f>
        <v>0</v>
      </c>
      <c r="R50">
        <f>'Starting sample 2011'!R50</f>
        <v>0</v>
      </c>
      <c r="S50">
        <f>'Starting sample 2011'!T50</f>
        <v>0</v>
      </c>
      <c r="T50">
        <f>'Starting sample 2011'!U50</f>
        <v>0</v>
      </c>
      <c r="U50">
        <f>'Starting sample 2011'!V50</f>
        <v>0</v>
      </c>
      <c r="V50">
        <f>'Starting sample 2011'!W50</f>
        <v>0</v>
      </c>
      <c r="W50" s="54">
        <v>2010</v>
      </c>
      <c r="X50" s="54">
        <f t="shared" ref="X50:Z50" si="21">W50+2</f>
        <v>2012</v>
      </c>
      <c r="Y50" s="54">
        <f t="shared" si="21"/>
        <v>2014</v>
      </c>
      <c r="Z50" s="54">
        <f t="shared" si="21"/>
        <v>2016</v>
      </c>
      <c r="AA50" s="54" t="s">
        <v>87</v>
      </c>
      <c r="AB50" s="54" t="s">
        <v>89</v>
      </c>
    </row>
    <row r="51" spans="1:28" x14ac:dyDescent="0.25">
      <c r="A51" s="55">
        <f t="shared" si="3"/>
        <v>45</v>
      </c>
      <c r="B51">
        <f>'Starting sample 2011'!B51</f>
        <v>11</v>
      </c>
      <c r="C51">
        <f>'Starting sample 2011'!C51</f>
        <v>0</v>
      </c>
      <c r="D51">
        <f>'Starting sample 2011'!D51</f>
        <v>0</v>
      </c>
      <c r="E51">
        <f>'Starting sample 2011'!E51</f>
        <v>0</v>
      </c>
      <c r="F51">
        <f>'Starting sample 2011'!F51</f>
        <v>0</v>
      </c>
      <c r="G51">
        <f>'Starting sample 2011'!G51</f>
        <v>1</v>
      </c>
      <c r="H51" t="str">
        <f>'Starting sample 2011'!H51</f>
        <v>Cut</v>
      </c>
      <c r="I51" s="51" t="s">
        <v>12</v>
      </c>
      <c r="J51" s="52" t="s">
        <v>72</v>
      </c>
      <c r="K51">
        <f>'Starting sample 2011'!K51</f>
        <v>5</v>
      </c>
      <c r="L51">
        <f>'Starting sample 2011'!L51</f>
        <v>20</v>
      </c>
      <c r="M51">
        <f>'Starting sample 2011'!M51</f>
        <v>1</v>
      </c>
      <c r="N51">
        <f>'Starting sample 2011'!N51</f>
        <v>6</v>
      </c>
      <c r="O51">
        <f>'Starting sample 2011'!O51</f>
        <v>0</v>
      </c>
      <c r="P51">
        <f>'Starting sample 2011'!P51</f>
        <v>0</v>
      </c>
      <c r="Q51">
        <f>'Starting sample 2011'!Q51</f>
        <v>0</v>
      </c>
      <c r="R51">
        <f>'Starting sample 2011'!R51</f>
        <v>0</v>
      </c>
      <c r="S51">
        <f>'Starting sample 2011'!T51</f>
        <v>0</v>
      </c>
      <c r="T51">
        <f>'Starting sample 2011'!U51</f>
        <v>0</v>
      </c>
      <c r="U51">
        <f>'Starting sample 2011'!V51</f>
        <v>0</v>
      </c>
      <c r="V51">
        <f>'Starting sample 2011'!W51</f>
        <v>0</v>
      </c>
      <c r="W51" s="54">
        <v>2010</v>
      </c>
      <c r="X51" s="54">
        <f t="shared" ref="X51:Z51" si="22">W51+2</f>
        <v>2012</v>
      </c>
      <c r="Y51" s="54">
        <f t="shared" si="22"/>
        <v>2014</v>
      </c>
      <c r="Z51" s="54">
        <f t="shared" si="22"/>
        <v>2016</v>
      </c>
      <c r="AA51" s="54" t="s">
        <v>87</v>
      </c>
      <c r="AB51" s="54" t="s">
        <v>89</v>
      </c>
    </row>
    <row r="52" spans="1:28" x14ac:dyDescent="0.25">
      <c r="A52" s="55">
        <f t="shared" si="3"/>
        <v>46</v>
      </c>
      <c r="B52">
        <f>'Starting sample 2011'!B52</f>
        <v>11</v>
      </c>
      <c r="C52">
        <f>'Starting sample 2011'!C52</f>
        <v>0</v>
      </c>
      <c r="D52">
        <f>'Starting sample 2011'!D52</f>
        <v>0</v>
      </c>
      <c r="E52">
        <f>'Starting sample 2011'!E52</f>
        <v>0</v>
      </c>
      <c r="F52">
        <f>'Starting sample 2011'!F52</f>
        <v>0</v>
      </c>
      <c r="G52" t="str">
        <f>'Starting sample 2011'!G52</f>
        <v>Cut</v>
      </c>
      <c r="H52" s="51" t="s">
        <v>12</v>
      </c>
      <c r="I52" s="51" t="s">
        <v>12</v>
      </c>
      <c r="J52" s="52" t="s">
        <v>72</v>
      </c>
      <c r="K52">
        <f>'Starting sample 2011'!K52</f>
        <v>4</v>
      </c>
      <c r="L52">
        <f>'Starting sample 2011'!L52</f>
        <v>0</v>
      </c>
      <c r="M52">
        <f>'Starting sample 2011'!M52</f>
        <v>0</v>
      </c>
      <c r="N52">
        <f>'Starting sample 2011'!N52</f>
        <v>5</v>
      </c>
      <c r="O52">
        <f>'Starting sample 2011'!O52</f>
        <v>0</v>
      </c>
      <c r="P52">
        <f>'Starting sample 2011'!P52</f>
        <v>0</v>
      </c>
      <c r="Q52">
        <f>'Starting sample 2011'!Q52</f>
        <v>0</v>
      </c>
      <c r="R52">
        <f>'Starting sample 2011'!R52</f>
        <v>0</v>
      </c>
      <c r="S52">
        <f>'Starting sample 2011'!T52</f>
        <v>0</v>
      </c>
      <c r="T52">
        <f>'Starting sample 2011'!U52</f>
        <v>0</v>
      </c>
      <c r="U52">
        <f>'Starting sample 2011'!V52</f>
        <v>0</v>
      </c>
      <c r="V52">
        <f>'Starting sample 2011'!W52</f>
        <v>0</v>
      </c>
      <c r="W52" s="54">
        <v>2010</v>
      </c>
      <c r="X52" s="54">
        <f t="shared" ref="X52:Z52" si="23">W52+2</f>
        <v>2012</v>
      </c>
      <c r="Y52" s="54">
        <f t="shared" si="23"/>
        <v>2014</v>
      </c>
      <c r="Z52" s="54">
        <f t="shared" si="23"/>
        <v>2016</v>
      </c>
      <c r="AA52" s="54" t="s">
        <v>87</v>
      </c>
      <c r="AB52" s="54" t="s">
        <v>89</v>
      </c>
    </row>
    <row r="53" spans="1:28" x14ac:dyDescent="0.25">
      <c r="A53" s="55">
        <f t="shared" si="3"/>
        <v>47</v>
      </c>
      <c r="B53">
        <f>'Starting sample 2011'!B53</f>
        <v>11</v>
      </c>
      <c r="C53">
        <f>'Starting sample 2011'!C53</f>
        <v>0</v>
      </c>
      <c r="D53" t="str">
        <f>'Starting sample 2011'!D53</f>
        <v>Cut</v>
      </c>
      <c r="E53" s="51" t="s">
        <v>12</v>
      </c>
      <c r="F53" s="51" t="s">
        <v>12</v>
      </c>
      <c r="G53" s="51" t="s">
        <v>12</v>
      </c>
      <c r="H53" s="51" t="s">
        <v>12</v>
      </c>
      <c r="I53" s="51" t="s">
        <v>12</v>
      </c>
      <c r="J53" s="52" t="s">
        <v>72</v>
      </c>
      <c r="K53">
        <f>'Starting sample 2011'!K53</f>
        <v>1</v>
      </c>
      <c r="L53">
        <f>'Starting sample 2011'!L53</f>
        <v>0</v>
      </c>
      <c r="M53">
        <f>'Starting sample 2011'!M53</f>
        <v>0</v>
      </c>
      <c r="N53">
        <f>'Starting sample 2011'!N53</f>
        <v>2</v>
      </c>
      <c r="O53">
        <f>'Starting sample 2011'!O53</f>
        <v>0</v>
      </c>
      <c r="P53">
        <f>'Starting sample 2011'!P53</f>
        <v>0</v>
      </c>
      <c r="Q53">
        <f>'Starting sample 2011'!Q53</f>
        <v>0</v>
      </c>
      <c r="R53">
        <f>'Starting sample 2011'!R53</f>
        <v>0</v>
      </c>
      <c r="S53">
        <f>'Starting sample 2011'!T53</f>
        <v>0</v>
      </c>
      <c r="T53">
        <f>'Starting sample 2011'!U53</f>
        <v>0</v>
      </c>
      <c r="U53">
        <f>'Starting sample 2011'!V53</f>
        <v>0</v>
      </c>
      <c r="V53">
        <f>'Starting sample 2011'!W53</f>
        <v>0</v>
      </c>
      <c r="W53" s="54">
        <v>2010</v>
      </c>
      <c r="X53" s="54">
        <f t="shared" ref="X53:Z53" si="24">W53+2</f>
        <v>2012</v>
      </c>
      <c r="Y53" s="54">
        <f t="shared" si="24"/>
        <v>2014</v>
      </c>
      <c r="Z53" s="54">
        <f t="shared" si="24"/>
        <v>2016</v>
      </c>
      <c r="AA53" s="54" t="s">
        <v>87</v>
      </c>
      <c r="AB53" s="54" t="s">
        <v>89</v>
      </c>
    </row>
    <row r="54" spans="1:28" x14ac:dyDescent="0.25">
      <c r="A54" s="55"/>
      <c r="W54" s="21"/>
      <c r="X54" s="21"/>
      <c r="Y54" s="21"/>
      <c r="Z54" s="21"/>
    </row>
    <row r="55" spans="1:28" x14ac:dyDescent="0.25">
      <c r="A55" s="55"/>
    </row>
    <row r="56" spans="1:28" x14ac:dyDescent="0.25">
      <c r="A56" s="55"/>
    </row>
    <row r="57" spans="1:28" x14ac:dyDescent="0.25">
      <c r="A57" s="55"/>
    </row>
    <row r="58" spans="1:28" x14ac:dyDescent="0.25">
      <c r="A58" s="55">
        <f>'Starting sample 2011'!A58</f>
        <v>0</v>
      </c>
      <c r="B58">
        <f>'Starting sample 2011'!B58</f>
        <v>0</v>
      </c>
      <c r="C58" t="str">
        <f>'Starting sample 2011'!C58</f>
        <v>Infantiles</v>
      </c>
      <c r="D58">
        <f>'Starting sample 2011'!D58</f>
        <v>0</v>
      </c>
      <c r="E58" t="str">
        <f>'Starting sample 2011'!E58</f>
        <v>Cadetes</v>
      </c>
      <c r="F58">
        <f>'Starting sample 2011'!F58</f>
        <v>0</v>
      </c>
      <c r="G58" t="str">
        <f>'Starting sample 2011'!G58</f>
        <v>Juveniles</v>
      </c>
      <c r="H58">
        <f>'Starting sample 2011'!H58</f>
        <v>0</v>
      </c>
      <c r="I58">
        <f>'Starting sample 2011'!I58</f>
        <v>0</v>
      </c>
      <c r="J58">
        <f>'Starting sample 2011'!J58</f>
        <v>0</v>
      </c>
      <c r="K58" t="str">
        <f>'Starting sample 2011'!K58</f>
        <v>YEARS</v>
      </c>
      <c r="L58" t="str">
        <f>'Starting sample 2011'!L58</f>
        <v>Type</v>
      </c>
      <c r="M58">
        <f>'Starting sample 2011'!M58</f>
        <v>0</v>
      </c>
      <c r="N58">
        <f>'Starting sample 2011'!N58</f>
        <v>0</v>
      </c>
      <c r="O58">
        <f>'Starting sample 2011'!O58</f>
        <v>0</v>
      </c>
      <c r="P58">
        <f>'Starting sample 2011'!P58</f>
        <v>0</v>
      </c>
      <c r="Q58">
        <f>'Starting sample 2011'!Q58</f>
        <v>0</v>
      </c>
      <c r="R58">
        <f>'Starting sample 2011'!R58</f>
        <v>0</v>
      </c>
      <c r="S58">
        <f>'Starting sample 2011'!T58</f>
        <v>0</v>
      </c>
      <c r="T58">
        <f>'Starting sample 2011'!U58</f>
        <v>0</v>
      </c>
      <c r="U58">
        <f>'Starting sample 2011'!V58</f>
        <v>0</v>
      </c>
      <c r="V58">
        <f>'Starting sample 2011'!W58</f>
        <v>0</v>
      </c>
    </row>
    <row r="59" spans="1:28" x14ac:dyDescent="0.25">
      <c r="A59" s="55" t="str">
        <f>'Starting sample 2011'!A59</f>
        <v>INFANTILES 1er</v>
      </c>
      <c r="B59">
        <f>'Starting sample 2011'!B59</f>
        <v>0</v>
      </c>
      <c r="C59" t="str">
        <f>'Starting sample 2011'!C59</f>
        <v>C2011</v>
      </c>
      <c r="D59" t="str">
        <f>'Starting sample 2011'!D59</f>
        <v>C2012</v>
      </c>
      <c r="E59" t="str">
        <f>'Starting sample 2011'!E59</f>
        <v>C2013</v>
      </c>
      <c r="F59" t="str">
        <f>'Starting sample 2011'!F59</f>
        <v>C2014</v>
      </c>
      <c r="G59" t="str">
        <f>'Starting sample 2011'!G59</f>
        <v>C2015</v>
      </c>
      <c r="H59" t="str">
        <f>'Starting sample 2011'!H59</f>
        <v>C2016</v>
      </c>
      <c r="I59" s="52" t="s">
        <v>8</v>
      </c>
      <c r="J59" s="52" t="s">
        <v>7</v>
      </c>
      <c r="K59" t="str">
        <f>'Starting sample 2011'!K59</f>
        <v>OBSERVEd</v>
      </c>
      <c r="L59" t="str">
        <f>'Starting sample 2011'!L59</f>
        <v>(Prop1s)</v>
      </c>
      <c r="M59" t="str">
        <f>'Starting sample 2011'!M59</f>
        <v>SUMA Cs</v>
      </c>
      <c r="N59" t="str">
        <f>'Starting sample 2011'!N59</f>
        <v>Years in Academy</v>
      </c>
      <c r="O59" t="str">
        <f>'Starting sample 2011'!O59</f>
        <v>Pro Contract 18?</v>
      </c>
      <c r="P59" t="str">
        <f>'Starting sample 2011'!P59</f>
        <v>UnderSpain</v>
      </c>
      <c r="Q59" t="str">
        <f>'Starting sample 2011'!Q59</f>
        <v>2A</v>
      </c>
      <c r="R59" t="str">
        <f>'Starting sample 2011'!R59</f>
        <v>LaLiga</v>
      </c>
      <c r="S59" t="str">
        <f>'Starting sample 2011'!T59</f>
        <v>Years shocked with + treatment</v>
      </c>
      <c r="T59" s="53" t="s">
        <v>43</v>
      </c>
      <c r="U59" s="53" t="s">
        <v>43</v>
      </c>
      <c r="V59" t="str">
        <f>'Starting sample 2011'!W59</f>
        <v>Years shocked with - treatment</v>
      </c>
      <c r="W59" s="54" t="s">
        <v>45</v>
      </c>
      <c r="X59" s="54" t="s">
        <v>40</v>
      </c>
      <c r="Y59" s="54" t="s">
        <v>42</v>
      </c>
      <c r="Z59" s="54" t="s">
        <v>41</v>
      </c>
      <c r="AA59" s="54" t="s">
        <v>86</v>
      </c>
      <c r="AB59" s="54" t="s">
        <v>88</v>
      </c>
    </row>
    <row r="60" spans="1:28" x14ac:dyDescent="0.25">
      <c r="A60" s="55">
        <f>A53+1</f>
        <v>48</v>
      </c>
      <c r="B60">
        <f>'Starting sample 2011'!B60</f>
        <v>12</v>
      </c>
      <c r="C60">
        <f>'Starting sample 2011'!C60</f>
        <v>1</v>
      </c>
      <c r="D60">
        <f>'Starting sample 2011'!D60</f>
        <v>1</v>
      </c>
      <c r="E60">
        <f>'Starting sample 2011'!E60</f>
        <v>1</v>
      </c>
      <c r="F60">
        <f>'Starting sample 2011'!F60</f>
        <v>1</v>
      </c>
      <c r="G60">
        <f>'Starting sample 2011'!G60</f>
        <v>1</v>
      </c>
      <c r="H60">
        <f>'Starting sample 2011'!H60</f>
        <v>1</v>
      </c>
      <c r="I60" s="52" t="s">
        <v>72</v>
      </c>
      <c r="J60" s="52" t="s">
        <v>72</v>
      </c>
      <c r="K60">
        <f>'Starting sample 2011'!K60</f>
        <v>6</v>
      </c>
      <c r="L60">
        <f>'Starting sample 2011'!L60</f>
        <v>100</v>
      </c>
      <c r="M60">
        <f>'Starting sample 2011'!M60</f>
        <v>6</v>
      </c>
      <c r="N60">
        <f>'Starting sample 2011'!N60</f>
        <v>8</v>
      </c>
      <c r="O60">
        <f>'Starting sample 2011'!O60</f>
        <v>1</v>
      </c>
      <c r="P60">
        <f>'Starting sample 2011'!P60</f>
        <v>1</v>
      </c>
      <c r="Q60">
        <f>'Starting sample 2011'!Q60</f>
        <v>1</v>
      </c>
      <c r="R60">
        <f>'Starting sample 2011'!R60</f>
        <v>0</v>
      </c>
      <c r="S60">
        <f>'Starting sample 2011'!T60</f>
        <v>2012</v>
      </c>
      <c r="T60">
        <f>'Starting sample 2011'!U60</f>
        <v>0</v>
      </c>
      <c r="U60">
        <f>'Starting sample 2011'!V60</f>
        <v>0</v>
      </c>
      <c r="V60">
        <f>'Starting sample 2011'!W60</f>
        <v>0</v>
      </c>
      <c r="W60" s="54">
        <v>2009</v>
      </c>
      <c r="X60" s="54">
        <f>W60+2</f>
        <v>2011</v>
      </c>
      <c r="Y60" s="54">
        <f t="shared" ref="Y60:Z60" si="25">X60+2</f>
        <v>2013</v>
      </c>
      <c r="Z60" s="54">
        <f t="shared" si="25"/>
        <v>2015</v>
      </c>
      <c r="AA60" s="54" t="s">
        <v>87</v>
      </c>
      <c r="AB60" s="54" t="s">
        <v>89</v>
      </c>
    </row>
    <row r="61" spans="1:28" x14ac:dyDescent="0.25">
      <c r="A61" s="55">
        <f>A60+1</f>
        <v>49</v>
      </c>
      <c r="B61">
        <f>'Starting sample 2011'!B61</f>
        <v>12</v>
      </c>
      <c r="C61">
        <f>'Starting sample 2011'!C61</f>
        <v>1</v>
      </c>
      <c r="D61">
        <f>'Starting sample 2011'!D61</f>
        <v>1</v>
      </c>
      <c r="E61">
        <f>'Starting sample 2011'!E61</f>
        <v>1</v>
      </c>
      <c r="F61">
        <f>'Starting sample 2011'!F61</f>
        <v>1</v>
      </c>
      <c r="G61">
        <f>'Starting sample 2011'!G61</f>
        <v>1</v>
      </c>
      <c r="H61">
        <f>'Starting sample 2011'!H61</f>
        <v>1</v>
      </c>
      <c r="I61" s="52" t="s">
        <v>72</v>
      </c>
      <c r="J61" s="52" t="s">
        <v>72</v>
      </c>
      <c r="K61">
        <f>'Starting sample 2011'!K61</f>
        <v>6</v>
      </c>
      <c r="L61">
        <f>'Starting sample 2011'!L61</f>
        <v>100</v>
      </c>
      <c r="M61">
        <f>'Starting sample 2011'!M61</f>
        <v>6</v>
      </c>
      <c r="N61">
        <f>'Starting sample 2011'!N61</f>
        <v>8</v>
      </c>
      <c r="O61">
        <f>'Starting sample 2011'!O61</f>
        <v>1</v>
      </c>
      <c r="P61">
        <f>'Starting sample 2011'!P61</f>
        <v>1</v>
      </c>
      <c r="Q61">
        <f>'Starting sample 2011'!Q61</f>
        <v>1</v>
      </c>
      <c r="R61">
        <f>'Starting sample 2011'!R61</f>
        <v>0</v>
      </c>
      <c r="S61">
        <f>'Starting sample 2011'!T61</f>
        <v>2012</v>
      </c>
      <c r="T61">
        <f>'Starting sample 2011'!U61</f>
        <v>0</v>
      </c>
      <c r="U61">
        <f>'Starting sample 2011'!V61</f>
        <v>0</v>
      </c>
      <c r="V61">
        <f>'Starting sample 2011'!W61</f>
        <v>0</v>
      </c>
      <c r="W61" s="54">
        <v>2009</v>
      </c>
      <c r="X61" s="54">
        <f t="shared" ref="X61:Z61" si="26">W61+2</f>
        <v>2011</v>
      </c>
      <c r="Y61" s="54">
        <f t="shared" si="26"/>
        <v>2013</v>
      </c>
      <c r="Z61" s="54">
        <f t="shared" si="26"/>
        <v>2015</v>
      </c>
      <c r="AA61" s="54" t="s">
        <v>87</v>
      </c>
      <c r="AB61" s="54" t="s">
        <v>89</v>
      </c>
    </row>
    <row r="62" spans="1:28" x14ac:dyDescent="0.25">
      <c r="A62" s="55">
        <f t="shared" ref="A62:A82" si="27">A61+1</f>
        <v>50</v>
      </c>
      <c r="B62">
        <f>'Starting sample 2011'!B62</f>
        <v>12</v>
      </c>
      <c r="C62">
        <f>'Starting sample 2011'!C62</f>
        <v>1</v>
      </c>
      <c r="D62">
        <f>'Starting sample 2011'!D62</f>
        <v>1</v>
      </c>
      <c r="E62" t="str">
        <f>'Starting sample 2011'!E62</f>
        <v>Cut</v>
      </c>
      <c r="F62" s="51" t="s">
        <v>12</v>
      </c>
      <c r="G62" s="51" t="s">
        <v>12</v>
      </c>
      <c r="H62" s="51" t="s">
        <v>12</v>
      </c>
      <c r="I62" s="52" t="s">
        <v>72</v>
      </c>
      <c r="J62" s="52" t="s">
        <v>72</v>
      </c>
      <c r="K62">
        <f>'Starting sample 2011'!K62</f>
        <v>2</v>
      </c>
      <c r="L62">
        <f>'Starting sample 2011'!L62</f>
        <v>100</v>
      </c>
      <c r="M62">
        <f>'Starting sample 2011'!M62</f>
        <v>2</v>
      </c>
      <c r="N62">
        <f>'Starting sample 2011'!N62</f>
        <v>4</v>
      </c>
      <c r="O62">
        <f>'Starting sample 2011'!O62</f>
        <v>0</v>
      </c>
      <c r="P62">
        <f>'Starting sample 2011'!P62</f>
        <v>0</v>
      </c>
      <c r="Q62">
        <f>'Starting sample 2011'!Q62</f>
        <v>0</v>
      </c>
      <c r="R62">
        <f>'Starting sample 2011'!R62</f>
        <v>0</v>
      </c>
      <c r="S62">
        <f>'Starting sample 2011'!T62</f>
        <v>2012</v>
      </c>
      <c r="T62">
        <f>'Starting sample 2011'!U62</f>
        <v>0</v>
      </c>
      <c r="U62">
        <f>'Starting sample 2011'!V62</f>
        <v>0</v>
      </c>
      <c r="V62">
        <f>'Starting sample 2011'!W62</f>
        <v>0</v>
      </c>
      <c r="W62" s="54">
        <v>2009</v>
      </c>
      <c r="X62" s="54">
        <f t="shared" ref="X62:Z62" si="28">W62+2</f>
        <v>2011</v>
      </c>
      <c r="Y62" s="54">
        <f t="shared" si="28"/>
        <v>2013</v>
      </c>
      <c r="Z62" s="54">
        <f t="shared" si="28"/>
        <v>2015</v>
      </c>
      <c r="AA62" s="54" t="s">
        <v>87</v>
      </c>
      <c r="AB62" s="54" t="s">
        <v>89</v>
      </c>
    </row>
    <row r="63" spans="1:28" x14ac:dyDescent="0.25">
      <c r="A63" s="55">
        <f t="shared" si="27"/>
        <v>51</v>
      </c>
      <c r="B63">
        <f>'Starting sample 2011'!B63</f>
        <v>12</v>
      </c>
      <c r="C63">
        <f>'Starting sample 2011'!C63</f>
        <v>1</v>
      </c>
      <c r="D63">
        <f>'Starting sample 2011'!D63</f>
        <v>1</v>
      </c>
      <c r="E63" t="str">
        <f>'Starting sample 2011'!E63</f>
        <v>Cut</v>
      </c>
      <c r="F63" s="51" t="s">
        <v>12</v>
      </c>
      <c r="G63" s="51" t="s">
        <v>12</v>
      </c>
      <c r="H63" s="51" t="s">
        <v>12</v>
      </c>
      <c r="I63" s="52" t="s">
        <v>72</v>
      </c>
      <c r="J63" s="52" t="s">
        <v>72</v>
      </c>
      <c r="K63">
        <f>'Starting sample 2011'!K63</f>
        <v>2</v>
      </c>
      <c r="L63">
        <f>'Starting sample 2011'!L63</f>
        <v>100</v>
      </c>
      <c r="M63">
        <f>'Starting sample 2011'!M63</f>
        <v>2</v>
      </c>
      <c r="N63">
        <f>'Starting sample 2011'!N63</f>
        <v>4</v>
      </c>
      <c r="O63">
        <f>'Starting sample 2011'!O63</f>
        <v>0</v>
      </c>
      <c r="P63">
        <f>'Starting sample 2011'!P63</f>
        <v>0</v>
      </c>
      <c r="Q63">
        <f>'Starting sample 2011'!Q63</f>
        <v>0</v>
      </c>
      <c r="R63">
        <f>'Starting sample 2011'!R63</f>
        <v>0</v>
      </c>
      <c r="S63">
        <f>'Starting sample 2011'!T63</f>
        <v>2012</v>
      </c>
      <c r="T63">
        <f>'Starting sample 2011'!U63</f>
        <v>0</v>
      </c>
      <c r="U63">
        <f>'Starting sample 2011'!V63</f>
        <v>0</v>
      </c>
      <c r="V63">
        <f>'Starting sample 2011'!W63</f>
        <v>0</v>
      </c>
      <c r="W63" s="54">
        <v>2009</v>
      </c>
      <c r="X63" s="54">
        <f t="shared" ref="X63:Z63" si="29">W63+2</f>
        <v>2011</v>
      </c>
      <c r="Y63" s="54">
        <f t="shared" si="29"/>
        <v>2013</v>
      </c>
      <c r="Z63" s="54">
        <f t="shared" si="29"/>
        <v>2015</v>
      </c>
      <c r="AA63" s="54" t="s">
        <v>87</v>
      </c>
      <c r="AB63" s="54" t="s">
        <v>89</v>
      </c>
    </row>
    <row r="64" spans="1:28" x14ac:dyDescent="0.25">
      <c r="A64" s="55">
        <f t="shared" si="27"/>
        <v>52</v>
      </c>
      <c r="B64">
        <f>'Starting sample 2011'!B64</f>
        <v>12</v>
      </c>
      <c r="C64">
        <f>'Starting sample 2011'!C64</f>
        <v>1</v>
      </c>
      <c r="D64">
        <f>'Starting sample 2011'!D64</f>
        <v>0</v>
      </c>
      <c r="E64">
        <f>'Starting sample 2011'!E64</f>
        <v>1</v>
      </c>
      <c r="F64">
        <f>'Starting sample 2011'!F64</f>
        <v>1</v>
      </c>
      <c r="G64">
        <f>'Starting sample 2011'!G64</f>
        <v>1</v>
      </c>
      <c r="H64">
        <f>'Starting sample 2011'!H64</f>
        <v>1</v>
      </c>
      <c r="I64" s="52" t="s">
        <v>72</v>
      </c>
      <c r="J64" s="52" t="s">
        <v>72</v>
      </c>
      <c r="K64">
        <f>'Starting sample 2011'!K64</f>
        <v>6</v>
      </c>
      <c r="L64">
        <f>'Starting sample 2011'!L64</f>
        <v>83.333333333333343</v>
      </c>
      <c r="M64">
        <f>'Starting sample 2011'!M64</f>
        <v>5</v>
      </c>
      <c r="N64">
        <f>'Starting sample 2011'!N64</f>
        <v>8</v>
      </c>
      <c r="O64">
        <f>'Starting sample 2011'!O64</f>
        <v>1</v>
      </c>
      <c r="P64">
        <f>'Starting sample 2011'!P64</f>
        <v>1</v>
      </c>
      <c r="Q64">
        <f>'Starting sample 2011'!Q64</f>
        <v>0</v>
      </c>
      <c r="R64">
        <f>'Starting sample 2011'!R64</f>
        <v>0</v>
      </c>
      <c r="S64" s="51">
        <f>2012</f>
        <v>2012</v>
      </c>
      <c r="T64">
        <f>'Starting sample 2011'!U64</f>
        <v>2013</v>
      </c>
      <c r="U64">
        <f>'Starting sample 2011'!V64</f>
        <v>0</v>
      </c>
      <c r="V64">
        <f>'Starting sample 2011'!W64</f>
        <v>0</v>
      </c>
      <c r="W64" s="54">
        <v>2009</v>
      </c>
      <c r="X64" s="54">
        <f t="shared" ref="X64:Z64" si="30">W64+2</f>
        <v>2011</v>
      </c>
      <c r="Y64" s="54">
        <f t="shared" si="30"/>
        <v>2013</v>
      </c>
      <c r="Z64" s="54">
        <f t="shared" si="30"/>
        <v>2015</v>
      </c>
      <c r="AA64" s="54" t="s">
        <v>87</v>
      </c>
      <c r="AB64" s="54" t="s">
        <v>89</v>
      </c>
    </row>
    <row r="65" spans="1:28" x14ac:dyDescent="0.25">
      <c r="A65" s="55">
        <f t="shared" si="27"/>
        <v>53</v>
      </c>
      <c r="B65">
        <f>'Starting sample 2011'!B65</f>
        <v>12</v>
      </c>
      <c r="C65">
        <f>'Starting sample 2011'!C65</f>
        <v>1</v>
      </c>
      <c r="D65">
        <f>'Starting sample 2011'!D65</f>
        <v>1</v>
      </c>
      <c r="E65" t="str">
        <f>'Starting sample 2011'!E65</f>
        <v>Cut</v>
      </c>
      <c r="F65" s="51" t="s">
        <v>12</v>
      </c>
      <c r="G65" s="51" t="s">
        <v>12</v>
      </c>
      <c r="H65" s="51" t="s">
        <v>12</v>
      </c>
      <c r="I65" s="52" t="s">
        <v>72</v>
      </c>
      <c r="J65" s="52" t="s">
        <v>72</v>
      </c>
      <c r="K65">
        <f>'Starting sample 2011'!K65</f>
        <v>2</v>
      </c>
      <c r="L65">
        <f>'Starting sample 2011'!L65</f>
        <v>100</v>
      </c>
      <c r="M65">
        <f>'Starting sample 2011'!M65</f>
        <v>2</v>
      </c>
      <c r="N65">
        <f>'Starting sample 2011'!N65</f>
        <v>4</v>
      </c>
      <c r="O65">
        <f>'Starting sample 2011'!O65</f>
        <v>0</v>
      </c>
      <c r="P65">
        <f>'Starting sample 2011'!P65</f>
        <v>0</v>
      </c>
      <c r="Q65">
        <f>'Starting sample 2011'!Q65</f>
        <v>0</v>
      </c>
      <c r="R65">
        <f>'Starting sample 2011'!R65</f>
        <v>0</v>
      </c>
      <c r="S65">
        <f>'Starting sample 2011'!T65</f>
        <v>0</v>
      </c>
      <c r="T65">
        <f>'Starting sample 2011'!U65</f>
        <v>0</v>
      </c>
      <c r="U65">
        <f>'Starting sample 2011'!V65</f>
        <v>0</v>
      </c>
      <c r="V65">
        <f>'Starting sample 2011'!W65</f>
        <v>0</v>
      </c>
      <c r="W65" s="54">
        <v>2009</v>
      </c>
      <c r="X65" s="54">
        <f t="shared" ref="X65:Z65" si="31">W65+2</f>
        <v>2011</v>
      </c>
      <c r="Y65" s="54">
        <f t="shared" si="31"/>
        <v>2013</v>
      </c>
      <c r="Z65" s="54">
        <f t="shared" si="31"/>
        <v>2015</v>
      </c>
      <c r="AA65" s="54" t="s">
        <v>87</v>
      </c>
      <c r="AB65" s="54" t="s">
        <v>89</v>
      </c>
    </row>
    <row r="66" spans="1:28" x14ac:dyDescent="0.25">
      <c r="A66" s="55">
        <f t="shared" si="27"/>
        <v>54</v>
      </c>
      <c r="B66">
        <f>'Starting sample 2011'!B66</f>
        <v>12</v>
      </c>
      <c r="C66">
        <f>'Starting sample 2011'!C66</f>
        <v>1</v>
      </c>
      <c r="D66">
        <f>'Starting sample 2011'!D66</f>
        <v>1</v>
      </c>
      <c r="E66">
        <f>'Starting sample 2011'!E66</f>
        <v>0</v>
      </c>
      <c r="F66">
        <f>'Starting sample 2011'!F66</f>
        <v>1</v>
      </c>
      <c r="G66">
        <f>'Starting sample 2011'!G66</f>
        <v>1</v>
      </c>
      <c r="H66">
        <f>'Starting sample 2011'!H66</f>
        <v>1</v>
      </c>
      <c r="I66" s="52" t="s">
        <v>72</v>
      </c>
      <c r="J66" s="52" t="s">
        <v>72</v>
      </c>
      <c r="K66">
        <f>'Starting sample 2011'!K66</f>
        <v>6</v>
      </c>
      <c r="L66">
        <f>'Starting sample 2011'!L66</f>
        <v>83.333333333333343</v>
      </c>
      <c r="M66">
        <f>'Starting sample 2011'!M66</f>
        <v>5</v>
      </c>
      <c r="N66">
        <f>'Starting sample 2011'!N66</f>
        <v>8</v>
      </c>
      <c r="O66">
        <f>'Starting sample 2011'!O66</f>
        <v>0</v>
      </c>
      <c r="P66">
        <f>'Starting sample 2011'!P66</f>
        <v>1</v>
      </c>
      <c r="Q66">
        <f>'Starting sample 2011'!Q66</f>
        <v>1</v>
      </c>
      <c r="R66">
        <f>'Starting sample 2011'!R66</f>
        <v>0</v>
      </c>
      <c r="S66">
        <f>'Starting sample 2011'!T66</f>
        <v>0</v>
      </c>
      <c r="T66">
        <f>'Starting sample 2011'!U66</f>
        <v>0</v>
      </c>
      <c r="U66">
        <f>'Starting sample 2011'!V66</f>
        <v>0</v>
      </c>
      <c r="V66">
        <f>'Starting sample 2011'!W66</f>
        <v>0</v>
      </c>
      <c r="W66" s="54">
        <v>2009</v>
      </c>
      <c r="X66" s="54">
        <f t="shared" ref="X66:Z66" si="32">W66+2</f>
        <v>2011</v>
      </c>
      <c r="Y66" s="54">
        <f t="shared" si="32"/>
        <v>2013</v>
      </c>
      <c r="Z66" s="54">
        <f t="shared" si="32"/>
        <v>2015</v>
      </c>
      <c r="AA66" s="54" t="s">
        <v>87</v>
      </c>
      <c r="AB66" s="54" t="s">
        <v>89</v>
      </c>
    </row>
    <row r="67" spans="1:28" x14ac:dyDescent="0.25">
      <c r="A67" s="55">
        <f t="shared" si="27"/>
        <v>55</v>
      </c>
      <c r="B67">
        <f>'Starting sample 2011'!B67</f>
        <v>12</v>
      </c>
      <c r="C67">
        <f>'Starting sample 2011'!C67</f>
        <v>1</v>
      </c>
      <c r="D67">
        <f>'Starting sample 2011'!D67</f>
        <v>0</v>
      </c>
      <c r="E67" t="str">
        <f>'Starting sample 2011'!E67</f>
        <v>Cut</v>
      </c>
      <c r="F67" s="51" t="s">
        <v>12</v>
      </c>
      <c r="G67" s="51" t="s">
        <v>12</v>
      </c>
      <c r="H67" s="51" t="s">
        <v>12</v>
      </c>
      <c r="I67" s="52" t="s">
        <v>72</v>
      </c>
      <c r="J67" s="52" t="s">
        <v>72</v>
      </c>
      <c r="K67">
        <f>'Starting sample 2011'!K67</f>
        <v>2</v>
      </c>
      <c r="L67">
        <f>'Starting sample 2011'!L67</f>
        <v>50</v>
      </c>
      <c r="M67">
        <f>'Starting sample 2011'!M67</f>
        <v>1</v>
      </c>
      <c r="N67">
        <f>'Starting sample 2011'!N67</f>
        <v>4</v>
      </c>
      <c r="O67">
        <f>'Starting sample 2011'!O67</f>
        <v>0</v>
      </c>
      <c r="P67">
        <f>'Starting sample 2011'!P67</f>
        <v>0</v>
      </c>
      <c r="Q67">
        <f>'Starting sample 2011'!Q67</f>
        <v>0</v>
      </c>
      <c r="R67">
        <f>'Starting sample 2011'!R67</f>
        <v>0</v>
      </c>
      <c r="S67">
        <f>'Starting sample 2011'!T67</f>
        <v>2012</v>
      </c>
      <c r="T67">
        <f>'Starting sample 2011'!U67</f>
        <v>2013</v>
      </c>
      <c r="U67">
        <f>'Starting sample 2011'!V67</f>
        <v>0</v>
      </c>
      <c r="V67">
        <f>'Starting sample 2011'!W67</f>
        <v>0</v>
      </c>
      <c r="W67" s="54">
        <v>2009</v>
      </c>
      <c r="X67" s="54">
        <f t="shared" ref="X67:Z67" si="33">W67+2</f>
        <v>2011</v>
      </c>
      <c r="Y67" s="54">
        <f t="shared" si="33"/>
        <v>2013</v>
      </c>
      <c r="Z67" s="54">
        <f t="shared" si="33"/>
        <v>2015</v>
      </c>
      <c r="AA67" s="54" t="s">
        <v>87</v>
      </c>
      <c r="AB67" s="54" t="s">
        <v>89</v>
      </c>
    </row>
    <row r="68" spans="1:28" x14ac:dyDescent="0.25">
      <c r="A68" s="55">
        <f t="shared" si="27"/>
        <v>56</v>
      </c>
      <c r="B68">
        <f>'Starting sample 2011'!B68</f>
        <v>12</v>
      </c>
      <c r="C68">
        <f>'Starting sample 2011'!C68</f>
        <v>1</v>
      </c>
      <c r="D68">
        <f>'Starting sample 2011'!D68</f>
        <v>1</v>
      </c>
      <c r="E68">
        <f>'Starting sample 2011'!E68</f>
        <v>1</v>
      </c>
      <c r="F68">
        <f>'Starting sample 2011'!F68</f>
        <v>1</v>
      </c>
      <c r="G68">
        <f>'Starting sample 2011'!G68</f>
        <v>1</v>
      </c>
      <c r="H68">
        <f>'Starting sample 2011'!H68</f>
        <v>1</v>
      </c>
      <c r="I68" s="52" t="s">
        <v>72</v>
      </c>
      <c r="J68" s="52" t="s">
        <v>72</v>
      </c>
      <c r="K68">
        <f>'Starting sample 2011'!K68</f>
        <v>6</v>
      </c>
      <c r="L68">
        <f>'Starting sample 2011'!L68</f>
        <v>100</v>
      </c>
      <c r="M68">
        <f>'Starting sample 2011'!M68</f>
        <v>6</v>
      </c>
      <c r="N68">
        <f>'Starting sample 2011'!N68</f>
        <v>8</v>
      </c>
      <c r="O68">
        <f>'Starting sample 2011'!O68</f>
        <v>0</v>
      </c>
      <c r="P68">
        <f>'Starting sample 2011'!P68</f>
        <v>1</v>
      </c>
      <c r="Q68">
        <f>'Starting sample 2011'!Q68</f>
        <v>1</v>
      </c>
      <c r="R68">
        <f>'Starting sample 2011'!R68</f>
        <v>0</v>
      </c>
      <c r="S68">
        <f>'Starting sample 2011'!T68</f>
        <v>0</v>
      </c>
      <c r="T68">
        <f>'Starting sample 2011'!U68</f>
        <v>0</v>
      </c>
      <c r="U68">
        <f>'Starting sample 2011'!V68</f>
        <v>0</v>
      </c>
      <c r="V68">
        <f>'Starting sample 2011'!W68</f>
        <v>0</v>
      </c>
      <c r="W68" s="54">
        <v>2009</v>
      </c>
      <c r="X68" s="54">
        <f t="shared" ref="X68:Z68" si="34">W68+2</f>
        <v>2011</v>
      </c>
      <c r="Y68" s="54">
        <f t="shared" si="34"/>
        <v>2013</v>
      </c>
      <c r="Z68" s="54">
        <f t="shared" si="34"/>
        <v>2015</v>
      </c>
      <c r="AA68" s="54" t="s">
        <v>87</v>
      </c>
      <c r="AB68" s="54" t="s">
        <v>89</v>
      </c>
    </row>
    <row r="69" spans="1:28" x14ac:dyDescent="0.25">
      <c r="A69" s="55">
        <f t="shared" si="27"/>
        <v>57</v>
      </c>
      <c r="B69">
        <f>'Starting sample 2011'!B69</f>
        <v>12</v>
      </c>
      <c r="C69">
        <f>'Starting sample 2011'!C69</f>
        <v>0</v>
      </c>
      <c r="D69">
        <f>'Starting sample 2011'!D69</f>
        <v>0</v>
      </c>
      <c r="E69">
        <f>'Starting sample 2011'!E69</f>
        <v>1</v>
      </c>
      <c r="F69">
        <f>'Starting sample 2011'!F69</f>
        <v>1</v>
      </c>
      <c r="G69">
        <f>'Starting sample 2011'!G69</f>
        <v>1</v>
      </c>
      <c r="H69">
        <f>'Starting sample 2011'!H69</f>
        <v>1</v>
      </c>
      <c r="I69" s="52" t="s">
        <v>72</v>
      </c>
      <c r="J69" s="52" t="s">
        <v>72</v>
      </c>
      <c r="K69">
        <f>'Starting sample 2011'!K69</f>
        <v>6</v>
      </c>
      <c r="L69">
        <f>'Starting sample 2011'!L69</f>
        <v>66.666666666666657</v>
      </c>
      <c r="M69">
        <f>'Starting sample 2011'!M69</f>
        <v>4</v>
      </c>
      <c r="N69">
        <f>'Starting sample 2011'!N69</f>
        <v>8</v>
      </c>
      <c r="O69">
        <f>'Starting sample 2011'!O69</f>
        <v>1</v>
      </c>
      <c r="P69">
        <f>'Starting sample 2011'!P69</f>
        <v>1</v>
      </c>
      <c r="Q69">
        <f>'Starting sample 2011'!Q69</f>
        <v>0</v>
      </c>
      <c r="R69">
        <f>'Starting sample 2011'!R69</f>
        <v>0</v>
      </c>
      <c r="S69">
        <f>'Starting sample 2011'!T69</f>
        <v>2012</v>
      </c>
      <c r="T69">
        <f>'Starting sample 2011'!U69</f>
        <v>2013</v>
      </c>
      <c r="U69">
        <f>'Starting sample 2011'!V69</f>
        <v>0</v>
      </c>
      <c r="V69">
        <f>'Starting sample 2011'!W69</f>
        <v>0</v>
      </c>
      <c r="W69" s="54">
        <v>2009</v>
      </c>
      <c r="X69" s="54">
        <f t="shared" ref="X69:Z69" si="35">W69+2</f>
        <v>2011</v>
      </c>
      <c r="Y69" s="54">
        <f t="shared" si="35"/>
        <v>2013</v>
      </c>
      <c r="Z69" s="54">
        <f t="shared" si="35"/>
        <v>2015</v>
      </c>
      <c r="AA69" s="54" t="s">
        <v>87</v>
      </c>
      <c r="AB69" s="54" t="s">
        <v>89</v>
      </c>
    </row>
    <row r="70" spans="1:28" x14ac:dyDescent="0.25">
      <c r="A70" s="55">
        <f t="shared" si="27"/>
        <v>58</v>
      </c>
      <c r="B70">
        <f>'Starting sample 2011'!B70</f>
        <v>12</v>
      </c>
      <c r="C70">
        <f>'Starting sample 2011'!C70</f>
        <v>1</v>
      </c>
      <c r="D70">
        <f>'Starting sample 2011'!D70</f>
        <v>1</v>
      </c>
      <c r="E70">
        <f>'Starting sample 2011'!E70</f>
        <v>1</v>
      </c>
      <c r="F70">
        <f>'Starting sample 2011'!F70</f>
        <v>1</v>
      </c>
      <c r="G70">
        <f>'Starting sample 2011'!G70</f>
        <v>1</v>
      </c>
      <c r="H70">
        <f>'Starting sample 2011'!H70</f>
        <v>1</v>
      </c>
      <c r="I70" s="52" t="s">
        <v>72</v>
      </c>
      <c r="J70" s="52" t="s">
        <v>72</v>
      </c>
      <c r="K70">
        <f>'Starting sample 2011'!K70</f>
        <v>6</v>
      </c>
      <c r="L70">
        <f>'Starting sample 2011'!L70</f>
        <v>100</v>
      </c>
      <c r="M70">
        <f>'Starting sample 2011'!M70</f>
        <v>6</v>
      </c>
      <c r="N70">
        <f>'Starting sample 2011'!N70</f>
        <v>8</v>
      </c>
      <c r="O70">
        <f>'Starting sample 2011'!O70</f>
        <v>1</v>
      </c>
      <c r="P70">
        <f>'Starting sample 2011'!P70</f>
        <v>1</v>
      </c>
      <c r="Q70">
        <f>'Starting sample 2011'!Q70</f>
        <v>0</v>
      </c>
      <c r="R70">
        <f>'Starting sample 2011'!R70</f>
        <v>0</v>
      </c>
      <c r="S70">
        <f>'Starting sample 2011'!T70</f>
        <v>2012</v>
      </c>
      <c r="T70">
        <f>'Starting sample 2011'!U70</f>
        <v>2013</v>
      </c>
      <c r="U70">
        <f>'Starting sample 2011'!V70</f>
        <v>0</v>
      </c>
      <c r="V70">
        <f>'Starting sample 2011'!W70</f>
        <v>0</v>
      </c>
      <c r="W70" s="54">
        <v>2009</v>
      </c>
      <c r="X70" s="54">
        <f t="shared" ref="X70:Z70" si="36">W70+2</f>
        <v>2011</v>
      </c>
      <c r="Y70" s="54">
        <f t="shared" si="36"/>
        <v>2013</v>
      </c>
      <c r="Z70" s="54">
        <f t="shared" si="36"/>
        <v>2015</v>
      </c>
      <c r="AA70" s="54" t="s">
        <v>87</v>
      </c>
      <c r="AB70" s="54" t="s">
        <v>89</v>
      </c>
    </row>
    <row r="71" spans="1:28" x14ac:dyDescent="0.25">
      <c r="A71" s="55">
        <f t="shared" si="27"/>
        <v>59</v>
      </c>
      <c r="B71">
        <f>'Starting sample 2011'!B71</f>
        <v>12</v>
      </c>
      <c r="C71">
        <f>'Starting sample 2011'!C71</f>
        <v>0</v>
      </c>
      <c r="D71">
        <f>'Starting sample 2011'!D71</f>
        <v>1</v>
      </c>
      <c r="E71">
        <f>'Starting sample 2011'!E71</f>
        <v>0</v>
      </c>
      <c r="F71" t="str">
        <f>'Starting sample 2011'!F71</f>
        <v>Cut</v>
      </c>
      <c r="G71" s="51" t="s">
        <v>12</v>
      </c>
      <c r="H71" s="51" t="s">
        <v>12</v>
      </c>
      <c r="I71" s="52" t="s">
        <v>72</v>
      </c>
      <c r="J71" s="52" t="s">
        <v>72</v>
      </c>
      <c r="K71">
        <f>'Starting sample 2011'!K71</f>
        <v>3</v>
      </c>
      <c r="L71">
        <f>'Starting sample 2011'!L71</f>
        <v>33.333333333333329</v>
      </c>
      <c r="M71">
        <f>'Starting sample 2011'!M71</f>
        <v>1</v>
      </c>
      <c r="N71">
        <f>'Starting sample 2011'!N71</f>
        <v>5</v>
      </c>
      <c r="O71">
        <f>'Starting sample 2011'!O71</f>
        <v>0</v>
      </c>
      <c r="P71">
        <f>'Starting sample 2011'!P71</f>
        <v>0</v>
      </c>
      <c r="Q71">
        <f>'Starting sample 2011'!Q71</f>
        <v>0</v>
      </c>
      <c r="R71">
        <f>'Starting sample 2011'!R71</f>
        <v>0</v>
      </c>
      <c r="S71">
        <f>'Starting sample 2011'!T71</f>
        <v>2011</v>
      </c>
      <c r="T71">
        <f>'Starting sample 2011'!U71</f>
        <v>0</v>
      </c>
      <c r="U71">
        <f>'Starting sample 2011'!V71</f>
        <v>0</v>
      </c>
      <c r="V71">
        <f>'Starting sample 2011'!W71</f>
        <v>0</v>
      </c>
      <c r="W71" s="54">
        <v>2009</v>
      </c>
      <c r="X71" s="54">
        <f t="shared" ref="X71:Z71" si="37">W71+2</f>
        <v>2011</v>
      </c>
      <c r="Y71" s="54">
        <f t="shared" si="37"/>
        <v>2013</v>
      </c>
      <c r="Z71" s="54">
        <f t="shared" si="37"/>
        <v>2015</v>
      </c>
      <c r="AA71" s="54" t="s">
        <v>87</v>
      </c>
      <c r="AB71" s="54" t="s">
        <v>89</v>
      </c>
    </row>
    <row r="72" spans="1:28" x14ac:dyDescent="0.25">
      <c r="A72" s="55">
        <f t="shared" si="27"/>
        <v>60</v>
      </c>
      <c r="B72">
        <f>'Starting sample 2011'!B72</f>
        <v>12</v>
      </c>
      <c r="C72">
        <f>'Starting sample 2011'!C72</f>
        <v>1</v>
      </c>
      <c r="D72">
        <f>'Starting sample 2011'!D72</f>
        <v>1</v>
      </c>
      <c r="E72">
        <f>'Starting sample 2011'!E72</f>
        <v>1</v>
      </c>
      <c r="F72">
        <f>'Starting sample 2011'!F72</f>
        <v>1</v>
      </c>
      <c r="G72">
        <f>'Starting sample 2011'!G72</f>
        <v>0</v>
      </c>
      <c r="H72">
        <f>'Starting sample 2011'!H72</f>
        <v>1</v>
      </c>
      <c r="I72" s="52" t="s">
        <v>72</v>
      </c>
      <c r="J72" s="52" t="s">
        <v>72</v>
      </c>
      <c r="K72">
        <f>'Starting sample 2011'!K72</f>
        <v>6</v>
      </c>
      <c r="L72">
        <f>'Starting sample 2011'!L72</f>
        <v>83.333333333333343</v>
      </c>
      <c r="M72">
        <f>'Starting sample 2011'!M72</f>
        <v>5</v>
      </c>
      <c r="N72">
        <f>'Starting sample 2011'!N72</f>
        <v>8</v>
      </c>
      <c r="O72">
        <f>'Starting sample 2011'!O72</f>
        <v>1</v>
      </c>
      <c r="P72">
        <f>'Starting sample 2011'!P72</f>
        <v>0</v>
      </c>
      <c r="Q72">
        <f>'Starting sample 2011'!Q72</f>
        <v>0</v>
      </c>
      <c r="R72">
        <f>'Starting sample 2011'!R72</f>
        <v>0</v>
      </c>
      <c r="S72">
        <f>'Starting sample 2011'!T72</f>
        <v>0</v>
      </c>
      <c r="T72">
        <f>'Starting sample 2011'!U72</f>
        <v>0</v>
      </c>
      <c r="U72">
        <f>'Starting sample 2011'!V72</f>
        <v>0</v>
      </c>
      <c r="V72">
        <f>'Starting sample 2011'!W72</f>
        <v>0</v>
      </c>
      <c r="W72" s="54">
        <v>2009</v>
      </c>
      <c r="X72" s="54">
        <f t="shared" ref="X72:Z72" si="38">W72+2</f>
        <v>2011</v>
      </c>
      <c r="Y72" s="54">
        <f t="shared" si="38"/>
        <v>2013</v>
      </c>
      <c r="Z72" s="54">
        <f t="shared" si="38"/>
        <v>2015</v>
      </c>
      <c r="AA72" s="54" t="s">
        <v>87</v>
      </c>
      <c r="AB72" s="54" t="s">
        <v>89</v>
      </c>
    </row>
    <row r="73" spans="1:28" x14ac:dyDescent="0.25">
      <c r="A73" s="55">
        <f t="shared" si="27"/>
        <v>61</v>
      </c>
      <c r="B73">
        <f>'Starting sample 2011'!B73</f>
        <v>12</v>
      </c>
      <c r="C73">
        <f>'Starting sample 2011'!C73</f>
        <v>0</v>
      </c>
      <c r="D73">
        <f>'Starting sample 2011'!D73</f>
        <v>0</v>
      </c>
      <c r="E73" t="str">
        <f>'Starting sample 2011'!E73</f>
        <v>Cut</v>
      </c>
      <c r="F73" s="51" t="s">
        <v>12</v>
      </c>
      <c r="G73" s="51" t="s">
        <v>12</v>
      </c>
      <c r="H73" s="51" t="s">
        <v>12</v>
      </c>
      <c r="I73" s="52" t="s">
        <v>72</v>
      </c>
      <c r="J73" s="52" t="s">
        <v>72</v>
      </c>
      <c r="K73">
        <f>'Starting sample 2011'!K73</f>
        <v>2</v>
      </c>
      <c r="L73">
        <f>'Starting sample 2011'!L73</f>
        <v>0</v>
      </c>
      <c r="M73">
        <f>'Starting sample 2011'!M73</f>
        <v>0</v>
      </c>
      <c r="N73">
        <f>'Starting sample 2011'!N73</f>
        <v>4</v>
      </c>
      <c r="O73">
        <f>'Starting sample 2011'!O73</f>
        <v>0</v>
      </c>
      <c r="P73">
        <f>'Starting sample 2011'!P73</f>
        <v>0</v>
      </c>
      <c r="Q73">
        <f>'Starting sample 2011'!Q73</f>
        <v>0</v>
      </c>
      <c r="R73">
        <f>'Starting sample 2011'!R73</f>
        <v>0</v>
      </c>
      <c r="S73">
        <f>'Starting sample 2011'!T73</f>
        <v>0</v>
      </c>
      <c r="T73">
        <f>'Starting sample 2011'!U73</f>
        <v>0</v>
      </c>
      <c r="U73">
        <f>'Starting sample 2011'!V73</f>
        <v>0</v>
      </c>
      <c r="V73">
        <f>'Starting sample 2011'!W73</f>
        <v>0</v>
      </c>
      <c r="W73" s="54">
        <v>2009</v>
      </c>
      <c r="X73" s="54">
        <f t="shared" ref="X73:Z73" si="39">W73+2</f>
        <v>2011</v>
      </c>
      <c r="Y73" s="54">
        <f t="shared" si="39"/>
        <v>2013</v>
      </c>
      <c r="Z73" s="54">
        <f t="shared" si="39"/>
        <v>2015</v>
      </c>
      <c r="AA73" s="54" t="s">
        <v>87</v>
      </c>
      <c r="AB73" s="54" t="s">
        <v>89</v>
      </c>
    </row>
    <row r="74" spans="1:28" x14ac:dyDescent="0.25">
      <c r="A74" s="55">
        <f t="shared" si="27"/>
        <v>62</v>
      </c>
      <c r="B74">
        <f>'Starting sample 2011'!B74</f>
        <v>12</v>
      </c>
      <c r="C74">
        <f>'Starting sample 2011'!C74</f>
        <v>1</v>
      </c>
      <c r="D74">
        <f>'Starting sample 2011'!D74</f>
        <v>1</v>
      </c>
      <c r="E74">
        <f>'Starting sample 2011'!E74</f>
        <v>1</v>
      </c>
      <c r="F74">
        <f>'Starting sample 2011'!F74</f>
        <v>0</v>
      </c>
      <c r="G74">
        <f>'Starting sample 2011'!G74</f>
        <v>1</v>
      </c>
      <c r="H74">
        <f>'Starting sample 2011'!H74</f>
        <v>0</v>
      </c>
      <c r="I74" s="52" t="s">
        <v>72</v>
      </c>
      <c r="J74" s="52" t="s">
        <v>72</v>
      </c>
      <c r="K74">
        <f>'Starting sample 2011'!K74</f>
        <v>6</v>
      </c>
      <c r="L74">
        <f>'Starting sample 2011'!L74</f>
        <v>66.666666666666657</v>
      </c>
      <c r="M74">
        <f>'Starting sample 2011'!M74</f>
        <v>4</v>
      </c>
      <c r="N74">
        <f>'Starting sample 2011'!N74</f>
        <v>6</v>
      </c>
      <c r="O74">
        <f>'Starting sample 2011'!O74</f>
        <v>1</v>
      </c>
      <c r="P74">
        <f>'Starting sample 2011'!P74</f>
        <v>1</v>
      </c>
      <c r="Q74">
        <f>'Starting sample 2011'!Q74</f>
        <v>1</v>
      </c>
      <c r="R74">
        <f>'Starting sample 2011'!R74</f>
        <v>0</v>
      </c>
      <c r="S74">
        <f>'Starting sample 2011'!T74</f>
        <v>0</v>
      </c>
      <c r="T74">
        <f>'Starting sample 2011'!U74</f>
        <v>0</v>
      </c>
      <c r="U74">
        <f>'Starting sample 2011'!V74</f>
        <v>0</v>
      </c>
      <c r="V74">
        <f>'Starting sample 2011'!W74</f>
        <v>0</v>
      </c>
      <c r="W74" s="54">
        <v>2009</v>
      </c>
      <c r="X74" s="54">
        <f t="shared" ref="X74:Z74" si="40">W74+2</f>
        <v>2011</v>
      </c>
      <c r="Y74" s="54">
        <f t="shared" si="40"/>
        <v>2013</v>
      </c>
      <c r="Z74" s="54">
        <f t="shared" si="40"/>
        <v>2015</v>
      </c>
      <c r="AA74" s="54" t="s">
        <v>87</v>
      </c>
      <c r="AB74" s="54" t="s">
        <v>89</v>
      </c>
    </row>
    <row r="75" spans="1:28" x14ac:dyDescent="0.25">
      <c r="A75" s="55">
        <f t="shared" si="27"/>
        <v>63</v>
      </c>
      <c r="B75">
        <f>'Starting sample 2011'!B75</f>
        <v>12</v>
      </c>
      <c r="C75">
        <f>'Starting sample 2011'!C75</f>
        <v>0</v>
      </c>
      <c r="D75">
        <f>'Starting sample 2011'!D75</f>
        <v>1</v>
      </c>
      <c r="E75">
        <f>'Starting sample 2011'!E75</f>
        <v>0</v>
      </c>
      <c r="F75">
        <f>'Starting sample 2011'!F75</f>
        <v>0</v>
      </c>
      <c r="G75" t="str">
        <f>'Starting sample 2011'!G75</f>
        <v>Cut</v>
      </c>
      <c r="H75" s="51" t="s">
        <v>12</v>
      </c>
      <c r="I75" s="52" t="s">
        <v>72</v>
      </c>
      <c r="J75" s="52" t="s">
        <v>72</v>
      </c>
      <c r="K75">
        <f>'Starting sample 2011'!K75</f>
        <v>4</v>
      </c>
      <c r="L75">
        <f>'Starting sample 2011'!L75</f>
        <v>25</v>
      </c>
      <c r="M75">
        <f>'Starting sample 2011'!M75</f>
        <v>1</v>
      </c>
      <c r="N75">
        <f>'Starting sample 2011'!N75</f>
        <v>6</v>
      </c>
      <c r="O75">
        <f>'Starting sample 2011'!O75</f>
        <v>0</v>
      </c>
      <c r="P75">
        <f>'Starting sample 2011'!P75</f>
        <v>0</v>
      </c>
      <c r="Q75">
        <f>'Starting sample 2011'!Q75</f>
        <v>0</v>
      </c>
      <c r="R75">
        <f>'Starting sample 2011'!R75</f>
        <v>0</v>
      </c>
      <c r="S75">
        <f>'Starting sample 2011'!T75</f>
        <v>0</v>
      </c>
      <c r="T75">
        <f>'Starting sample 2011'!U75</f>
        <v>0</v>
      </c>
      <c r="U75">
        <f>'Starting sample 2011'!V75</f>
        <v>0</v>
      </c>
      <c r="V75">
        <f>'Starting sample 2011'!W75</f>
        <v>0</v>
      </c>
      <c r="W75" s="54">
        <v>2009</v>
      </c>
      <c r="X75" s="54">
        <f t="shared" ref="X75:Z75" si="41">W75+2</f>
        <v>2011</v>
      </c>
      <c r="Y75" s="54">
        <f t="shared" si="41"/>
        <v>2013</v>
      </c>
      <c r="Z75" s="54">
        <f t="shared" si="41"/>
        <v>2015</v>
      </c>
      <c r="AA75" s="54" t="s">
        <v>87</v>
      </c>
      <c r="AB75" s="54" t="s">
        <v>89</v>
      </c>
    </row>
    <row r="76" spans="1:28" x14ac:dyDescent="0.25">
      <c r="A76" s="55">
        <f t="shared" si="27"/>
        <v>64</v>
      </c>
      <c r="B76">
        <f>'Starting sample 2011'!B76</f>
        <v>12</v>
      </c>
      <c r="C76">
        <f>'Starting sample 2011'!C76</f>
        <v>0</v>
      </c>
      <c r="D76">
        <f>'Starting sample 2011'!D76</f>
        <v>0</v>
      </c>
      <c r="E76">
        <f>'Starting sample 2011'!E76</f>
        <v>0</v>
      </c>
      <c r="F76" t="str">
        <f>'Starting sample 2011'!F76</f>
        <v>Cut</v>
      </c>
      <c r="G76" s="51" t="s">
        <v>12</v>
      </c>
      <c r="H76" s="51" t="s">
        <v>12</v>
      </c>
      <c r="I76" s="52" t="s">
        <v>72</v>
      </c>
      <c r="J76" s="52" t="s">
        <v>72</v>
      </c>
      <c r="K76">
        <f>'Starting sample 2011'!K76</f>
        <v>3</v>
      </c>
      <c r="L76">
        <f>'Starting sample 2011'!L76</f>
        <v>0</v>
      </c>
      <c r="M76">
        <f>'Starting sample 2011'!M76</f>
        <v>0</v>
      </c>
      <c r="N76">
        <f>'Starting sample 2011'!N76</f>
        <v>5</v>
      </c>
      <c r="O76">
        <f>'Starting sample 2011'!O76</f>
        <v>0</v>
      </c>
      <c r="P76">
        <f>'Starting sample 2011'!P76</f>
        <v>0</v>
      </c>
      <c r="Q76">
        <f>'Starting sample 2011'!Q76</f>
        <v>0</v>
      </c>
      <c r="R76">
        <f>'Starting sample 2011'!R76</f>
        <v>0</v>
      </c>
      <c r="S76">
        <f>'Starting sample 2011'!T76</f>
        <v>0</v>
      </c>
      <c r="T76">
        <f>'Starting sample 2011'!U76</f>
        <v>0</v>
      </c>
      <c r="U76">
        <f>'Starting sample 2011'!V76</f>
        <v>0</v>
      </c>
      <c r="V76">
        <f>'Starting sample 2011'!W76</f>
        <v>0</v>
      </c>
      <c r="W76" s="54">
        <v>2009</v>
      </c>
      <c r="X76" s="54">
        <f t="shared" ref="X76:Z76" si="42">W76+2</f>
        <v>2011</v>
      </c>
      <c r="Y76" s="54">
        <f t="shared" si="42"/>
        <v>2013</v>
      </c>
      <c r="Z76" s="54">
        <f t="shared" si="42"/>
        <v>2015</v>
      </c>
      <c r="AA76" s="54" t="s">
        <v>87</v>
      </c>
      <c r="AB76" s="54" t="s">
        <v>89</v>
      </c>
    </row>
    <row r="77" spans="1:28" x14ac:dyDescent="0.25">
      <c r="A77" s="55">
        <f t="shared" si="27"/>
        <v>65</v>
      </c>
      <c r="B77">
        <f>'Starting sample 2011'!B77</f>
        <v>12</v>
      </c>
      <c r="C77">
        <f>'Starting sample 2011'!C77</f>
        <v>0</v>
      </c>
      <c r="D77" t="str">
        <f>'Starting sample 2011'!D77</f>
        <v>Cut</v>
      </c>
      <c r="E77" s="51" t="s">
        <v>12</v>
      </c>
      <c r="F77" s="51" t="s">
        <v>12</v>
      </c>
      <c r="G77" s="51" t="s">
        <v>12</v>
      </c>
      <c r="H77" s="51" t="s">
        <v>12</v>
      </c>
      <c r="I77" s="52" t="s">
        <v>72</v>
      </c>
      <c r="J77" s="52" t="s">
        <v>72</v>
      </c>
      <c r="K77">
        <f>'Starting sample 2011'!K77</f>
        <v>1</v>
      </c>
      <c r="L77">
        <f>'Starting sample 2011'!L77</f>
        <v>0</v>
      </c>
      <c r="M77">
        <f>'Starting sample 2011'!M77</f>
        <v>0</v>
      </c>
      <c r="N77">
        <f>'Starting sample 2011'!N77</f>
        <v>3</v>
      </c>
      <c r="O77">
        <f>'Starting sample 2011'!O77</f>
        <v>0</v>
      </c>
      <c r="P77">
        <f>'Starting sample 2011'!P77</f>
        <v>0</v>
      </c>
      <c r="Q77">
        <f>'Starting sample 2011'!Q77</f>
        <v>0</v>
      </c>
      <c r="R77">
        <f>'Starting sample 2011'!R77</f>
        <v>0</v>
      </c>
      <c r="S77">
        <f>'Starting sample 2011'!T77</f>
        <v>0</v>
      </c>
      <c r="T77">
        <f>'Starting sample 2011'!U77</f>
        <v>0</v>
      </c>
      <c r="U77">
        <f>'Starting sample 2011'!V77</f>
        <v>0</v>
      </c>
      <c r="V77">
        <f>'Starting sample 2011'!W77</f>
        <v>0</v>
      </c>
      <c r="W77" s="54">
        <v>2009</v>
      </c>
      <c r="X77" s="54">
        <f t="shared" ref="X77:Z77" si="43">W77+2</f>
        <v>2011</v>
      </c>
      <c r="Y77" s="54">
        <f t="shared" si="43"/>
        <v>2013</v>
      </c>
      <c r="Z77" s="54">
        <f t="shared" si="43"/>
        <v>2015</v>
      </c>
      <c r="AA77" s="54" t="s">
        <v>87</v>
      </c>
      <c r="AB77" s="54" t="s">
        <v>89</v>
      </c>
    </row>
    <row r="78" spans="1:28" x14ac:dyDescent="0.25">
      <c r="A78" s="55">
        <f t="shared" si="27"/>
        <v>66</v>
      </c>
      <c r="B78">
        <f>'Starting sample 2011'!B78</f>
        <v>12</v>
      </c>
      <c r="C78">
        <f>'Starting sample 2011'!C78</f>
        <v>1</v>
      </c>
      <c r="D78">
        <f>'Starting sample 2011'!D78</f>
        <v>0</v>
      </c>
      <c r="E78" t="str">
        <f>'Starting sample 2011'!E78</f>
        <v>Cut</v>
      </c>
      <c r="F78" s="51" t="s">
        <v>12</v>
      </c>
      <c r="G78" s="51" t="s">
        <v>12</v>
      </c>
      <c r="H78" s="51" t="s">
        <v>12</v>
      </c>
      <c r="I78" s="52" t="s">
        <v>72</v>
      </c>
      <c r="J78" s="52" t="s">
        <v>72</v>
      </c>
      <c r="K78">
        <f>'Starting sample 2011'!K78</f>
        <v>2</v>
      </c>
      <c r="L78">
        <f>'Starting sample 2011'!L78</f>
        <v>50</v>
      </c>
      <c r="M78">
        <f>'Starting sample 2011'!M78</f>
        <v>1</v>
      </c>
      <c r="N78">
        <f>'Starting sample 2011'!N78</f>
        <v>4</v>
      </c>
      <c r="O78">
        <f>'Starting sample 2011'!O78</f>
        <v>0</v>
      </c>
      <c r="P78">
        <f>'Starting sample 2011'!P78</f>
        <v>0</v>
      </c>
      <c r="Q78">
        <f>'Starting sample 2011'!Q78</f>
        <v>0</v>
      </c>
      <c r="R78">
        <f>'Starting sample 2011'!R78</f>
        <v>0</v>
      </c>
      <c r="S78">
        <f>'Starting sample 2011'!T78</f>
        <v>0</v>
      </c>
      <c r="T78">
        <f>'Starting sample 2011'!U78</f>
        <v>0</v>
      </c>
      <c r="U78">
        <f>'Starting sample 2011'!V78</f>
        <v>0</v>
      </c>
      <c r="V78">
        <f>'Starting sample 2011'!W78</f>
        <v>0</v>
      </c>
      <c r="W78" s="54">
        <v>2009</v>
      </c>
      <c r="X78" s="54">
        <f t="shared" ref="X78:Z78" si="44">W78+2</f>
        <v>2011</v>
      </c>
      <c r="Y78" s="54">
        <f t="shared" si="44"/>
        <v>2013</v>
      </c>
      <c r="Z78" s="54">
        <f t="shared" si="44"/>
        <v>2015</v>
      </c>
      <c r="AA78" s="54" t="s">
        <v>87</v>
      </c>
      <c r="AB78" s="54" t="s">
        <v>89</v>
      </c>
    </row>
    <row r="79" spans="1:28" x14ac:dyDescent="0.25">
      <c r="A79" s="55">
        <f t="shared" si="27"/>
        <v>67</v>
      </c>
      <c r="B79">
        <f>'Starting sample 2011'!B79</f>
        <v>12</v>
      </c>
      <c r="C79">
        <f>'Starting sample 2011'!C79</f>
        <v>0</v>
      </c>
      <c r="D79">
        <f>'Starting sample 2011'!D79</f>
        <v>1</v>
      </c>
      <c r="E79">
        <f>'Starting sample 2011'!E79</f>
        <v>1</v>
      </c>
      <c r="F79">
        <f>'Starting sample 2011'!F79</f>
        <v>1</v>
      </c>
      <c r="G79" t="str">
        <f>'Starting sample 2011'!G79</f>
        <v>Cut</v>
      </c>
      <c r="H79" s="51" t="s">
        <v>12</v>
      </c>
      <c r="I79" s="52" t="s">
        <v>72</v>
      </c>
      <c r="J79" s="52" t="s">
        <v>72</v>
      </c>
      <c r="K79">
        <f>'Starting sample 2011'!K79</f>
        <v>4</v>
      </c>
      <c r="L79">
        <f>'Starting sample 2011'!L79</f>
        <v>75</v>
      </c>
      <c r="M79">
        <f>'Starting sample 2011'!M79</f>
        <v>3</v>
      </c>
      <c r="N79">
        <f>'Starting sample 2011'!N79</f>
        <v>6</v>
      </c>
      <c r="O79">
        <f>'Starting sample 2011'!O79</f>
        <v>0</v>
      </c>
      <c r="P79">
        <f>'Starting sample 2011'!P79</f>
        <v>0</v>
      </c>
      <c r="Q79">
        <f>'Starting sample 2011'!Q79</f>
        <v>0</v>
      </c>
      <c r="R79">
        <f>'Starting sample 2011'!R79</f>
        <v>0</v>
      </c>
      <c r="S79">
        <f>'Starting sample 2011'!T79</f>
        <v>0</v>
      </c>
      <c r="T79">
        <f>'Starting sample 2011'!U79</f>
        <v>0</v>
      </c>
      <c r="U79">
        <f>'Starting sample 2011'!V79</f>
        <v>0</v>
      </c>
      <c r="V79">
        <f>'Starting sample 2011'!W79</f>
        <v>0</v>
      </c>
      <c r="W79" s="54">
        <v>2009</v>
      </c>
      <c r="X79" s="54">
        <f t="shared" ref="X79:Z79" si="45">W79+2</f>
        <v>2011</v>
      </c>
      <c r="Y79" s="54">
        <f t="shared" si="45"/>
        <v>2013</v>
      </c>
      <c r="Z79" s="54">
        <f t="shared" si="45"/>
        <v>2015</v>
      </c>
      <c r="AA79" s="54" t="s">
        <v>87</v>
      </c>
      <c r="AB79" s="54" t="s">
        <v>89</v>
      </c>
    </row>
    <row r="80" spans="1:28" x14ac:dyDescent="0.25">
      <c r="A80" s="55">
        <f t="shared" si="27"/>
        <v>68</v>
      </c>
      <c r="B80">
        <f>'Starting sample 2011'!B80</f>
        <v>12</v>
      </c>
      <c r="C80">
        <f>'Starting sample 2011'!C80</f>
        <v>0</v>
      </c>
      <c r="D80">
        <f>'Starting sample 2011'!D80</f>
        <v>0</v>
      </c>
      <c r="E80">
        <f>'Starting sample 2011'!E80</f>
        <v>0</v>
      </c>
      <c r="F80">
        <f>'Starting sample 2011'!F80</f>
        <v>1</v>
      </c>
      <c r="G80" t="str">
        <f>'Starting sample 2011'!G80</f>
        <v>Cut</v>
      </c>
      <c r="H80" s="51" t="s">
        <v>12</v>
      </c>
      <c r="I80" s="52" t="s">
        <v>72</v>
      </c>
      <c r="J80" s="52" t="s">
        <v>72</v>
      </c>
      <c r="K80">
        <f>'Starting sample 2011'!K80</f>
        <v>4</v>
      </c>
      <c r="L80">
        <f>'Starting sample 2011'!L80</f>
        <v>25</v>
      </c>
      <c r="M80">
        <f>'Starting sample 2011'!M80</f>
        <v>1</v>
      </c>
      <c r="N80">
        <f>'Starting sample 2011'!N80</f>
        <v>6</v>
      </c>
      <c r="O80">
        <f>'Starting sample 2011'!O80</f>
        <v>0</v>
      </c>
      <c r="P80">
        <f>'Starting sample 2011'!P80</f>
        <v>0</v>
      </c>
      <c r="Q80">
        <f>'Starting sample 2011'!Q80</f>
        <v>0</v>
      </c>
      <c r="R80">
        <f>'Starting sample 2011'!R80</f>
        <v>0</v>
      </c>
      <c r="S80">
        <f>'Starting sample 2011'!T80</f>
        <v>0</v>
      </c>
      <c r="T80">
        <f>'Starting sample 2011'!U80</f>
        <v>0</v>
      </c>
      <c r="U80">
        <f>'Starting sample 2011'!V80</f>
        <v>0</v>
      </c>
      <c r="V80">
        <f>'Starting sample 2011'!W80</f>
        <v>0</v>
      </c>
      <c r="W80" s="54">
        <v>2009</v>
      </c>
      <c r="X80" s="54">
        <f t="shared" ref="X80:Z80" si="46">W80+2</f>
        <v>2011</v>
      </c>
      <c r="Y80" s="54">
        <f t="shared" si="46"/>
        <v>2013</v>
      </c>
      <c r="Z80" s="54">
        <f t="shared" si="46"/>
        <v>2015</v>
      </c>
      <c r="AA80" s="54" t="s">
        <v>87</v>
      </c>
      <c r="AB80" s="54" t="s">
        <v>89</v>
      </c>
    </row>
    <row r="81" spans="1:28" x14ac:dyDescent="0.25">
      <c r="A81" s="55">
        <f t="shared" si="27"/>
        <v>69</v>
      </c>
      <c r="B81">
        <f>'Starting sample 2011'!B81</f>
        <v>12</v>
      </c>
      <c r="C81">
        <f>'Starting sample 2011'!C81</f>
        <v>0</v>
      </c>
      <c r="D81">
        <f>'Starting sample 2011'!D81</f>
        <v>0</v>
      </c>
      <c r="E81">
        <f>'Starting sample 2011'!E81</f>
        <v>0</v>
      </c>
      <c r="F81" t="str">
        <f>'Starting sample 2011'!F81</f>
        <v>Cut</v>
      </c>
      <c r="G81" s="51" t="s">
        <v>12</v>
      </c>
      <c r="H81" s="51" t="s">
        <v>12</v>
      </c>
      <c r="I81" s="52" t="s">
        <v>72</v>
      </c>
      <c r="J81" s="52" t="s">
        <v>72</v>
      </c>
      <c r="K81">
        <f>'Starting sample 2011'!K81</f>
        <v>3</v>
      </c>
      <c r="L81">
        <f>'Starting sample 2011'!L81</f>
        <v>0</v>
      </c>
      <c r="M81">
        <f>'Starting sample 2011'!M81</f>
        <v>0</v>
      </c>
      <c r="N81">
        <f>'Starting sample 2011'!N81</f>
        <v>5</v>
      </c>
      <c r="O81">
        <f>'Starting sample 2011'!O81</f>
        <v>0</v>
      </c>
      <c r="P81">
        <f>'Starting sample 2011'!P81</f>
        <v>0</v>
      </c>
      <c r="Q81">
        <f>'Starting sample 2011'!Q81</f>
        <v>0</v>
      </c>
      <c r="R81">
        <f>'Starting sample 2011'!R81</f>
        <v>0</v>
      </c>
      <c r="S81">
        <f>'Starting sample 2011'!T81</f>
        <v>2014</v>
      </c>
      <c r="T81">
        <f>'Starting sample 2011'!U81</f>
        <v>2014</v>
      </c>
      <c r="U81">
        <f>'Starting sample 2011'!V81</f>
        <v>0</v>
      </c>
      <c r="V81">
        <f>'Starting sample 2011'!W81</f>
        <v>0</v>
      </c>
      <c r="W81" s="54">
        <v>2009</v>
      </c>
      <c r="X81" s="54">
        <f t="shared" ref="X81:Z81" si="47">W81+2</f>
        <v>2011</v>
      </c>
      <c r="Y81" s="54">
        <f t="shared" si="47"/>
        <v>2013</v>
      </c>
      <c r="Z81" s="54">
        <f t="shared" si="47"/>
        <v>2015</v>
      </c>
      <c r="AA81" s="54" t="s">
        <v>87</v>
      </c>
      <c r="AB81" s="54" t="s">
        <v>89</v>
      </c>
    </row>
    <row r="82" spans="1:28" x14ac:dyDescent="0.25">
      <c r="A82" s="55">
        <f t="shared" si="27"/>
        <v>70</v>
      </c>
      <c r="B82">
        <f>'Starting sample 2011'!B82</f>
        <v>12</v>
      </c>
      <c r="C82">
        <f>'Starting sample 2011'!C82</f>
        <v>1</v>
      </c>
      <c r="D82" t="str">
        <f>'Starting sample 2011'!D82</f>
        <v>Cut</v>
      </c>
      <c r="E82" s="51" t="s">
        <v>12</v>
      </c>
      <c r="F82" s="51" t="s">
        <v>12</v>
      </c>
      <c r="G82" s="51" t="s">
        <v>12</v>
      </c>
      <c r="H82" s="51" t="s">
        <v>12</v>
      </c>
      <c r="I82" s="52" t="s">
        <v>72</v>
      </c>
      <c r="J82" s="52" t="s">
        <v>72</v>
      </c>
      <c r="K82">
        <f>'Starting sample 2011'!K82</f>
        <v>1</v>
      </c>
      <c r="L82">
        <f>'Starting sample 2011'!L82</f>
        <v>100</v>
      </c>
      <c r="M82">
        <f>'Starting sample 2011'!M82</f>
        <v>1</v>
      </c>
      <c r="N82">
        <f>'Starting sample 2011'!N82</f>
        <v>3</v>
      </c>
      <c r="O82">
        <f>'Starting sample 2011'!O82</f>
        <v>0</v>
      </c>
      <c r="P82">
        <f>'Starting sample 2011'!P82</f>
        <v>0</v>
      </c>
      <c r="Q82">
        <f>'Starting sample 2011'!Q82</f>
        <v>0</v>
      </c>
      <c r="R82">
        <f>'Starting sample 2011'!R82</f>
        <v>0</v>
      </c>
      <c r="S82">
        <f>'Starting sample 2011'!T82</f>
        <v>0</v>
      </c>
      <c r="T82">
        <f>'Starting sample 2011'!U82</f>
        <v>0</v>
      </c>
      <c r="U82">
        <f>'Starting sample 2011'!V82</f>
        <v>0</v>
      </c>
      <c r="V82">
        <f>'Starting sample 2011'!W82</f>
        <v>0</v>
      </c>
      <c r="W82" s="54">
        <v>2009</v>
      </c>
      <c r="X82" s="54">
        <f t="shared" ref="X82:Z82" si="48">W82+2</f>
        <v>2011</v>
      </c>
      <c r="Y82" s="54">
        <f t="shared" si="48"/>
        <v>2013</v>
      </c>
      <c r="Z82" s="54">
        <f t="shared" si="48"/>
        <v>2015</v>
      </c>
      <c r="AA82" s="54" t="s">
        <v>87</v>
      </c>
      <c r="AB82" s="54" t="s">
        <v>89</v>
      </c>
    </row>
    <row r="83" spans="1:28" x14ac:dyDescent="0.25">
      <c r="A83" s="55"/>
    </row>
    <row r="84" spans="1:28" x14ac:dyDescent="0.25">
      <c r="A84" s="55"/>
    </row>
    <row r="85" spans="1:28" x14ac:dyDescent="0.25">
      <c r="A85" s="55"/>
    </row>
    <row r="86" spans="1:28" x14ac:dyDescent="0.25">
      <c r="A86" s="55"/>
    </row>
    <row r="87" spans="1:28" x14ac:dyDescent="0.25">
      <c r="A87" s="55" t="str">
        <f>'Starting sample 2011'!A87</f>
        <v>INFANTILES 2do</v>
      </c>
      <c r="B87">
        <f>'Starting sample 2011'!B87</f>
        <v>0</v>
      </c>
      <c r="C87">
        <f>'Starting sample 2011'!C87</f>
        <v>0</v>
      </c>
      <c r="D87" t="str">
        <f>'Starting sample 2011'!D87</f>
        <v>Cadetes</v>
      </c>
      <c r="E87">
        <f>'Starting sample 2011'!E87</f>
        <v>0</v>
      </c>
      <c r="F87" t="str">
        <f>'Starting sample 2011'!F87</f>
        <v>Juveniles</v>
      </c>
      <c r="G87">
        <f>'Starting sample 2011'!G87</f>
        <v>0</v>
      </c>
      <c r="H87">
        <f>'Starting sample 2011'!H87</f>
        <v>0</v>
      </c>
      <c r="I87">
        <f>'Starting sample 2011'!I87</f>
        <v>0</v>
      </c>
      <c r="J87">
        <f>'Starting sample 2011'!J87</f>
        <v>0</v>
      </c>
      <c r="K87" t="str">
        <f>'Starting sample 2011'!K87</f>
        <v>YEARS</v>
      </c>
      <c r="L87" t="str">
        <f>'Starting sample 2011'!L87</f>
        <v>Type</v>
      </c>
      <c r="M87">
        <f>'Starting sample 2011'!M87</f>
        <v>0</v>
      </c>
      <c r="N87">
        <f>'Starting sample 2011'!N87</f>
        <v>0</v>
      </c>
      <c r="O87">
        <f>'Starting sample 2011'!O87</f>
        <v>0</v>
      </c>
      <c r="P87">
        <f>'Starting sample 2011'!P87</f>
        <v>0</v>
      </c>
      <c r="Q87">
        <f>'Starting sample 2011'!Q87</f>
        <v>0</v>
      </c>
      <c r="R87">
        <f>'Starting sample 2011'!R87</f>
        <v>0</v>
      </c>
      <c r="S87">
        <f>'Starting sample 2011'!T87</f>
        <v>0</v>
      </c>
      <c r="T87">
        <f>'Starting sample 2011'!U87</f>
        <v>0</v>
      </c>
      <c r="U87">
        <f>'Starting sample 2011'!V87</f>
        <v>0</v>
      </c>
      <c r="V87">
        <f>'Starting sample 2011'!W87</f>
        <v>0</v>
      </c>
    </row>
    <row r="88" spans="1:28" x14ac:dyDescent="0.25">
      <c r="A88" s="55">
        <f>'Starting sample 2011'!A88</f>
        <v>0</v>
      </c>
      <c r="B88">
        <f>'Starting sample 2011'!B88</f>
        <v>0</v>
      </c>
      <c r="C88" t="str">
        <f>'Starting sample 2011'!C88</f>
        <v>C2011</v>
      </c>
      <c r="D88" t="str">
        <f>'Starting sample 2011'!D88</f>
        <v>C2012</v>
      </c>
      <c r="E88" t="str">
        <f>'Starting sample 2011'!E88</f>
        <v>C2013</v>
      </c>
      <c r="F88" t="str">
        <f>'Starting sample 2011'!F88</f>
        <v>C2014</v>
      </c>
      <c r="G88" t="str">
        <f>'Starting sample 2011'!G88</f>
        <v>C2015</v>
      </c>
      <c r="H88" s="52" t="s">
        <v>6</v>
      </c>
      <c r="I88" s="52" t="s">
        <v>8</v>
      </c>
      <c r="J88" s="52" t="s">
        <v>7</v>
      </c>
      <c r="K88" t="str">
        <f>'Starting sample 2011'!K88</f>
        <v>OBSERVEd</v>
      </c>
      <c r="L88" t="str">
        <f>'Starting sample 2011'!L88</f>
        <v>(Prop1s)</v>
      </c>
      <c r="M88" t="str">
        <f>'Starting sample 2011'!M88</f>
        <v>SUMA Cs</v>
      </c>
      <c r="N88" t="str">
        <f>'Starting sample 2011'!N88</f>
        <v>Years in Academy</v>
      </c>
      <c r="O88" t="str">
        <f>'Starting sample 2011'!O88</f>
        <v>Pro Contract 18?</v>
      </c>
      <c r="P88" t="str">
        <f>'Starting sample 2011'!P88</f>
        <v>UnderSpain</v>
      </c>
      <c r="Q88" t="str">
        <f>'Starting sample 2011'!Q88</f>
        <v>2A</v>
      </c>
      <c r="R88" t="str">
        <f>'Starting sample 2011'!R88</f>
        <v>LaLiga</v>
      </c>
      <c r="S88" t="str">
        <f>'Starting sample 2011'!T88</f>
        <v>Years shocked with + treatment</v>
      </c>
      <c r="T88" s="53" t="s">
        <v>43</v>
      </c>
      <c r="U88" s="53" t="s">
        <v>43</v>
      </c>
      <c r="V88" t="str">
        <f>'Starting sample 2011'!W88</f>
        <v>Years shocked with - treatment</v>
      </c>
      <c r="W88" s="54" t="s">
        <v>45</v>
      </c>
      <c r="X88" s="54" t="s">
        <v>40</v>
      </c>
      <c r="Y88" s="54" t="s">
        <v>42</v>
      </c>
      <c r="Z88" s="54" t="s">
        <v>41</v>
      </c>
      <c r="AA88" s="54" t="s">
        <v>86</v>
      </c>
      <c r="AB88" s="54" t="s">
        <v>88</v>
      </c>
    </row>
    <row r="89" spans="1:28" x14ac:dyDescent="0.25">
      <c r="A89" s="55">
        <f>A82+1</f>
        <v>71</v>
      </c>
      <c r="B89">
        <f>'Starting sample 2011'!B89</f>
        <v>13</v>
      </c>
      <c r="C89">
        <f>'Starting sample 2011'!C89</f>
        <v>1</v>
      </c>
      <c r="D89" t="str">
        <f>'Starting sample 2011'!D89</f>
        <v>Cut</v>
      </c>
      <c r="E89" s="51" t="s">
        <v>12</v>
      </c>
      <c r="F89" s="51" t="s">
        <v>12</v>
      </c>
      <c r="G89" s="51" t="s">
        <v>12</v>
      </c>
      <c r="H89" s="52" t="s">
        <v>72</v>
      </c>
      <c r="I89" s="52" t="s">
        <v>72</v>
      </c>
      <c r="J89" s="52" t="s">
        <v>72</v>
      </c>
      <c r="K89">
        <f>'Starting sample 2011'!K89</f>
        <v>1</v>
      </c>
      <c r="L89">
        <f>'Starting sample 2011'!L89</f>
        <v>100</v>
      </c>
      <c r="M89">
        <f>'Starting sample 2011'!M89</f>
        <v>1</v>
      </c>
      <c r="N89">
        <f>'Starting sample 2011'!N89</f>
        <v>4</v>
      </c>
      <c r="O89">
        <f>'Starting sample 2011'!O89</f>
        <v>0</v>
      </c>
      <c r="P89">
        <f>'Starting sample 2011'!P89</f>
        <v>0</v>
      </c>
      <c r="Q89">
        <f>'Starting sample 2011'!Q89</f>
        <v>0</v>
      </c>
      <c r="R89">
        <f>'Starting sample 2011'!R89</f>
        <v>0</v>
      </c>
      <c r="S89">
        <f>'Starting sample 2011'!T89</f>
        <v>0</v>
      </c>
      <c r="T89">
        <f>'Starting sample 2011'!U89</f>
        <v>0</v>
      </c>
      <c r="U89">
        <f>'Starting sample 2011'!V89</f>
        <v>0</v>
      </c>
      <c r="V89">
        <f>'Starting sample 2011'!W89</f>
        <v>0</v>
      </c>
      <c r="W89" s="54">
        <v>2008</v>
      </c>
      <c r="X89" s="54">
        <f>W89+2</f>
        <v>2010</v>
      </c>
      <c r="Y89" s="54">
        <f t="shared" ref="Y89:Z89" si="49">X89+2</f>
        <v>2012</v>
      </c>
      <c r="Z89" s="54">
        <f t="shared" si="49"/>
        <v>2014</v>
      </c>
      <c r="AA89" s="54" t="s">
        <v>87</v>
      </c>
      <c r="AB89" s="54" t="s">
        <v>89</v>
      </c>
    </row>
    <row r="90" spans="1:28" x14ac:dyDescent="0.25">
      <c r="A90" s="55">
        <f>A89+1</f>
        <v>72</v>
      </c>
      <c r="B90">
        <f>'Starting sample 2011'!B90</f>
        <v>13</v>
      </c>
      <c r="C90">
        <f>'Starting sample 2011'!C90</f>
        <v>1</v>
      </c>
      <c r="D90" t="str">
        <f>'Starting sample 2011'!D90</f>
        <v>Cut</v>
      </c>
      <c r="E90" s="51" t="s">
        <v>12</v>
      </c>
      <c r="F90" s="51" t="s">
        <v>12</v>
      </c>
      <c r="G90" s="51" t="s">
        <v>12</v>
      </c>
      <c r="H90" s="52" t="s">
        <v>72</v>
      </c>
      <c r="I90" s="52" t="s">
        <v>72</v>
      </c>
      <c r="J90" s="52" t="s">
        <v>72</v>
      </c>
      <c r="K90">
        <f>'Starting sample 2011'!K90</f>
        <v>1</v>
      </c>
      <c r="L90">
        <f>'Starting sample 2011'!L90</f>
        <v>100</v>
      </c>
      <c r="M90">
        <f>'Starting sample 2011'!M90</f>
        <v>1</v>
      </c>
      <c r="N90">
        <f>'Starting sample 2011'!N90</f>
        <v>4</v>
      </c>
      <c r="O90">
        <f>'Starting sample 2011'!O90</f>
        <v>0</v>
      </c>
      <c r="P90">
        <f>'Starting sample 2011'!P90</f>
        <v>0</v>
      </c>
      <c r="Q90">
        <f>'Starting sample 2011'!Q90</f>
        <v>0</v>
      </c>
      <c r="R90">
        <f>'Starting sample 2011'!R90</f>
        <v>0</v>
      </c>
      <c r="S90">
        <f>'Starting sample 2011'!T90</f>
        <v>0</v>
      </c>
      <c r="T90">
        <f>'Starting sample 2011'!U90</f>
        <v>0</v>
      </c>
      <c r="U90">
        <f>'Starting sample 2011'!V90</f>
        <v>0</v>
      </c>
      <c r="V90">
        <f>'Starting sample 2011'!W90</f>
        <v>0</v>
      </c>
      <c r="W90" s="54">
        <v>2008</v>
      </c>
      <c r="X90" s="54">
        <f t="shared" ref="X90:Z90" si="50">W90+2</f>
        <v>2010</v>
      </c>
      <c r="Y90" s="54">
        <f t="shared" si="50"/>
        <v>2012</v>
      </c>
      <c r="Z90" s="54">
        <f t="shared" si="50"/>
        <v>2014</v>
      </c>
      <c r="AA90" s="54" t="s">
        <v>87</v>
      </c>
      <c r="AB90" s="54" t="s">
        <v>89</v>
      </c>
    </row>
    <row r="91" spans="1:28" x14ac:dyDescent="0.25">
      <c r="A91" s="55">
        <f t="shared" ref="A91:A113" si="51">A90+1</f>
        <v>73</v>
      </c>
      <c r="B91">
        <f>'Starting sample 2011'!B91</f>
        <v>13</v>
      </c>
      <c r="C91">
        <f>'Starting sample 2011'!C91</f>
        <v>1</v>
      </c>
      <c r="D91" t="str">
        <f>'Starting sample 2011'!D91</f>
        <v>Cut</v>
      </c>
      <c r="E91" s="51" t="s">
        <v>12</v>
      </c>
      <c r="F91" s="51" t="s">
        <v>12</v>
      </c>
      <c r="G91" s="51" t="s">
        <v>12</v>
      </c>
      <c r="H91" s="52" t="s">
        <v>72</v>
      </c>
      <c r="I91" s="52" t="s">
        <v>72</v>
      </c>
      <c r="J91" s="52" t="s">
        <v>72</v>
      </c>
      <c r="K91">
        <f>'Starting sample 2011'!K91</f>
        <v>1</v>
      </c>
      <c r="L91">
        <f>'Starting sample 2011'!L91</f>
        <v>100</v>
      </c>
      <c r="M91">
        <f>'Starting sample 2011'!M91</f>
        <v>1</v>
      </c>
      <c r="N91">
        <f>'Starting sample 2011'!N91</f>
        <v>4</v>
      </c>
      <c r="O91">
        <f>'Starting sample 2011'!O91</f>
        <v>0</v>
      </c>
      <c r="P91">
        <f>'Starting sample 2011'!P91</f>
        <v>0</v>
      </c>
      <c r="Q91">
        <f>'Starting sample 2011'!Q91</f>
        <v>0</v>
      </c>
      <c r="R91">
        <f>'Starting sample 2011'!R91</f>
        <v>0</v>
      </c>
      <c r="S91">
        <f>'Starting sample 2011'!T91</f>
        <v>0</v>
      </c>
      <c r="T91">
        <f>'Starting sample 2011'!U91</f>
        <v>0</v>
      </c>
      <c r="U91">
        <f>'Starting sample 2011'!V91</f>
        <v>0</v>
      </c>
      <c r="V91">
        <f>'Starting sample 2011'!W91</f>
        <v>0</v>
      </c>
      <c r="W91" s="54">
        <v>2008</v>
      </c>
      <c r="X91" s="54">
        <f t="shared" ref="X91:Z91" si="52">W91+2</f>
        <v>2010</v>
      </c>
      <c r="Y91" s="54">
        <f t="shared" si="52"/>
        <v>2012</v>
      </c>
      <c r="Z91" s="54">
        <f t="shared" si="52"/>
        <v>2014</v>
      </c>
      <c r="AA91" s="54" t="s">
        <v>87</v>
      </c>
      <c r="AB91" s="54" t="s">
        <v>89</v>
      </c>
    </row>
    <row r="92" spans="1:28" x14ac:dyDescent="0.25">
      <c r="A92" s="55">
        <f t="shared" si="51"/>
        <v>74</v>
      </c>
      <c r="B92">
        <f>'Starting sample 2011'!B92</f>
        <v>13</v>
      </c>
      <c r="C92">
        <f>'Starting sample 2011'!C92</f>
        <v>1</v>
      </c>
      <c r="D92">
        <f>'Starting sample 2011'!D92</f>
        <v>1</v>
      </c>
      <c r="E92">
        <f>'Starting sample 2011'!E92</f>
        <v>1</v>
      </c>
      <c r="F92">
        <f>'Starting sample 2011'!F92</f>
        <v>1</v>
      </c>
      <c r="G92">
        <f>'Starting sample 2011'!G92</f>
        <v>1</v>
      </c>
      <c r="H92" s="52" t="s">
        <v>72</v>
      </c>
      <c r="I92" s="52" t="s">
        <v>72</v>
      </c>
      <c r="J92" s="52" t="s">
        <v>72</v>
      </c>
      <c r="K92">
        <f>'Starting sample 2011'!K92</f>
        <v>5</v>
      </c>
      <c r="L92">
        <f>'Starting sample 2011'!L92</f>
        <v>100</v>
      </c>
      <c r="M92">
        <f>'Starting sample 2011'!M92</f>
        <v>5</v>
      </c>
      <c r="N92">
        <f>'Starting sample 2011'!N92</f>
        <v>5</v>
      </c>
      <c r="O92">
        <f>'Starting sample 2011'!O92</f>
        <v>1</v>
      </c>
      <c r="P92">
        <f>'Starting sample 2011'!P92</f>
        <v>1</v>
      </c>
      <c r="Q92">
        <f>'Starting sample 2011'!Q92</f>
        <v>1</v>
      </c>
      <c r="R92">
        <f>'Starting sample 2011'!R92</f>
        <v>0</v>
      </c>
      <c r="S92">
        <f>'Starting sample 2011'!T92</f>
        <v>2012</v>
      </c>
      <c r="T92">
        <f>'Starting sample 2011'!U92</f>
        <v>2013</v>
      </c>
      <c r="U92">
        <f>'Starting sample 2011'!V92</f>
        <v>0</v>
      </c>
      <c r="V92">
        <f>'Starting sample 2011'!W92</f>
        <v>0</v>
      </c>
      <c r="W92" s="54">
        <v>2008</v>
      </c>
      <c r="X92" s="54">
        <f t="shared" ref="X92:Z92" si="53">W92+2</f>
        <v>2010</v>
      </c>
      <c r="Y92" s="54">
        <f t="shared" si="53"/>
        <v>2012</v>
      </c>
      <c r="Z92" s="54">
        <f t="shared" si="53"/>
        <v>2014</v>
      </c>
      <c r="AA92" s="54" t="s">
        <v>87</v>
      </c>
      <c r="AB92" s="54" t="s">
        <v>89</v>
      </c>
    </row>
    <row r="93" spans="1:28" x14ac:dyDescent="0.25">
      <c r="A93" s="55">
        <f t="shared" si="51"/>
        <v>75</v>
      </c>
      <c r="B93">
        <f>'Starting sample 2011'!B93</f>
        <v>13</v>
      </c>
      <c r="C93">
        <f>'Starting sample 2011'!C93</f>
        <v>1</v>
      </c>
      <c r="D93">
        <f>'Starting sample 2011'!D93</f>
        <v>1</v>
      </c>
      <c r="E93">
        <f>'Starting sample 2011'!E93</f>
        <v>1</v>
      </c>
      <c r="F93">
        <f>'Starting sample 2011'!F93</f>
        <v>1</v>
      </c>
      <c r="G93">
        <f>'Starting sample 2011'!G93</f>
        <v>1</v>
      </c>
      <c r="H93" s="52" t="s">
        <v>72</v>
      </c>
      <c r="I93" s="52" t="s">
        <v>72</v>
      </c>
      <c r="J93" s="52" t="s">
        <v>72</v>
      </c>
      <c r="K93">
        <f>'Starting sample 2011'!K93</f>
        <v>5</v>
      </c>
      <c r="L93">
        <f>'Starting sample 2011'!L93</f>
        <v>100</v>
      </c>
      <c r="M93">
        <f>'Starting sample 2011'!M93</f>
        <v>5</v>
      </c>
      <c r="N93">
        <f>'Starting sample 2011'!N93</f>
        <v>8</v>
      </c>
      <c r="O93">
        <f>'Starting sample 2011'!O93</f>
        <v>1</v>
      </c>
      <c r="P93">
        <f>'Starting sample 2011'!P93</f>
        <v>1</v>
      </c>
      <c r="Q93">
        <f>'Starting sample 2011'!Q93</f>
        <v>1</v>
      </c>
      <c r="R93">
        <f>'Starting sample 2011'!R93</f>
        <v>1</v>
      </c>
      <c r="S93">
        <f>'Starting sample 2011'!T93</f>
        <v>2012</v>
      </c>
      <c r="T93">
        <f>'Starting sample 2011'!U93</f>
        <v>2013</v>
      </c>
      <c r="U93">
        <f>'Starting sample 2011'!V93</f>
        <v>0</v>
      </c>
      <c r="V93">
        <f>'Starting sample 2011'!W93</f>
        <v>0</v>
      </c>
      <c r="W93" s="54">
        <v>2008</v>
      </c>
      <c r="X93" s="54">
        <f t="shared" ref="X93:Z93" si="54">W93+2</f>
        <v>2010</v>
      </c>
      <c r="Y93" s="54">
        <f t="shared" si="54"/>
        <v>2012</v>
      </c>
      <c r="Z93" s="54">
        <f t="shared" si="54"/>
        <v>2014</v>
      </c>
      <c r="AA93" s="54" t="s">
        <v>87</v>
      </c>
      <c r="AB93" s="54" t="s">
        <v>89</v>
      </c>
    </row>
    <row r="94" spans="1:28" x14ac:dyDescent="0.25">
      <c r="A94" s="55">
        <f t="shared" si="51"/>
        <v>76</v>
      </c>
      <c r="B94">
        <f>'Starting sample 2011'!B94</f>
        <v>13</v>
      </c>
      <c r="C94">
        <f>'Starting sample 2011'!C94</f>
        <v>1</v>
      </c>
      <c r="D94">
        <f>'Starting sample 2011'!D94</f>
        <v>1</v>
      </c>
      <c r="E94">
        <f>'Starting sample 2011'!E94</f>
        <v>1</v>
      </c>
      <c r="F94">
        <f>'Starting sample 2011'!F94</f>
        <v>1</v>
      </c>
      <c r="G94">
        <f>'Starting sample 2011'!G94</f>
        <v>1</v>
      </c>
      <c r="H94" s="52" t="s">
        <v>72</v>
      </c>
      <c r="I94" s="52" t="s">
        <v>72</v>
      </c>
      <c r="J94" s="52" t="s">
        <v>72</v>
      </c>
      <c r="K94">
        <f>'Starting sample 2011'!K94</f>
        <v>5</v>
      </c>
      <c r="L94">
        <f>'Starting sample 2011'!L94</f>
        <v>100</v>
      </c>
      <c r="M94">
        <f>'Starting sample 2011'!M94</f>
        <v>5</v>
      </c>
      <c r="N94">
        <f>'Starting sample 2011'!N94</f>
        <v>8</v>
      </c>
      <c r="O94">
        <f>'Starting sample 2011'!O94</f>
        <v>1</v>
      </c>
      <c r="P94">
        <f>'Starting sample 2011'!P94</f>
        <v>1</v>
      </c>
      <c r="Q94">
        <f>'Starting sample 2011'!Q94</f>
        <v>1</v>
      </c>
      <c r="R94">
        <f>'Starting sample 2011'!R94</f>
        <v>1</v>
      </c>
      <c r="S94">
        <f>'Starting sample 2011'!T94</f>
        <v>2012</v>
      </c>
      <c r="T94">
        <f>'Starting sample 2011'!U94</f>
        <v>2013</v>
      </c>
      <c r="U94">
        <f>'Starting sample 2011'!V94</f>
        <v>0</v>
      </c>
      <c r="V94">
        <f>'Starting sample 2011'!W94</f>
        <v>0</v>
      </c>
      <c r="W94" s="54">
        <v>2008</v>
      </c>
      <c r="X94" s="54">
        <f t="shared" ref="X94:Z94" si="55">W94+2</f>
        <v>2010</v>
      </c>
      <c r="Y94" s="54">
        <f t="shared" si="55"/>
        <v>2012</v>
      </c>
      <c r="Z94" s="54">
        <f t="shared" si="55"/>
        <v>2014</v>
      </c>
      <c r="AA94" s="54" t="s">
        <v>87</v>
      </c>
      <c r="AB94" s="54" t="s">
        <v>89</v>
      </c>
    </row>
    <row r="95" spans="1:28" x14ac:dyDescent="0.25">
      <c r="A95" s="55">
        <f t="shared" si="51"/>
        <v>77</v>
      </c>
      <c r="B95">
        <f>'Starting sample 2011'!B95</f>
        <v>13</v>
      </c>
      <c r="C95">
        <f>'Starting sample 2011'!C95</f>
        <v>1</v>
      </c>
      <c r="D95">
        <f>'Starting sample 2011'!D95</f>
        <v>1</v>
      </c>
      <c r="E95">
        <f>'Starting sample 2011'!E95</f>
        <v>1</v>
      </c>
      <c r="F95">
        <f>'Starting sample 2011'!F95</f>
        <v>1</v>
      </c>
      <c r="G95">
        <f>'Starting sample 2011'!G95</f>
        <v>1</v>
      </c>
      <c r="H95" s="52" t="s">
        <v>72</v>
      </c>
      <c r="I95" s="52" t="s">
        <v>72</v>
      </c>
      <c r="J95" s="52" t="s">
        <v>72</v>
      </c>
      <c r="K95">
        <f>'Starting sample 2011'!K95</f>
        <v>5</v>
      </c>
      <c r="L95">
        <f>'Starting sample 2011'!L95</f>
        <v>100</v>
      </c>
      <c r="M95">
        <f>'Starting sample 2011'!M95</f>
        <v>5</v>
      </c>
      <c r="N95">
        <f>'Starting sample 2011'!N95</f>
        <v>8</v>
      </c>
      <c r="O95">
        <f>'Starting sample 2011'!O95</f>
        <v>1</v>
      </c>
      <c r="P95">
        <f>'Starting sample 2011'!P95</f>
        <v>0</v>
      </c>
      <c r="Q95">
        <f>'Starting sample 2011'!Q95</f>
        <v>1</v>
      </c>
      <c r="R95">
        <f>'Starting sample 2011'!R95</f>
        <v>1</v>
      </c>
      <c r="S95">
        <f>'Starting sample 2011'!T95</f>
        <v>2012</v>
      </c>
      <c r="T95">
        <f>'Starting sample 2011'!U95</f>
        <v>2013</v>
      </c>
      <c r="U95">
        <f>'Starting sample 2011'!V95</f>
        <v>0</v>
      </c>
      <c r="V95">
        <f>'Starting sample 2011'!W95</f>
        <v>0</v>
      </c>
      <c r="W95" s="54">
        <v>2008</v>
      </c>
      <c r="X95" s="54">
        <f t="shared" ref="X95:Z95" si="56">W95+2</f>
        <v>2010</v>
      </c>
      <c r="Y95" s="54">
        <f t="shared" si="56"/>
        <v>2012</v>
      </c>
      <c r="Z95" s="54">
        <f t="shared" si="56"/>
        <v>2014</v>
      </c>
      <c r="AA95" s="54" t="s">
        <v>87</v>
      </c>
      <c r="AB95" s="54" t="s">
        <v>89</v>
      </c>
    </row>
    <row r="96" spans="1:28" x14ac:dyDescent="0.25">
      <c r="A96" s="55">
        <f t="shared" si="51"/>
        <v>78</v>
      </c>
      <c r="B96">
        <f>'Starting sample 2011'!B96</f>
        <v>13</v>
      </c>
      <c r="C96">
        <f>'Starting sample 2011'!C96</f>
        <v>1</v>
      </c>
      <c r="D96">
        <f>'Starting sample 2011'!D96</f>
        <v>0</v>
      </c>
      <c r="E96">
        <f>'Starting sample 2011'!E96</f>
        <v>1</v>
      </c>
      <c r="F96">
        <f>'Starting sample 2011'!F96</f>
        <v>1</v>
      </c>
      <c r="G96">
        <f>'Starting sample 2011'!G96</f>
        <v>1</v>
      </c>
      <c r="H96" s="52" t="s">
        <v>72</v>
      </c>
      <c r="I96" s="52" t="s">
        <v>72</v>
      </c>
      <c r="J96" s="52" t="s">
        <v>72</v>
      </c>
      <c r="K96">
        <f>'Starting sample 2011'!K96</f>
        <v>5</v>
      </c>
      <c r="L96">
        <f>'Starting sample 2011'!L96</f>
        <v>80</v>
      </c>
      <c r="M96">
        <f>'Starting sample 2011'!M96</f>
        <v>4</v>
      </c>
      <c r="N96">
        <f>'Starting sample 2011'!N96</f>
        <v>8</v>
      </c>
      <c r="O96">
        <f>'Starting sample 2011'!O96</f>
        <v>0</v>
      </c>
      <c r="P96">
        <f>'Starting sample 2011'!P96</f>
        <v>0</v>
      </c>
      <c r="Q96">
        <f>'Starting sample 2011'!Q96</f>
        <v>0</v>
      </c>
      <c r="R96">
        <f>'Starting sample 2011'!R96</f>
        <v>0</v>
      </c>
      <c r="S96">
        <f>'Starting sample 2011'!T96</f>
        <v>2012</v>
      </c>
      <c r="T96">
        <f>'Starting sample 2011'!U96</f>
        <v>2013</v>
      </c>
      <c r="U96">
        <f>'Starting sample 2011'!V96</f>
        <v>0</v>
      </c>
      <c r="V96">
        <f>'Starting sample 2011'!W96</f>
        <v>0</v>
      </c>
      <c r="W96" s="54">
        <v>2008</v>
      </c>
      <c r="X96" s="54">
        <f t="shared" ref="X96:Z96" si="57">W96+2</f>
        <v>2010</v>
      </c>
      <c r="Y96" s="54">
        <f t="shared" si="57"/>
        <v>2012</v>
      </c>
      <c r="Z96" s="54">
        <f t="shared" si="57"/>
        <v>2014</v>
      </c>
      <c r="AA96" s="54" t="s">
        <v>87</v>
      </c>
      <c r="AB96" s="54" t="s">
        <v>89</v>
      </c>
    </row>
    <row r="97" spans="1:28" x14ac:dyDescent="0.25">
      <c r="A97" s="55">
        <f t="shared" si="51"/>
        <v>79</v>
      </c>
      <c r="B97">
        <f>'Starting sample 2011'!B97</f>
        <v>13</v>
      </c>
      <c r="C97">
        <f>'Starting sample 2011'!C97</f>
        <v>1</v>
      </c>
      <c r="D97">
        <f>'Starting sample 2011'!D97</f>
        <v>1</v>
      </c>
      <c r="E97">
        <f>'Starting sample 2011'!E97</f>
        <v>1</v>
      </c>
      <c r="F97">
        <f>'Starting sample 2011'!F97</f>
        <v>1</v>
      </c>
      <c r="G97">
        <f>'Starting sample 2011'!G97</f>
        <v>1</v>
      </c>
      <c r="H97" s="52" t="s">
        <v>72</v>
      </c>
      <c r="I97" s="52" t="s">
        <v>72</v>
      </c>
      <c r="J97" s="52" t="s">
        <v>72</v>
      </c>
      <c r="K97">
        <f>'Starting sample 2011'!K97</f>
        <v>5</v>
      </c>
      <c r="L97">
        <f>'Starting sample 2011'!L97</f>
        <v>100</v>
      </c>
      <c r="M97">
        <f>'Starting sample 2011'!M97</f>
        <v>5</v>
      </c>
      <c r="N97">
        <f>'Starting sample 2011'!N97</f>
        <v>5</v>
      </c>
      <c r="O97">
        <f>'Starting sample 2011'!O97</f>
        <v>1</v>
      </c>
      <c r="P97">
        <f>'Starting sample 2011'!P97</f>
        <v>0</v>
      </c>
      <c r="Q97">
        <f>'Starting sample 2011'!Q97</f>
        <v>1</v>
      </c>
      <c r="R97">
        <f>'Starting sample 2011'!R97</f>
        <v>1</v>
      </c>
      <c r="S97">
        <f>'Starting sample 2011'!T97</f>
        <v>2012</v>
      </c>
      <c r="T97">
        <f>'Starting sample 2011'!U97</f>
        <v>2013</v>
      </c>
      <c r="U97">
        <f>'Starting sample 2011'!V97</f>
        <v>0</v>
      </c>
      <c r="V97">
        <f>'Starting sample 2011'!W97</f>
        <v>0</v>
      </c>
      <c r="W97" s="54">
        <v>2008</v>
      </c>
      <c r="X97" s="54">
        <f t="shared" ref="X97:Z97" si="58">W97+2</f>
        <v>2010</v>
      </c>
      <c r="Y97" s="54">
        <f t="shared" si="58"/>
        <v>2012</v>
      </c>
      <c r="Z97" s="54">
        <f t="shared" si="58"/>
        <v>2014</v>
      </c>
      <c r="AA97" s="54" t="s">
        <v>87</v>
      </c>
      <c r="AB97" s="54" t="s">
        <v>89</v>
      </c>
    </row>
    <row r="98" spans="1:28" x14ac:dyDescent="0.25">
      <c r="A98" s="55">
        <f t="shared" si="51"/>
        <v>80</v>
      </c>
      <c r="B98">
        <f>'Starting sample 2011'!B98</f>
        <v>13</v>
      </c>
      <c r="C98">
        <f>'Starting sample 2011'!C98</f>
        <v>0</v>
      </c>
      <c r="D98">
        <f>'Starting sample 2011'!D98</f>
        <v>1</v>
      </c>
      <c r="E98">
        <f>'Starting sample 2011'!E98</f>
        <v>1</v>
      </c>
      <c r="F98">
        <f>'Starting sample 2011'!F98</f>
        <v>1</v>
      </c>
      <c r="G98">
        <f>'Starting sample 2011'!G98</f>
        <v>1</v>
      </c>
      <c r="H98" s="52" t="s">
        <v>72</v>
      </c>
      <c r="I98" s="52" t="s">
        <v>72</v>
      </c>
      <c r="J98" s="52" t="s">
        <v>72</v>
      </c>
      <c r="K98">
        <f>'Starting sample 2011'!K98</f>
        <v>5</v>
      </c>
      <c r="L98">
        <f>'Starting sample 2011'!L98</f>
        <v>80</v>
      </c>
      <c r="M98">
        <f>'Starting sample 2011'!M98</f>
        <v>4</v>
      </c>
      <c r="N98">
        <f>'Starting sample 2011'!N98</f>
        <v>5</v>
      </c>
      <c r="O98">
        <f>'Starting sample 2011'!O98</f>
        <v>1</v>
      </c>
      <c r="P98">
        <f>'Starting sample 2011'!P98</f>
        <v>0</v>
      </c>
      <c r="Q98">
        <f>'Starting sample 2011'!Q98</f>
        <v>0</v>
      </c>
      <c r="R98">
        <f>'Starting sample 2011'!R98</f>
        <v>0</v>
      </c>
      <c r="S98">
        <f>'Starting sample 2011'!T98</f>
        <v>2012</v>
      </c>
      <c r="T98">
        <f>'Starting sample 2011'!U98</f>
        <v>2013</v>
      </c>
      <c r="U98">
        <f>'Starting sample 2011'!V98</f>
        <v>0</v>
      </c>
      <c r="V98">
        <f>'Starting sample 2011'!W98</f>
        <v>0</v>
      </c>
      <c r="W98" s="54">
        <v>2008</v>
      </c>
      <c r="X98" s="54">
        <f t="shared" ref="X98:Z98" si="59">W98+2</f>
        <v>2010</v>
      </c>
      <c r="Y98" s="54">
        <f t="shared" si="59"/>
        <v>2012</v>
      </c>
      <c r="Z98" s="54">
        <f t="shared" si="59"/>
        <v>2014</v>
      </c>
      <c r="AA98" s="54" t="s">
        <v>87</v>
      </c>
      <c r="AB98" s="54" t="s">
        <v>89</v>
      </c>
    </row>
    <row r="99" spans="1:28" x14ac:dyDescent="0.25">
      <c r="A99" s="55">
        <f t="shared" si="51"/>
        <v>81</v>
      </c>
      <c r="B99">
        <f>'Starting sample 2011'!B99</f>
        <v>13</v>
      </c>
      <c r="C99">
        <f>'Starting sample 2011'!C99</f>
        <v>0</v>
      </c>
      <c r="D99" t="str">
        <f>'Starting sample 2011'!D99</f>
        <v>Cut</v>
      </c>
      <c r="E99" s="51" t="s">
        <v>12</v>
      </c>
      <c r="F99" s="51" t="s">
        <v>12</v>
      </c>
      <c r="G99" s="51" t="s">
        <v>12</v>
      </c>
      <c r="H99" s="52" t="s">
        <v>72</v>
      </c>
      <c r="I99" s="52" t="s">
        <v>72</v>
      </c>
      <c r="J99" s="52" t="s">
        <v>72</v>
      </c>
      <c r="K99">
        <f>'Starting sample 2011'!K99</f>
        <v>1</v>
      </c>
      <c r="L99">
        <f>'Starting sample 2011'!L99</f>
        <v>0</v>
      </c>
      <c r="M99">
        <f>'Starting sample 2011'!M99</f>
        <v>0</v>
      </c>
      <c r="N99">
        <f>'Starting sample 2011'!N99</f>
        <v>4</v>
      </c>
      <c r="O99">
        <f>'Starting sample 2011'!O99</f>
        <v>0</v>
      </c>
      <c r="P99">
        <f>'Starting sample 2011'!P99</f>
        <v>0</v>
      </c>
      <c r="Q99">
        <f>'Starting sample 2011'!Q99</f>
        <v>0</v>
      </c>
      <c r="R99">
        <f>'Starting sample 2011'!R99</f>
        <v>0</v>
      </c>
      <c r="S99">
        <f>'Starting sample 2011'!T99</f>
        <v>0</v>
      </c>
      <c r="T99">
        <f>'Starting sample 2011'!U99</f>
        <v>0</v>
      </c>
      <c r="U99">
        <f>'Starting sample 2011'!V99</f>
        <v>0</v>
      </c>
      <c r="V99">
        <f>'Starting sample 2011'!W99</f>
        <v>0</v>
      </c>
      <c r="W99" s="54">
        <v>2008</v>
      </c>
      <c r="X99" s="54">
        <f t="shared" ref="X99:Z99" si="60">W99+2</f>
        <v>2010</v>
      </c>
      <c r="Y99" s="54">
        <f t="shared" si="60"/>
        <v>2012</v>
      </c>
      <c r="Z99" s="54">
        <f t="shared" si="60"/>
        <v>2014</v>
      </c>
      <c r="AA99" s="54" t="s">
        <v>87</v>
      </c>
      <c r="AB99" s="54" t="s">
        <v>89</v>
      </c>
    </row>
    <row r="100" spans="1:28" x14ac:dyDescent="0.25">
      <c r="A100" s="55">
        <f t="shared" si="51"/>
        <v>82</v>
      </c>
      <c r="B100">
        <f>'Starting sample 2011'!B100</f>
        <v>13</v>
      </c>
      <c r="C100">
        <f>'Starting sample 2011'!C100</f>
        <v>1</v>
      </c>
      <c r="D100">
        <f>'Starting sample 2011'!D100</f>
        <v>0</v>
      </c>
      <c r="E100" t="str">
        <f>'Starting sample 2011'!E100</f>
        <v>Cut</v>
      </c>
      <c r="F100" s="51" t="s">
        <v>12</v>
      </c>
      <c r="G100" s="51" t="s">
        <v>12</v>
      </c>
      <c r="H100" s="52" t="s">
        <v>72</v>
      </c>
      <c r="I100" s="52" t="s">
        <v>72</v>
      </c>
      <c r="J100" s="52" t="s">
        <v>72</v>
      </c>
      <c r="K100">
        <f>'Starting sample 2011'!K100</f>
        <v>2</v>
      </c>
      <c r="L100">
        <f>'Starting sample 2011'!L100</f>
        <v>50</v>
      </c>
      <c r="M100">
        <f>'Starting sample 2011'!M100</f>
        <v>1</v>
      </c>
      <c r="N100">
        <f>'Starting sample 2011'!N100</f>
        <v>5</v>
      </c>
      <c r="O100">
        <f>'Starting sample 2011'!O100</f>
        <v>0</v>
      </c>
      <c r="P100">
        <f>'Starting sample 2011'!P100</f>
        <v>0</v>
      </c>
      <c r="Q100">
        <f>'Starting sample 2011'!Q100</f>
        <v>0</v>
      </c>
      <c r="R100">
        <f>'Starting sample 2011'!R100</f>
        <v>0</v>
      </c>
      <c r="S100">
        <f>'Starting sample 2011'!T100</f>
        <v>0</v>
      </c>
      <c r="T100">
        <f>'Starting sample 2011'!U100</f>
        <v>0</v>
      </c>
      <c r="U100">
        <f>'Starting sample 2011'!V100</f>
        <v>0</v>
      </c>
      <c r="V100">
        <f>'Starting sample 2011'!W100</f>
        <v>0</v>
      </c>
      <c r="W100" s="54">
        <v>2008</v>
      </c>
      <c r="X100" s="54">
        <f t="shared" ref="X100:Z100" si="61">W100+2</f>
        <v>2010</v>
      </c>
      <c r="Y100" s="54">
        <f t="shared" si="61"/>
        <v>2012</v>
      </c>
      <c r="Z100" s="54">
        <f t="shared" si="61"/>
        <v>2014</v>
      </c>
      <c r="AA100" s="54" t="s">
        <v>87</v>
      </c>
      <c r="AB100" s="54" t="s">
        <v>89</v>
      </c>
    </row>
    <row r="101" spans="1:28" x14ac:dyDescent="0.25">
      <c r="A101" s="55">
        <f t="shared" si="51"/>
        <v>83</v>
      </c>
      <c r="B101">
        <f>'Starting sample 2011'!B101</f>
        <v>13</v>
      </c>
      <c r="C101">
        <f>'Starting sample 2011'!C101</f>
        <v>1</v>
      </c>
      <c r="D101">
        <f>'Starting sample 2011'!D101</f>
        <v>1</v>
      </c>
      <c r="E101">
        <f>'Starting sample 2011'!E101</f>
        <v>1</v>
      </c>
      <c r="F101">
        <f>'Starting sample 2011'!F101</f>
        <v>1</v>
      </c>
      <c r="G101">
        <f>'Starting sample 2011'!G101</f>
        <v>0</v>
      </c>
      <c r="H101" s="52" t="s">
        <v>72</v>
      </c>
      <c r="I101" s="52" t="s">
        <v>72</v>
      </c>
      <c r="J101" s="52" t="s">
        <v>72</v>
      </c>
      <c r="K101">
        <f>'Starting sample 2011'!K101</f>
        <v>5</v>
      </c>
      <c r="L101">
        <f>'Starting sample 2011'!L101</f>
        <v>80</v>
      </c>
      <c r="M101">
        <f>'Starting sample 2011'!M101</f>
        <v>4</v>
      </c>
      <c r="N101">
        <f>'Starting sample 2011'!N101</f>
        <v>6</v>
      </c>
      <c r="O101">
        <f>'Starting sample 2011'!O101</f>
        <v>1</v>
      </c>
      <c r="P101">
        <f>'Starting sample 2011'!P101</f>
        <v>0</v>
      </c>
      <c r="Q101">
        <f>'Starting sample 2011'!Q101</f>
        <v>1</v>
      </c>
      <c r="R101">
        <f>'Starting sample 2011'!R101</f>
        <v>0</v>
      </c>
      <c r="S101">
        <f>'Starting sample 2011'!T101</f>
        <v>0</v>
      </c>
      <c r="T101">
        <f>'Starting sample 2011'!U101</f>
        <v>0</v>
      </c>
      <c r="U101">
        <f>'Starting sample 2011'!V101</f>
        <v>0</v>
      </c>
      <c r="V101">
        <f>'Starting sample 2011'!W101</f>
        <v>0</v>
      </c>
      <c r="W101" s="54">
        <v>2008</v>
      </c>
      <c r="X101" s="54">
        <f t="shared" ref="X101:Z101" si="62">W101+2</f>
        <v>2010</v>
      </c>
      <c r="Y101" s="54">
        <f t="shared" si="62"/>
        <v>2012</v>
      </c>
      <c r="Z101" s="54">
        <f t="shared" si="62"/>
        <v>2014</v>
      </c>
      <c r="AA101" s="54" t="s">
        <v>87</v>
      </c>
      <c r="AB101" s="54" t="s">
        <v>89</v>
      </c>
    </row>
    <row r="102" spans="1:28" x14ac:dyDescent="0.25">
      <c r="A102" s="55">
        <f t="shared" si="51"/>
        <v>84</v>
      </c>
      <c r="B102">
        <f>'Starting sample 2011'!B102</f>
        <v>13</v>
      </c>
      <c r="C102">
        <f>'Starting sample 2011'!C102</f>
        <v>0</v>
      </c>
      <c r="D102" t="str">
        <f>'Starting sample 2011'!D102</f>
        <v>Cut</v>
      </c>
      <c r="E102" s="51" t="s">
        <v>12</v>
      </c>
      <c r="F102" s="51" t="s">
        <v>12</v>
      </c>
      <c r="G102" s="51" t="s">
        <v>12</v>
      </c>
      <c r="H102" s="52" t="s">
        <v>72</v>
      </c>
      <c r="I102" s="52" t="s">
        <v>72</v>
      </c>
      <c r="J102" s="52" t="s">
        <v>72</v>
      </c>
      <c r="K102">
        <f>'Starting sample 2011'!K102</f>
        <v>1</v>
      </c>
      <c r="L102">
        <f>'Starting sample 2011'!L102</f>
        <v>0</v>
      </c>
      <c r="M102">
        <f>'Starting sample 2011'!M102</f>
        <v>0</v>
      </c>
      <c r="N102">
        <f>'Starting sample 2011'!N102</f>
        <v>4</v>
      </c>
      <c r="O102">
        <f>'Starting sample 2011'!O102</f>
        <v>0</v>
      </c>
      <c r="P102">
        <f>'Starting sample 2011'!P102</f>
        <v>0</v>
      </c>
      <c r="Q102">
        <f>'Starting sample 2011'!Q102</f>
        <v>0</v>
      </c>
      <c r="R102">
        <f>'Starting sample 2011'!R102</f>
        <v>0</v>
      </c>
      <c r="S102">
        <f>'Starting sample 2011'!T102</f>
        <v>0</v>
      </c>
      <c r="T102">
        <f>'Starting sample 2011'!U102</f>
        <v>0</v>
      </c>
      <c r="U102">
        <f>'Starting sample 2011'!V102</f>
        <v>0</v>
      </c>
      <c r="V102">
        <f>'Starting sample 2011'!W102</f>
        <v>0</v>
      </c>
      <c r="W102" s="54">
        <v>2008</v>
      </c>
      <c r="X102" s="54">
        <f t="shared" ref="X102:Z102" si="63">W102+2</f>
        <v>2010</v>
      </c>
      <c r="Y102" s="54">
        <f t="shared" si="63"/>
        <v>2012</v>
      </c>
      <c r="Z102" s="54">
        <f t="shared" si="63"/>
        <v>2014</v>
      </c>
      <c r="AA102" s="54" t="s">
        <v>87</v>
      </c>
      <c r="AB102" s="54" t="s">
        <v>89</v>
      </c>
    </row>
    <row r="103" spans="1:28" x14ac:dyDescent="0.25">
      <c r="A103" s="55">
        <f t="shared" si="51"/>
        <v>85</v>
      </c>
      <c r="B103">
        <f>'Starting sample 2011'!B103</f>
        <v>13</v>
      </c>
      <c r="C103">
        <f>'Starting sample 2011'!C103</f>
        <v>1</v>
      </c>
      <c r="D103">
        <f>'Starting sample 2011'!D103</f>
        <v>1</v>
      </c>
      <c r="E103">
        <f>'Starting sample 2011'!E103</f>
        <v>0</v>
      </c>
      <c r="F103">
        <f>'Starting sample 2011'!F103</f>
        <v>0</v>
      </c>
      <c r="G103">
        <f>'Starting sample 2011'!G103</f>
        <v>1</v>
      </c>
      <c r="H103" s="52" t="s">
        <v>72</v>
      </c>
      <c r="I103" s="52" t="s">
        <v>72</v>
      </c>
      <c r="J103" s="52" t="s">
        <v>72</v>
      </c>
      <c r="K103">
        <f>'Starting sample 2011'!K103</f>
        <v>5</v>
      </c>
      <c r="L103">
        <f>'Starting sample 2011'!L103</f>
        <v>60</v>
      </c>
      <c r="M103">
        <f>'Starting sample 2011'!M103</f>
        <v>3</v>
      </c>
      <c r="N103">
        <f>'Starting sample 2011'!N103</f>
        <v>8</v>
      </c>
      <c r="O103">
        <f>'Starting sample 2011'!O103</f>
        <v>0</v>
      </c>
      <c r="P103">
        <f>'Starting sample 2011'!P103</f>
        <v>1</v>
      </c>
      <c r="Q103">
        <f>'Starting sample 2011'!Q103</f>
        <v>1</v>
      </c>
      <c r="R103">
        <f>'Starting sample 2011'!R103</f>
        <v>0</v>
      </c>
      <c r="S103">
        <f>'Starting sample 2011'!T103</f>
        <v>2012</v>
      </c>
      <c r="T103">
        <f>'Starting sample 2011'!U103</f>
        <v>2013</v>
      </c>
      <c r="U103">
        <f>'Starting sample 2011'!V103</f>
        <v>0</v>
      </c>
      <c r="V103">
        <f>'Starting sample 2011'!W103</f>
        <v>0</v>
      </c>
      <c r="W103" s="54">
        <v>2008</v>
      </c>
      <c r="X103" s="54">
        <f t="shared" ref="X103:Z103" si="64">W103+2</f>
        <v>2010</v>
      </c>
      <c r="Y103" s="54">
        <f t="shared" si="64"/>
        <v>2012</v>
      </c>
      <c r="Z103" s="54">
        <f t="shared" si="64"/>
        <v>2014</v>
      </c>
      <c r="AA103" s="54" t="s">
        <v>87</v>
      </c>
      <c r="AB103" s="54" t="s">
        <v>89</v>
      </c>
    </row>
    <row r="104" spans="1:28" x14ac:dyDescent="0.25">
      <c r="A104" s="55">
        <f t="shared" si="51"/>
        <v>86</v>
      </c>
      <c r="B104">
        <f>'Starting sample 2011'!B104</f>
        <v>13</v>
      </c>
      <c r="C104">
        <f>'Starting sample 2011'!C104</f>
        <v>0</v>
      </c>
      <c r="D104">
        <f>'Starting sample 2011'!D104</f>
        <v>1</v>
      </c>
      <c r="E104">
        <f>'Starting sample 2011'!E104</f>
        <v>0</v>
      </c>
      <c r="F104" t="str">
        <f>'Starting sample 2011'!F104</f>
        <v>Cut</v>
      </c>
      <c r="G104" s="51" t="s">
        <v>12</v>
      </c>
      <c r="H104" s="52" t="s">
        <v>72</v>
      </c>
      <c r="I104" s="52" t="s">
        <v>72</v>
      </c>
      <c r="J104" s="52" t="s">
        <v>72</v>
      </c>
      <c r="K104">
        <f>'Starting sample 2011'!K104</f>
        <v>3</v>
      </c>
      <c r="L104">
        <f>'Starting sample 2011'!L104</f>
        <v>33.333333333333329</v>
      </c>
      <c r="M104">
        <f>'Starting sample 2011'!M104</f>
        <v>1</v>
      </c>
      <c r="N104">
        <f>'Starting sample 2011'!N104</f>
        <v>6</v>
      </c>
      <c r="O104">
        <f>'Starting sample 2011'!O104</f>
        <v>0</v>
      </c>
      <c r="P104">
        <f>'Starting sample 2011'!P104</f>
        <v>0</v>
      </c>
      <c r="Q104">
        <f>'Starting sample 2011'!Q104</f>
        <v>0</v>
      </c>
      <c r="R104">
        <f>'Starting sample 2011'!R104</f>
        <v>0</v>
      </c>
      <c r="S104">
        <f>'Starting sample 2011'!T104</f>
        <v>2012</v>
      </c>
      <c r="T104">
        <f>'Starting sample 2011'!U104</f>
        <v>2013</v>
      </c>
      <c r="U104">
        <f>'Starting sample 2011'!V104</f>
        <v>0</v>
      </c>
      <c r="V104">
        <f>'Starting sample 2011'!W104</f>
        <v>0</v>
      </c>
      <c r="W104" s="54">
        <v>2008</v>
      </c>
      <c r="X104" s="54">
        <f t="shared" ref="X104:Z104" si="65">W104+2</f>
        <v>2010</v>
      </c>
      <c r="Y104" s="54">
        <f t="shared" si="65"/>
        <v>2012</v>
      </c>
      <c r="Z104" s="54">
        <f t="shared" si="65"/>
        <v>2014</v>
      </c>
      <c r="AA104" s="54" t="s">
        <v>87</v>
      </c>
      <c r="AB104" s="54" t="s">
        <v>89</v>
      </c>
    </row>
    <row r="105" spans="1:28" x14ac:dyDescent="0.25">
      <c r="A105" s="55">
        <f t="shared" si="51"/>
        <v>87</v>
      </c>
      <c r="B105">
        <f>'Starting sample 2011'!B105</f>
        <v>13</v>
      </c>
      <c r="C105">
        <f>'Starting sample 2011'!C105</f>
        <v>1</v>
      </c>
      <c r="D105">
        <f>'Starting sample 2011'!D105</f>
        <v>0</v>
      </c>
      <c r="E105" t="str">
        <f>'Starting sample 2011'!E105</f>
        <v>Cut</v>
      </c>
      <c r="F105" t="str">
        <f>'Starting sample 2011'!F105</f>
        <v>Cut</v>
      </c>
      <c r="G105" s="51" t="s">
        <v>12</v>
      </c>
      <c r="H105" s="52" t="s">
        <v>72</v>
      </c>
      <c r="I105" s="52" t="s">
        <v>72</v>
      </c>
      <c r="J105" s="52" t="s">
        <v>72</v>
      </c>
      <c r="K105">
        <f>'Starting sample 2011'!K105</f>
        <v>2</v>
      </c>
      <c r="L105">
        <f>'Starting sample 2011'!L105</f>
        <v>50</v>
      </c>
      <c r="M105">
        <f>'Starting sample 2011'!M105</f>
        <v>1</v>
      </c>
      <c r="N105">
        <f>'Starting sample 2011'!N105</f>
        <v>5</v>
      </c>
      <c r="O105">
        <f>'Starting sample 2011'!O105</f>
        <v>0</v>
      </c>
      <c r="P105">
        <f>'Starting sample 2011'!P105</f>
        <v>0</v>
      </c>
      <c r="Q105">
        <f>'Starting sample 2011'!Q105</f>
        <v>0</v>
      </c>
      <c r="R105">
        <f>'Starting sample 2011'!R105</f>
        <v>0</v>
      </c>
      <c r="S105">
        <f>'Starting sample 2011'!T105</f>
        <v>0</v>
      </c>
      <c r="T105">
        <f>'Starting sample 2011'!U105</f>
        <v>0</v>
      </c>
      <c r="U105">
        <f>'Starting sample 2011'!V105</f>
        <v>0</v>
      </c>
      <c r="V105">
        <f>'Starting sample 2011'!W105</f>
        <v>0</v>
      </c>
      <c r="W105" s="54">
        <v>2008</v>
      </c>
      <c r="X105" s="54">
        <f t="shared" ref="X105:Z105" si="66">W105+2</f>
        <v>2010</v>
      </c>
      <c r="Y105" s="54">
        <f t="shared" si="66"/>
        <v>2012</v>
      </c>
      <c r="Z105" s="54">
        <f t="shared" si="66"/>
        <v>2014</v>
      </c>
      <c r="AA105" s="54" t="s">
        <v>87</v>
      </c>
      <c r="AB105" s="54" t="s">
        <v>89</v>
      </c>
    </row>
    <row r="106" spans="1:28" x14ac:dyDescent="0.25">
      <c r="A106" s="55">
        <f t="shared" si="51"/>
        <v>88</v>
      </c>
      <c r="B106">
        <f>'Starting sample 2011'!B106</f>
        <v>13</v>
      </c>
      <c r="C106">
        <f>'Starting sample 2011'!C106</f>
        <v>0</v>
      </c>
      <c r="D106" t="str">
        <f>'Starting sample 2011'!D106</f>
        <v>Cut</v>
      </c>
      <c r="E106" t="str">
        <f>'Starting sample 2011'!E106</f>
        <v>Cut</v>
      </c>
      <c r="F106" t="str">
        <f>'Starting sample 2011'!F106</f>
        <v>Cut</v>
      </c>
      <c r="G106" s="51" t="s">
        <v>12</v>
      </c>
      <c r="H106" s="52" t="s">
        <v>72</v>
      </c>
      <c r="I106" s="52" t="s">
        <v>72</v>
      </c>
      <c r="J106" s="52" t="s">
        <v>72</v>
      </c>
      <c r="K106">
        <f>'Starting sample 2011'!K106</f>
        <v>1</v>
      </c>
      <c r="L106">
        <f>'Starting sample 2011'!L106</f>
        <v>0</v>
      </c>
      <c r="M106">
        <f>'Starting sample 2011'!M106</f>
        <v>0</v>
      </c>
      <c r="N106">
        <f>'Starting sample 2011'!N106</f>
        <v>4</v>
      </c>
      <c r="O106">
        <f>'Starting sample 2011'!O106</f>
        <v>0</v>
      </c>
      <c r="P106">
        <f>'Starting sample 2011'!P106</f>
        <v>0</v>
      </c>
      <c r="Q106">
        <f>'Starting sample 2011'!Q106</f>
        <v>0</v>
      </c>
      <c r="R106">
        <f>'Starting sample 2011'!R106</f>
        <v>0</v>
      </c>
      <c r="S106">
        <f>'Starting sample 2011'!T106</f>
        <v>0</v>
      </c>
      <c r="T106">
        <f>'Starting sample 2011'!U106</f>
        <v>0</v>
      </c>
      <c r="U106">
        <f>'Starting sample 2011'!V106</f>
        <v>0</v>
      </c>
      <c r="V106">
        <f>'Starting sample 2011'!W106</f>
        <v>0</v>
      </c>
      <c r="W106" s="54">
        <v>2008</v>
      </c>
      <c r="X106" s="54">
        <f t="shared" ref="X106:Z106" si="67">W106+2</f>
        <v>2010</v>
      </c>
      <c r="Y106" s="54">
        <f t="shared" si="67"/>
        <v>2012</v>
      </c>
      <c r="Z106" s="54">
        <f t="shared" si="67"/>
        <v>2014</v>
      </c>
      <c r="AA106" s="54" t="s">
        <v>87</v>
      </c>
      <c r="AB106" s="54" t="s">
        <v>89</v>
      </c>
    </row>
    <row r="107" spans="1:28" x14ac:dyDescent="0.25">
      <c r="A107" s="55">
        <f t="shared" si="51"/>
        <v>89</v>
      </c>
      <c r="B107">
        <f>'Starting sample 2011'!B107</f>
        <v>13</v>
      </c>
      <c r="C107">
        <f>'Starting sample 2011'!C107</f>
        <v>0</v>
      </c>
      <c r="D107" t="str">
        <f>'Starting sample 2011'!D107</f>
        <v>Cut</v>
      </c>
      <c r="E107" t="str">
        <f>'Starting sample 2011'!E107</f>
        <v>Cut</v>
      </c>
      <c r="F107" t="str">
        <f>'Starting sample 2011'!F107</f>
        <v>Cut</v>
      </c>
      <c r="G107" s="51" t="s">
        <v>12</v>
      </c>
      <c r="H107" s="52" t="s">
        <v>72</v>
      </c>
      <c r="I107" s="52" t="s">
        <v>72</v>
      </c>
      <c r="J107" s="52" t="s">
        <v>72</v>
      </c>
      <c r="K107">
        <f>'Starting sample 2011'!K107</f>
        <v>1</v>
      </c>
      <c r="L107">
        <f>'Starting sample 2011'!L107</f>
        <v>0</v>
      </c>
      <c r="M107">
        <f>'Starting sample 2011'!M107</f>
        <v>0</v>
      </c>
      <c r="N107">
        <f>'Starting sample 2011'!N107</f>
        <v>4</v>
      </c>
      <c r="O107">
        <f>'Starting sample 2011'!O107</f>
        <v>0</v>
      </c>
      <c r="P107">
        <f>'Starting sample 2011'!P107</f>
        <v>0</v>
      </c>
      <c r="Q107">
        <f>'Starting sample 2011'!Q107</f>
        <v>0</v>
      </c>
      <c r="R107">
        <f>'Starting sample 2011'!R107</f>
        <v>0</v>
      </c>
      <c r="S107">
        <f>'Starting sample 2011'!T107</f>
        <v>0</v>
      </c>
      <c r="T107">
        <f>'Starting sample 2011'!U107</f>
        <v>0</v>
      </c>
      <c r="U107">
        <f>'Starting sample 2011'!V107</f>
        <v>0</v>
      </c>
      <c r="V107">
        <f>'Starting sample 2011'!W107</f>
        <v>0</v>
      </c>
      <c r="W107" s="54">
        <v>2008</v>
      </c>
      <c r="X107" s="54">
        <f t="shared" ref="X107:Z107" si="68">W107+2</f>
        <v>2010</v>
      </c>
      <c r="Y107" s="54">
        <f t="shared" si="68"/>
        <v>2012</v>
      </c>
      <c r="Z107" s="54">
        <f t="shared" si="68"/>
        <v>2014</v>
      </c>
      <c r="AA107" s="54" t="s">
        <v>87</v>
      </c>
      <c r="AB107" s="54" t="s">
        <v>89</v>
      </c>
    </row>
    <row r="108" spans="1:28" x14ac:dyDescent="0.25">
      <c r="A108" s="55">
        <f t="shared" si="51"/>
        <v>90</v>
      </c>
      <c r="B108">
        <f>'Starting sample 2011'!B108</f>
        <v>13</v>
      </c>
      <c r="C108">
        <f>'Starting sample 2011'!C108</f>
        <v>1</v>
      </c>
      <c r="D108">
        <f>'Starting sample 2011'!D108</f>
        <v>1</v>
      </c>
      <c r="E108">
        <f>'Starting sample 2011'!E108</f>
        <v>1</v>
      </c>
      <c r="F108" t="str">
        <f>'Starting sample 2011'!F108</f>
        <v>Cut</v>
      </c>
      <c r="G108" s="51" t="s">
        <v>12</v>
      </c>
      <c r="H108" s="52" t="s">
        <v>72</v>
      </c>
      <c r="I108" s="52" t="s">
        <v>72</v>
      </c>
      <c r="J108" s="52" t="s">
        <v>72</v>
      </c>
      <c r="K108">
        <f>'Starting sample 2011'!K108</f>
        <v>3</v>
      </c>
      <c r="L108">
        <f>'Starting sample 2011'!L108</f>
        <v>100</v>
      </c>
      <c r="M108">
        <f>'Starting sample 2011'!M108</f>
        <v>3</v>
      </c>
      <c r="N108">
        <f>'Starting sample 2011'!N108</f>
        <v>6</v>
      </c>
      <c r="O108">
        <f>'Starting sample 2011'!O108</f>
        <v>0</v>
      </c>
      <c r="P108">
        <f>'Starting sample 2011'!P108</f>
        <v>0</v>
      </c>
      <c r="Q108">
        <f>'Starting sample 2011'!Q108</f>
        <v>0</v>
      </c>
      <c r="R108">
        <f>'Starting sample 2011'!R108</f>
        <v>0</v>
      </c>
      <c r="S108">
        <f>'Starting sample 2011'!T108</f>
        <v>0</v>
      </c>
      <c r="T108">
        <f>'Starting sample 2011'!U108</f>
        <v>0</v>
      </c>
      <c r="U108">
        <f>'Starting sample 2011'!V108</f>
        <v>0</v>
      </c>
      <c r="V108">
        <f>'Starting sample 2011'!W108</f>
        <v>0</v>
      </c>
      <c r="W108" s="54">
        <v>2008</v>
      </c>
      <c r="X108" s="54">
        <f t="shared" ref="X108:Z108" si="69">W108+2</f>
        <v>2010</v>
      </c>
      <c r="Y108" s="54">
        <f t="shared" si="69"/>
        <v>2012</v>
      </c>
      <c r="Z108" s="54">
        <f t="shared" si="69"/>
        <v>2014</v>
      </c>
      <c r="AA108" s="54" t="s">
        <v>87</v>
      </c>
      <c r="AB108" s="54" t="s">
        <v>89</v>
      </c>
    </row>
    <row r="109" spans="1:28" x14ac:dyDescent="0.25">
      <c r="A109" s="55">
        <f t="shared" si="51"/>
        <v>91</v>
      </c>
      <c r="B109">
        <f>'Starting sample 2011'!B109</f>
        <v>13</v>
      </c>
      <c r="C109">
        <f>'Starting sample 2011'!C109</f>
        <v>1</v>
      </c>
      <c r="D109">
        <f>'Starting sample 2011'!D109</f>
        <v>1</v>
      </c>
      <c r="E109">
        <f>'Starting sample 2011'!E109</f>
        <v>1</v>
      </c>
      <c r="F109" t="str">
        <f>'Starting sample 2011'!F109</f>
        <v>Cut</v>
      </c>
      <c r="G109" s="51" t="s">
        <v>12</v>
      </c>
      <c r="H109" s="52" t="s">
        <v>72</v>
      </c>
      <c r="I109" s="52" t="s">
        <v>72</v>
      </c>
      <c r="J109" s="52" t="s">
        <v>72</v>
      </c>
      <c r="K109">
        <f>'Starting sample 2011'!K109</f>
        <v>3</v>
      </c>
      <c r="L109">
        <f>'Starting sample 2011'!L109</f>
        <v>100</v>
      </c>
      <c r="M109">
        <f>'Starting sample 2011'!M109</f>
        <v>3</v>
      </c>
      <c r="N109">
        <f>'Starting sample 2011'!N109</f>
        <v>6</v>
      </c>
      <c r="O109">
        <f>'Starting sample 2011'!O109</f>
        <v>0</v>
      </c>
      <c r="P109">
        <f>'Starting sample 2011'!P109</f>
        <v>0</v>
      </c>
      <c r="Q109">
        <f>'Starting sample 2011'!Q109</f>
        <v>0</v>
      </c>
      <c r="R109">
        <f>'Starting sample 2011'!R109</f>
        <v>0</v>
      </c>
      <c r="S109">
        <f>'Starting sample 2011'!T109</f>
        <v>0</v>
      </c>
      <c r="T109">
        <f>'Starting sample 2011'!U109</f>
        <v>0</v>
      </c>
      <c r="U109">
        <f>'Starting sample 2011'!V109</f>
        <v>0</v>
      </c>
      <c r="V109">
        <f>'Starting sample 2011'!W109</f>
        <v>0</v>
      </c>
      <c r="W109" s="54">
        <v>2008</v>
      </c>
      <c r="X109" s="54">
        <f t="shared" ref="X109:Z109" si="70">W109+2</f>
        <v>2010</v>
      </c>
      <c r="Y109" s="54">
        <f t="shared" si="70"/>
        <v>2012</v>
      </c>
      <c r="Z109" s="54">
        <f t="shared" si="70"/>
        <v>2014</v>
      </c>
      <c r="AA109" s="54" t="s">
        <v>87</v>
      </c>
      <c r="AB109" s="54" t="s">
        <v>89</v>
      </c>
    </row>
    <row r="110" spans="1:28" x14ac:dyDescent="0.25">
      <c r="A110" s="55">
        <f t="shared" si="51"/>
        <v>92</v>
      </c>
      <c r="B110">
        <f>'Starting sample 2011'!B110</f>
        <v>13</v>
      </c>
      <c r="C110">
        <f>'Starting sample 2011'!C110</f>
        <v>0</v>
      </c>
      <c r="D110">
        <f>'Starting sample 2011'!D110</f>
        <v>0</v>
      </c>
      <c r="E110" t="str">
        <f>'Starting sample 2011'!E110</f>
        <v>Cut</v>
      </c>
      <c r="F110" t="str">
        <f>'Starting sample 2011'!F110</f>
        <v>Cut</v>
      </c>
      <c r="G110" s="51" t="s">
        <v>12</v>
      </c>
      <c r="H110" s="52" t="s">
        <v>72</v>
      </c>
      <c r="I110" s="52" t="s">
        <v>72</v>
      </c>
      <c r="J110" s="52" t="s">
        <v>72</v>
      </c>
      <c r="K110">
        <f>'Starting sample 2011'!K110</f>
        <v>2</v>
      </c>
      <c r="L110">
        <f>'Starting sample 2011'!L110</f>
        <v>0</v>
      </c>
      <c r="M110">
        <f>'Starting sample 2011'!M110</f>
        <v>0</v>
      </c>
      <c r="N110">
        <f>'Starting sample 2011'!N110</f>
        <v>5</v>
      </c>
      <c r="O110">
        <f>'Starting sample 2011'!O110</f>
        <v>0</v>
      </c>
      <c r="P110">
        <f>'Starting sample 2011'!P110</f>
        <v>0</v>
      </c>
      <c r="Q110">
        <f>'Starting sample 2011'!Q110</f>
        <v>0</v>
      </c>
      <c r="R110">
        <f>'Starting sample 2011'!R110</f>
        <v>0</v>
      </c>
      <c r="S110">
        <f>'Starting sample 2011'!T110</f>
        <v>0</v>
      </c>
      <c r="T110">
        <f>'Starting sample 2011'!U110</f>
        <v>0</v>
      </c>
      <c r="U110">
        <f>'Starting sample 2011'!V110</f>
        <v>0</v>
      </c>
      <c r="V110">
        <f>'Starting sample 2011'!W110</f>
        <v>0</v>
      </c>
      <c r="W110" s="54">
        <v>2008</v>
      </c>
      <c r="X110" s="54">
        <f t="shared" ref="X110:Z110" si="71">W110+2</f>
        <v>2010</v>
      </c>
      <c r="Y110" s="54">
        <f t="shared" si="71"/>
        <v>2012</v>
      </c>
      <c r="Z110" s="54">
        <f t="shared" si="71"/>
        <v>2014</v>
      </c>
      <c r="AA110" s="54" t="s">
        <v>87</v>
      </c>
      <c r="AB110" s="54" t="s">
        <v>89</v>
      </c>
    </row>
    <row r="111" spans="1:28" x14ac:dyDescent="0.25">
      <c r="A111" s="55">
        <f t="shared" si="51"/>
        <v>93</v>
      </c>
      <c r="B111">
        <f>'Starting sample 2011'!B111</f>
        <v>13</v>
      </c>
      <c r="C111">
        <f>'Starting sample 2011'!C111</f>
        <v>0</v>
      </c>
      <c r="D111" t="str">
        <f>'Starting sample 2011'!D111</f>
        <v>Cut</v>
      </c>
      <c r="E111" t="str">
        <f>'Starting sample 2011'!E111</f>
        <v>Cut</v>
      </c>
      <c r="F111" t="str">
        <f>'Starting sample 2011'!F111</f>
        <v>Cut</v>
      </c>
      <c r="G111" s="51" t="s">
        <v>12</v>
      </c>
      <c r="H111" s="52" t="s">
        <v>72</v>
      </c>
      <c r="I111" s="52" t="s">
        <v>72</v>
      </c>
      <c r="J111" s="52" t="s">
        <v>72</v>
      </c>
      <c r="K111">
        <f>'Starting sample 2011'!K111</f>
        <v>1</v>
      </c>
      <c r="L111">
        <f>'Starting sample 2011'!L111</f>
        <v>0</v>
      </c>
      <c r="M111">
        <f>'Starting sample 2011'!M111</f>
        <v>0</v>
      </c>
      <c r="N111">
        <f>'Starting sample 2011'!N111</f>
        <v>4</v>
      </c>
      <c r="O111">
        <f>'Starting sample 2011'!O111</f>
        <v>0</v>
      </c>
      <c r="P111">
        <f>'Starting sample 2011'!P111</f>
        <v>0</v>
      </c>
      <c r="Q111">
        <f>'Starting sample 2011'!Q111</f>
        <v>0</v>
      </c>
      <c r="R111">
        <f>'Starting sample 2011'!R111</f>
        <v>0</v>
      </c>
      <c r="S111">
        <f>'Starting sample 2011'!T111</f>
        <v>0</v>
      </c>
      <c r="T111">
        <f>'Starting sample 2011'!U111</f>
        <v>0</v>
      </c>
      <c r="U111">
        <f>'Starting sample 2011'!V111</f>
        <v>0</v>
      </c>
      <c r="V111">
        <f>'Starting sample 2011'!W111</f>
        <v>0</v>
      </c>
      <c r="W111" s="54">
        <v>2008</v>
      </c>
      <c r="X111" s="54">
        <f t="shared" ref="X111:Z111" si="72">W111+2</f>
        <v>2010</v>
      </c>
      <c r="Y111" s="54">
        <f t="shared" si="72"/>
        <v>2012</v>
      </c>
      <c r="Z111" s="54">
        <f t="shared" si="72"/>
        <v>2014</v>
      </c>
      <c r="AA111" s="54" t="s">
        <v>87</v>
      </c>
      <c r="AB111" s="54" t="s">
        <v>89</v>
      </c>
    </row>
    <row r="112" spans="1:28" x14ac:dyDescent="0.25">
      <c r="A112" s="55">
        <f t="shared" si="51"/>
        <v>94</v>
      </c>
      <c r="B112">
        <f>'Starting sample 2011'!B112</f>
        <v>13</v>
      </c>
      <c r="C112">
        <f>'Starting sample 2011'!C112</f>
        <v>0</v>
      </c>
      <c r="D112" t="str">
        <f>'Starting sample 2011'!D112</f>
        <v>Cut</v>
      </c>
      <c r="E112" s="51" t="s">
        <v>12</v>
      </c>
      <c r="F112" s="51" t="s">
        <v>12</v>
      </c>
      <c r="G112" s="51" t="s">
        <v>12</v>
      </c>
      <c r="H112" s="52" t="s">
        <v>72</v>
      </c>
      <c r="I112" s="52" t="s">
        <v>72</v>
      </c>
      <c r="J112" s="52" t="s">
        <v>72</v>
      </c>
      <c r="K112">
        <f>'Starting sample 2011'!K112</f>
        <v>1</v>
      </c>
      <c r="L112">
        <f>'Starting sample 2011'!L112</f>
        <v>0</v>
      </c>
      <c r="M112">
        <f>'Starting sample 2011'!M112</f>
        <v>0</v>
      </c>
      <c r="N112">
        <f>'Starting sample 2011'!N112</f>
        <v>4</v>
      </c>
      <c r="O112">
        <f>'Starting sample 2011'!O112</f>
        <v>0</v>
      </c>
      <c r="P112">
        <f>'Starting sample 2011'!P112</f>
        <v>0</v>
      </c>
      <c r="Q112">
        <f>'Starting sample 2011'!Q112</f>
        <v>0</v>
      </c>
      <c r="R112">
        <f>'Starting sample 2011'!R112</f>
        <v>0</v>
      </c>
      <c r="S112">
        <f>'Starting sample 2011'!T112</f>
        <v>0</v>
      </c>
      <c r="T112">
        <f>'Starting sample 2011'!U112</f>
        <v>0</v>
      </c>
      <c r="U112">
        <f>'Starting sample 2011'!V112</f>
        <v>0</v>
      </c>
      <c r="V112">
        <f>'Starting sample 2011'!W112</f>
        <v>0</v>
      </c>
      <c r="W112" s="54">
        <v>2008</v>
      </c>
      <c r="X112" s="54">
        <f t="shared" ref="X112:Z112" si="73">W112+2</f>
        <v>2010</v>
      </c>
      <c r="Y112" s="54">
        <f t="shared" si="73"/>
        <v>2012</v>
      </c>
      <c r="Z112" s="54">
        <f t="shared" si="73"/>
        <v>2014</v>
      </c>
      <c r="AA112" s="54" t="s">
        <v>87</v>
      </c>
      <c r="AB112" s="54" t="s">
        <v>89</v>
      </c>
    </row>
    <row r="113" spans="1:28" x14ac:dyDescent="0.25">
      <c r="A113" s="55">
        <f t="shared" si="51"/>
        <v>95</v>
      </c>
      <c r="B113">
        <f>'Starting sample 2011'!B113</f>
        <v>13</v>
      </c>
      <c r="C113">
        <f>'Starting sample 2011'!C113</f>
        <v>0</v>
      </c>
      <c r="D113">
        <f>'Starting sample 2011'!D113</f>
        <v>0</v>
      </c>
      <c r="E113">
        <f>'Starting sample 2011'!E113</f>
        <v>0</v>
      </c>
      <c r="F113" t="str">
        <f>'Starting sample 2011'!F113</f>
        <v>Cut</v>
      </c>
      <c r="G113" s="51" t="s">
        <v>12</v>
      </c>
      <c r="H113" s="52" t="s">
        <v>72</v>
      </c>
      <c r="I113" s="52" t="s">
        <v>72</v>
      </c>
      <c r="J113" s="52" t="s">
        <v>72</v>
      </c>
      <c r="K113">
        <f>'Starting sample 2011'!K113</f>
        <v>3</v>
      </c>
      <c r="L113">
        <f>'Starting sample 2011'!L113</f>
        <v>0</v>
      </c>
      <c r="M113">
        <f>'Starting sample 2011'!M113</f>
        <v>0</v>
      </c>
      <c r="N113">
        <f>'Starting sample 2011'!N113</f>
        <v>6</v>
      </c>
      <c r="O113">
        <f>'Starting sample 2011'!O113</f>
        <v>0</v>
      </c>
      <c r="P113">
        <f>'Starting sample 2011'!P113</f>
        <v>0</v>
      </c>
      <c r="Q113">
        <f>'Starting sample 2011'!Q113</f>
        <v>0</v>
      </c>
      <c r="R113">
        <f>'Starting sample 2011'!R113</f>
        <v>0</v>
      </c>
      <c r="S113">
        <f>'Starting sample 2011'!T113</f>
        <v>0</v>
      </c>
      <c r="T113">
        <f>'Starting sample 2011'!U113</f>
        <v>0</v>
      </c>
      <c r="U113">
        <f>'Starting sample 2011'!V113</f>
        <v>0</v>
      </c>
      <c r="V113">
        <f>'Starting sample 2011'!W113</f>
        <v>0</v>
      </c>
      <c r="W113" s="54">
        <v>2008</v>
      </c>
      <c r="X113" s="54">
        <f t="shared" ref="X113:Z113" si="74">W113+2</f>
        <v>2010</v>
      </c>
      <c r="Y113" s="54">
        <f t="shared" si="74"/>
        <v>2012</v>
      </c>
      <c r="Z113" s="54">
        <f t="shared" si="74"/>
        <v>2014</v>
      </c>
      <c r="AA113" s="54" t="s">
        <v>87</v>
      </c>
      <c r="AB113" s="54" t="s">
        <v>89</v>
      </c>
    </row>
    <row r="114" spans="1:28" x14ac:dyDescent="0.25">
      <c r="A114" s="55"/>
    </row>
    <row r="115" spans="1:28" x14ac:dyDescent="0.25">
      <c r="A115" s="55"/>
    </row>
    <row r="116" spans="1:28" x14ac:dyDescent="0.25">
      <c r="A116" s="55"/>
    </row>
    <row r="117" spans="1:28" x14ac:dyDescent="0.25">
      <c r="A117" s="55"/>
    </row>
    <row r="118" spans="1:28" x14ac:dyDescent="0.25">
      <c r="A118" s="55">
        <f>'Starting sample 2011'!A118</f>
        <v>0</v>
      </c>
      <c r="B118">
        <f>'Starting sample 2011'!B118</f>
        <v>0</v>
      </c>
      <c r="C118" t="str">
        <f>'Starting sample 2011'!C118</f>
        <v>Cadetes</v>
      </c>
      <c r="D118">
        <f>'Starting sample 2011'!D118</f>
        <v>0</v>
      </c>
      <c r="E118" t="str">
        <f>'Starting sample 2011'!E118</f>
        <v>Juveniles</v>
      </c>
      <c r="F118">
        <f>'Starting sample 2011'!F118</f>
        <v>0</v>
      </c>
      <c r="G118">
        <f>'Starting sample 2011'!G118</f>
        <v>0</v>
      </c>
      <c r="H118">
        <f>'Starting sample 2011'!H118</f>
        <v>0</v>
      </c>
      <c r="I118">
        <f>'Starting sample 2011'!I118</f>
        <v>0</v>
      </c>
      <c r="J118">
        <f>'Starting sample 2011'!J118</f>
        <v>0</v>
      </c>
      <c r="K118" t="str">
        <f>'Starting sample 2011'!K118</f>
        <v>YEARS</v>
      </c>
      <c r="L118" t="str">
        <f>'Starting sample 2011'!L118</f>
        <v>Type</v>
      </c>
      <c r="M118">
        <f>'Starting sample 2011'!M118</f>
        <v>0</v>
      </c>
      <c r="N118">
        <f>'Starting sample 2011'!N118</f>
        <v>0</v>
      </c>
      <c r="O118">
        <f>'Starting sample 2011'!O118</f>
        <v>0</v>
      </c>
      <c r="P118">
        <f>'Starting sample 2011'!P118</f>
        <v>0</v>
      </c>
      <c r="Q118">
        <f>'Starting sample 2011'!Q118</f>
        <v>0</v>
      </c>
      <c r="R118">
        <f>'Starting sample 2011'!R118</f>
        <v>0</v>
      </c>
      <c r="S118">
        <f>'Starting sample 2011'!T118</f>
        <v>0</v>
      </c>
      <c r="T118">
        <f>'Starting sample 2011'!U118</f>
        <v>0</v>
      </c>
      <c r="U118">
        <f>'Starting sample 2011'!V118</f>
        <v>0</v>
      </c>
      <c r="V118">
        <f>'Starting sample 2011'!W118</f>
        <v>0</v>
      </c>
    </row>
    <row r="119" spans="1:28" x14ac:dyDescent="0.25">
      <c r="A119" s="55" t="str">
        <f>'Starting sample 2011'!A119</f>
        <v>CADETES 1er</v>
      </c>
      <c r="B119">
        <f>'Starting sample 2011'!B119</f>
        <v>0</v>
      </c>
      <c r="C119" t="str">
        <f>'Starting sample 2011'!C119</f>
        <v>C2011</v>
      </c>
      <c r="D119" t="str">
        <f>'Starting sample 2011'!D119</f>
        <v>C2012</v>
      </c>
      <c r="E119" t="str">
        <f>'Starting sample 2011'!E119</f>
        <v>C2013</v>
      </c>
      <c r="F119" t="str">
        <f>'Starting sample 2011'!F119</f>
        <v>C2014</v>
      </c>
      <c r="G119" s="52" t="s">
        <v>5</v>
      </c>
      <c r="H119" s="52" t="s">
        <v>6</v>
      </c>
      <c r="I119" s="52" t="s">
        <v>8</v>
      </c>
      <c r="J119" s="52" t="s">
        <v>7</v>
      </c>
      <c r="K119" t="str">
        <f>'Starting sample 2011'!K119</f>
        <v>OBSERVEd</v>
      </c>
      <c r="L119" t="str">
        <f>'Starting sample 2011'!L119</f>
        <v>(Prop1s)</v>
      </c>
      <c r="M119" t="str">
        <f>'Starting sample 2011'!M119</f>
        <v>SUMA Cs</v>
      </c>
      <c r="N119" t="str">
        <f>'Starting sample 2011'!N119</f>
        <v>Years in Academy</v>
      </c>
      <c r="O119" t="str">
        <f>'Starting sample 2011'!O119</f>
        <v>Pro Contract 18?</v>
      </c>
      <c r="P119" t="str">
        <f>'Starting sample 2011'!P119</f>
        <v>UnderSpain</v>
      </c>
      <c r="Q119" t="str">
        <f>'Starting sample 2011'!Q119</f>
        <v>2A</v>
      </c>
      <c r="R119" t="str">
        <f>'Starting sample 2011'!R119</f>
        <v>LaLiga</v>
      </c>
      <c r="S119" t="str">
        <f>'Starting sample 2011'!T119</f>
        <v>Years shocked with + treatment</v>
      </c>
      <c r="T119" s="53" t="s">
        <v>43</v>
      </c>
      <c r="U119" s="53" t="s">
        <v>43</v>
      </c>
      <c r="V119" t="str">
        <f>'Starting sample 2011'!W119</f>
        <v>Years shocked with - treatment</v>
      </c>
      <c r="W119" s="54" t="s">
        <v>45</v>
      </c>
      <c r="X119" s="54" t="s">
        <v>40</v>
      </c>
      <c r="Y119" s="54" t="s">
        <v>42</v>
      </c>
      <c r="Z119" s="54" t="s">
        <v>41</v>
      </c>
      <c r="AA119" s="54" t="s">
        <v>86</v>
      </c>
      <c r="AB119" s="54" t="s">
        <v>88</v>
      </c>
    </row>
    <row r="120" spans="1:28" x14ac:dyDescent="0.25">
      <c r="A120" s="55">
        <f>A113+1</f>
        <v>96</v>
      </c>
      <c r="B120">
        <f>'Starting sample 2011'!B120</f>
        <v>14</v>
      </c>
      <c r="C120">
        <f>'Starting sample 2011'!C120</f>
        <v>1</v>
      </c>
      <c r="D120">
        <f>'Starting sample 2011'!D120</f>
        <v>1</v>
      </c>
      <c r="E120">
        <f>'Starting sample 2011'!E120</f>
        <v>1</v>
      </c>
      <c r="F120">
        <f>'Starting sample 2011'!F120</f>
        <v>1</v>
      </c>
      <c r="G120" s="52" t="s">
        <v>72</v>
      </c>
      <c r="H120" s="52" t="s">
        <v>72</v>
      </c>
      <c r="I120" s="52" t="s">
        <v>72</v>
      </c>
      <c r="J120" s="52" t="s">
        <v>72</v>
      </c>
      <c r="K120">
        <f>'Starting sample 2011'!K120</f>
        <v>4</v>
      </c>
      <c r="L120">
        <f>'Starting sample 2011'!L120</f>
        <v>100</v>
      </c>
      <c r="M120">
        <f>'Starting sample 2011'!M120</f>
        <v>4</v>
      </c>
      <c r="N120">
        <f>'Starting sample 2011'!N120</f>
        <v>8</v>
      </c>
      <c r="O120">
        <f>'Starting sample 2011'!O120</f>
        <v>1</v>
      </c>
      <c r="P120">
        <f>'Starting sample 2011'!P120</f>
        <v>0</v>
      </c>
      <c r="Q120">
        <f>'Starting sample 2011'!Q120</f>
        <v>0</v>
      </c>
      <c r="R120">
        <f>'Starting sample 2011'!R120</f>
        <v>0</v>
      </c>
      <c r="S120">
        <f>'Starting sample 2011'!T120</f>
        <v>0</v>
      </c>
      <c r="T120">
        <f>'Starting sample 2011'!U120</f>
        <v>0</v>
      </c>
      <c r="U120">
        <f>'Starting sample 2011'!V120</f>
        <v>0</v>
      </c>
      <c r="V120">
        <f>'Starting sample 2011'!W120</f>
        <v>0</v>
      </c>
      <c r="W120" s="54">
        <v>2007</v>
      </c>
      <c r="X120" s="54">
        <f>W120+2</f>
        <v>2009</v>
      </c>
      <c r="Y120" s="54">
        <f t="shared" ref="Y120:Z120" si="75">X120+2</f>
        <v>2011</v>
      </c>
      <c r="Z120" s="54">
        <f t="shared" si="75"/>
        <v>2013</v>
      </c>
      <c r="AA120" s="54" t="s">
        <v>87</v>
      </c>
      <c r="AB120" s="54" t="s">
        <v>89</v>
      </c>
    </row>
    <row r="121" spans="1:28" x14ac:dyDescent="0.25">
      <c r="A121" s="55">
        <f>A120+1</f>
        <v>97</v>
      </c>
      <c r="B121">
        <f>'Starting sample 2011'!B121</f>
        <v>14</v>
      </c>
      <c r="C121">
        <f>'Starting sample 2011'!C121</f>
        <v>1</v>
      </c>
      <c r="D121">
        <f>'Starting sample 2011'!D121</f>
        <v>1</v>
      </c>
      <c r="E121">
        <f>'Starting sample 2011'!E121</f>
        <v>1</v>
      </c>
      <c r="F121">
        <f>'Starting sample 2011'!F121</f>
        <v>1</v>
      </c>
      <c r="G121" s="52" t="s">
        <v>72</v>
      </c>
      <c r="H121" s="52" t="s">
        <v>72</v>
      </c>
      <c r="I121" s="52" t="s">
        <v>72</v>
      </c>
      <c r="J121" s="52" t="s">
        <v>72</v>
      </c>
      <c r="K121">
        <f>'Starting sample 2011'!K121</f>
        <v>4</v>
      </c>
      <c r="L121">
        <f>'Starting sample 2011'!L121</f>
        <v>100</v>
      </c>
      <c r="M121">
        <f>'Starting sample 2011'!M121</f>
        <v>4</v>
      </c>
      <c r="N121">
        <f>'Starting sample 2011'!N121</f>
        <v>8</v>
      </c>
      <c r="O121">
        <f>'Starting sample 2011'!O121</f>
        <v>1</v>
      </c>
      <c r="P121">
        <f>'Starting sample 2011'!P121</f>
        <v>1</v>
      </c>
      <c r="Q121">
        <f>'Starting sample 2011'!Q121</f>
        <v>0</v>
      </c>
      <c r="R121">
        <f>'Starting sample 2011'!R121</f>
        <v>0</v>
      </c>
      <c r="S121">
        <f>'Starting sample 2011'!T121</f>
        <v>0</v>
      </c>
      <c r="T121">
        <f>'Starting sample 2011'!U121</f>
        <v>0</v>
      </c>
      <c r="U121">
        <f>'Starting sample 2011'!V121</f>
        <v>0</v>
      </c>
      <c r="V121">
        <f>'Starting sample 2011'!W121</f>
        <v>0</v>
      </c>
      <c r="W121" s="54">
        <v>2007</v>
      </c>
      <c r="X121" s="54">
        <f t="shared" ref="X121:Z121" si="76">W121+2</f>
        <v>2009</v>
      </c>
      <c r="Y121" s="54">
        <f t="shared" si="76"/>
        <v>2011</v>
      </c>
      <c r="Z121" s="54">
        <f t="shared" si="76"/>
        <v>2013</v>
      </c>
      <c r="AA121" s="54" t="s">
        <v>87</v>
      </c>
      <c r="AB121" s="54" t="s">
        <v>89</v>
      </c>
    </row>
    <row r="122" spans="1:28" x14ac:dyDescent="0.25">
      <c r="A122" s="55">
        <f t="shared" ref="A122:A143" si="77">A121+1</f>
        <v>98</v>
      </c>
      <c r="B122">
        <f>'Starting sample 2011'!B122</f>
        <v>14</v>
      </c>
      <c r="C122">
        <f>'Starting sample 2011'!C122</f>
        <v>1</v>
      </c>
      <c r="D122">
        <f>'Starting sample 2011'!D122</f>
        <v>1</v>
      </c>
      <c r="E122">
        <f>'Starting sample 2011'!E122</f>
        <v>1</v>
      </c>
      <c r="F122">
        <f>'Starting sample 2011'!F122</f>
        <v>1</v>
      </c>
      <c r="G122" s="52" t="s">
        <v>72</v>
      </c>
      <c r="H122" s="52" t="s">
        <v>72</v>
      </c>
      <c r="I122" s="52" t="s">
        <v>72</v>
      </c>
      <c r="J122" s="52" t="s">
        <v>72</v>
      </c>
      <c r="K122">
        <f>'Starting sample 2011'!K122</f>
        <v>4</v>
      </c>
      <c r="L122">
        <f>'Starting sample 2011'!L122</f>
        <v>100</v>
      </c>
      <c r="M122">
        <f>'Starting sample 2011'!M122</f>
        <v>4</v>
      </c>
      <c r="N122">
        <f>'Starting sample 2011'!N122</f>
        <v>8</v>
      </c>
      <c r="O122">
        <f>'Starting sample 2011'!O122</f>
        <v>1</v>
      </c>
      <c r="P122">
        <f>'Starting sample 2011'!P122</f>
        <v>1</v>
      </c>
      <c r="Q122">
        <f>'Starting sample 2011'!Q122</f>
        <v>1</v>
      </c>
      <c r="R122">
        <f>'Starting sample 2011'!R122</f>
        <v>0</v>
      </c>
      <c r="S122">
        <f>'Starting sample 2011'!T122</f>
        <v>0</v>
      </c>
      <c r="T122">
        <f>'Starting sample 2011'!U122</f>
        <v>0</v>
      </c>
      <c r="U122">
        <f>'Starting sample 2011'!V122</f>
        <v>0</v>
      </c>
      <c r="V122">
        <f>'Starting sample 2011'!W122</f>
        <v>0</v>
      </c>
      <c r="W122" s="54">
        <v>2007</v>
      </c>
      <c r="X122" s="54">
        <f t="shared" ref="X122:Z122" si="78">W122+2</f>
        <v>2009</v>
      </c>
      <c r="Y122" s="54">
        <f t="shared" si="78"/>
        <v>2011</v>
      </c>
      <c r="Z122" s="54">
        <f t="shared" si="78"/>
        <v>2013</v>
      </c>
      <c r="AA122" s="54" t="s">
        <v>87</v>
      </c>
      <c r="AB122" s="54" t="s">
        <v>89</v>
      </c>
    </row>
    <row r="123" spans="1:28" x14ac:dyDescent="0.25">
      <c r="A123" s="55">
        <f t="shared" si="77"/>
        <v>99</v>
      </c>
      <c r="B123">
        <f>'Starting sample 2011'!B123</f>
        <v>14</v>
      </c>
      <c r="C123">
        <f>'Starting sample 2011'!C123</f>
        <v>1</v>
      </c>
      <c r="D123">
        <f>'Starting sample 2011'!D123</f>
        <v>1</v>
      </c>
      <c r="E123">
        <f>'Starting sample 2011'!E123</f>
        <v>1</v>
      </c>
      <c r="F123">
        <f>'Starting sample 2011'!F123</f>
        <v>1</v>
      </c>
      <c r="G123" s="52" t="s">
        <v>72</v>
      </c>
      <c r="H123" s="52" t="s">
        <v>72</v>
      </c>
      <c r="I123" s="52" t="s">
        <v>72</v>
      </c>
      <c r="J123" s="52" t="s">
        <v>72</v>
      </c>
      <c r="K123">
        <f>'Starting sample 2011'!K123</f>
        <v>4</v>
      </c>
      <c r="L123">
        <f>'Starting sample 2011'!L123</f>
        <v>100</v>
      </c>
      <c r="M123">
        <f>'Starting sample 2011'!M123</f>
        <v>4</v>
      </c>
      <c r="N123">
        <f>'Starting sample 2011'!N123</f>
        <v>8</v>
      </c>
      <c r="O123">
        <f>'Starting sample 2011'!O123</f>
        <v>1</v>
      </c>
      <c r="P123">
        <f>'Starting sample 2011'!P123</f>
        <v>0</v>
      </c>
      <c r="Q123">
        <f>'Starting sample 2011'!Q123</f>
        <v>0</v>
      </c>
      <c r="R123">
        <f>'Starting sample 2011'!R123</f>
        <v>0</v>
      </c>
      <c r="S123">
        <f>'Starting sample 2011'!T123</f>
        <v>0</v>
      </c>
      <c r="T123">
        <f>'Starting sample 2011'!U123</f>
        <v>0</v>
      </c>
      <c r="U123">
        <f>'Starting sample 2011'!V123</f>
        <v>0</v>
      </c>
      <c r="V123">
        <f>'Starting sample 2011'!W123</f>
        <v>0</v>
      </c>
      <c r="W123" s="54">
        <v>2007</v>
      </c>
      <c r="X123" s="54">
        <f t="shared" ref="X123:Z123" si="79">W123+2</f>
        <v>2009</v>
      </c>
      <c r="Y123" s="54">
        <f t="shared" si="79"/>
        <v>2011</v>
      </c>
      <c r="Z123" s="54">
        <f t="shared" si="79"/>
        <v>2013</v>
      </c>
      <c r="AA123" s="54" t="s">
        <v>87</v>
      </c>
      <c r="AB123" s="54" t="s">
        <v>89</v>
      </c>
    </row>
    <row r="124" spans="1:28" x14ac:dyDescent="0.25">
      <c r="A124" s="55">
        <f t="shared" si="77"/>
        <v>100</v>
      </c>
      <c r="B124">
        <f>'Starting sample 2011'!B124</f>
        <v>14</v>
      </c>
      <c r="C124">
        <f>'Starting sample 2011'!C124</f>
        <v>1</v>
      </c>
      <c r="D124">
        <f>'Starting sample 2011'!D124</f>
        <v>1</v>
      </c>
      <c r="E124">
        <f>'Starting sample 2011'!E124</f>
        <v>1</v>
      </c>
      <c r="F124">
        <f>'Starting sample 2011'!F124</f>
        <v>1</v>
      </c>
      <c r="G124" s="52" t="s">
        <v>72</v>
      </c>
      <c r="H124" s="52" t="s">
        <v>72</v>
      </c>
      <c r="I124" s="52" t="s">
        <v>72</v>
      </c>
      <c r="J124" s="52" t="s">
        <v>72</v>
      </c>
      <c r="K124">
        <f>'Starting sample 2011'!K124</f>
        <v>4</v>
      </c>
      <c r="L124">
        <f>'Starting sample 2011'!L124</f>
        <v>100</v>
      </c>
      <c r="M124">
        <f>'Starting sample 2011'!M124</f>
        <v>4</v>
      </c>
      <c r="N124">
        <f>'Starting sample 2011'!N124</f>
        <v>8</v>
      </c>
      <c r="O124">
        <f>'Starting sample 2011'!O124</f>
        <v>0</v>
      </c>
      <c r="P124">
        <f>'Starting sample 2011'!P124</f>
        <v>0</v>
      </c>
      <c r="Q124">
        <f>'Starting sample 2011'!Q124</f>
        <v>0</v>
      </c>
      <c r="R124">
        <f>'Starting sample 2011'!R124</f>
        <v>0</v>
      </c>
      <c r="S124">
        <f>'Starting sample 2011'!T124</f>
        <v>0</v>
      </c>
      <c r="T124">
        <f>'Starting sample 2011'!U124</f>
        <v>0</v>
      </c>
      <c r="U124">
        <f>'Starting sample 2011'!V124</f>
        <v>0</v>
      </c>
      <c r="V124">
        <f>'Starting sample 2011'!W124</f>
        <v>0</v>
      </c>
      <c r="W124" s="54">
        <v>2007</v>
      </c>
      <c r="X124" s="54">
        <f t="shared" ref="X124:Z124" si="80">W124+2</f>
        <v>2009</v>
      </c>
      <c r="Y124" s="54">
        <f t="shared" si="80"/>
        <v>2011</v>
      </c>
      <c r="Z124" s="54">
        <f t="shared" si="80"/>
        <v>2013</v>
      </c>
      <c r="AA124" s="54" t="s">
        <v>87</v>
      </c>
      <c r="AB124" s="54" t="s">
        <v>89</v>
      </c>
    </row>
    <row r="125" spans="1:28" x14ac:dyDescent="0.25">
      <c r="A125" s="55">
        <f t="shared" si="77"/>
        <v>101</v>
      </c>
      <c r="B125">
        <f>'Starting sample 2011'!B125</f>
        <v>14</v>
      </c>
      <c r="C125">
        <f>'Starting sample 2011'!C125</f>
        <v>1</v>
      </c>
      <c r="D125">
        <f>'Starting sample 2011'!D125</f>
        <v>1</v>
      </c>
      <c r="E125">
        <f>'Starting sample 2011'!E125</f>
        <v>1</v>
      </c>
      <c r="F125">
        <f>'Starting sample 2011'!F125</f>
        <v>1</v>
      </c>
      <c r="G125" s="52" t="s">
        <v>72</v>
      </c>
      <c r="H125" s="52" t="s">
        <v>72</v>
      </c>
      <c r="I125" s="52" t="s">
        <v>72</v>
      </c>
      <c r="J125" s="52" t="s">
        <v>72</v>
      </c>
      <c r="K125">
        <f>'Starting sample 2011'!K125</f>
        <v>4</v>
      </c>
      <c r="L125">
        <f>'Starting sample 2011'!L125</f>
        <v>100</v>
      </c>
      <c r="M125">
        <f>'Starting sample 2011'!M125</f>
        <v>4</v>
      </c>
      <c r="N125">
        <f>'Starting sample 2011'!N125</f>
        <v>8</v>
      </c>
      <c r="O125">
        <f>'Starting sample 2011'!O125</f>
        <v>0</v>
      </c>
      <c r="P125">
        <f>'Starting sample 2011'!P125</f>
        <v>0</v>
      </c>
      <c r="Q125">
        <f>'Starting sample 2011'!Q125</f>
        <v>0</v>
      </c>
      <c r="R125">
        <f>'Starting sample 2011'!R125</f>
        <v>0</v>
      </c>
      <c r="S125">
        <f>'Starting sample 2011'!T125</f>
        <v>0</v>
      </c>
      <c r="T125">
        <f>'Starting sample 2011'!U125</f>
        <v>0</v>
      </c>
      <c r="U125">
        <f>'Starting sample 2011'!V125</f>
        <v>0</v>
      </c>
      <c r="V125">
        <f>'Starting sample 2011'!W125</f>
        <v>0</v>
      </c>
      <c r="W125" s="54">
        <v>2007</v>
      </c>
      <c r="X125" s="54">
        <f t="shared" ref="X125:Z125" si="81">W125+2</f>
        <v>2009</v>
      </c>
      <c r="Y125" s="54">
        <f t="shared" si="81"/>
        <v>2011</v>
      </c>
      <c r="Z125" s="54">
        <f t="shared" si="81"/>
        <v>2013</v>
      </c>
      <c r="AA125" s="54" t="s">
        <v>87</v>
      </c>
      <c r="AB125" s="54" t="s">
        <v>89</v>
      </c>
    </row>
    <row r="126" spans="1:28" x14ac:dyDescent="0.25">
      <c r="A126" s="55">
        <f t="shared" si="77"/>
        <v>102</v>
      </c>
      <c r="B126">
        <f>'Starting sample 2011'!B126</f>
        <v>14</v>
      </c>
      <c r="C126">
        <f>'Starting sample 2011'!C126</f>
        <v>0</v>
      </c>
      <c r="D126">
        <f>'Starting sample 2011'!D126</f>
        <v>1</v>
      </c>
      <c r="E126">
        <f>'Starting sample 2011'!E126</f>
        <v>1</v>
      </c>
      <c r="F126">
        <f>'Starting sample 2011'!F126</f>
        <v>1</v>
      </c>
      <c r="G126" s="52" t="s">
        <v>72</v>
      </c>
      <c r="H126" s="52" t="s">
        <v>72</v>
      </c>
      <c r="I126" s="52" t="s">
        <v>72</v>
      </c>
      <c r="J126" s="52" t="s">
        <v>72</v>
      </c>
      <c r="K126">
        <f>'Starting sample 2011'!K126</f>
        <v>4</v>
      </c>
      <c r="L126">
        <f>'Starting sample 2011'!L126</f>
        <v>75</v>
      </c>
      <c r="M126">
        <f>'Starting sample 2011'!M126</f>
        <v>3</v>
      </c>
      <c r="N126">
        <f>'Starting sample 2011'!N126</f>
        <v>4</v>
      </c>
      <c r="O126">
        <f>'Starting sample 2011'!O126</f>
        <v>0</v>
      </c>
      <c r="P126">
        <f>'Starting sample 2011'!P126</f>
        <v>0</v>
      </c>
      <c r="Q126">
        <f>'Starting sample 2011'!Q126</f>
        <v>0</v>
      </c>
      <c r="R126">
        <f>'Starting sample 2011'!R126</f>
        <v>0</v>
      </c>
      <c r="S126">
        <f>'Starting sample 2011'!T126</f>
        <v>0</v>
      </c>
      <c r="T126">
        <f>'Starting sample 2011'!U126</f>
        <v>0</v>
      </c>
      <c r="U126">
        <f>'Starting sample 2011'!V126</f>
        <v>0</v>
      </c>
      <c r="V126">
        <f>'Starting sample 2011'!W126</f>
        <v>0</v>
      </c>
      <c r="W126" s="54">
        <v>2007</v>
      </c>
      <c r="X126" s="54">
        <f t="shared" ref="X126:Z126" si="82">W126+2</f>
        <v>2009</v>
      </c>
      <c r="Y126" s="54">
        <f t="shared" si="82"/>
        <v>2011</v>
      </c>
      <c r="Z126" s="54">
        <f t="shared" si="82"/>
        <v>2013</v>
      </c>
      <c r="AA126" s="54" t="s">
        <v>87</v>
      </c>
      <c r="AB126" s="54" t="s">
        <v>89</v>
      </c>
    </row>
    <row r="127" spans="1:28" x14ac:dyDescent="0.25">
      <c r="A127" s="55">
        <f t="shared" si="77"/>
        <v>103</v>
      </c>
      <c r="B127">
        <f>'Starting sample 2011'!B127</f>
        <v>14</v>
      </c>
      <c r="C127">
        <f>'Starting sample 2011'!C127</f>
        <v>1</v>
      </c>
      <c r="D127">
        <f>'Starting sample 2011'!D127</f>
        <v>1</v>
      </c>
      <c r="E127">
        <f>'Starting sample 2011'!E127</f>
        <v>0</v>
      </c>
      <c r="F127">
        <f>'Starting sample 2011'!F127</f>
        <v>1</v>
      </c>
      <c r="G127" s="52" t="s">
        <v>72</v>
      </c>
      <c r="H127" s="52" t="s">
        <v>72</v>
      </c>
      <c r="I127" s="52" t="s">
        <v>72</v>
      </c>
      <c r="J127" s="52" t="s">
        <v>72</v>
      </c>
      <c r="K127">
        <f>'Starting sample 2011'!K127</f>
        <v>4</v>
      </c>
      <c r="L127">
        <f>'Starting sample 2011'!L127</f>
        <v>75</v>
      </c>
      <c r="M127">
        <f>'Starting sample 2011'!M127</f>
        <v>3</v>
      </c>
      <c r="N127">
        <f>'Starting sample 2011'!N127</f>
        <v>4</v>
      </c>
      <c r="O127">
        <f>'Starting sample 2011'!O127</f>
        <v>0</v>
      </c>
      <c r="P127">
        <f>'Starting sample 2011'!P127</f>
        <v>1</v>
      </c>
      <c r="Q127">
        <f>'Starting sample 2011'!Q127</f>
        <v>1</v>
      </c>
      <c r="R127">
        <f>'Starting sample 2011'!R127</f>
        <v>1</v>
      </c>
      <c r="S127">
        <f>'Starting sample 2011'!T127</f>
        <v>0</v>
      </c>
      <c r="T127">
        <f>'Starting sample 2011'!U127</f>
        <v>0</v>
      </c>
      <c r="U127">
        <f>'Starting sample 2011'!V127</f>
        <v>0</v>
      </c>
      <c r="V127">
        <f>'Starting sample 2011'!W127</f>
        <v>0</v>
      </c>
      <c r="W127" s="54">
        <v>2007</v>
      </c>
      <c r="X127" s="54">
        <f t="shared" ref="X127:Z127" si="83">W127+2</f>
        <v>2009</v>
      </c>
      <c r="Y127" s="54">
        <f t="shared" si="83"/>
        <v>2011</v>
      </c>
      <c r="Z127" s="54">
        <f t="shared" si="83"/>
        <v>2013</v>
      </c>
      <c r="AA127" s="54" t="s">
        <v>87</v>
      </c>
      <c r="AB127" s="54" t="s">
        <v>89</v>
      </c>
    </row>
    <row r="128" spans="1:28" x14ac:dyDescent="0.25">
      <c r="A128" s="55">
        <f t="shared" si="77"/>
        <v>104</v>
      </c>
      <c r="B128">
        <f>'Starting sample 2011'!B128</f>
        <v>14</v>
      </c>
      <c r="C128">
        <f>'Starting sample 2011'!C128</f>
        <v>1</v>
      </c>
      <c r="D128">
        <f>'Starting sample 2011'!D128</f>
        <v>1</v>
      </c>
      <c r="E128">
        <f>'Starting sample 2011'!E128</f>
        <v>1</v>
      </c>
      <c r="F128">
        <f>'Starting sample 2011'!F128</f>
        <v>1</v>
      </c>
      <c r="G128" s="52" t="s">
        <v>72</v>
      </c>
      <c r="H128" s="52" t="s">
        <v>72</v>
      </c>
      <c r="I128" s="52" t="s">
        <v>72</v>
      </c>
      <c r="J128" s="52" t="s">
        <v>72</v>
      </c>
      <c r="K128">
        <f>'Starting sample 2011'!K128</f>
        <v>4</v>
      </c>
      <c r="L128">
        <f>'Starting sample 2011'!L128</f>
        <v>100</v>
      </c>
      <c r="M128">
        <f>'Starting sample 2011'!M128</f>
        <v>4</v>
      </c>
      <c r="N128">
        <f>'Starting sample 2011'!N128</f>
        <v>4</v>
      </c>
      <c r="O128">
        <f>'Starting sample 2011'!O128</f>
        <v>1</v>
      </c>
      <c r="P128">
        <f>'Starting sample 2011'!P128</f>
        <v>1</v>
      </c>
      <c r="Q128">
        <f>'Starting sample 2011'!Q128</f>
        <v>0</v>
      </c>
      <c r="R128">
        <f>'Starting sample 2011'!R128</f>
        <v>0</v>
      </c>
      <c r="S128">
        <f>'Starting sample 2011'!T128</f>
        <v>0</v>
      </c>
      <c r="T128">
        <f>'Starting sample 2011'!U128</f>
        <v>0</v>
      </c>
      <c r="U128">
        <f>'Starting sample 2011'!V128</f>
        <v>0</v>
      </c>
      <c r="V128">
        <f>'Starting sample 2011'!W128</f>
        <v>0</v>
      </c>
      <c r="W128" s="54">
        <v>2007</v>
      </c>
      <c r="X128" s="54">
        <f t="shared" ref="X128:Z128" si="84">W128+2</f>
        <v>2009</v>
      </c>
      <c r="Y128" s="54">
        <f t="shared" si="84"/>
        <v>2011</v>
      </c>
      <c r="Z128" s="54">
        <f t="shared" si="84"/>
        <v>2013</v>
      </c>
      <c r="AA128" s="54" t="s">
        <v>87</v>
      </c>
      <c r="AB128" s="54" t="s">
        <v>89</v>
      </c>
    </row>
    <row r="129" spans="1:28" x14ac:dyDescent="0.25">
      <c r="A129" s="55">
        <f t="shared" si="77"/>
        <v>105</v>
      </c>
      <c r="B129">
        <f>'Starting sample 2011'!B129</f>
        <v>14</v>
      </c>
      <c r="C129">
        <f>'Starting sample 2011'!C129</f>
        <v>1</v>
      </c>
      <c r="D129">
        <f>'Starting sample 2011'!D129</f>
        <v>1</v>
      </c>
      <c r="E129">
        <f>'Starting sample 2011'!E129</f>
        <v>1</v>
      </c>
      <c r="F129">
        <f>'Starting sample 2011'!F129</f>
        <v>1</v>
      </c>
      <c r="G129" s="52" t="s">
        <v>72</v>
      </c>
      <c r="H129" s="52" t="s">
        <v>72</v>
      </c>
      <c r="I129" s="52" t="s">
        <v>72</v>
      </c>
      <c r="J129" s="52" t="s">
        <v>72</v>
      </c>
      <c r="K129">
        <f>'Starting sample 2011'!K129</f>
        <v>4</v>
      </c>
      <c r="L129">
        <f>'Starting sample 2011'!L129</f>
        <v>100</v>
      </c>
      <c r="M129">
        <f>'Starting sample 2011'!M129</f>
        <v>4</v>
      </c>
      <c r="N129">
        <f>'Starting sample 2011'!N129</f>
        <v>4</v>
      </c>
      <c r="O129">
        <f>'Starting sample 2011'!O129</f>
        <v>1</v>
      </c>
      <c r="P129">
        <f>'Starting sample 2011'!P129</f>
        <v>1</v>
      </c>
      <c r="Q129">
        <f>'Starting sample 2011'!Q129</f>
        <v>0</v>
      </c>
      <c r="R129">
        <f>'Starting sample 2011'!R129</f>
        <v>0</v>
      </c>
      <c r="S129">
        <f>'Starting sample 2011'!T129</f>
        <v>0</v>
      </c>
      <c r="T129">
        <f>'Starting sample 2011'!U129</f>
        <v>0</v>
      </c>
      <c r="U129">
        <f>'Starting sample 2011'!V129</f>
        <v>0</v>
      </c>
      <c r="V129">
        <f>'Starting sample 2011'!W129</f>
        <v>0</v>
      </c>
      <c r="W129" s="54">
        <v>2007</v>
      </c>
      <c r="X129" s="54">
        <f t="shared" ref="X129:Z129" si="85">W129+2</f>
        <v>2009</v>
      </c>
      <c r="Y129" s="54">
        <f t="shared" si="85"/>
        <v>2011</v>
      </c>
      <c r="Z129" s="54">
        <f t="shared" si="85"/>
        <v>2013</v>
      </c>
      <c r="AA129" s="54" t="s">
        <v>87</v>
      </c>
      <c r="AB129" s="54" t="s">
        <v>89</v>
      </c>
    </row>
    <row r="130" spans="1:28" x14ac:dyDescent="0.25">
      <c r="A130" s="55">
        <f t="shared" si="77"/>
        <v>106</v>
      </c>
      <c r="B130">
        <f>'Starting sample 2011'!B130</f>
        <v>14</v>
      </c>
      <c r="C130">
        <f>'Starting sample 2011'!C130</f>
        <v>0</v>
      </c>
      <c r="D130" t="str">
        <f>'Starting sample 2011'!D130</f>
        <v>Cut</v>
      </c>
      <c r="E130" t="str">
        <f>'Starting sample 2011'!E130</f>
        <v>Cut</v>
      </c>
      <c r="F130" t="str">
        <f>'Starting sample 2011'!F130</f>
        <v>Cut</v>
      </c>
      <c r="G130" s="52" t="s">
        <v>72</v>
      </c>
      <c r="H130" s="52" t="s">
        <v>72</v>
      </c>
      <c r="I130" s="52" t="s">
        <v>72</v>
      </c>
      <c r="J130" s="52" t="s">
        <v>72</v>
      </c>
      <c r="K130">
        <f>'Starting sample 2011'!K130</f>
        <v>1</v>
      </c>
      <c r="L130">
        <f>'Starting sample 2011'!L130</f>
        <v>0</v>
      </c>
      <c r="M130">
        <f>'Starting sample 2011'!M130</f>
        <v>0</v>
      </c>
      <c r="N130">
        <f>'Starting sample 2011'!N130</f>
        <v>5</v>
      </c>
      <c r="O130">
        <f>'Starting sample 2011'!O130</f>
        <v>0</v>
      </c>
      <c r="P130">
        <f>'Starting sample 2011'!P130</f>
        <v>0</v>
      </c>
      <c r="Q130">
        <f>'Starting sample 2011'!Q130</f>
        <v>0</v>
      </c>
      <c r="R130">
        <f>'Starting sample 2011'!R130</f>
        <v>0</v>
      </c>
      <c r="S130">
        <f>'Starting sample 2011'!T130</f>
        <v>0</v>
      </c>
      <c r="T130">
        <f>'Starting sample 2011'!U130</f>
        <v>0</v>
      </c>
      <c r="U130">
        <f>'Starting sample 2011'!V130</f>
        <v>0</v>
      </c>
      <c r="V130">
        <f>'Starting sample 2011'!W130</f>
        <v>0</v>
      </c>
      <c r="W130" s="54">
        <v>2007</v>
      </c>
      <c r="X130" s="54">
        <f t="shared" ref="X130:Z130" si="86">W130+2</f>
        <v>2009</v>
      </c>
      <c r="Y130" s="54">
        <f t="shared" si="86"/>
        <v>2011</v>
      </c>
      <c r="Z130" s="54">
        <f t="shared" si="86"/>
        <v>2013</v>
      </c>
      <c r="AA130" s="54" t="s">
        <v>87</v>
      </c>
      <c r="AB130" s="54" t="s">
        <v>89</v>
      </c>
    </row>
    <row r="131" spans="1:28" x14ac:dyDescent="0.25">
      <c r="A131" s="55">
        <f t="shared" si="77"/>
        <v>107</v>
      </c>
      <c r="B131">
        <f>'Starting sample 2011'!B131</f>
        <v>14</v>
      </c>
      <c r="C131">
        <f>'Starting sample 2011'!C131</f>
        <v>1</v>
      </c>
      <c r="D131">
        <f>'Starting sample 2011'!D131</f>
        <v>1</v>
      </c>
      <c r="E131">
        <f>'Starting sample 2011'!E131</f>
        <v>1</v>
      </c>
      <c r="F131">
        <f>'Starting sample 2011'!F131</f>
        <v>0</v>
      </c>
      <c r="G131" s="52" t="s">
        <v>72</v>
      </c>
      <c r="H131" s="52" t="s">
        <v>72</v>
      </c>
      <c r="I131" s="52" t="s">
        <v>72</v>
      </c>
      <c r="J131" s="52" t="s">
        <v>72</v>
      </c>
      <c r="K131">
        <f>'Starting sample 2011'!K131</f>
        <v>4</v>
      </c>
      <c r="L131">
        <f>'Starting sample 2011'!L131</f>
        <v>75</v>
      </c>
      <c r="M131">
        <f>'Starting sample 2011'!M131</f>
        <v>3</v>
      </c>
      <c r="N131">
        <f>'Starting sample 2011'!N131</f>
        <v>8</v>
      </c>
      <c r="O131">
        <f>'Starting sample 2011'!O131</f>
        <v>1</v>
      </c>
      <c r="P131">
        <f>'Starting sample 2011'!P131</f>
        <v>0</v>
      </c>
      <c r="Q131">
        <f>'Starting sample 2011'!Q131</f>
        <v>0</v>
      </c>
      <c r="R131">
        <f>'Starting sample 2011'!R131</f>
        <v>0</v>
      </c>
      <c r="S131">
        <f>'Starting sample 2011'!T131</f>
        <v>0</v>
      </c>
      <c r="T131">
        <f>'Starting sample 2011'!U131</f>
        <v>0</v>
      </c>
      <c r="U131">
        <f>'Starting sample 2011'!V131</f>
        <v>0</v>
      </c>
      <c r="V131">
        <f>'Starting sample 2011'!W131</f>
        <v>0</v>
      </c>
      <c r="W131" s="54">
        <v>2007</v>
      </c>
      <c r="X131" s="54">
        <f t="shared" ref="X131:Z131" si="87">W131+2</f>
        <v>2009</v>
      </c>
      <c r="Y131" s="54">
        <f t="shared" si="87"/>
        <v>2011</v>
      </c>
      <c r="Z131" s="54">
        <f t="shared" si="87"/>
        <v>2013</v>
      </c>
      <c r="AA131" s="54" t="s">
        <v>87</v>
      </c>
      <c r="AB131" s="54" t="s">
        <v>89</v>
      </c>
    </row>
    <row r="132" spans="1:28" x14ac:dyDescent="0.25">
      <c r="A132" s="55">
        <f t="shared" si="77"/>
        <v>108</v>
      </c>
      <c r="B132">
        <f>'Starting sample 2011'!B132</f>
        <v>14</v>
      </c>
      <c r="C132">
        <f>'Starting sample 2011'!C132</f>
        <v>1</v>
      </c>
      <c r="D132" t="str">
        <f>'Starting sample 2011'!D132</f>
        <v>Cut</v>
      </c>
      <c r="E132" t="str">
        <f>'Starting sample 2011'!E132</f>
        <v>Cut</v>
      </c>
      <c r="F132" t="str">
        <f>'Starting sample 2011'!F132</f>
        <v>Cut</v>
      </c>
      <c r="G132" s="52" t="s">
        <v>72</v>
      </c>
      <c r="H132" s="52" t="s">
        <v>72</v>
      </c>
      <c r="I132" s="52" t="s">
        <v>72</v>
      </c>
      <c r="J132" s="52" t="s">
        <v>72</v>
      </c>
      <c r="K132">
        <f>'Starting sample 2011'!K132</f>
        <v>1</v>
      </c>
      <c r="L132">
        <f>'Starting sample 2011'!L132</f>
        <v>100</v>
      </c>
      <c r="M132">
        <f>'Starting sample 2011'!M132</f>
        <v>1</v>
      </c>
      <c r="N132">
        <f>'Starting sample 2011'!N132</f>
        <v>5</v>
      </c>
      <c r="O132">
        <f>'Starting sample 2011'!O132</f>
        <v>0</v>
      </c>
      <c r="P132">
        <f>'Starting sample 2011'!P132</f>
        <v>0</v>
      </c>
      <c r="Q132">
        <f>'Starting sample 2011'!Q132</f>
        <v>0</v>
      </c>
      <c r="R132">
        <f>'Starting sample 2011'!R132</f>
        <v>0</v>
      </c>
      <c r="S132">
        <f>'Starting sample 2011'!T132</f>
        <v>0</v>
      </c>
      <c r="T132">
        <f>'Starting sample 2011'!U132</f>
        <v>0</v>
      </c>
      <c r="U132">
        <f>'Starting sample 2011'!V132</f>
        <v>0</v>
      </c>
      <c r="V132">
        <f>'Starting sample 2011'!W132</f>
        <v>0</v>
      </c>
      <c r="W132" s="54">
        <v>2007</v>
      </c>
      <c r="X132" s="54">
        <f t="shared" ref="X132:Z132" si="88">W132+2</f>
        <v>2009</v>
      </c>
      <c r="Y132" s="54">
        <f t="shared" si="88"/>
        <v>2011</v>
      </c>
      <c r="Z132" s="54">
        <f t="shared" si="88"/>
        <v>2013</v>
      </c>
      <c r="AA132" s="54" t="s">
        <v>87</v>
      </c>
      <c r="AB132" s="54" t="s">
        <v>89</v>
      </c>
    </row>
    <row r="133" spans="1:28" x14ac:dyDescent="0.25">
      <c r="A133" s="55">
        <f t="shared" si="77"/>
        <v>109</v>
      </c>
      <c r="B133">
        <f>'Starting sample 2011'!B133</f>
        <v>14</v>
      </c>
      <c r="C133">
        <f>'Starting sample 2011'!C133</f>
        <v>1</v>
      </c>
      <c r="D133">
        <f>'Starting sample 2011'!D133</f>
        <v>0</v>
      </c>
      <c r="E133">
        <f>'Starting sample 2011'!E133</f>
        <v>1</v>
      </c>
      <c r="F133">
        <f>'Starting sample 2011'!F133</f>
        <v>1</v>
      </c>
      <c r="G133" s="52" t="s">
        <v>72</v>
      </c>
      <c r="H133" s="52" t="s">
        <v>72</v>
      </c>
      <c r="I133" s="52" t="s">
        <v>72</v>
      </c>
      <c r="J133" s="52" t="s">
        <v>72</v>
      </c>
      <c r="K133">
        <f>'Starting sample 2011'!K133</f>
        <v>4</v>
      </c>
      <c r="L133">
        <f>'Starting sample 2011'!L133</f>
        <v>75</v>
      </c>
      <c r="M133">
        <f>'Starting sample 2011'!M133</f>
        <v>3</v>
      </c>
      <c r="N133">
        <f>'Starting sample 2011'!N133</f>
        <v>8</v>
      </c>
      <c r="O133">
        <f>'Starting sample 2011'!O133</f>
        <v>0</v>
      </c>
      <c r="P133">
        <f>'Starting sample 2011'!P133</f>
        <v>1</v>
      </c>
      <c r="Q133">
        <f>'Starting sample 2011'!Q133</f>
        <v>0</v>
      </c>
      <c r="R133">
        <f>'Starting sample 2011'!R133</f>
        <v>0</v>
      </c>
      <c r="S133">
        <f>'Starting sample 2011'!T133</f>
        <v>0</v>
      </c>
      <c r="T133">
        <f>'Starting sample 2011'!U133</f>
        <v>0</v>
      </c>
      <c r="U133">
        <f>'Starting sample 2011'!V133</f>
        <v>0</v>
      </c>
      <c r="V133">
        <f>'Starting sample 2011'!W133</f>
        <v>0</v>
      </c>
      <c r="W133" s="54">
        <v>2007</v>
      </c>
      <c r="X133" s="54">
        <f t="shared" ref="X133:Z133" si="89">W133+2</f>
        <v>2009</v>
      </c>
      <c r="Y133" s="54">
        <f t="shared" si="89"/>
        <v>2011</v>
      </c>
      <c r="Z133" s="54">
        <f t="shared" si="89"/>
        <v>2013</v>
      </c>
      <c r="AA133" s="54" t="s">
        <v>87</v>
      </c>
      <c r="AB133" s="54" t="s">
        <v>89</v>
      </c>
    </row>
    <row r="134" spans="1:28" x14ac:dyDescent="0.25">
      <c r="A134" s="55">
        <f t="shared" si="77"/>
        <v>110</v>
      </c>
      <c r="B134">
        <f>'Starting sample 2011'!B134</f>
        <v>14</v>
      </c>
      <c r="C134">
        <f>'Starting sample 2011'!C134</f>
        <v>1</v>
      </c>
      <c r="D134">
        <f>'Starting sample 2011'!D134</f>
        <v>0</v>
      </c>
      <c r="E134" t="str">
        <f>'Starting sample 2011'!E134</f>
        <v>Cut</v>
      </c>
      <c r="F134" t="str">
        <f>'Starting sample 2011'!F134</f>
        <v>Cut</v>
      </c>
      <c r="G134" s="52" t="s">
        <v>72</v>
      </c>
      <c r="H134" s="52" t="s">
        <v>72</v>
      </c>
      <c r="I134" s="52" t="s">
        <v>72</v>
      </c>
      <c r="J134" s="52" t="s">
        <v>72</v>
      </c>
      <c r="K134">
        <f>'Starting sample 2011'!K134</f>
        <v>2</v>
      </c>
      <c r="L134">
        <f>'Starting sample 2011'!L134</f>
        <v>50</v>
      </c>
      <c r="M134">
        <f>'Starting sample 2011'!M134</f>
        <v>1</v>
      </c>
      <c r="N134">
        <f>'Starting sample 2011'!N134</f>
        <v>6</v>
      </c>
      <c r="O134">
        <f>'Starting sample 2011'!O134</f>
        <v>0</v>
      </c>
      <c r="P134">
        <f>'Starting sample 2011'!P134</f>
        <v>0</v>
      </c>
      <c r="Q134">
        <f>'Starting sample 2011'!Q134</f>
        <v>0</v>
      </c>
      <c r="R134">
        <f>'Starting sample 2011'!R134</f>
        <v>0</v>
      </c>
      <c r="S134">
        <f>'Starting sample 2011'!T134</f>
        <v>0</v>
      </c>
      <c r="T134">
        <f>'Starting sample 2011'!U134</f>
        <v>0</v>
      </c>
      <c r="U134">
        <f>'Starting sample 2011'!V134</f>
        <v>0</v>
      </c>
      <c r="V134">
        <f>'Starting sample 2011'!W134</f>
        <v>0</v>
      </c>
      <c r="W134" s="54">
        <v>2007</v>
      </c>
      <c r="X134" s="54">
        <f t="shared" ref="X134:Z134" si="90">W134+2</f>
        <v>2009</v>
      </c>
      <c r="Y134" s="54">
        <f t="shared" si="90"/>
        <v>2011</v>
      </c>
      <c r="Z134" s="54">
        <f t="shared" si="90"/>
        <v>2013</v>
      </c>
      <c r="AA134" s="54" t="s">
        <v>87</v>
      </c>
      <c r="AB134" s="54" t="s">
        <v>89</v>
      </c>
    </row>
    <row r="135" spans="1:28" x14ac:dyDescent="0.25">
      <c r="A135" s="55">
        <f t="shared" si="77"/>
        <v>111</v>
      </c>
      <c r="B135">
        <f>'Starting sample 2011'!B135</f>
        <v>14</v>
      </c>
      <c r="C135">
        <f>'Starting sample 2011'!C135</f>
        <v>1</v>
      </c>
      <c r="D135" t="str">
        <f>'Starting sample 2011'!D135</f>
        <v>Cut</v>
      </c>
      <c r="E135" t="str">
        <f>'Starting sample 2011'!E135</f>
        <v>Cut</v>
      </c>
      <c r="F135" t="str">
        <f>'Starting sample 2011'!F135</f>
        <v>Cut</v>
      </c>
      <c r="G135" s="52" t="s">
        <v>72</v>
      </c>
      <c r="H135" s="52" t="s">
        <v>72</v>
      </c>
      <c r="I135" s="52" t="s">
        <v>72</v>
      </c>
      <c r="J135" s="52" t="s">
        <v>72</v>
      </c>
      <c r="K135">
        <f>'Starting sample 2011'!K135</f>
        <v>1</v>
      </c>
      <c r="L135">
        <f>'Starting sample 2011'!L135</f>
        <v>100</v>
      </c>
      <c r="M135">
        <f>'Starting sample 2011'!M135</f>
        <v>1</v>
      </c>
      <c r="N135">
        <f>'Starting sample 2011'!N135</f>
        <v>5</v>
      </c>
      <c r="O135">
        <f>'Starting sample 2011'!O135</f>
        <v>0</v>
      </c>
      <c r="P135">
        <f>'Starting sample 2011'!P135</f>
        <v>0</v>
      </c>
      <c r="Q135">
        <f>'Starting sample 2011'!Q135</f>
        <v>0</v>
      </c>
      <c r="R135">
        <f>'Starting sample 2011'!R135</f>
        <v>0</v>
      </c>
      <c r="S135">
        <f>'Starting sample 2011'!T135</f>
        <v>0</v>
      </c>
      <c r="T135">
        <f>'Starting sample 2011'!U135</f>
        <v>0</v>
      </c>
      <c r="U135">
        <f>'Starting sample 2011'!V135</f>
        <v>0</v>
      </c>
      <c r="V135">
        <f>'Starting sample 2011'!W135</f>
        <v>0</v>
      </c>
      <c r="W135" s="54">
        <v>2007</v>
      </c>
      <c r="X135" s="54">
        <f t="shared" ref="X135:Z135" si="91">W135+2</f>
        <v>2009</v>
      </c>
      <c r="Y135" s="54">
        <f t="shared" si="91"/>
        <v>2011</v>
      </c>
      <c r="Z135" s="54">
        <f t="shared" si="91"/>
        <v>2013</v>
      </c>
      <c r="AA135" s="54" t="s">
        <v>87</v>
      </c>
      <c r="AB135" s="54" t="s">
        <v>89</v>
      </c>
    </row>
    <row r="136" spans="1:28" x14ac:dyDescent="0.25">
      <c r="A136" s="55">
        <f t="shared" si="77"/>
        <v>112</v>
      </c>
      <c r="B136">
        <f>'Starting sample 2011'!B136</f>
        <v>14</v>
      </c>
      <c r="C136">
        <f>'Starting sample 2011'!C136</f>
        <v>0</v>
      </c>
      <c r="D136" t="str">
        <f>'Starting sample 2011'!D136</f>
        <v>Cut</v>
      </c>
      <c r="E136" t="str">
        <f>'Starting sample 2011'!E136</f>
        <v>Cut</v>
      </c>
      <c r="F136" s="51" t="s">
        <v>12</v>
      </c>
      <c r="G136" s="52" t="s">
        <v>72</v>
      </c>
      <c r="H136" s="52" t="s">
        <v>72</v>
      </c>
      <c r="I136" s="52" t="s">
        <v>72</v>
      </c>
      <c r="J136" s="52" t="s">
        <v>72</v>
      </c>
      <c r="K136">
        <f>'Starting sample 2011'!K136</f>
        <v>1</v>
      </c>
      <c r="L136">
        <f>'Starting sample 2011'!L136</f>
        <v>0</v>
      </c>
      <c r="M136">
        <f>'Starting sample 2011'!M136</f>
        <v>0</v>
      </c>
      <c r="N136">
        <f>'Starting sample 2011'!N136</f>
        <v>5</v>
      </c>
      <c r="O136">
        <f>'Starting sample 2011'!O136</f>
        <v>0</v>
      </c>
      <c r="P136">
        <f>'Starting sample 2011'!P136</f>
        <v>0</v>
      </c>
      <c r="Q136">
        <f>'Starting sample 2011'!Q136</f>
        <v>0</v>
      </c>
      <c r="R136">
        <f>'Starting sample 2011'!R136</f>
        <v>0</v>
      </c>
      <c r="S136">
        <f>'Starting sample 2011'!T136</f>
        <v>0</v>
      </c>
      <c r="T136">
        <f>'Starting sample 2011'!U136</f>
        <v>0</v>
      </c>
      <c r="U136">
        <f>'Starting sample 2011'!V136</f>
        <v>0</v>
      </c>
      <c r="V136">
        <f>'Starting sample 2011'!W136</f>
        <v>0</v>
      </c>
      <c r="W136" s="54">
        <v>2007</v>
      </c>
      <c r="X136" s="54">
        <f t="shared" ref="X136:Z136" si="92">W136+2</f>
        <v>2009</v>
      </c>
      <c r="Y136" s="54">
        <f t="shared" si="92"/>
        <v>2011</v>
      </c>
      <c r="Z136" s="54">
        <f t="shared" si="92"/>
        <v>2013</v>
      </c>
      <c r="AA136" s="54" t="s">
        <v>87</v>
      </c>
      <c r="AB136" s="54" t="s">
        <v>89</v>
      </c>
    </row>
    <row r="137" spans="1:28" x14ac:dyDescent="0.25">
      <c r="A137" s="55">
        <f t="shared" si="77"/>
        <v>113</v>
      </c>
      <c r="B137">
        <f>'Starting sample 2011'!B137</f>
        <v>14</v>
      </c>
      <c r="C137">
        <f>'Starting sample 2011'!C137</f>
        <v>0</v>
      </c>
      <c r="D137" t="str">
        <f>'Starting sample 2011'!D137</f>
        <v>Cut</v>
      </c>
      <c r="E137" t="str">
        <f>'Starting sample 2011'!E137</f>
        <v>Cut</v>
      </c>
      <c r="F137" t="str">
        <f>'Starting sample 2011'!F137</f>
        <v>Cut</v>
      </c>
      <c r="G137" s="52" t="s">
        <v>72</v>
      </c>
      <c r="H137" s="52" t="s">
        <v>72</v>
      </c>
      <c r="I137" s="52" t="s">
        <v>72</v>
      </c>
      <c r="J137" s="52" t="s">
        <v>72</v>
      </c>
      <c r="K137">
        <f>'Starting sample 2011'!K137</f>
        <v>1</v>
      </c>
      <c r="L137">
        <f>'Starting sample 2011'!L137</f>
        <v>0</v>
      </c>
      <c r="M137">
        <f>'Starting sample 2011'!M137</f>
        <v>0</v>
      </c>
      <c r="N137">
        <f>'Starting sample 2011'!N137</f>
        <v>5</v>
      </c>
      <c r="O137">
        <f>'Starting sample 2011'!O137</f>
        <v>0</v>
      </c>
      <c r="P137">
        <f>'Starting sample 2011'!P137</f>
        <v>0</v>
      </c>
      <c r="Q137">
        <f>'Starting sample 2011'!Q137</f>
        <v>0</v>
      </c>
      <c r="R137">
        <f>'Starting sample 2011'!R137</f>
        <v>0</v>
      </c>
      <c r="S137">
        <f>'Starting sample 2011'!T137</f>
        <v>0</v>
      </c>
      <c r="T137">
        <f>'Starting sample 2011'!U137</f>
        <v>0</v>
      </c>
      <c r="U137">
        <f>'Starting sample 2011'!V137</f>
        <v>0</v>
      </c>
      <c r="V137">
        <f>'Starting sample 2011'!W137</f>
        <v>0</v>
      </c>
      <c r="W137" s="54">
        <v>2007</v>
      </c>
      <c r="X137" s="54">
        <f t="shared" ref="X137:Z137" si="93">W137+2</f>
        <v>2009</v>
      </c>
      <c r="Y137" s="54">
        <f t="shared" si="93"/>
        <v>2011</v>
      </c>
      <c r="Z137" s="54">
        <f t="shared" si="93"/>
        <v>2013</v>
      </c>
      <c r="AA137" s="54" t="s">
        <v>87</v>
      </c>
      <c r="AB137" s="54" t="s">
        <v>89</v>
      </c>
    </row>
    <row r="138" spans="1:28" x14ac:dyDescent="0.25">
      <c r="A138" s="55">
        <f t="shared" si="77"/>
        <v>114</v>
      </c>
      <c r="B138">
        <f>'Starting sample 2011'!B138</f>
        <v>14</v>
      </c>
      <c r="C138">
        <f>'Starting sample 2011'!C138</f>
        <v>1</v>
      </c>
      <c r="D138">
        <f>'Starting sample 2011'!D138</f>
        <v>1</v>
      </c>
      <c r="E138" t="str">
        <f>'Starting sample 2011'!E138</f>
        <v>Cut</v>
      </c>
      <c r="F138" t="str">
        <f>'Starting sample 2011'!F138</f>
        <v>Cut</v>
      </c>
      <c r="G138" s="52" t="s">
        <v>72</v>
      </c>
      <c r="H138" s="52" t="s">
        <v>72</v>
      </c>
      <c r="I138" s="52" t="s">
        <v>72</v>
      </c>
      <c r="J138" s="52" t="s">
        <v>72</v>
      </c>
      <c r="K138">
        <f>'Starting sample 2011'!K138</f>
        <v>2</v>
      </c>
      <c r="L138">
        <f>'Starting sample 2011'!L138</f>
        <v>100</v>
      </c>
      <c r="M138">
        <f>'Starting sample 2011'!M138</f>
        <v>2</v>
      </c>
      <c r="N138">
        <f>'Starting sample 2011'!N138</f>
        <v>5</v>
      </c>
      <c r="O138">
        <f>'Starting sample 2011'!O138</f>
        <v>0</v>
      </c>
      <c r="P138">
        <f>'Starting sample 2011'!P138</f>
        <v>0</v>
      </c>
      <c r="Q138">
        <f>'Starting sample 2011'!Q138</f>
        <v>0</v>
      </c>
      <c r="R138">
        <f>'Starting sample 2011'!R138</f>
        <v>0</v>
      </c>
      <c r="S138">
        <f>'Starting sample 2011'!T138</f>
        <v>0</v>
      </c>
      <c r="T138">
        <f>'Starting sample 2011'!U138</f>
        <v>0</v>
      </c>
      <c r="U138">
        <f>'Starting sample 2011'!V138</f>
        <v>0</v>
      </c>
      <c r="V138">
        <f>'Starting sample 2011'!W138</f>
        <v>0</v>
      </c>
      <c r="W138" s="54">
        <v>2007</v>
      </c>
      <c r="X138" s="54">
        <f t="shared" ref="X138:Z138" si="94">W138+2</f>
        <v>2009</v>
      </c>
      <c r="Y138" s="54">
        <f t="shared" si="94"/>
        <v>2011</v>
      </c>
      <c r="Z138" s="54">
        <f t="shared" si="94"/>
        <v>2013</v>
      </c>
      <c r="AA138" s="54" t="s">
        <v>87</v>
      </c>
      <c r="AB138" s="54" t="s">
        <v>89</v>
      </c>
    </row>
    <row r="139" spans="1:28" x14ac:dyDescent="0.25">
      <c r="A139" s="55">
        <f t="shared" si="77"/>
        <v>115</v>
      </c>
      <c r="B139">
        <f>'Starting sample 2011'!B139</f>
        <v>14</v>
      </c>
      <c r="C139">
        <f>'Starting sample 2011'!C139</f>
        <v>1</v>
      </c>
      <c r="D139">
        <f>'Starting sample 2011'!D139</f>
        <v>1</v>
      </c>
      <c r="E139" t="str">
        <f>'Starting sample 2011'!E139</f>
        <v>Cut</v>
      </c>
      <c r="F139" t="str">
        <f>'Starting sample 2011'!F139</f>
        <v>Cut</v>
      </c>
      <c r="G139" s="52" t="s">
        <v>72</v>
      </c>
      <c r="H139" s="52" t="s">
        <v>72</v>
      </c>
      <c r="I139" s="52" t="s">
        <v>72</v>
      </c>
      <c r="J139" s="52" t="s">
        <v>72</v>
      </c>
      <c r="K139">
        <f>'Starting sample 2011'!K139</f>
        <v>2</v>
      </c>
      <c r="L139">
        <f>'Starting sample 2011'!L139</f>
        <v>100</v>
      </c>
      <c r="M139">
        <f>'Starting sample 2011'!M139</f>
        <v>2</v>
      </c>
      <c r="N139">
        <f>'Starting sample 2011'!N139</f>
        <v>6</v>
      </c>
      <c r="O139">
        <f>'Starting sample 2011'!O139</f>
        <v>0</v>
      </c>
      <c r="P139">
        <f>'Starting sample 2011'!P139</f>
        <v>0</v>
      </c>
      <c r="Q139">
        <f>'Starting sample 2011'!Q139</f>
        <v>0</v>
      </c>
      <c r="R139">
        <f>'Starting sample 2011'!R139</f>
        <v>0</v>
      </c>
      <c r="S139">
        <f>'Starting sample 2011'!T139</f>
        <v>0</v>
      </c>
      <c r="T139">
        <f>'Starting sample 2011'!U139</f>
        <v>0</v>
      </c>
      <c r="U139">
        <f>'Starting sample 2011'!V139</f>
        <v>0</v>
      </c>
      <c r="V139">
        <f>'Starting sample 2011'!W139</f>
        <v>0</v>
      </c>
      <c r="W139" s="54">
        <v>2007</v>
      </c>
      <c r="X139" s="54">
        <f t="shared" ref="X139:Z139" si="95">W139+2</f>
        <v>2009</v>
      </c>
      <c r="Y139" s="54">
        <f t="shared" si="95"/>
        <v>2011</v>
      </c>
      <c r="Z139" s="54">
        <f t="shared" si="95"/>
        <v>2013</v>
      </c>
      <c r="AA139" s="54" t="s">
        <v>87</v>
      </c>
      <c r="AB139" s="54" t="s">
        <v>89</v>
      </c>
    </row>
    <row r="140" spans="1:28" x14ac:dyDescent="0.25">
      <c r="A140" s="55">
        <f t="shared" si="77"/>
        <v>116</v>
      </c>
      <c r="B140">
        <f>'Starting sample 2011'!B140</f>
        <v>14</v>
      </c>
      <c r="C140">
        <f>'Starting sample 2011'!C140</f>
        <v>0</v>
      </c>
      <c r="D140" t="str">
        <f>'Starting sample 2011'!D140</f>
        <v>Cut</v>
      </c>
      <c r="E140" t="str">
        <f>'Starting sample 2011'!E140</f>
        <v>Cut</v>
      </c>
      <c r="F140" t="str">
        <f>'Starting sample 2011'!F140</f>
        <v>Cut</v>
      </c>
      <c r="G140" s="52" t="s">
        <v>72</v>
      </c>
      <c r="H140" s="52" t="s">
        <v>72</v>
      </c>
      <c r="I140" s="52" t="s">
        <v>72</v>
      </c>
      <c r="J140" s="52" t="s">
        <v>72</v>
      </c>
      <c r="K140">
        <f>'Starting sample 2011'!K140</f>
        <v>1</v>
      </c>
      <c r="L140">
        <f>'Starting sample 2011'!L140</f>
        <v>0</v>
      </c>
      <c r="M140">
        <f>'Starting sample 2011'!M140</f>
        <v>0</v>
      </c>
      <c r="N140">
        <f>'Starting sample 2011'!N140</f>
        <v>6</v>
      </c>
      <c r="O140">
        <f>'Starting sample 2011'!O140</f>
        <v>0</v>
      </c>
      <c r="P140">
        <f>'Starting sample 2011'!P140</f>
        <v>0</v>
      </c>
      <c r="Q140">
        <f>'Starting sample 2011'!Q140</f>
        <v>0</v>
      </c>
      <c r="R140">
        <f>'Starting sample 2011'!R140</f>
        <v>0</v>
      </c>
      <c r="S140">
        <f>'Starting sample 2011'!T140</f>
        <v>0</v>
      </c>
      <c r="T140">
        <f>'Starting sample 2011'!U140</f>
        <v>0</v>
      </c>
      <c r="U140">
        <f>'Starting sample 2011'!V140</f>
        <v>0</v>
      </c>
      <c r="V140">
        <f>'Starting sample 2011'!W140</f>
        <v>0</v>
      </c>
      <c r="W140" s="54">
        <v>2007</v>
      </c>
      <c r="X140" s="54">
        <f t="shared" ref="X140:Z140" si="96">W140+2</f>
        <v>2009</v>
      </c>
      <c r="Y140" s="54">
        <f t="shared" si="96"/>
        <v>2011</v>
      </c>
      <c r="Z140" s="54">
        <f t="shared" si="96"/>
        <v>2013</v>
      </c>
      <c r="AA140" s="54" t="s">
        <v>87</v>
      </c>
      <c r="AB140" s="54" t="s">
        <v>89</v>
      </c>
    </row>
    <row r="141" spans="1:28" x14ac:dyDescent="0.25">
      <c r="A141" s="55">
        <f t="shared" si="77"/>
        <v>117</v>
      </c>
      <c r="B141">
        <f>'Starting sample 2011'!B141</f>
        <v>14</v>
      </c>
      <c r="C141">
        <f>'Starting sample 2011'!C141</f>
        <v>0</v>
      </c>
      <c r="D141" t="str">
        <f>'Starting sample 2011'!D141</f>
        <v>Cut</v>
      </c>
      <c r="E141" t="str">
        <f>'Starting sample 2011'!E141</f>
        <v>Cut</v>
      </c>
      <c r="F141" t="str">
        <f>'Starting sample 2011'!F141</f>
        <v>Cut</v>
      </c>
      <c r="G141" s="52" t="s">
        <v>72</v>
      </c>
      <c r="H141" s="52" t="s">
        <v>72</v>
      </c>
      <c r="I141" s="52" t="s">
        <v>72</v>
      </c>
      <c r="J141" s="52" t="s">
        <v>72</v>
      </c>
      <c r="K141">
        <f>'Starting sample 2011'!K141</f>
        <v>1</v>
      </c>
      <c r="L141">
        <f>'Starting sample 2011'!L141</f>
        <v>0</v>
      </c>
      <c r="M141">
        <f>'Starting sample 2011'!M141</f>
        <v>0</v>
      </c>
      <c r="N141">
        <f>'Starting sample 2011'!N141</f>
        <v>5</v>
      </c>
      <c r="O141">
        <f>'Starting sample 2011'!O141</f>
        <v>0</v>
      </c>
      <c r="P141">
        <f>'Starting sample 2011'!P141</f>
        <v>0</v>
      </c>
      <c r="Q141">
        <f>'Starting sample 2011'!Q141</f>
        <v>0</v>
      </c>
      <c r="R141">
        <f>'Starting sample 2011'!R141</f>
        <v>0</v>
      </c>
      <c r="S141">
        <f>'Starting sample 2011'!T141</f>
        <v>0</v>
      </c>
      <c r="T141">
        <f>'Starting sample 2011'!U141</f>
        <v>0</v>
      </c>
      <c r="U141">
        <f>'Starting sample 2011'!V141</f>
        <v>0</v>
      </c>
      <c r="V141">
        <f>'Starting sample 2011'!W141</f>
        <v>0</v>
      </c>
      <c r="W141" s="54">
        <v>2007</v>
      </c>
      <c r="X141" s="54">
        <f t="shared" ref="X141:Z141" si="97">W141+2</f>
        <v>2009</v>
      </c>
      <c r="Y141" s="54">
        <f t="shared" si="97"/>
        <v>2011</v>
      </c>
      <c r="Z141" s="54">
        <f t="shared" si="97"/>
        <v>2013</v>
      </c>
      <c r="AA141" s="54" t="s">
        <v>87</v>
      </c>
      <c r="AB141" s="54" t="s">
        <v>89</v>
      </c>
    </row>
    <row r="142" spans="1:28" x14ac:dyDescent="0.25">
      <c r="A142" s="55">
        <f t="shared" si="77"/>
        <v>118</v>
      </c>
      <c r="B142">
        <f>'Starting sample 2011'!B142</f>
        <v>14</v>
      </c>
      <c r="C142">
        <f>'Starting sample 2011'!C142</f>
        <v>0</v>
      </c>
      <c r="D142">
        <f>'Starting sample 2011'!D142</f>
        <v>1</v>
      </c>
      <c r="E142">
        <f>'Starting sample 2011'!E142</f>
        <v>1</v>
      </c>
      <c r="F142">
        <f>'Starting sample 2011'!F142</f>
        <v>1</v>
      </c>
      <c r="G142" s="52" t="s">
        <v>72</v>
      </c>
      <c r="H142" s="52" t="s">
        <v>72</v>
      </c>
      <c r="I142" s="52" t="s">
        <v>72</v>
      </c>
      <c r="J142" s="52" t="s">
        <v>72</v>
      </c>
      <c r="K142">
        <f>'Starting sample 2011'!K142</f>
        <v>4</v>
      </c>
      <c r="L142">
        <f>'Starting sample 2011'!L142</f>
        <v>75</v>
      </c>
      <c r="M142">
        <f>'Starting sample 2011'!M142</f>
        <v>3</v>
      </c>
      <c r="N142">
        <f>'Starting sample 2011'!N142</f>
        <v>5</v>
      </c>
      <c r="O142">
        <f>'Starting sample 2011'!O142</f>
        <v>1</v>
      </c>
      <c r="P142">
        <f>'Starting sample 2011'!P142</f>
        <v>0</v>
      </c>
      <c r="Q142">
        <f>'Starting sample 2011'!Q142</f>
        <v>1</v>
      </c>
      <c r="R142">
        <f>'Starting sample 2011'!R142</f>
        <v>0</v>
      </c>
      <c r="S142">
        <f>'Starting sample 2011'!T142</f>
        <v>0</v>
      </c>
      <c r="T142">
        <f>'Starting sample 2011'!U142</f>
        <v>0</v>
      </c>
      <c r="U142">
        <f>'Starting sample 2011'!V142</f>
        <v>0</v>
      </c>
      <c r="V142">
        <f>'Starting sample 2011'!W142</f>
        <v>0</v>
      </c>
      <c r="W142" s="54">
        <v>2007</v>
      </c>
      <c r="X142" s="54">
        <f t="shared" ref="X142:Z142" si="98">W142+2</f>
        <v>2009</v>
      </c>
      <c r="Y142" s="54">
        <f t="shared" si="98"/>
        <v>2011</v>
      </c>
      <c r="Z142" s="54">
        <f t="shared" si="98"/>
        <v>2013</v>
      </c>
      <c r="AA142" s="54" t="s">
        <v>87</v>
      </c>
      <c r="AB142" s="54" t="s">
        <v>89</v>
      </c>
    </row>
    <row r="143" spans="1:28" x14ac:dyDescent="0.25">
      <c r="A143" s="55">
        <f t="shared" si="77"/>
        <v>119</v>
      </c>
      <c r="B143">
        <f>'Starting sample 2011'!B143</f>
        <v>14</v>
      </c>
      <c r="C143">
        <f>'Starting sample 2011'!C143</f>
        <v>0</v>
      </c>
      <c r="D143">
        <f>'Starting sample 2011'!D143</f>
        <v>0</v>
      </c>
      <c r="E143">
        <f>'Starting sample 2011'!E143</f>
        <v>0</v>
      </c>
      <c r="F143">
        <f>'Starting sample 2011'!F143</f>
        <v>0</v>
      </c>
      <c r="G143" s="52" t="s">
        <v>72</v>
      </c>
      <c r="H143" s="52" t="s">
        <v>72</v>
      </c>
      <c r="I143" s="52" t="s">
        <v>72</v>
      </c>
      <c r="J143" s="52" t="s">
        <v>72</v>
      </c>
      <c r="K143">
        <f>'Starting sample 2011'!K143</f>
        <v>4</v>
      </c>
      <c r="L143">
        <f>'Starting sample 2011'!L143</f>
        <v>0</v>
      </c>
      <c r="M143">
        <f>'Starting sample 2011'!M143</f>
        <v>0</v>
      </c>
      <c r="N143">
        <f>'Starting sample 2011'!N143</f>
        <v>8</v>
      </c>
      <c r="O143">
        <f>'Starting sample 2011'!O143</f>
        <v>0</v>
      </c>
      <c r="P143">
        <f>'Starting sample 2011'!P143</f>
        <v>0</v>
      </c>
      <c r="Q143">
        <f>'Starting sample 2011'!Q143</f>
        <v>0</v>
      </c>
      <c r="R143">
        <f>'Starting sample 2011'!R143</f>
        <v>0</v>
      </c>
      <c r="S143">
        <f>'Starting sample 2011'!T143</f>
        <v>0</v>
      </c>
      <c r="T143">
        <f>'Starting sample 2011'!U143</f>
        <v>0</v>
      </c>
      <c r="U143">
        <f>'Starting sample 2011'!V143</f>
        <v>0</v>
      </c>
      <c r="V143">
        <f>'Starting sample 2011'!W143</f>
        <v>0</v>
      </c>
      <c r="W143" s="54">
        <v>2007</v>
      </c>
      <c r="X143" s="54">
        <f t="shared" ref="X143:Z143" si="99">W143+2</f>
        <v>2009</v>
      </c>
      <c r="Y143" s="54">
        <f t="shared" si="99"/>
        <v>2011</v>
      </c>
      <c r="Z143" s="54">
        <f t="shared" si="99"/>
        <v>2013</v>
      </c>
      <c r="AA143" s="54" t="s">
        <v>87</v>
      </c>
      <c r="AB143" s="54" t="s">
        <v>89</v>
      </c>
    </row>
    <row r="144" spans="1:28" x14ac:dyDescent="0.25">
      <c r="A144" s="55"/>
    </row>
    <row r="145" spans="1:28" x14ac:dyDescent="0.25">
      <c r="A145" s="55"/>
    </row>
    <row r="146" spans="1:28" x14ac:dyDescent="0.25">
      <c r="A146" s="55"/>
    </row>
    <row r="147" spans="1:28" x14ac:dyDescent="0.25">
      <c r="A147" s="55"/>
    </row>
    <row r="148" spans="1:28" x14ac:dyDescent="0.25">
      <c r="A148" s="55">
        <f>'Starting sample 2011'!A148</f>
        <v>0</v>
      </c>
      <c r="B148">
        <f>'Starting sample 2011'!B148</f>
        <v>0</v>
      </c>
      <c r="C148">
        <f>'Starting sample 2011'!C148</f>
        <v>0</v>
      </c>
      <c r="D148" t="str">
        <f>'Starting sample 2011'!D148</f>
        <v>Juveniles</v>
      </c>
      <c r="E148">
        <f>'Starting sample 2011'!E148</f>
        <v>0</v>
      </c>
      <c r="F148">
        <f>'Starting sample 2011'!F148</f>
        <v>0</v>
      </c>
      <c r="G148">
        <f>'Starting sample 2011'!G148</f>
        <v>0</v>
      </c>
      <c r="H148">
        <f>'Starting sample 2011'!H148</f>
        <v>0</v>
      </c>
      <c r="I148">
        <f>'Starting sample 2011'!I148</f>
        <v>0</v>
      </c>
      <c r="J148">
        <f>'Starting sample 2011'!J148</f>
        <v>0</v>
      </c>
      <c r="K148" t="str">
        <f>'Starting sample 2011'!K148</f>
        <v>YEARS</v>
      </c>
      <c r="L148" t="str">
        <f>'Starting sample 2011'!L148</f>
        <v>Type</v>
      </c>
      <c r="M148">
        <f>'Starting sample 2011'!M148</f>
        <v>0</v>
      </c>
      <c r="N148">
        <f>'Starting sample 2011'!N148</f>
        <v>0</v>
      </c>
      <c r="O148">
        <f>'Starting sample 2011'!O148</f>
        <v>0</v>
      </c>
      <c r="P148">
        <f>'Starting sample 2011'!P148</f>
        <v>0</v>
      </c>
      <c r="Q148">
        <f>'Starting sample 2011'!Q148</f>
        <v>0</v>
      </c>
      <c r="R148">
        <f>'Starting sample 2011'!R148</f>
        <v>0</v>
      </c>
      <c r="S148">
        <f>'Starting sample 2011'!T148</f>
        <v>0</v>
      </c>
      <c r="T148">
        <f>'Starting sample 2011'!U148</f>
        <v>0</v>
      </c>
      <c r="U148">
        <f>'Starting sample 2011'!V148</f>
        <v>0</v>
      </c>
      <c r="V148">
        <f>'Starting sample 2011'!W148</f>
        <v>0</v>
      </c>
    </row>
    <row r="149" spans="1:28" x14ac:dyDescent="0.25">
      <c r="A149" s="55" t="str">
        <f>'Starting sample 2011'!A149</f>
        <v>CADETES 2do</v>
      </c>
      <c r="B149">
        <f>'Starting sample 2011'!B149</f>
        <v>0</v>
      </c>
      <c r="C149" t="str">
        <f>'Starting sample 2011'!C149</f>
        <v>C2011</v>
      </c>
      <c r="D149" t="str">
        <f>'Starting sample 2011'!D149</f>
        <v>C2012</v>
      </c>
      <c r="E149" t="str">
        <f>'Starting sample 2011'!E149</f>
        <v>C2013</v>
      </c>
      <c r="F149" s="52" t="s">
        <v>4</v>
      </c>
      <c r="G149" s="52" t="s">
        <v>5</v>
      </c>
      <c r="H149" s="52" t="s">
        <v>6</v>
      </c>
      <c r="I149" s="52" t="s">
        <v>8</v>
      </c>
      <c r="J149" s="52" t="s">
        <v>7</v>
      </c>
      <c r="K149" t="str">
        <f>'Starting sample 2011'!K149</f>
        <v>OBSERVEd</v>
      </c>
      <c r="L149" t="str">
        <f>'Starting sample 2011'!L149</f>
        <v>(Prop1s)</v>
      </c>
      <c r="M149" t="str">
        <f>'Starting sample 2011'!M149</f>
        <v>SUMA Cs</v>
      </c>
      <c r="N149" t="str">
        <f>'Starting sample 2011'!N149</f>
        <v>Years in Academy</v>
      </c>
      <c r="O149" t="str">
        <f>'Starting sample 2011'!O149</f>
        <v>Pro Contract 18?</v>
      </c>
      <c r="P149" t="str">
        <f>'Starting sample 2011'!P149</f>
        <v>UnderSpain</v>
      </c>
      <c r="Q149" t="str">
        <f>'Starting sample 2011'!Q149</f>
        <v>2A</v>
      </c>
      <c r="R149" t="str">
        <f>'Starting sample 2011'!R149</f>
        <v>LaLiga</v>
      </c>
      <c r="S149" t="str">
        <f>'Starting sample 2011'!T149</f>
        <v>Years shocked with + treatment</v>
      </c>
      <c r="T149" s="53" t="s">
        <v>43</v>
      </c>
      <c r="U149" s="53" t="s">
        <v>43</v>
      </c>
      <c r="V149" t="str">
        <f>'Starting sample 2011'!W149</f>
        <v>Years shocked with - treatment</v>
      </c>
      <c r="W149" s="54" t="s">
        <v>45</v>
      </c>
      <c r="X149" s="54" t="s">
        <v>40</v>
      </c>
      <c r="Y149" s="54" t="s">
        <v>42</v>
      </c>
      <c r="Z149" s="54" t="s">
        <v>41</v>
      </c>
      <c r="AA149" s="54" t="s">
        <v>86</v>
      </c>
      <c r="AB149" s="54" t="s">
        <v>88</v>
      </c>
    </row>
    <row r="150" spans="1:28" x14ac:dyDescent="0.25">
      <c r="A150" s="55">
        <f>A143+1</f>
        <v>120</v>
      </c>
      <c r="B150">
        <f>'Starting sample 2011'!B150</f>
        <v>15</v>
      </c>
      <c r="C150">
        <f>'Starting sample 2011'!C150</f>
        <v>1</v>
      </c>
      <c r="D150">
        <f>'Starting sample 2011'!D150</f>
        <v>1</v>
      </c>
      <c r="E150">
        <f>'Starting sample 2011'!E150</f>
        <v>1</v>
      </c>
      <c r="F150" s="52" t="s">
        <v>72</v>
      </c>
      <c r="G150" s="52" t="s">
        <v>72</v>
      </c>
      <c r="H150" s="52" t="s">
        <v>72</v>
      </c>
      <c r="I150" s="52" t="s">
        <v>72</v>
      </c>
      <c r="J150" s="52" t="s">
        <v>72</v>
      </c>
      <c r="K150">
        <f>'Starting sample 2011'!K150</f>
        <v>3</v>
      </c>
      <c r="L150">
        <f>'Starting sample 2011'!L150</f>
        <v>100</v>
      </c>
      <c r="M150">
        <f>'Starting sample 2011'!M150</f>
        <v>3</v>
      </c>
      <c r="N150">
        <f>'Starting sample 2011'!N150</f>
        <v>8</v>
      </c>
      <c r="O150">
        <f>'Starting sample 2011'!O150</f>
        <v>1</v>
      </c>
      <c r="P150">
        <f>'Starting sample 2011'!P150</f>
        <v>0</v>
      </c>
      <c r="Q150">
        <f>'Starting sample 2011'!Q150</f>
        <v>1</v>
      </c>
      <c r="R150">
        <f>'Starting sample 2011'!R150</f>
        <v>1</v>
      </c>
      <c r="S150">
        <f>'Starting sample 2011'!T150</f>
        <v>0</v>
      </c>
      <c r="T150">
        <f>'Starting sample 2011'!U150</f>
        <v>0</v>
      </c>
      <c r="U150">
        <f>'Starting sample 2011'!V150</f>
        <v>0</v>
      </c>
      <c r="V150">
        <f>'Starting sample 2011'!W150</f>
        <v>0</v>
      </c>
      <c r="W150" s="54">
        <v>2006</v>
      </c>
      <c r="X150" s="54">
        <f>W150+2</f>
        <v>2008</v>
      </c>
      <c r="Y150" s="54">
        <f t="shared" ref="Y150:Z150" si="100">X150+2</f>
        <v>2010</v>
      </c>
      <c r="Z150" s="54">
        <f t="shared" si="100"/>
        <v>2012</v>
      </c>
      <c r="AA150" s="54" t="s">
        <v>87</v>
      </c>
      <c r="AB150" s="54" t="s">
        <v>89</v>
      </c>
    </row>
    <row r="151" spans="1:28" x14ac:dyDescent="0.25">
      <c r="A151" s="55">
        <f>A150+1</f>
        <v>121</v>
      </c>
      <c r="B151">
        <f>'Starting sample 2011'!B151</f>
        <v>15</v>
      </c>
      <c r="C151">
        <f>'Starting sample 2011'!C151</f>
        <v>1</v>
      </c>
      <c r="D151">
        <f>'Starting sample 2011'!D151</f>
        <v>1</v>
      </c>
      <c r="E151">
        <f>'Starting sample 2011'!E151</f>
        <v>1</v>
      </c>
      <c r="F151" s="52" t="s">
        <v>72</v>
      </c>
      <c r="G151" s="52" t="s">
        <v>72</v>
      </c>
      <c r="H151" s="52" t="s">
        <v>72</v>
      </c>
      <c r="I151" s="52" t="s">
        <v>72</v>
      </c>
      <c r="J151" s="52" t="s">
        <v>72</v>
      </c>
      <c r="K151">
        <f>'Starting sample 2011'!K151</f>
        <v>3</v>
      </c>
      <c r="L151">
        <f>'Starting sample 2011'!L151</f>
        <v>100</v>
      </c>
      <c r="M151">
        <f>'Starting sample 2011'!M151</f>
        <v>3</v>
      </c>
      <c r="N151">
        <f>'Starting sample 2011'!N151</f>
        <v>8</v>
      </c>
      <c r="O151">
        <f>'Starting sample 2011'!O151</f>
        <v>1</v>
      </c>
      <c r="P151">
        <f>'Starting sample 2011'!P151</f>
        <v>1</v>
      </c>
      <c r="Q151">
        <f>'Starting sample 2011'!Q151</f>
        <v>1</v>
      </c>
      <c r="R151">
        <f>'Starting sample 2011'!R151</f>
        <v>0</v>
      </c>
      <c r="S151">
        <f>'Starting sample 2011'!T151</f>
        <v>0</v>
      </c>
      <c r="T151">
        <f>'Starting sample 2011'!U151</f>
        <v>0</v>
      </c>
      <c r="U151">
        <f>'Starting sample 2011'!V151</f>
        <v>0</v>
      </c>
      <c r="V151">
        <f>'Starting sample 2011'!W151</f>
        <v>0</v>
      </c>
      <c r="W151" s="54">
        <v>2006</v>
      </c>
      <c r="X151" s="54">
        <f t="shared" ref="X151:Z151" si="101">W151+2</f>
        <v>2008</v>
      </c>
      <c r="Y151" s="54">
        <f t="shared" si="101"/>
        <v>2010</v>
      </c>
      <c r="Z151" s="54">
        <f t="shared" si="101"/>
        <v>2012</v>
      </c>
      <c r="AA151" s="54" t="s">
        <v>87</v>
      </c>
      <c r="AB151" s="54" t="s">
        <v>89</v>
      </c>
    </row>
    <row r="152" spans="1:28" x14ac:dyDescent="0.25">
      <c r="A152" s="55">
        <f t="shared" ref="A152:A173" si="102">A151+1</f>
        <v>122</v>
      </c>
      <c r="B152">
        <f>'Starting sample 2011'!B152</f>
        <v>15</v>
      </c>
      <c r="C152">
        <f>'Starting sample 2011'!C152</f>
        <v>1</v>
      </c>
      <c r="D152">
        <f>'Starting sample 2011'!D152</f>
        <v>1</v>
      </c>
      <c r="E152">
        <f>'Starting sample 2011'!E152</f>
        <v>1</v>
      </c>
      <c r="F152" s="52" t="s">
        <v>72</v>
      </c>
      <c r="G152" s="52" t="s">
        <v>72</v>
      </c>
      <c r="H152" s="52" t="s">
        <v>72</v>
      </c>
      <c r="I152" s="52" t="s">
        <v>72</v>
      </c>
      <c r="J152" s="52" t="s">
        <v>72</v>
      </c>
      <c r="K152">
        <f>'Starting sample 2011'!K152</f>
        <v>3</v>
      </c>
      <c r="L152">
        <f>'Starting sample 2011'!L152</f>
        <v>100</v>
      </c>
      <c r="M152">
        <f>'Starting sample 2011'!M152</f>
        <v>3</v>
      </c>
      <c r="N152">
        <f>'Starting sample 2011'!N152</f>
        <v>8</v>
      </c>
      <c r="O152">
        <f>'Starting sample 2011'!O152</f>
        <v>1</v>
      </c>
      <c r="P152">
        <f>'Starting sample 2011'!P152</f>
        <v>0</v>
      </c>
      <c r="Q152">
        <f>'Starting sample 2011'!Q152</f>
        <v>0</v>
      </c>
      <c r="R152">
        <f>'Starting sample 2011'!R152</f>
        <v>0</v>
      </c>
      <c r="S152">
        <f>'Starting sample 2011'!T152</f>
        <v>0</v>
      </c>
      <c r="T152">
        <f>'Starting sample 2011'!U152</f>
        <v>0</v>
      </c>
      <c r="U152">
        <f>'Starting sample 2011'!V152</f>
        <v>0</v>
      </c>
      <c r="V152">
        <f>'Starting sample 2011'!W152</f>
        <v>0</v>
      </c>
      <c r="W152" s="54">
        <v>2006</v>
      </c>
      <c r="X152" s="54">
        <f t="shared" ref="X152:Z152" si="103">W152+2</f>
        <v>2008</v>
      </c>
      <c r="Y152" s="54">
        <f t="shared" si="103"/>
        <v>2010</v>
      </c>
      <c r="Z152" s="54">
        <f t="shared" si="103"/>
        <v>2012</v>
      </c>
      <c r="AA152" s="54" t="s">
        <v>87</v>
      </c>
      <c r="AB152" s="54" t="s">
        <v>89</v>
      </c>
    </row>
    <row r="153" spans="1:28" x14ac:dyDescent="0.25">
      <c r="A153" s="55">
        <f t="shared" si="102"/>
        <v>123</v>
      </c>
      <c r="B153">
        <f>'Starting sample 2011'!B153</f>
        <v>15</v>
      </c>
      <c r="C153">
        <f>'Starting sample 2011'!C153</f>
        <v>1</v>
      </c>
      <c r="D153">
        <f>'Starting sample 2011'!D153</f>
        <v>1</v>
      </c>
      <c r="E153">
        <f>'Starting sample 2011'!E153</f>
        <v>1</v>
      </c>
      <c r="F153" s="52" t="s">
        <v>72</v>
      </c>
      <c r="G153" s="52" t="s">
        <v>72</v>
      </c>
      <c r="H153" s="52" t="s">
        <v>72</v>
      </c>
      <c r="I153" s="52" t="s">
        <v>72</v>
      </c>
      <c r="J153" s="52" t="s">
        <v>72</v>
      </c>
      <c r="K153">
        <f>'Starting sample 2011'!K153</f>
        <v>3</v>
      </c>
      <c r="L153">
        <f>'Starting sample 2011'!L153</f>
        <v>100</v>
      </c>
      <c r="M153">
        <f>'Starting sample 2011'!M153</f>
        <v>3</v>
      </c>
      <c r="N153">
        <f>'Starting sample 2011'!N153</f>
        <v>8</v>
      </c>
      <c r="O153">
        <f>'Starting sample 2011'!O153</f>
        <v>1</v>
      </c>
      <c r="P153">
        <f>'Starting sample 2011'!P153</f>
        <v>1</v>
      </c>
      <c r="Q153">
        <f>'Starting sample 2011'!Q153</f>
        <v>0</v>
      </c>
      <c r="R153">
        <f>'Starting sample 2011'!R153</f>
        <v>0</v>
      </c>
      <c r="S153">
        <f>'Starting sample 2011'!T153</f>
        <v>0</v>
      </c>
      <c r="T153">
        <f>'Starting sample 2011'!U153</f>
        <v>0</v>
      </c>
      <c r="U153">
        <f>'Starting sample 2011'!V153</f>
        <v>0</v>
      </c>
      <c r="V153">
        <f>'Starting sample 2011'!W153</f>
        <v>0</v>
      </c>
      <c r="W153" s="54">
        <v>2006</v>
      </c>
      <c r="X153" s="54">
        <f t="shared" ref="X153:Z153" si="104">W153+2</f>
        <v>2008</v>
      </c>
      <c r="Y153" s="54">
        <f t="shared" si="104"/>
        <v>2010</v>
      </c>
      <c r="Z153" s="54">
        <f t="shared" si="104"/>
        <v>2012</v>
      </c>
      <c r="AA153" s="54" t="s">
        <v>87</v>
      </c>
      <c r="AB153" s="54" t="s">
        <v>89</v>
      </c>
    </row>
    <row r="154" spans="1:28" x14ac:dyDescent="0.25">
      <c r="A154" s="55">
        <f t="shared" si="102"/>
        <v>124</v>
      </c>
      <c r="B154">
        <f>'Starting sample 2011'!B154</f>
        <v>15</v>
      </c>
      <c r="C154">
        <f>'Starting sample 2011'!C154</f>
        <v>1</v>
      </c>
      <c r="D154">
        <f>'Starting sample 2011'!D154</f>
        <v>1</v>
      </c>
      <c r="E154">
        <f>'Starting sample 2011'!E154</f>
        <v>1</v>
      </c>
      <c r="F154" s="52" t="s">
        <v>72</v>
      </c>
      <c r="G154" s="52" t="s">
        <v>72</v>
      </c>
      <c r="H154" s="52" t="s">
        <v>72</v>
      </c>
      <c r="I154" s="52" t="s">
        <v>72</v>
      </c>
      <c r="J154" s="52" t="s">
        <v>72</v>
      </c>
      <c r="K154">
        <f>'Starting sample 2011'!K154</f>
        <v>3</v>
      </c>
      <c r="L154">
        <f>'Starting sample 2011'!L154</f>
        <v>100</v>
      </c>
      <c r="M154">
        <f>'Starting sample 2011'!M154</f>
        <v>3</v>
      </c>
      <c r="N154">
        <f>'Starting sample 2011'!N154</f>
        <v>8</v>
      </c>
      <c r="O154">
        <f>'Starting sample 2011'!O154</f>
        <v>1</v>
      </c>
      <c r="P154">
        <f>'Starting sample 2011'!P154</f>
        <v>1</v>
      </c>
      <c r="Q154">
        <f>'Starting sample 2011'!Q154</f>
        <v>1</v>
      </c>
      <c r="R154">
        <f>'Starting sample 2011'!R154</f>
        <v>1</v>
      </c>
      <c r="S154">
        <f>'Starting sample 2011'!T154</f>
        <v>0</v>
      </c>
      <c r="T154">
        <f>'Starting sample 2011'!U154</f>
        <v>0</v>
      </c>
      <c r="U154">
        <f>'Starting sample 2011'!V154</f>
        <v>0</v>
      </c>
      <c r="V154">
        <f>'Starting sample 2011'!W154</f>
        <v>0</v>
      </c>
      <c r="W154" s="54">
        <v>2006</v>
      </c>
      <c r="X154" s="54">
        <f t="shared" ref="X154:Z154" si="105">W154+2</f>
        <v>2008</v>
      </c>
      <c r="Y154" s="54">
        <f t="shared" si="105"/>
        <v>2010</v>
      </c>
      <c r="Z154" s="54">
        <f t="shared" si="105"/>
        <v>2012</v>
      </c>
      <c r="AA154" s="54" t="s">
        <v>87</v>
      </c>
      <c r="AB154" s="54" t="s">
        <v>89</v>
      </c>
    </row>
    <row r="155" spans="1:28" x14ac:dyDescent="0.25">
      <c r="A155" s="55">
        <f t="shared" si="102"/>
        <v>125</v>
      </c>
      <c r="B155">
        <f>'Starting sample 2011'!B155</f>
        <v>15</v>
      </c>
      <c r="C155">
        <f>'Starting sample 2011'!C155</f>
        <v>1</v>
      </c>
      <c r="D155">
        <f>'Starting sample 2011'!D155</f>
        <v>1</v>
      </c>
      <c r="E155">
        <f>'Starting sample 2011'!E155</f>
        <v>1</v>
      </c>
      <c r="F155" s="52" t="s">
        <v>72</v>
      </c>
      <c r="G155" s="52" t="s">
        <v>72</v>
      </c>
      <c r="H155" s="52" t="s">
        <v>72</v>
      </c>
      <c r="I155" s="52" t="s">
        <v>72</v>
      </c>
      <c r="J155" s="52" t="s">
        <v>72</v>
      </c>
      <c r="K155">
        <f>'Starting sample 2011'!K155</f>
        <v>3</v>
      </c>
      <c r="L155">
        <f>'Starting sample 2011'!L155</f>
        <v>100</v>
      </c>
      <c r="M155">
        <f>'Starting sample 2011'!M155</f>
        <v>3</v>
      </c>
      <c r="N155">
        <f>'Starting sample 2011'!N155</f>
        <v>8</v>
      </c>
      <c r="O155">
        <f>'Starting sample 2011'!O155</f>
        <v>1</v>
      </c>
      <c r="P155">
        <f>'Starting sample 2011'!P155</f>
        <v>0</v>
      </c>
      <c r="Q155">
        <f>'Starting sample 2011'!Q155</f>
        <v>0</v>
      </c>
      <c r="R155">
        <f>'Starting sample 2011'!R155</f>
        <v>0</v>
      </c>
      <c r="S155">
        <f>'Starting sample 2011'!T155</f>
        <v>0</v>
      </c>
      <c r="T155">
        <f>'Starting sample 2011'!U155</f>
        <v>0</v>
      </c>
      <c r="U155">
        <f>'Starting sample 2011'!V155</f>
        <v>0</v>
      </c>
      <c r="V155">
        <f>'Starting sample 2011'!W155</f>
        <v>0</v>
      </c>
      <c r="W155" s="54">
        <v>2006</v>
      </c>
      <c r="X155" s="54">
        <f t="shared" ref="X155:Z155" si="106">W155+2</f>
        <v>2008</v>
      </c>
      <c r="Y155" s="54">
        <f t="shared" si="106"/>
        <v>2010</v>
      </c>
      <c r="Z155" s="54">
        <f t="shared" si="106"/>
        <v>2012</v>
      </c>
      <c r="AA155" s="54" t="s">
        <v>87</v>
      </c>
      <c r="AB155" s="54" t="s">
        <v>89</v>
      </c>
    </row>
    <row r="156" spans="1:28" x14ac:dyDescent="0.25">
      <c r="A156" s="55">
        <f t="shared" si="102"/>
        <v>126</v>
      </c>
      <c r="B156">
        <f>'Starting sample 2011'!B156</f>
        <v>15</v>
      </c>
      <c r="C156">
        <f>'Starting sample 2011'!C156</f>
        <v>1</v>
      </c>
      <c r="D156">
        <f>'Starting sample 2011'!D156</f>
        <v>1</v>
      </c>
      <c r="E156">
        <f>'Starting sample 2011'!E156</f>
        <v>1</v>
      </c>
      <c r="F156" s="52" t="s">
        <v>72</v>
      </c>
      <c r="G156" s="52" t="s">
        <v>72</v>
      </c>
      <c r="H156" s="52" t="s">
        <v>72</v>
      </c>
      <c r="I156" s="52" t="s">
        <v>72</v>
      </c>
      <c r="J156" s="52" t="s">
        <v>72</v>
      </c>
      <c r="K156">
        <f>'Starting sample 2011'!K156</f>
        <v>3</v>
      </c>
      <c r="L156">
        <f>'Starting sample 2011'!L156</f>
        <v>100</v>
      </c>
      <c r="M156">
        <f>'Starting sample 2011'!M156</f>
        <v>3</v>
      </c>
      <c r="N156">
        <f>'Starting sample 2011'!N156</f>
        <v>6</v>
      </c>
      <c r="O156">
        <f>'Starting sample 2011'!O156</f>
        <v>0</v>
      </c>
      <c r="P156">
        <f>'Starting sample 2011'!P156</f>
        <v>0</v>
      </c>
      <c r="Q156">
        <f>'Starting sample 2011'!Q156</f>
        <v>0</v>
      </c>
      <c r="R156">
        <f>'Starting sample 2011'!R156</f>
        <v>0</v>
      </c>
      <c r="S156">
        <f>'Starting sample 2011'!T156</f>
        <v>2012</v>
      </c>
      <c r="T156">
        <f>'Starting sample 2011'!U156</f>
        <v>0</v>
      </c>
      <c r="U156">
        <f>'Starting sample 2011'!V156</f>
        <v>0</v>
      </c>
      <c r="V156">
        <f>'Starting sample 2011'!W156</f>
        <v>0</v>
      </c>
      <c r="W156" s="54">
        <v>2006</v>
      </c>
      <c r="X156" s="54">
        <f t="shared" ref="X156:Z156" si="107">W156+2</f>
        <v>2008</v>
      </c>
      <c r="Y156" s="54">
        <f t="shared" si="107"/>
        <v>2010</v>
      </c>
      <c r="Z156" s="54">
        <f t="shared" si="107"/>
        <v>2012</v>
      </c>
      <c r="AA156" s="54" t="s">
        <v>87</v>
      </c>
      <c r="AB156" s="54" t="s">
        <v>89</v>
      </c>
    </row>
    <row r="157" spans="1:28" x14ac:dyDescent="0.25">
      <c r="A157" s="55">
        <f t="shared" si="102"/>
        <v>127</v>
      </c>
      <c r="B157">
        <f>'Starting sample 2011'!B157</f>
        <v>15</v>
      </c>
      <c r="C157">
        <f>'Starting sample 2011'!C157</f>
        <v>1</v>
      </c>
      <c r="D157">
        <f>'Starting sample 2011'!D157</f>
        <v>1</v>
      </c>
      <c r="E157">
        <f>'Starting sample 2011'!E157</f>
        <v>1</v>
      </c>
      <c r="F157" s="52" t="s">
        <v>72</v>
      </c>
      <c r="G157" s="52" t="s">
        <v>72</v>
      </c>
      <c r="H157" s="52" t="s">
        <v>72</v>
      </c>
      <c r="I157" s="52" t="s">
        <v>72</v>
      </c>
      <c r="J157" s="52" t="s">
        <v>72</v>
      </c>
      <c r="K157">
        <f>'Starting sample 2011'!K157</f>
        <v>3</v>
      </c>
      <c r="L157">
        <f>'Starting sample 2011'!L157</f>
        <v>100</v>
      </c>
      <c r="M157">
        <f>'Starting sample 2011'!M157</f>
        <v>3</v>
      </c>
      <c r="N157">
        <f>'Starting sample 2011'!N157</f>
        <v>6</v>
      </c>
      <c r="O157">
        <f>'Starting sample 2011'!O157</f>
        <v>0</v>
      </c>
      <c r="P157">
        <f>'Starting sample 2011'!P157</f>
        <v>1</v>
      </c>
      <c r="Q157">
        <f>'Starting sample 2011'!Q157</f>
        <v>1</v>
      </c>
      <c r="R157">
        <f>'Starting sample 2011'!R157</f>
        <v>0</v>
      </c>
      <c r="S157">
        <f>'Starting sample 2011'!T157</f>
        <v>2012</v>
      </c>
      <c r="T157">
        <f>'Starting sample 2011'!U157</f>
        <v>0</v>
      </c>
      <c r="U157">
        <f>'Starting sample 2011'!V157</f>
        <v>0</v>
      </c>
      <c r="V157">
        <f>'Starting sample 2011'!W157</f>
        <v>0</v>
      </c>
      <c r="W157" s="54">
        <v>2006</v>
      </c>
      <c r="X157" s="54">
        <f t="shared" ref="X157:Z157" si="108">W157+2</f>
        <v>2008</v>
      </c>
      <c r="Y157" s="54">
        <f t="shared" si="108"/>
        <v>2010</v>
      </c>
      <c r="Z157" s="54">
        <f t="shared" si="108"/>
        <v>2012</v>
      </c>
      <c r="AA157" s="54" t="s">
        <v>87</v>
      </c>
      <c r="AB157" s="54" t="s">
        <v>89</v>
      </c>
    </row>
    <row r="158" spans="1:28" x14ac:dyDescent="0.25">
      <c r="A158" s="55">
        <f t="shared" si="102"/>
        <v>128</v>
      </c>
      <c r="B158">
        <f>'Starting sample 2011'!B158</f>
        <v>15</v>
      </c>
      <c r="C158">
        <f>'Starting sample 2011'!C158</f>
        <v>1</v>
      </c>
      <c r="D158">
        <f>'Starting sample 2011'!D158</f>
        <v>1</v>
      </c>
      <c r="E158">
        <f>'Starting sample 2011'!E158</f>
        <v>1</v>
      </c>
      <c r="F158" s="52" t="s">
        <v>72</v>
      </c>
      <c r="G158" s="52" t="s">
        <v>72</v>
      </c>
      <c r="H158" s="52" t="s">
        <v>72</v>
      </c>
      <c r="I158" s="52" t="s">
        <v>72</v>
      </c>
      <c r="J158" s="52" t="s">
        <v>72</v>
      </c>
      <c r="K158">
        <f>'Starting sample 2011'!K158</f>
        <v>3</v>
      </c>
      <c r="L158">
        <f>'Starting sample 2011'!L158</f>
        <v>100</v>
      </c>
      <c r="M158">
        <f>'Starting sample 2011'!M158</f>
        <v>3</v>
      </c>
      <c r="N158">
        <f>'Starting sample 2011'!N158</f>
        <v>4</v>
      </c>
      <c r="O158">
        <f>'Starting sample 2011'!O158</f>
        <v>0</v>
      </c>
      <c r="P158">
        <f>'Starting sample 2011'!P158</f>
        <v>0</v>
      </c>
      <c r="Q158">
        <f>'Starting sample 2011'!Q158</f>
        <v>0</v>
      </c>
      <c r="R158">
        <f>'Starting sample 2011'!R158</f>
        <v>0</v>
      </c>
      <c r="S158">
        <f>'Starting sample 2011'!T158</f>
        <v>2012</v>
      </c>
      <c r="T158">
        <f>'Starting sample 2011'!U158</f>
        <v>0</v>
      </c>
      <c r="U158">
        <f>'Starting sample 2011'!V158</f>
        <v>0</v>
      </c>
      <c r="V158">
        <f>'Starting sample 2011'!W158</f>
        <v>0</v>
      </c>
      <c r="W158" s="54">
        <v>2006</v>
      </c>
      <c r="X158" s="54">
        <f t="shared" ref="X158:Z158" si="109">W158+2</f>
        <v>2008</v>
      </c>
      <c r="Y158" s="54">
        <f t="shared" si="109"/>
        <v>2010</v>
      </c>
      <c r="Z158" s="54">
        <f t="shared" si="109"/>
        <v>2012</v>
      </c>
      <c r="AA158" s="54" t="s">
        <v>87</v>
      </c>
      <c r="AB158" s="54" t="s">
        <v>89</v>
      </c>
    </row>
    <row r="159" spans="1:28" x14ac:dyDescent="0.25">
      <c r="A159" s="55">
        <f t="shared" si="102"/>
        <v>129</v>
      </c>
      <c r="B159">
        <f>'Starting sample 2011'!B159</f>
        <v>15</v>
      </c>
      <c r="C159">
        <f>'Starting sample 2011'!C159</f>
        <v>1</v>
      </c>
      <c r="D159">
        <f>'Starting sample 2011'!D159</f>
        <v>1</v>
      </c>
      <c r="E159">
        <f>'Starting sample 2011'!E159</f>
        <v>1</v>
      </c>
      <c r="F159" s="52" t="s">
        <v>72</v>
      </c>
      <c r="G159" s="52" t="s">
        <v>72</v>
      </c>
      <c r="H159" s="52" t="s">
        <v>72</v>
      </c>
      <c r="I159" s="52" t="s">
        <v>72</v>
      </c>
      <c r="J159" s="52" t="s">
        <v>72</v>
      </c>
      <c r="K159">
        <f>'Starting sample 2011'!K159</f>
        <v>3</v>
      </c>
      <c r="L159">
        <f>'Starting sample 2011'!L159</f>
        <v>100</v>
      </c>
      <c r="M159">
        <f>'Starting sample 2011'!M159</f>
        <v>3</v>
      </c>
      <c r="N159">
        <f>'Starting sample 2011'!N159</f>
        <v>6</v>
      </c>
      <c r="O159">
        <f>'Starting sample 2011'!O159</f>
        <v>0</v>
      </c>
      <c r="P159">
        <f>'Starting sample 2011'!P159</f>
        <v>0</v>
      </c>
      <c r="Q159">
        <f>'Starting sample 2011'!Q159</f>
        <v>0</v>
      </c>
      <c r="R159">
        <f>'Starting sample 2011'!R159</f>
        <v>0</v>
      </c>
      <c r="S159">
        <f>'Starting sample 2011'!T159</f>
        <v>2012</v>
      </c>
      <c r="T159">
        <f>'Starting sample 2011'!U159</f>
        <v>0</v>
      </c>
      <c r="U159">
        <f>'Starting sample 2011'!V159</f>
        <v>0</v>
      </c>
      <c r="V159">
        <f>'Starting sample 2011'!W159</f>
        <v>0</v>
      </c>
      <c r="W159" s="54">
        <v>2006</v>
      </c>
      <c r="X159" s="54">
        <f t="shared" ref="X159:Z159" si="110">W159+2</f>
        <v>2008</v>
      </c>
      <c r="Y159" s="54">
        <f t="shared" si="110"/>
        <v>2010</v>
      </c>
      <c r="Z159" s="54">
        <f t="shared" si="110"/>
        <v>2012</v>
      </c>
      <c r="AA159" s="54" t="s">
        <v>87</v>
      </c>
      <c r="AB159" s="54" t="s">
        <v>89</v>
      </c>
    </row>
    <row r="160" spans="1:28" x14ac:dyDescent="0.25">
      <c r="A160" s="55">
        <f t="shared" si="102"/>
        <v>130</v>
      </c>
      <c r="B160">
        <f>'Starting sample 2011'!B160</f>
        <v>15</v>
      </c>
      <c r="C160">
        <f>'Starting sample 2011'!C160</f>
        <v>1</v>
      </c>
      <c r="D160">
        <f>'Starting sample 2011'!D160</f>
        <v>1</v>
      </c>
      <c r="E160" t="str">
        <f>'Starting sample 2011'!E160</f>
        <v>Cut</v>
      </c>
      <c r="F160" s="52" t="s">
        <v>72</v>
      </c>
      <c r="G160" s="52" t="s">
        <v>72</v>
      </c>
      <c r="H160" s="52" t="s">
        <v>72</v>
      </c>
      <c r="I160" s="52" t="s">
        <v>72</v>
      </c>
      <c r="J160" s="52" t="s">
        <v>72</v>
      </c>
      <c r="K160">
        <f>'Starting sample 2011'!K160</f>
        <v>2</v>
      </c>
      <c r="L160">
        <f>'Starting sample 2011'!L160</f>
        <v>100</v>
      </c>
      <c r="M160">
        <f>'Starting sample 2011'!M160</f>
        <v>2</v>
      </c>
      <c r="N160">
        <f>'Starting sample 2011'!N160</f>
        <v>7</v>
      </c>
      <c r="O160">
        <f>'Starting sample 2011'!O160</f>
        <v>0</v>
      </c>
      <c r="P160">
        <f>'Starting sample 2011'!P160</f>
        <v>1</v>
      </c>
      <c r="Q160">
        <f>'Starting sample 2011'!Q160</f>
        <v>1</v>
      </c>
      <c r="R160">
        <f>'Starting sample 2011'!R160</f>
        <v>0</v>
      </c>
      <c r="S160">
        <f>'Starting sample 2011'!T160</f>
        <v>2012</v>
      </c>
      <c r="T160">
        <f>'Starting sample 2011'!U160</f>
        <v>0</v>
      </c>
      <c r="U160">
        <f>'Starting sample 2011'!V160</f>
        <v>0</v>
      </c>
      <c r="V160">
        <f>'Starting sample 2011'!W160</f>
        <v>2011</v>
      </c>
      <c r="W160" s="54">
        <v>2006</v>
      </c>
      <c r="X160" s="54">
        <f t="shared" ref="X160:Z160" si="111">W160+2</f>
        <v>2008</v>
      </c>
      <c r="Y160" s="54">
        <f t="shared" si="111"/>
        <v>2010</v>
      </c>
      <c r="Z160" s="54">
        <f t="shared" si="111"/>
        <v>2012</v>
      </c>
      <c r="AA160" s="54" t="s">
        <v>87</v>
      </c>
      <c r="AB160" s="54" t="s">
        <v>89</v>
      </c>
    </row>
    <row r="161" spans="1:28" x14ac:dyDescent="0.25">
      <c r="A161" s="55">
        <f t="shared" si="102"/>
        <v>131</v>
      </c>
      <c r="B161">
        <f>'Starting sample 2011'!B161</f>
        <v>15</v>
      </c>
      <c r="C161">
        <f>'Starting sample 2011'!C161</f>
        <v>1</v>
      </c>
      <c r="D161">
        <f>'Starting sample 2011'!D161</f>
        <v>0</v>
      </c>
      <c r="E161">
        <f>'Starting sample 2011'!E161</f>
        <v>1</v>
      </c>
      <c r="F161" s="52" t="s">
        <v>72</v>
      </c>
      <c r="G161" s="52" t="s">
        <v>72</v>
      </c>
      <c r="H161" s="52" t="s">
        <v>72</v>
      </c>
      <c r="I161" s="52" t="s">
        <v>72</v>
      </c>
      <c r="J161" s="52" t="s">
        <v>72</v>
      </c>
      <c r="K161" s="51">
        <v>3</v>
      </c>
      <c r="L161" s="51">
        <f>M161/K161*100</f>
        <v>66.666666666666657</v>
      </c>
      <c r="M161">
        <f>'Starting sample 2011'!M161</f>
        <v>2</v>
      </c>
      <c r="N161">
        <f>'Starting sample 2011'!N161</f>
        <v>8</v>
      </c>
      <c r="O161">
        <f>'Starting sample 2011'!O161</f>
        <v>0</v>
      </c>
      <c r="P161">
        <f>'Starting sample 2011'!P161</f>
        <v>0</v>
      </c>
      <c r="Q161">
        <f>'Starting sample 2011'!Q161</f>
        <v>0</v>
      </c>
      <c r="R161">
        <f>'Starting sample 2011'!R161</f>
        <v>0</v>
      </c>
      <c r="S161">
        <f>'Starting sample 2011'!T161</f>
        <v>2012</v>
      </c>
      <c r="T161">
        <f>'Starting sample 2011'!U161</f>
        <v>0</v>
      </c>
      <c r="U161">
        <f>'Starting sample 2011'!V161</f>
        <v>0</v>
      </c>
      <c r="V161">
        <f>'Starting sample 2011'!W161</f>
        <v>2011</v>
      </c>
      <c r="W161" s="54">
        <v>2006</v>
      </c>
      <c r="X161" s="54">
        <f t="shared" ref="X161:Z161" si="112">W161+2</f>
        <v>2008</v>
      </c>
      <c r="Y161" s="54">
        <f t="shared" si="112"/>
        <v>2010</v>
      </c>
      <c r="Z161" s="54">
        <f t="shared" si="112"/>
        <v>2012</v>
      </c>
      <c r="AA161" s="54" t="s">
        <v>87</v>
      </c>
      <c r="AB161" s="54" t="s">
        <v>89</v>
      </c>
    </row>
    <row r="162" spans="1:28" x14ac:dyDescent="0.25">
      <c r="A162" s="55">
        <f t="shared" si="102"/>
        <v>132</v>
      </c>
      <c r="B162">
        <f>'Starting sample 2011'!B162</f>
        <v>15</v>
      </c>
      <c r="C162">
        <f>'Starting sample 2011'!C162</f>
        <v>1</v>
      </c>
      <c r="D162" t="str">
        <f>'Starting sample 2011'!D162</f>
        <v>Cut</v>
      </c>
      <c r="E162" t="str">
        <f>'Starting sample 2011'!E162</f>
        <v>Cut</v>
      </c>
      <c r="F162" s="52" t="s">
        <v>72</v>
      </c>
      <c r="G162" s="52" t="s">
        <v>72</v>
      </c>
      <c r="H162" s="52" t="s">
        <v>72</v>
      </c>
      <c r="I162" s="52" t="s">
        <v>72</v>
      </c>
      <c r="J162" s="52" t="s">
        <v>72</v>
      </c>
      <c r="K162">
        <f>'Starting sample 2011'!K162</f>
        <v>1</v>
      </c>
      <c r="L162">
        <f>'Starting sample 2011'!L162</f>
        <v>100</v>
      </c>
      <c r="M162">
        <f>'Starting sample 2011'!M162</f>
        <v>1</v>
      </c>
      <c r="N162">
        <f>'Starting sample 2011'!N162</f>
        <v>6</v>
      </c>
      <c r="O162">
        <f>'Starting sample 2011'!O162</f>
        <v>0</v>
      </c>
      <c r="P162">
        <f>'Starting sample 2011'!P162</f>
        <v>0</v>
      </c>
      <c r="Q162">
        <f>'Starting sample 2011'!Q162</f>
        <v>0</v>
      </c>
      <c r="R162">
        <f>'Starting sample 2011'!R162</f>
        <v>0</v>
      </c>
      <c r="S162">
        <f>'Starting sample 2011'!T162</f>
        <v>0</v>
      </c>
      <c r="T162">
        <f>'Starting sample 2011'!U162</f>
        <v>0</v>
      </c>
      <c r="U162">
        <f>'Starting sample 2011'!V162</f>
        <v>0</v>
      </c>
      <c r="V162">
        <f>'Starting sample 2011'!W162</f>
        <v>2011</v>
      </c>
      <c r="W162" s="54">
        <v>2006</v>
      </c>
      <c r="X162" s="54">
        <f t="shared" ref="X162:Z162" si="113">W162+2</f>
        <v>2008</v>
      </c>
      <c r="Y162" s="54">
        <f t="shared" si="113"/>
        <v>2010</v>
      </c>
      <c r="Z162" s="54">
        <f t="shared" si="113"/>
        <v>2012</v>
      </c>
      <c r="AA162" s="54" t="s">
        <v>87</v>
      </c>
      <c r="AB162" s="54" t="s">
        <v>89</v>
      </c>
    </row>
    <row r="163" spans="1:28" x14ac:dyDescent="0.25">
      <c r="A163" s="55">
        <f t="shared" si="102"/>
        <v>133</v>
      </c>
      <c r="B163">
        <f>'Starting sample 2011'!B163</f>
        <v>15</v>
      </c>
      <c r="C163">
        <f>'Starting sample 2011'!C163</f>
        <v>1</v>
      </c>
      <c r="D163">
        <f>'Starting sample 2011'!D163</f>
        <v>0</v>
      </c>
      <c r="E163">
        <f>'Starting sample 2011'!E163</f>
        <v>1</v>
      </c>
      <c r="F163" s="52" t="s">
        <v>72</v>
      </c>
      <c r="G163" s="52" t="s">
        <v>72</v>
      </c>
      <c r="H163" s="52" t="s">
        <v>72</v>
      </c>
      <c r="I163" s="52" t="s">
        <v>72</v>
      </c>
      <c r="J163" s="52" t="s">
        <v>72</v>
      </c>
      <c r="K163" s="51">
        <v>3</v>
      </c>
      <c r="L163" s="51">
        <f>M163/K163*100</f>
        <v>66.666666666666657</v>
      </c>
      <c r="M163">
        <f>'Starting sample 2011'!M163</f>
        <v>2</v>
      </c>
      <c r="N163">
        <f>'Starting sample 2011'!N163</f>
        <v>8</v>
      </c>
      <c r="O163">
        <f>'Starting sample 2011'!O163</f>
        <v>0</v>
      </c>
      <c r="P163">
        <f>'Starting sample 2011'!P163</f>
        <v>0</v>
      </c>
      <c r="Q163">
        <f>'Starting sample 2011'!Q163</f>
        <v>0</v>
      </c>
      <c r="R163">
        <f>'Starting sample 2011'!R163</f>
        <v>0</v>
      </c>
      <c r="S163">
        <f>'Starting sample 2011'!T163</f>
        <v>2012</v>
      </c>
      <c r="T163">
        <f>'Starting sample 2011'!U163</f>
        <v>0</v>
      </c>
      <c r="U163">
        <f>'Starting sample 2011'!V163</f>
        <v>0</v>
      </c>
      <c r="V163">
        <f>'Starting sample 2011'!W163</f>
        <v>2011</v>
      </c>
      <c r="W163" s="54">
        <v>2006</v>
      </c>
      <c r="X163" s="54">
        <f t="shared" ref="X163:Z163" si="114">W163+2</f>
        <v>2008</v>
      </c>
      <c r="Y163" s="54">
        <f t="shared" si="114"/>
        <v>2010</v>
      </c>
      <c r="Z163" s="54">
        <f t="shared" si="114"/>
        <v>2012</v>
      </c>
      <c r="AA163" s="54" t="s">
        <v>87</v>
      </c>
      <c r="AB163" s="54" t="s">
        <v>89</v>
      </c>
    </row>
    <row r="164" spans="1:28" x14ac:dyDescent="0.25">
      <c r="A164" s="55">
        <f t="shared" si="102"/>
        <v>134</v>
      </c>
      <c r="B164">
        <f>'Starting sample 2011'!B164</f>
        <v>15</v>
      </c>
      <c r="C164">
        <f>'Starting sample 2011'!C164</f>
        <v>0</v>
      </c>
      <c r="D164">
        <f>'Starting sample 2011'!D164</f>
        <v>1</v>
      </c>
      <c r="E164">
        <f>'Starting sample 2011'!E164</f>
        <v>1</v>
      </c>
      <c r="F164" s="52" t="s">
        <v>72</v>
      </c>
      <c r="G164" s="52" t="s">
        <v>72</v>
      </c>
      <c r="H164" s="52" t="s">
        <v>72</v>
      </c>
      <c r="I164" s="52" t="s">
        <v>72</v>
      </c>
      <c r="J164" s="52" t="s">
        <v>72</v>
      </c>
      <c r="K164">
        <f>'Starting sample 2011'!K164</f>
        <v>3</v>
      </c>
      <c r="L164">
        <f>'Starting sample 2011'!L164</f>
        <v>66.666666666666657</v>
      </c>
      <c r="M164">
        <f>'Starting sample 2011'!M164</f>
        <v>2</v>
      </c>
      <c r="N164">
        <f>'Starting sample 2011'!N164</f>
        <v>4</v>
      </c>
      <c r="O164">
        <f>'Starting sample 2011'!O164</f>
        <v>1</v>
      </c>
      <c r="P164">
        <f>'Starting sample 2011'!P164</f>
        <v>1</v>
      </c>
      <c r="Q164">
        <f>'Starting sample 2011'!Q164</f>
        <v>0</v>
      </c>
      <c r="R164">
        <f>'Starting sample 2011'!R164</f>
        <v>0</v>
      </c>
      <c r="S164">
        <f>'Starting sample 2011'!T164</f>
        <v>2012</v>
      </c>
      <c r="T164">
        <f>'Starting sample 2011'!U164</f>
        <v>0</v>
      </c>
      <c r="U164">
        <f>'Starting sample 2011'!V164</f>
        <v>0</v>
      </c>
      <c r="V164">
        <f>'Starting sample 2011'!W164</f>
        <v>2011</v>
      </c>
      <c r="W164" s="54">
        <v>2006</v>
      </c>
      <c r="X164" s="54">
        <f t="shared" ref="X164:Z164" si="115">W164+2</f>
        <v>2008</v>
      </c>
      <c r="Y164" s="54">
        <f t="shared" si="115"/>
        <v>2010</v>
      </c>
      <c r="Z164" s="54">
        <f t="shared" si="115"/>
        <v>2012</v>
      </c>
      <c r="AA164" s="54" t="s">
        <v>87</v>
      </c>
      <c r="AB164" s="54" t="s">
        <v>89</v>
      </c>
    </row>
    <row r="165" spans="1:28" x14ac:dyDescent="0.25">
      <c r="A165" s="55">
        <f t="shared" si="102"/>
        <v>135</v>
      </c>
      <c r="B165">
        <f>'Starting sample 2011'!B165</f>
        <v>15</v>
      </c>
      <c r="C165">
        <f>'Starting sample 2011'!C165</f>
        <v>1</v>
      </c>
      <c r="D165">
        <f>'Starting sample 2011'!D165</f>
        <v>1</v>
      </c>
      <c r="E165">
        <f>'Starting sample 2011'!E165</f>
        <v>1</v>
      </c>
      <c r="F165" s="52" t="s">
        <v>72</v>
      </c>
      <c r="G165" s="52" t="s">
        <v>72</v>
      </c>
      <c r="H165" s="52" t="s">
        <v>72</v>
      </c>
      <c r="I165" s="52" t="s">
        <v>72</v>
      </c>
      <c r="J165" s="52" t="s">
        <v>72</v>
      </c>
      <c r="K165">
        <f>'Starting sample 2011'!K165</f>
        <v>3</v>
      </c>
      <c r="L165">
        <f>'Starting sample 2011'!L165</f>
        <v>100</v>
      </c>
      <c r="M165">
        <f>'Starting sample 2011'!M165</f>
        <v>3</v>
      </c>
      <c r="N165">
        <f>'Starting sample 2011'!N165</f>
        <v>4</v>
      </c>
      <c r="O165">
        <f>'Starting sample 2011'!O165</f>
        <v>0</v>
      </c>
      <c r="P165">
        <f>'Starting sample 2011'!P165</f>
        <v>0</v>
      </c>
      <c r="Q165">
        <f>'Starting sample 2011'!Q165</f>
        <v>0</v>
      </c>
      <c r="R165">
        <f>'Starting sample 2011'!R165</f>
        <v>0</v>
      </c>
      <c r="S165">
        <f>'Starting sample 2011'!T165</f>
        <v>2012</v>
      </c>
      <c r="T165">
        <f>'Starting sample 2011'!U165</f>
        <v>0</v>
      </c>
      <c r="U165">
        <f>'Starting sample 2011'!V165</f>
        <v>0</v>
      </c>
      <c r="V165">
        <f>'Starting sample 2011'!W165</f>
        <v>2011</v>
      </c>
      <c r="W165" s="54">
        <v>2006</v>
      </c>
      <c r="X165" s="54">
        <f t="shared" ref="X165:Z165" si="116">W165+2</f>
        <v>2008</v>
      </c>
      <c r="Y165" s="54">
        <f t="shared" si="116"/>
        <v>2010</v>
      </c>
      <c r="Z165" s="54">
        <f t="shared" si="116"/>
        <v>2012</v>
      </c>
      <c r="AA165" s="54" t="s">
        <v>87</v>
      </c>
      <c r="AB165" s="54" t="s">
        <v>89</v>
      </c>
    </row>
    <row r="166" spans="1:28" x14ac:dyDescent="0.25">
      <c r="A166" s="55">
        <f t="shared" si="102"/>
        <v>136</v>
      </c>
      <c r="B166">
        <f>'Starting sample 2011'!B166</f>
        <v>15</v>
      </c>
      <c r="C166">
        <f>'Starting sample 2011'!C166</f>
        <v>1</v>
      </c>
      <c r="D166">
        <f>'Starting sample 2011'!D166</f>
        <v>1</v>
      </c>
      <c r="E166">
        <f>'Starting sample 2011'!E166</f>
        <v>1</v>
      </c>
      <c r="F166" s="52" t="s">
        <v>72</v>
      </c>
      <c r="G166" s="52" t="s">
        <v>72</v>
      </c>
      <c r="H166" s="52" t="s">
        <v>72</v>
      </c>
      <c r="I166" s="52" t="s">
        <v>72</v>
      </c>
      <c r="J166" s="52" t="s">
        <v>72</v>
      </c>
      <c r="K166">
        <f>'Starting sample 2011'!K166</f>
        <v>3</v>
      </c>
      <c r="L166">
        <f>'Starting sample 2011'!L166</f>
        <v>100</v>
      </c>
      <c r="M166">
        <f>'Starting sample 2011'!M166</f>
        <v>3</v>
      </c>
      <c r="N166">
        <f>'Starting sample 2011'!N166</f>
        <v>5</v>
      </c>
      <c r="O166">
        <f>'Starting sample 2011'!O166</f>
        <v>0</v>
      </c>
      <c r="P166">
        <f>'Starting sample 2011'!P166</f>
        <v>0</v>
      </c>
      <c r="Q166">
        <f>'Starting sample 2011'!Q166</f>
        <v>0</v>
      </c>
      <c r="R166">
        <f>'Starting sample 2011'!R166</f>
        <v>0</v>
      </c>
      <c r="S166">
        <f>'Starting sample 2011'!T166</f>
        <v>2012</v>
      </c>
      <c r="T166">
        <f>'Starting sample 2011'!U166</f>
        <v>0</v>
      </c>
      <c r="U166">
        <f>'Starting sample 2011'!V166</f>
        <v>0</v>
      </c>
      <c r="V166">
        <f>'Starting sample 2011'!W166</f>
        <v>2011</v>
      </c>
      <c r="W166" s="54">
        <v>2006</v>
      </c>
      <c r="X166" s="54">
        <f t="shared" ref="X166:Z166" si="117">W166+2</f>
        <v>2008</v>
      </c>
      <c r="Y166" s="54">
        <f t="shared" si="117"/>
        <v>2010</v>
      </c>
      <c r="Z166" s="54">
        <f t="shared" si="117"/>
        <v>2012</v>
      </c>
      <c r="AA166" s="54" t="s">
        <v>87</v>
      </c>
      <c r="AB166" s="54" t="s">
        <v>89</v>
      </c>
    </row>
    <row r="167" spans="1:28" x14ac:dyDescent="0.25">
      <c r="A167" s="55">
        <f t="shared" si="102"/>
        <v>137</v>
      </c>
      <c r="B167">
        <f>'Starting sample 2011'!B167</f>
        <v>15</v>
      </c>
      <c r="C167">
        <f>'Starting sample 2011'!C167</f>
        <v>1</v>
      </c>
      <c r="D167" t="str">
        <f>'Starting sample 2011'!D167</f>
        <v>Cut</v>
      </c>
      <c r="E167" t="str">
        <f>'Starting sample 2011'!E167</f>
        <v>Cut</v>
      </c>
      <c r="F167" s="52" t="s">
        <v>72</v>
      </c>
      <c r="G167" s="52" t="s">
        <v>72</v>
      </c>
      <c r="H167" s="52" t="s">
        <v>72</v>
      </c>
      <c r="I167" s="52" t="s">
        <v>72</v>
      </c>
      <c r="J167" s="52" t="s">
        <v>72</v>
      </c>
      <c r="K167">
        <f>'Starting sample 2011'!K167</f>
        <v>1</v>
      </c>
      <c r="L167">
        <f>'Starting sample 2011'!L167</f>
        <v>100</v>
      </c>
      <c r="M167">
        <f>'Starting sample 2011'!M167</f>
        <v>1</v>
      </c>
      <c r="N167">
        <f>'Starting sample 2011'!N167</f>
        <v>6</v>
      </c>
      <c r="O167">
        <f>'Starting sample 2011'!O167</f>
        <v>0</v>
      </c>
      <c r="P167">
        <f>'Starting sample 2011'!P167</f>
        <v>0</v>
      </c>
      <c r="Q167">
        <f>'Starting sample 2011'!Q167</f>
        <v>0</v>
      </c>
      <c r="R167">
        <f>'Starting sample 2011'!R167</f>
        <v>0</v>
      </c>
      <c r="S167">
        <f>'Starting sample 2011'!T167</f>
        <v>0</v>
      </c>
      <c r="T167">
        <f>'Starting sample 2011'!U167</f>
        <v>0</v>
      </c>
      <c r="U167">
        <f>'Starting sample 2011'!V167</f>
        <v>0</v>
      </c>
      <c r="V167">
        <f>'Starting sample 2011'!W167</f>
        <v>2011</v>
      </c>
      <c r="W167" s="54">
        <v>2006</v>
      </c>
      <c r="X167" s="54">
        <f t="shared" ref="X167:Z167" si="118">W167+2</f>
        <v>2008</v>
      </c>
      <c r="Y167" s="54">
        <f t="shared" si="118"/>
        <v>2010</v>
      </c>
      <c r="Z167" s="54">
        <f t="shared" si="118"/>
        <v>2012</v>
      </c>
      <c r="AA167" s="54" t="s">
        <v>87</v>
      </c>
      <c r="AB167" s="54" t="s">
        <v>89</v>
      </c>
    </row>
    <row r="168" spans="1:28" x14ac:dyDescent="0.25">
      <c r="A168" s="55">
        <f t="shared" si="102"/>
        <v>138</v>
      </c>
      <c r="B168">
        <f>'Starting sample 2011'!B168</f>
        <v>15</v>
      </c>
      <c r="C168">
        <f>'Starting sample 2011'!C168</f>
        <v>0</v>
      </c>
      <c r="D168">
        <f>'Starting sample 2011'!D168</f>
        <v>0</v>
      </c>
      <c r="E168" t="str">
        <f>'Starting sample 2011'!E168</f>
        <v>Cut</v>
      </c>
      <c r="F168" s="52" t="s">
        <v>72</v>
      </c>
      <c r="G168" s="52" t="s">
        <v>72</v>
      </c>
      <c r="H168" s="52" t="s">
        <v>72</v>
      </c>
      <c r="I168" s="52" t="s">
        <v>72</v>
      </c>
      <c r="J168" s="52" t="s">
        <v>72</v>
      </c>
      <c r="K168">
        <f>'Starting sample 2011'!K168</f>
        <v>2</v>
      </c>
      <c r="L168">
        <f>'Starting sample 2011'!L168</f>
        <v>0</v>
      </c>
      <c r="M168">
        <f>'Starting sample 2011'!M168</f>
        <v>0</v>
      </c>
      <c r="N168">
        <f>'Starting sample 2011'!N168</f>
        <v>7</v>
      </c>
      <c r="O168">
        <f>'Starting sample 2011'!O168</f>
        <v>0</v>
      </c>
      <c r="P168">
        <f>'Starting sample 2011'!P168</f>
        <v>0</v>
      </c>
      <c r="Q168">
        <f>'Starting sample 2011'!Q168</f>
        <v>0</v>
      </c>
      <c r="R168">
        <f>'Starting sample 2011'!R168</f>
        <v>0</v>
      </c>
      <c r="S168">
        <f>'Starting sample 2011'!T168</f>
        <v>0</v>
      </c>
      <c r="T168">
        <f>'Starting sample 2011'!U168</f>
        <v>0</v>
      </c>
      <c r="U168">
        <f>'Starting sample 2011'!V168</f>
        <v>0</v>
      </c>
      <c r="V168">
        <f>'Starting sample 2011'!W168</f>
        <v>2011</v>
      </c>
      <c r="W168" s="54">
        <v>2006</v>
      </c>
      <c r="X168" s="54">
        <f t="shared" ref="X168:Z168" si="119">W168+2</f>
        <v>2008</v>
      </c>
      <c r="Y168" s="54">
        <f t="shared" si="119"/>
        <v>2010</v>
      </c>
      <c r="Z168" s="54">
        <f t="shared" si="119"/>
        <v>2012</v>
      </c>
      <c r="AA168" s="54" t="s">
        <v>87</v>
      </c>
      <c r="AB168" s="54" t="s">
        <v>89</v>
      </c>
    </row>
    <row r="169" spans="1:28" x14ac:dyDescent="0.25">
      <c r="A169" s="55">
        <f t="shared" si="102"/>
        <v>139</v>
      </c>
      <c r="B169">
        <f>'Starting sample 2011'!B169</f>
        <v>15</v>
      </c>
      <c r="C169">
        <f>'Starting sample 2011'!C169</f>
        <v>1</v>
      </c>
      <c r="D169">
        <f>'Starting sample 2011'!D169</f>
        <v>1</v>
      </c>
      <c r="E169">
        <f>'Starting sample 2011'!E169</f>
        <v>1</v>
      </c>
      <c r="F169" s="52" t="s">
        <v>72</v>
      </c>
      <c r="G169" s="52" t="s">
        <v>72</v>
      </c>
      <c r="H169" s="52" t="s">
        <v>72</v>
      </c>
      <c r="I169" s="52" t="s">
        <v>72</v>
      </c>
      <c r="J169" s="52" t="s">
        <v>72</v>
      </c>
      <c r="K169">
        <f>'Starting sample 2011'!K169</f>
        <v>3</v>
      </c>
      <c r="L169">
        <f>'Starting sample 2011'!L169</f>
        <v>100</v>
      </c>
      <c r="M169">
        <f>'Starting sample 2011'!M169</f>
        <v>3</v>
      </c>
      <c r="N169">
        <f>'Starting sample 2011'!N169</f>
        <v>4</v>
      </c>
      <c r="O169">
        <f>'Starting sample 2011'!O169</f>
        <v>0</v>
      </c>
      <c r="P169">
        <f>'Starting sample 2011'!P169</f>
        <v>0</v>
      </c>
      <c r="Q169">
        <f>'Starting sample 2011'!Q169</f>
        <v>0</v>
      </c>
      <c r="R169">
        <f>'Starting sample 2011'!R169</f>
        <v>0</v>
      </c>
      <c r="S169">
        <f>'Starting sample 2011'!T169</f>
        <v>0</v>
      </c>
      <c r="T169">
        <f>'Starting sample 2011'!U169</f>
        <v>0</v>
      </c>
      <c r="U169">
        <f>'Starting sample 2011'!V169</f>
        <v>0</v>
      </c>
      <c r="V169">
        <f>'Starting sample 2011'!W169</f>
        <v>2011</v>
      </c>
      <c r="W169" s="54">
        <v>2006</v>
      </c>
      <c r="X169" s="54">
        <f t="shared" ref="X169:Z169" si="120">W169+2</f>
        <v>2008</v>
      </c>
      <c r="Y169" s="54">
        <f t="shared" si="120"/>
        <v>2010</v>
      </c>
      <c r="Z169" s="54">
        <f t="shared" si="120"/>
        <v>2012</v>
      </c>
      <c r="AA169" s="54" t="s">
        <v>87</v>
      </c>
      <c r="AB169" s="54" t="s">
        <v>89</v>
      </c>
    </row>
    <row r="170" spans="1:28" x14ac:dyDescent="0.25">
      <c r="A170" s="55">
        <f t="shared" si="102"/>
        <v>140</v>
      </c>
      <c r="B170">
        <f>'Starting sample 2011'!B170</f>
        <v>15</v>
      </c>
      <c r="C170">
        <f>'Starting sample 2011'!C170</f>
        <v>1</v>
      </c>
      <c r="D170" t="str">
        <f>'Starting sample 2011'!D170</f>
        <v>Cut</v>
      </c>
      <c r="E170" t="str">
        <f>'Starting sample 2011'!E170</f>
        <v>Cut</v>
      </c>
      <c r="F170" s="52" t="s">
        <v>72</v>
      </c>
      <c r="G170" s="52" t="s">
        <v>72</v>
      </c>
      <c r="H170" s="52" t="s">
        <v>72</v>
      </c>
      <c r="I170" s="52" t="s">
        <v>72</v>
      </c>
      <c r="J170" s="52" t="s">
        <v>72</v>
      </c>
      <c r="K170">
        <f>'Starting sample 2011'!K170</f>
        <v>1</v>
      </c>
      <c r="L170">
        <f>'Starting sample 2011'!L170</f>
        <v>100</v>
      </c>
      <c r="M170">
        <f>'Starting sample 2011'!M170</f>
        <v>1</v>
      </c>
      <c r="N170">
        <f>'Starting sample 2011'!N170</f>
        <v>6</v>
      </c>
      <c r="O170">
        <f>'Starting sample 2011'!O170</f>
        <v>0</v>
      </c>
      <c r="P170">
        <f>'Starting sample 2011'!P170</f>
        <v>0</v>
      </c>
      <c r="Q170">
        <f>'Starting sample 2011'!Q170</f>
        <v>0</v>
      </c>
      <c r="R170">
        <f>'Starting sample 2011'!R170</f>
        <v>0</v>
      </c>
      <c r="S170">
        <f>'Starting sample 2011'!T170</f>
        <v>0</v>
      </c>
      <c r="T170">
        <f>'Starting sample 2011'!U170</f>
        <v>0</v>
      </c>
      <c r="U170">
        <f>'Starting sample 2011'!V170</f>
        <v>0</v>
      </c>
      <c r="V170">
        <f>'Starting sample 2011'!W170</f>
        <v>2011</v>
      </c>
      <c r="W170" s="54">
        <v>2006</v>
      </c>
      <c r="X170" s="54">
        <f t="shared" ref="X170:Z170" si="121">W170+2</f>
        <v>2008</v>
      </c>
      <c r="Y170" s="54">
        <f t="shared" si="121"/>
        <v>2010</v>
      </c>
      <c r="Z170" s="54">
        <f t="shared" si="121"/>
        <v>2012</v>
      </c>
      <c r="AA170" s="54" t="s">
        <v>87</v>
      </c>
      <c r="AB170" s="54" t="s">
        <v>89</v>
      </c>
    </row>
    <row r="171" spans="1:28" x14ac:dyDescent="0.25">
      <c r="A171" s="55">
        <f t="shared" si="102"/>
        <v>141</v>
      </c>
      <c r="B171">
        <f>'Starting sample 2011'!B171</f>
        <v>15</v>
      </c>
      <c r="C171">
        <f>'Starting sample 2011'!C171</f>
        <v>0</v>
      </c>
      <c r="D171">
        <f>'Starting sample 2011'!D171</f>
        <v>0</v>
      </c>
      <c r="E171">
        <f>'Starting sample 2011'!E171</f>
        <v>1</v>
      </c>
      <c r="F171" s="52" t="s">
        <v>72</v>
      </c>
      <c r="G171" s="52" t="s">
        <v>72</v>
      </c>
      <c r="H171" s="52" t="s">
        <v>72</v>
      </c>
      <c r="I171" s="52" t="s">
        <v>72</v>
      </c>
      <c r="J171" s="52" t="s">
        <v>72</v>
      </c>
      <c r="K171">
        <f>'Starting sample 2011'!K171</f>
        <v>3</v>
      </c>
      <c r="L171">
        <f>'Starting sample 2011'!L171</f>
        <v>33.333333333333329</v>
      </c>
      <c r="M171">
        <f>'Starting sample 2011'!M171</f>
        <v>1</v>
      </c>
      <c r="N171">
        <f>'Starting sample 2011'!N171</f>
        <v>4</v>
      </c>
      <c r="O171">
        <f>'Starting sample 2011'!O171</f>
        <v>1</v>
      </c>
      <c r="P171">
        <f>'Starting sample 2011'!P171</f>
        <v>1</v>
      </c>
      <c r="Q171">
        <f>'Starting sample 2011'!Q171</f>
        <v>0</v>
      </c>
      <c r="R171">
        <f>'Starting sample 2011'!R171</f>
        <v>0</v>
      </c>
      <c r="S171">
        <f>'Starting sample 2011'!T171</f>
        <v>2012</v>
      </c>
      <c r="T171">
        <f>'Starting sample 2011'!U171</f>
        <v>0</v>
      </c>
      <c r="U171">
        <f>'Starting sample 2011'!V171</f>
        <v>0</v>
      </c>
      <c r="V171">
        <f>'Starting sample 2011'!W171</f>
        <v>2011</v>
      </c>
      <c r="W171" s="54">
        <v>2006</v>
      </c>
      <c r="X171" s="54">
        <f t="shared" ref="X171:Z171" si="122">W171+2</f>
        <v>2008</v>
      </c>
      <c r="Y171" s="54">
        <f t="shared" si="122"/>
        <v>2010</v>
      </c>
      <c r="Z171" s="54">
        <f t="shared" si="122"/>
        <v>2012</v>
      </c>
      <c r="AA171" s="54" t="s">
        <v>87</v>
      </c>
      <c r="AB171" s="54" t="s">
        <v>89</v>
      </c>
    </row>
    <row r="172" spans="1:28" x14ac:dyDescent="0.25">
      <c r="A172" s="55">
        <f t="shared" si="102"/>
        <v>142</v>
      </c>
      <c r="B172">
        <f>'Starting sample 2011'!B172</f>
        <v>15</v>
      </c>
      <c r="C172">
        <f>'Starting sample 2011'!C172</f>
        <v>0</v>
      </c>
      <c r="D172">
        <f>'Starting sample 2011'!D172</f>
        <v>1</v>
      </c>
      <c r="E172">
        <f>'Starting sample 2011'!E172</f>
        <v>1</v>
      </c>
      <c r="F172" s="52" t="s">
        <v>72</v>
      </c>
      <c r="G172" s="52" t="s">
        <v>72</v>
      </c>
      <c r="H172" s="52" t="s">
        <v>72</v>
      </c>
      <c r="I172" s="52" t="s">
        <v>72</v>
      </c>
      <c r="J172" s="52" t="s">
        <v>72</v>
      </c>
      <c r="K172">
        <f>'Starting sample 2011'!K172</f>
        <v>3</v>
      </c>
      <c r="L172">
        <f>'Starting sample 2011'!L172</f>
        <v>66.666666666666657</v>
      </c>
      <c r="M172">
        <f>'Starting sample 2011'!M172</f>
        <v>2</v>
      </c>
      <c r="N172">
        <f>'Starting sample 2011'!N172</f>
        <v>4</v>
      </c>
      <c r="O172">
        <f>'Starting sample 2011'!O172</f>
        <v>0</v>
      </c>
      <c r="P172">
        <f>'Starting sample 2011'!P172</f>
        <v>1</v>
      </c>
      <c r="Q172">
        <f>'Starting sample 2011'!Q172</f>
        <v>0</v>
      </c>
      <c r="R172">
        <f>'Starting sample 2011'!R172</f>
        <v>1</v>
      </c>
      <c r="S172">
        <f>'Starting sample 2011'!T172</f>
        <v>2012</v>
      </c>
      <c r="T172">
        <f>'Starting sample 2011'!U172</f>
        <v>0</v>
      </c>
      <c r="U172">
        <f>'Starting sample 2011'!V172</f>
        <v>0</v>
      </c>
      <c r="V172">
        <f>'Starting sample 2011'!W172</f>
        <v>0</v>
      </c>
      <c r="W172" s="54">
        <v>2006</v>
      </c>
      <c r="X172" s="54">
        <f t="shared" ref="X172:Z172" si="123">W172+2</f>
        <v>2008</v>
      </c>
      <c r="Y172" s="54">
        <f t="shared" si="123"/>
        <v>2010</v>
      </c>
      <c r="Z172" s="54">
        <f t="shared" si="123"/>
        <v>2012</v>
      </c>
      <c r="AA172" s="54" t="s">
        <v>87</v>
      </c>
      <c r="AB172" s="54" t="s">
        <v>89</v>
      </c>
    </row>
    <row r="173" spans="1:28" x14ac:dyDescent="0.25">
      <c r="A173" s="55">
        <f t="shared" si="102"/>
        <v>143</v>
      </c>
      <c r="B173">
        <f>'Starting sample 2011'!B173</f>
        <v>15</v>
      </c>
      <c r="C173">
        <f>'Starting sample 2011'!C173</f>
        <v>0</v>
      </c>
      <c r="D173">
        <f>'Starting sample 2011'!D173</f>
        <v>1</v>
      </c>
      <c r="E173">
        <f>'Starting sample 2011'!E173</f>
        <v>0</v>
      </c>
      <c r="F173" s="52" t="s">
        <v>72</v>
      </c>
      <c r="G173" s="52" t="s">
        <v>72</v>
      </c>
      <c r="H173" s="52" t="s">
        <v>72</v>
      </c>
      <c r="I173" s="52" t="s">
        <v>72</v>
      </c>
      <c r="J173" s="52" t="s">
        <v>72</v>
      </c>
      <c r="K173">
        <f>'Starting sample 2011'!K173</f>
        <v>3</v>
      </c>
      <c r="L173">
        <f>'Starting sample 2011'!L173</f>
        <v>33.333333333333329</v>
      </c>
      <c r="M173">
        <f>'Starting sample 2011'!M173</f>
        <v>1</v>
      </c>
      <c r="N173">
        <f>'Starting sample 2011'!N173</f>
        <v>8</v>
      </c>
      <c r="O173">
        <f>'Starting sample 2011'!O173</f>
        <v>0</v>
      </c>
      <c r="P173">
        <f>'Starting sample 2011'!P173</f>
        <v>0</v>
      </c>
      <c r="Q173">
        <f>'Starting sample 2011'!Q173</f>
        <v>0</v>
      </c>
      <c r="R173">
        <f>'Starting sample 2011'!R173</f>
        <v>0</v>
      </c>
      <c r="S173">
        <f>'Starting sample 2011'!T173</f>
        <v>2012</v>
      </c>
      <c r="T173">
        <f>'Starting sample 2011'!U173</f>
        <v>0</v>
      </c>
      <c r="U173">
        <f>'Starting sample 2011'!V173</f>
        <v>0</v>
      </c>
      <c r="V173">
        <f>'Starting sample 2011'!W173</f>
        <v>0</v>
      </c>
      <c r="W173" s="54">
        <v>2006</v>
      </c>
      <c r="X173" s="54">
        <f t="shared" ref="X173:Z173" si="124">W173+2</f>
        <v>2008</v>
      </c>
      <c r="Y173" s="54">
        <f t="shared" si="124"/>
        <v>2010</v>
      </c>
      <c r="Z173" s="54">
        <f t="shared" si="124"/>
        <v>2012</v>
      </c>
      <c r="AA173" s="54" t="s">
        <v>87</v>
      </c>
      <c r="AB173" s="54" t="s">
        <v>89</v>
      </c>
    </row>
    <row r="174" spans="1:28" x14ac:dyDescent="0.25">
      <c r="A174" s="55"/>
    </row>
    <row r="175" spans="1:28" x14ac:dyDescent="0.25">
      <c r="A175" s="55"/>
    </row>
    <row r="176" spans="1:28" x14ac:dyDescent="0.25">
      <c r="A176" s="55"/>
    </row>
    <row r="177" spans="1:28" x14ac:dyDescent="0.25">
      <c r="A177" s="55">
        <f>'Starting sample 2011'!A177</f>
        <v>0</v>
      </c>
      <c r="B177">
        <f>'Starting sample 2011'!B177</f>
        <v>0</v>
      </c>
      <c r="C177">
        <f>'Starting sample 2011'!C177</f>
        <v>0</v>
      </c>
      <c r="D177">
        <f>'Starting sample 2011'!D177</f>
        <v>0</v>
      </c>
      <c r="E177">
        <f>'Starting sample 2011'!E177</f>
        <v>0</v>
      </c>
      <c r="F177">
        <f>'Starting sample 2011'!F177</f>
        <v>0</v>
      </c>
      <c r="G177">
        <f>'Starting sample 2011'!G177</f>
        <v>0</v>
      </c>
      <c r="H177">
        <f>'Starting sample 2011'!H177</f>
        <v>0</v>
      </c>
      <c r="I177">
        <f>'Starting sample 2011'!I177</f>
        <v>0</v>
      </c>
      <c r="J177">
        <f>'Starting sample 2011'!J177</f>
        <v>0</v>
      </c>
      <c r="K177" t="str">
        <f>'Starting sample 2011'!K177</f>
        <v>YEARS</v>
      </c>
      <c r="L177" t="str">
        <f>'Starting sample 2011'!L177</f>
        <v>Type</v>
      </c>
      <c r="M177">
        <f>'Starting sample 2011'!M177</f>
        <v>0</v>
      </c>
      <c r="N177">
        <f>'Starting sample 2011'!N177</f>
        <v>0</v>
      </c>
      <c r="O177">
        <f>'Starting sample 2011'!O177</f>
        <v>0</v>
      </c>
      <c r="P177">
        <f>'Starting sample 2011'!P177</f>
        <v>0</v>
      </c>
      <c r="Q177">
        <f>'Starting sample 2011'!Q177</f>
        <v>0</v>
      </c>
      <c r="R177">
        <f>'Starting sample 2011'!R177</f>
        <v>0</v>
      </c>
      <c r="S177">
        <f>'Starting sample 2011'!T177</f>
        <v>0</v>
      </c>
      <c r="T177">
        <f>'Starting sample 2011'!U177</f>
        <v>0</v>
      </c>
      <c r="U177">
        <f>'Starting sample 2011'!V177</f>
        <v>0</v>
      </c>
      <c r="V177">
        <f>'Starting sample 2011'!W177</f>
        <v>0</v>
      </c>
    </row>
    <row r="178" spans="1:28" x14ac:dyDescent="0.25">
      <c r="A178" s="55" t="str">
        <f>'Starting sample 2011'!A178</f>
        <v>JUVENILES 1er</v>
      </c>
      <c r="B178">
        <f>'Starting sample 2011'!B178</f>
        <v>0</v>
      </c>
      <c r="C178" t="str">
        <f>'Starting sample 2011'!C178</f>
        <v>C2011</v>
      </c>
      <c r="D178" t="str">
        <f>'Starting sample 2011'!D178</f>
        <v>C2012</v>
      </c>
      <c r="E178" s="52" t="s">
        <v>3</v>
      </c>
      <c r="F178" s="52" t="s">
        <v>4</v>
      </c>
      <c r="G178" s="52" t="s">
        <v>5</v>
      </c>
      <c r="H178" s="52" t="s">
        <v>6</v>
      </c>
      <c r="I178" s="52" t="s">
        <v>8</v>
      </c>
      <c r="J178" s="52" t="s">
        <v>7</v>
      </c>
      <c r="K178" t="str">
        <f>'Starting sample 2011'!K178</f>
        <v>OBSERVEd</v>
      </c>
      <c r="L178" t="str">
        <f>'Starting sample 2011'!L178</f>
        <v>(Prop1s)</v>
      </c>
      <c r="M178" t="str">
        <f>'Starting sample 2011'!M178</f>
        <v>SUMA Cs</v>
      </c>
      <c r="N178" t="str">
        <f>'Starting sample 2011'!N178</f>
        <v>Years in Academy</v>
      </c>
      <c r="O178" t="str">
        <f>'Starting sample 2011'!O178</f>
        <v>Pro Contract 18?</v>
      </c>
      <c r="P178" t="str">
        <f>'Starting sample 2011'!P178</f>
        <v>UnderSpain</v>
      </c>
      <c r="Q178" t="str">
        <f>'Starting sample 2011'!Q178</f>
        <v>2A</v>
      </c>
      <c r="R178" t="str">
        <f>'Starting sample 2011'!R178</f>
        <v>LaLiga</v>
      </c>
      <c r="S178" t="str">
        <f>'Starting sample 2011'!T178</f>
        <v>Years shocked with + treatment</v>
      </c>
      <c r="T178" s="53" t="s">
        <v>43</v>
      </c>
      <c r="U178" s="53" t="s">
        <v>43</v>
      </c>
      <c r="V178" t="str">
        <f>'Starting sample 2011'!W178</f>
        <v>Years shocked with - treatment</v>
      </c>
      <c r="W178" s="54" t="s">
        <v>45</v>
      </c>
      <c r="X178" s="54" t="s">
        <v>40</v>
      </c>
      <c r="Y178" s="54" t="s">
        <v>42</v>
      </c>
      <c r="Z178" s="54" t="s">
        <v>41</v>
      </c>
      <c r="AA178" s="54" t="s">
        <v>86</v>
      </c>
      <c r="AB178" s="54" t="s">
        <v>88</v>
      </c>
    </row>
    <row r="179" spans="1:28" x14ac:dyDescent="0.25">
      <c r="A179" s="55">
        <f>A173+1</f>
        <v>144</v>
      </c>
      <c r="B179">
        <f>'Starting sample 2011'!B179</f>
        <v>16</v>
      </c>
      <c r="C179">
        <f>'Starting sample 2011'!C179</f>
        <v>1</v>
      </c>
      <c r="D179">
        <f>'Starting sample 2011'!D179</f>
        <v>1</v>
      </c>
      <c r="E179" s="52" t="s">
        <v>72</v>
      </c>
      <c r="F179" s="52" t="s">
        <v>72</v>
      </c>
      <c r="G179" s="52" t="s">
        <v>72</v>
      </c>
      <c r="H179" s="52" t="s">
        <v>72</v>
      </c>
      <c r="I179" s="52" t="s">
        <v>72</v>
      </c>
      <c r="J179" s="52" t="s">
        <v>72</v>
      </c>
      <c r="K179">
        <f>'Starting sample 2011'!K179</f>
        <v>2</v>
      </c>
      <c r="L179">
        <f>'Starting sample 2011'!L179</f>
        <v>100</v>
      </c>
      <c r="M179">
        <f>'Starting sample 2011'!M179</f>
        <v>2</v>
      </c>
      <c r="N179">
        <f>'Starting sample 2011'!N179</f>
        <v>8</v>
      </c>
      <c r="O179">
        <f>'Starting sample 2011'!O179</f>
        <v>1</v>
      </c>
      <c r="P179">
        <f>'Starting sample 2011'!P179</f>
        <v>1</v>
      </c>
      <c r="Q179">
        <f>'Starting sample 2011'!Q179</f>
        <v>1</v>
      </c>
      <c r="R179">
        <f>'Starting sample 2011'!R179</f>
        <v>1</v>
      </c>
      <c r="S179">
        <f>'Starting sample 2011'!T179</f>
        <v>0</v>
      </c>
      <c r="T179">
        <f>'Starting sample 2011'!U179</f>
        <v>0</v>
      </c>
      <c r="U179">
        <f>'Starting sample 2011'!V179</f>
        <v>0</v>
      </c>
      <c r="V179">
        <f>'Starting sample 2011'!W179</f>
        <v>0</v>
      </c>
      <c r="W179" s="54">
        <v>2005</v>
      </c>
      <c r="X179" s="54">
        <f>W179+2</f>
        <v>2007</v>
      </c>
      <c r="Y179" s="54">
        <f t="shared" ref="Y179:Z179" si="125">X179+2</f>
        <v>2009</v>
      </c>
      <c r="Z179" s="54">
        <f t="shared" si="125"/>
        <v>2011</v>
      </c>
      <c r="AA179" s="54" t="s">
        <v>87</v>
      </c>
      <c r="AB179" s="54" t="s">
        <v>89</v>
      </c>
    </row>
    <row r="180" spans="1:28" x14ac:dyDescent="0.25">
      <c r="A180" s="55">
        <f>A179+1</f>
        <v>145</v>
      </c>
      <c r="B180">
        <f>'Starting sample 2011'!B180</f>
        <v>16</v>
      </c>
      <c r="C180">
        <f>'Starting sample 2011'!C180</f>
        <v>1</v>
      </c>
      <c r="D180">
        <f>'Starting sample 2011'!D180</f>
        <v>1</v>
      </c>
      <c r="E180" s="52" t="s">
        <v>72</v>
      </c>
      <c r="F180" s="52" t="s">
        <v>72</v>
      </c>
      <c r="G180" s="52" t="s">
        <v>72</v>
      </c>
      <c r="H180" s="52" t="s">
        <v>72</v>
      </c>
      <c r="I180" s="52" t="s">
        <v>72</v>
      </c>
      <c r="J180" s="52" t="s">
        <v>72</v>
      </c>
      <c r="K180">
        <f>'Starting sample 2011'!K180</f>
        <v>2</v>
      </c>
      <c r="L180">
        <f>'Starting sample 2011'!L180</f>
        <v>100</v>
      </c>
      <c r="M180">
        <f>'Starting sample 2011'!M180</f>
        <v>2</v>
      </c>
      <c r="N180">
        <f>'Starting sample 2011'!N180</f>
        <v>8</v>
      </c>
      <c r="O180">
        <f>'Starting sample 2011'!O180</f>
        <v>1</v>
      </c>
      <c r="P180">
        <f>'Starting sample 2011'!P180</f>
        <v>1</v>
      </c>
      <c r="Q180">
        <f>'Starting sample 2011'!Q180</f>
        <v>1</v>
      </c>
      <c r="R180">
        <f>'Starting sample 2011'!R180</f>
        <v>0</v>
      </c>
      <c r="S180">
        <f>'Starting sample 2011'!T180</f>
        <v>0</v>
      </c>
      <c r="T180">
        <f>'Starting sample 2011'!U180</f>
        <v>0</v>
      </c>
      <c r="U180">
        <f>'Starting sample 2011'!V180</f>
        <v>0</v>
      </c>
      <c r="V180">
        <f>'Starting sample 2011'!W180</f>
        <v>0</v>
      </c>
      <c r="W180" s="54">
        <v>2005</v>
      </c>
      <c r="X180" s="54">
        <f t="shared" ref="X180:Z180" si="126">W180+2</f>
        <v>2007</v>
      </c>
      <c r="Y180" s="54">
        <f t="shared" si="126"/>
        <v>2009</v>
      </c>
      <c r="Z180" s="54">
        <f t="shared" si="126"/>
        <v>2011</v>
      </c>
      <c r="AA180" s="54" t="s">
        <v>87</v>
      </c>
      <c r="AB180" s="54" t="s">
        <v>89</v>
      </c>
    </row>
    <row r="181" spans="1:28" x14ac:dyDescent="0.25">
      <c r="A181" s="55">
        <f t="shared" ref="A181:A202" si="127">A180+1</f>
        <v>146</v>
      </c>
      <c r="B181">
        <f>'Starting sample 2011'!B181</f>
        <v>16</v>
      </c>
      <c r="C181">
        <f>'Starting sample 2011'!C181</f>
        <v>1</v>
      </c>
      <c r="D181">
        <f>'Starting sample 2011'!D181</f>
        <v>1</v>
      </c>
      <c r="E181" s="52" t="s">
        <v>72</v>
      </c>
      <c r="F181" s="52" t="s">
        <v>72</v>
      </c>
      <c r="G181" s="52" t="s">
        <v>72</v>
      </c>
      <c r="H181" s="52" t="s">
        <v>72</v>
      </c>
      <c r="I181" s="52" t="s">
        <v>72</v>
      </c>
      <c r="J181" s="52" t="s">
        <v>72</v>
      </c>
      <c r="K181">
        <f>'Starting sample 2011'!K181</f>
        <v>2</v>
      </c>
      <c r="L181">
        <f>'Starting sample 2011'!L181</f>
        <v>100</v>
      </c>
      <c r="M181">
        <f>'Starting sample 2011'!M181</f>
        <v>2</v>
      </c>
      <c r="N181">
        <f>'Starting sample 2011'!N181</f>
        <v>8</v>
      </c>
      <c r="O181">
        <f>'Starting sample 2011'!O181</f>
        <v>1</v>
      </c>
      <c r="P181">
        <f>'Starting sample 2011'!P181</f>
        <v>1</v>
      </c>
      <c r="Q181">
        <f>'Starting sample 2011'!Q181</f>
        <v>1</v>
      </c>
      <c r="R181">
        <f>'Starting sample 2011'!R181</f>
        <v>0</v>
      </c>
      <c r="S181">
        <f>'Starting sample 2011'!T181</f>
        <v>0</v>
      </c>
      <c r="T181">
        <f>'Starting sample 2011'!U181</f>
        <v>0</v>
      </c>
      <c r="U181">
        <f>'Starting sample 2011'!V181</f>
        <v>0</v>
      </c>
      <c r="V181">
        <f>'Starting sample 2011'!W181</f>
        <v>0</v>
      </c>
      <c r="W181" s="54">
        <v>2005</v>
      </c>
      <c r="X181" s="54">
        <f t="shared" ref="X181:Z181" si="128">W181+2</f>
        <v>2007</v>
      </c>
      <c r="Y181" s="54">
        <f t="shared" si="128"/>
        <v>2009</v>
      </c>
      <c r="Z181" s="54">
        <f t="shared" si="128"/>
        <v>2011</v>
      </c>
      <c r="AA181" s="54" t="s">
        <v>87</v>
      </c>
      <c r="AB181" s="54" t="s">
        <v>89</v>
      </c>
    </row>
    <row r="182" spans="1:28" x14ac:dyDescent="0.25">
      <c r="A182" s="55">
        <f t="shared" si="127"/>
        <v>147</v>
      </c>
      <c r="B182">
        <f>'Starting sample 2011'!B182</f>
        <v>16</v>
      </c>
      <c r="C182">
        <f>'Starting sample 2011'!C182</f>
        <v>1</v>
      </c>
      <c r="D182">
        <f>'Starting sample 2011'!D182</f>
        <v>1</v>
      </c>
      <c r="E182" s="52" t="s">
        <v>72</v>
      </c>
      <c r="F182" s="52" t="s">
        <v>72</v>
      </c>
      <c r="G182" s="52" t="s">
        <v>72</v>
      </c>
      <c r="H182" s="52" t="s">
        <v>72</v>
      </c>
      <c r="I182" s="52" t="s">
        <v>72</v>
      </c>
      <c r="J182" s="52" t="s">
        <v>72</v>
      </c>
      <c r="K182">
        <f>'Starting sample 2011'!K182</f>
        <v>2</v>
      </c>
      <c r="L182">
        <f>'Starting sample 2011'!L182</f>
        <v>100</v>
      </c>
      <c r="M182">
        <f>'Starting sample 2011'!M182</f>
        <v>2</v>
      </c>
      <c r="N182">
        <f>'Starting sample 2011'!N182</f>
        <v>8</v>
      </c>
      <c r="O182">
        <f>'Starting sample 2011'!O182</f>
        <v>0</v>
      </c>
      <c r="P182">
        <f>'Starting sample 2011'!P182</f>
        <v>1</v>
      </c>
      <c r="Q182">
        <f>'Starting sample 2011'!Q182</f>
        <v>0</v>
      </c>
      <c r="R182">
        <f>'Starting sample 2011'!R182</f>
        <v>0</v>
      </c>
      <c r="S182">
        <f>'Starting sample 2011'!T182</f>
        <v>2011</v>
      </c>
      <c r="T182">
        <f>'Starting sample 2011'!U182</f>
        <v>0</v>
      </c>
      <c r="U182">
        <f>'Starting sample 2011'!V182</f>
        <v>0</v>
      </c>
      <c r="V182">
        <f>'Starting sample 2011'!W182</f>
        <v>0</v>
      </c>
      <c r="W182" s="54">
        <v>2005</v>
      </c>
      <c r="X182" s="54">
        <f t="shared" ref="X182:Z182" si="129">W182+2</f>
        <v>2007</v>
      </c>
      <c r="Y182" s="54">
        <f t="shared" si="129"/>
        <v>2009</v>
      </c>
      <c r="Z182" s="54">
        <f t="shared" si="129"/>
        <v>2011</v>
      </c>
      <c r="AA182" s="54" t="s">
        <v>87</v>
      </c>
      <c r="AB182" s="54" t="s">
        <v>89</v>
      </c>
    </row>
    <row r="183" spans="1:28" x14ac:dyDescent="0.25">
      <c r="A183" s="55">
        <f t="shared" si="127"/>
        <v>148</v>
      </c>
      <c r="B183">
        <f>'Starting sample 2011'!B183</f>
        <v>16</v>
      </c>
      <c r="C183">
        <f>'Starting sample 2011'!C183</f>
        <v>1</v>
      </c>
      <c r="D183">
        <f>'Starting sample 2011'!D183</f>
        <v>1</v>
      </c>
      <c r="E183" s="52" t="s">
        <v>72</v>
      </c>
      <c r="F183" s="52" t="s">
        <v>72</v>
      </c>
      <c r="G183" s="52" t="s">
        <v>72</v>
      </c>
      <c r="H183" s="52" t="s">
        <v>72</v>
      </c>
      <c r="I183" s="52" t="s">
        <v>72</v>
      </c>
      <c r="J183" s="52" t="s">
        <v>72</v>
      </c>
      <c r="K183">
        <f>'Starting sample 2011'!K183</f>
        <v>2</v>
      </c>
      <c r="L183">
        <f>'Starting sample 2011'!L183</f>
        <v>100</v>
      </c>
      <c r="M183">
        <f>'Starting sample 2011'!M183</f>
        <v>2</v>
      </c>
      <c r="N183">
        <f>'Starting sample 2011'!N183</f>
        <v>8</v>
      </c>
      <c r="O183">
        <f>'Starting sample 2011'!O183</f>
        <v>0</v>
      </c>
      <c r="P183">
        <f>'Starting sample 2011'!P183</f>
        <v>0</v>
      </c>
      <c r="Q183">
        <f>'Starting sample 2011'!Q183</f>
        <v>0</v>
      </c>
      <c r="R183">
        <f>'Starting sample 2011'!R183</f>
        <v>0</v>
      </c>
      <c r="S183">
        <f>'Starting sample 2011'!T183</f>
        <v>2011</v>
      </c>
      <c r="T183">
        <f>'Starting sample 2011'!U183</f>
        <v>0</v>
      </c>
      <c r="U183">
        <f>'Starting sample 2011'!V183</f>
        <v>0</v>
      </c>
      <c r="V183">
        <f>'Starting sample 2011'!W183</f>
        <v>0</v>
      </c>
      <c r="W183" s="54">
        <v>2005</v>
      </c>
      <c r="X183" s="54">
        <f t="shared" ref="X183:Z183" si="130">W183+2</f>
        <v>2007</v>
      </c>
      <c r="Y183" s="54">
        <f t="shared" si="130"/>
        <v>2009</v>
      </c>
      <c r="Z183" s="54">
        <f t="shared" si="130"/>
        <v>2011</v>
      </c>
      <c r="AA183" s="54" t="s">
        <v>87</v>
      </c>
      <c r="AB183" s="54" t="s">
        <v>89</v>
      </c>
    </row>
    <row r="184" spans="1:28" x14ac:dyDescent="0.25">
      <c r="A184" s="55">
        <f t="shared" si="127"/>
        <v>149</v>
      </c>
      <c r="B184">
        <f>'Starting sample 2011'!B184</f>
        <v>16</v>
      </c>
      <c r="C184">
        <f>'Starting sample 2011'!C184</f>
        <v>1</v>
      </c>
      <c r="D184">
        <f>'Starting sample 2011'!D184</f>
        <v>1</v>
      </c>
      <c r="E184" s="52" t="s">
        <v>72</v>
      </c>
      <c r="F184" s="52" t="s">
        <v>72</v>
      </c>
      <c r="G184" s="52" t="s">
        <v>72</v>
      </c>
      <c r="H184" s="52" t="s">
        <v>72</v>
      </c>
      <c r="I184" s="52" t="s">
        <v>72</v>
      </c>
      <c r="J184" s="52" t="s">
        <v>72</v>
      </c>
      <c r="K184">
        <f>'Starting sample 2011'!K184</f>
        <v>2</v>
      </c>
      <c r="L184">
        <f>'Starting sample 2011'!L184</f>
        <v>100</v>
      </c>
      <c r="M184">
        <f>'Starting sample 2011'!M184</f>
        <v>2</v>
      </c>
      <c r="N184">
        <f>'Starting sample 2011'!N184</f>
        <v>8</v>
      </c>
      <c r="O184">
        <f>'Starting sample 2011'!O184</f>
        <v>0</v>
      </c>
      <c r="P184">
        <f>'Starting sample 2011'!P184</f>
        <v>0</v>
      </c>
      <c r="Q184">
        <f>'Starting sample 2011'!Q184</f>
        <v>0</v>
      </c>
      <c r="R184">
        <f>'Starting sample 2011'!R184</f>
        <v>0</v>
      </c>
      <c r="S184">
        <f>'Starting sample 2011'!T184</f>
        <v>2011</v>
      </c>
      <c r="T184">
        <f>'Starting sample 2011'!U184</f>
        <v>0</v>
      </c>
      <c r="U184">
        <f>'Starting sample 2011'!V184</f>
        <v>0</v>
      </c>
      <c r="V184">
        <f>'Starting sample 2011'!W184</f>
        <v>0</v>
      </c>
      <c r="W184" s="54">
        <v>2005</v>
      </c>
      <c r="X184" s="54">
        <f t="shared" ref="X184:Z184" si="131">W184+2</f>
        <v>2007</v>
      </c>
      <c r="Y184" s="54">
        <f t="shared" si="131"/>
        <v>2009</v>
      </c>
      <c r="Z184" s="54">
        <f t="shared" si="131"/>
        <v>2011</v>
      </c>
      <c r="AA184" s="54" t="s">
        <v>87</v>
      </c>
      <c r="AB184" s="54" t="s">
        <v>89</v>
      </c>
    </row>
    <row r="185" spans="1:28" x14ac:dyDescent="0.25">
      <c r="A185" s="55">
        <f t="shared" si="127"/>
        <v>150</v>
      </c>
      <c r="B185">
        <f>'Starting sample 2011'!B185</f>
        <v>16</v>
      </c>
      <c r="C185">
        <f>'Starting sample 2011'!C185</f>
        <v>1</v>
      </c>
      <c r="D185">
        <f>'Starting sample 2011'!D185</f>
        <v>1</v>
      </c>
      <c r="E185" s="52" t="s">
        <v>72</v>
      </c>
      <c r="F185" s="52" t="s">
        <v>72</v>
      </c>
      <c r="G185" s="52" t="s">
        <v>72</v>
      </c>
      <c r="H185" s="52" t="s">
        <v>72</v>
      </c>
      <c r="I185" s="52" t="s">
        <v>72</v>
      </c>
      <c r="J185" s="52" t="s">
        <v>72</v>
      </c>
      <c r="K185">
        <f>'Starting sample 2011'!K185</f>
        <v>2</v>
      </c>
      <c r="L185">
        <f>'Starting sample 2011'!L185</f>
        <v>100</v>
      </c>
      <c r="M185">
        <f>'Starting sample 2011'!M185</f>
        <v>2</v>
      </c>
      <c r="N185">
        <f>'Starting sample 2011'!N185</f>
        <v>8</v>
      </c>
      <c r="O185">
        <f>'Starting sample 2011'!O185</f>
        <v>0</v>
      </c>
      <c r="P185">
        <f>'Starting sample 2011'!P185</f>
        <v>0</v>
      </c>
      <c r="Q185">
        <f>'Starting sample 2011'!Q185</f>
        <v>0</v>
      </c>
      <c r="R185">
        <f>'Starting sample 2011'!R185</f>
        <v>0</v>
      </c>
      <c r="S185">
        <f>'Starting sample 2011'!T185</f>
        <v>2011</v>
      </c>
      <c r="T185">
        <f>'Starting sample 2011'!U185</f>
        <v>0</v>
      </c>
      <c r="U185">
        <f>'Starting sample 2011'!V185</f>
        <v>0</v>
      </c>
      <c r="V185">
        <f>'Starting sample 2011'!W185</f>
        <v>0</v>
      </c>
      <c r="W185" s="54">
        <v>2005</v>
      </c>
      <c r="X185" s="54">
        <f t="shared" ref="X185:Z185" si="132">W185+2</f>
        <v>2007</v>
      </c>
      <c r="Y185" s="54">
        <f t="shared" si="132"/>
        <v>2009</v>
      </c>
      <c r="Z185" s="54">
        <f t="shared" si="132"/>
        <v>2011</v>
      </c>
      <c r="AA185" s="54" t="s">
        <v>87</v>
      </c>
      <c r="AB185" s="54" t="s">
        <v>89</v>
      </c>
    </row>
    <row r="186" spans="1:28" x14ac:dyDescent="0.25">
      <c r="A186" s="55">
        <f t="shared" si="127"/>
        <v>151</v>
      </c>
      <c r="B186">
        <f>'Starting sample 2011'!B186</f>
        <v>16</v>
      </c>
      <c r="C186">
        <f>'Starting sample 2011'!C186</f>
        <v>1</v>
      </c>
      <c r="D186">
        <f>'Starting sample 2011'!D186</f>
        <v>1</v>
      </c>
      <c r="E186" s="52" t="s">
        <v>72</v>
      </c>
      <c r="F186" s="52" t="s">
        <v>72</v>
      </c>
      <c r="G186" s="52" t="s">
        <v>72</v>
      </c>
      <c r="H186" s="52" t="s">
        <v>72</v>
      </c>
      <c r="I186" s="52" t="s">
        <v>72</v>
      </c>
      <c r="J186" s="52" t="s">
        <v>72</v>
      </c>
      <c r="K186">
        <f>'Starting sample 2011'!K186</f>
        <v>2</v>
      </c>
      <c r="L186">
        <f>'Starting sample 2011'!L186</f>
        <v>100</v>
      </c>
      <c r="M186">
        <f>'Starting sample 2011'!M186</f>
        <v>2</v>
      </c>
      <c r="N186">
        <f>'Starting sample 2011'!N186</f>
        <v>7</v>
      </c>
      <c r="O186">
        <f>'Starting sample 2011'!O186</f>
        <v>1</v>
      </c>
      <c r="P186">
        <f>'Starting sample 2011'!P186</f>
        <v>0</v>
      </c>
      <c r="Q186">
        <f>'Starting sample 2011'!Q186</f>
        <v>0</v>
      </c>
      <c r="R186">
        <f>'Starting sample 2011'!R186</f>
        <v>0</v>
      </c>
      <c r="S186">
        <f>'Starting sample 2011'!T186</f>
        <v>2011</v>
      </c>
      <c r="T186">
        <f>'Starting sample 2011'!U186</f>
        <v>0</v>
      </c>
      <c r="U186">
        <f>'Starting sample 2011'!V186</f>
        <v>0</v>
      </c>
      <c r="V186">
        <f>'Starting sample 2011'!W186</f>
        <v>0</v>
      </c>
      <c r="W186" s="54">
        <v>2005</v>
      </c>
      <c r="X186" s="54">
        <f t="shared" ref="X186:Z186" si="133">W186+2</f>
        <v>2007</v>
      </c>
      <c r="Y186" s="54">
        <f t="shared" si="133"/>
        <v>2009</v>
      </c>
      <c r="Z186" s="54">
        <f t="shared" si="133"/>
        <v>2011</v>
      </c>
      <c r="AA186" s="54" t="s">
        <v>87</v>
      </c>
      <c r="AB186" s="54" t="s">
        <v>89</v>
      </c>
    </row>
    <row r="187" spans="1:28" x14ac:dyDescent="0.25">
      <c r="A187" s="55">
        <f t="shared" si="127"/>
        <v>152</v>
      </c>
      <c r="B187">
        <f>'Starting sample 2011'!B187</f>
        <v>16</v>
      </c>
      <c r="C187">
        <f>'Starting sample 2011'!C187</f>
        <v>1</v>
      </c>
      <c r="D187">
        <f>'Starting sample 2011'!D187</f>
        <v>1</v>
      </c>
      <c r="E187" s="52" t="s">
        <v>72</v>
      </c>
      <c r="F187" s="52" t="s">
        <v>72</v>
      </c>
      <c r="G187" s="52" t="s">
        <v>72</v>
      </c>
      <c r="H187" s="52" t="s">
        <v>72</v>
      </c>
      <c r="I187" s="52" t="s">
        <v>72</v>
      </c>
      <c r="J187" s="52" t="s">
        <v>72</v>
      </c>
      <c r="K187">
        <f>'Starting sample 2011'!K187</f>
        <v>2</v>
      </c>
      <c r="L187">
        <f>'Starting sample 2011'!L187</f>
        <v>100</v>
      </c>
      <c r="M187">
        <f>'Starting sample 2011'!M187</f>
        <v>2</v>
      </c>
      <c r="N187">
        <f>'Starting sample 2011'!N187</f>
        <v>7</v>
      </c>
      <c r="O187">
        <f>'Starting sample 2011'!O187</f>
        <v>1</v>
      </c>
      <c r="P187">
        <f>'Starting sample 2011'!P187</f>
        <v>0</v>
      </c>
      <c r="Q187">
        <f>'Starting sample 2011'!Q187</f>
        <v>0</v>
      </c>
      <c r="R187">
        <f>'Starting sample 2011'!R187</f>
        <v>0</v>
      </c>
      <c r="S187">
        <f>'Starting sample 2011'!T187</f>
        <v>2011</v>
      </c>
      <c r="T187">
        <f>'Starting sample 2011'!U187</f>
        <v>0</v>
      </c>
      <c r="U187">
        <f>'Starting sample 2011'!V187</f>
        <v>0</v>
      </c>
      <c r="V187">
        <f>'Starting sample 2011'!W187</f>
        <v>0</v>
      </c>
      <c r="W187" s="54">
        <v>2005</v>
      </c>
      <c r="X187" s="54">
        <f t="shared" ref="X187:Z187" si="134">W187+2</f>
        <v>2007</v>
      </c>
      <c r="Y187" s="54">
        <f t="shared" si="134"/>
        <v>2009</v>
      </c>
      <c r="Z187" s="54">
        <f t="shared" si="134"/>
        <v>2011</v>
      </c>
      <c r="AA187" s="54" t="s">
        <v>87</v>
      </c>
      <c r="AB187" s="54" t="s">
        <v>89</v>
      </c>
    </row>
    <row r="188" spans="1:28" x14ac:dyDescent="0.25">
      <c r="A188" s="55">
        <f t="shared" si="127"/>
        <v>153</v>
      </c>
      <c r="B188">
        <f>'Starting sample 2011'!B188</f>
        <v>16</v>
      </c>
      <c r="C188">
        <f>'Starting sample 2011'!C188</f>
        <v>1</v>
      </c>
      <c r="D188">
        <f>'Starting sample 2011'!D188</f>
        <v>1</v>
      </c>
      <c r="E188" s="52" t="s">
        <v>72</v>
      </c>
      <c r="F188" s="52" t="s">
        <v>72</v>
      </c>
      <c r="G188" s="52" t="s">
        <v>72</v>
      </c>
      <c r="H188" s="52" t="s">
        <v>72</v>
      </c>
      <c r="I188" s="52" t="s">
        <v>72</v>
      </c>
      <c r="J188" s="52" t="s">
        <v>72</v>
      </c>
      <c r="K188">
        <f>'Starting sample 2011'!K188</f>
        <v>2</v>
      </c>
      <c r="L188">
        <f>'Starting sample 2011'!L188</f>
        <v>100</v>
      </c>
      <c r="M188">
        <f>'Starting sample 2011'!M188</f>
        <v>2</v>
      </c>
      <c r="N188">
        <f>'Starting sample 2011'!N188</f>
        <v>6</v>
      </c>
      <c r="O188">
        <f>'Starting sample 2011'!O188</f>
        <v>1</v>
      </c>
      <c r="P188">
        <f>'Starting sample 2011'!P188</f>
        <v>0</v>
      </c>
      <c r="Q188">
        <f>'Starting sample 2011'!Q188</f>
        <v>0</v>
      </c>
      <c r="R188">
        <f>'Starting sample 2011'!R188</f>
        <v>0</v>
      </c>
      <c r="S188">
        <f>'Starting sample 2011'!T188</f>
        <v>2011</v>
      </c>
      <c r="T188">
        <f>'Starting sample 2011'!U188</f>
        <v>0</v>
      </c>
      <c r="U188">
        <f>'Starting sample 2011'!V188</f>
        <v>0</v>
      </c>
      <c r="V188">
        <f>'Starting sample 2011'!W188</f>
        <v>0</v>
      </c>
      <c r="W188" s="54">
        <v>2005</v>
      </c>
      <c r="X188" s="54">
        <f t="shared" ref="X188:Z188" si="135">W188+2</f>
        <v>2007</v>
      </c>
      <c r="Y188" s="54">
        <f t="shared" si="135"/>
        <v>2009</v>
      </c>
      <c r="Z188" s="54">
        <f t="shared" si="135"/>
        <v>2011</v>
      </c>
      <c r="AA188" s="54" t="s">
        <v>87</v>
      </c>
      <c r="AB188" s="54" t="s">
        <v>89</v>
      </c>
    </row>
    <row r="189" spans="1:28" x14ac:dyDescent="0.25">
      <c r="A189" s="55">
        <f t="shared" si="127"/>
        <v>154</v>
      </c>
      <c r="B189">
        <f>'Starting sample 2011'!B189</f>
        <v>16</v>
      </c>
      <c r="C189">
        <f>'Starting sample 2011'!C189</f>
        <v>1</v>
      </c>
      <c r="D189">
        <f>'Starting sample 2011'!D189</f>
        <v>1</v>
      </c>
      <c r="E189" s="52" t="s">
        <v>72</v>
      </c>
      <c r="F189" s="52" t="s">
        <v>72</v>
      </c>
      <c r="G189" s="52" t="s">
        <v>72</v>
      </c>
      <c r="H189" s="52" t="s">
        <v>72</v>
      </c>
      <c r="I189" s="52" t="s">
        <v>72</v>
      </c>
      <c r="J189" s="52" t="s">
        <v>72</v>
      </c>
      <c r="K189">
        <f>'Starting sample 2011'!K189</f>
        <v>2</v>
      </c>
      <c r="L189">
        <f>'Starting sample 2011'!L189</f>
        <v>100</v>
      </c>
      <c r="M189">
        <f>'Starting sample 2011'!M189</f>
        <v>2</v>
      </c>
      <c r="N189">
        <f>'Starting sample 2011'!N189</f>
        <v>6</v>
      </c>
      <c r="O189">
        <f>'Starting sample 2011'!O189</f>
        <v>1</v>
      </c>
      <c r="P189">
        <f>'Starting sample 2011'!P189</f>
        <v>0</v>
      </c>
      <c r="Q189">
        <f>'Starting sample 2011'!Q189</f>
        <v>0</v>
      </c>
      <c r="R189">
        <f>'Starting sample 2011'!R189</f>
        <v>0</v>
      </c>
      <c r="S189">
        <f>'Starting sample 2011'!T189</f>
        <v>2011</v>
      </c>
      <c r="T189">
        <f>'Starting sample 2011'!U189</f>
        <v>0</v>
      </c>
      <c r="U189">
        <f>'Starting sample 2011'!V189</f>
        <v>0</v>
      </c>
      <c r="V189">
        <f>'Starting sample 2011'!W189</f>
        <v>0</v>
      </c>
      <c r="W189" s="54">
        <v>2005</v>
      </c>
      <c r="X189" s="54">
        <f t="shared" ref="X189:Z189" si="136">W189+2</f>
        <v>2007</v>
      </c>
      <c r="Y189" s="54">
        <f t="shared" si="136"/>
        <v>2009</v>
      </c>
      <c r="Z189" s="54">
        <f t="shared" si="136"/>
        <v>2011</v>
      </c>
      <c r="AA189" s="54" t="s">
        <v>87</v>
      </c>
      <c r="AB189" s="54" t="s">
        <v>89</v>
      </c>
    </row>
    <row r="190" spans="1:28" x14ac:dyDescent="0.25">
      <c r="A190" s="55">
        <f t="shared" si="127"/>
        <v>155</v>
      </c>
      <c r="B190">
        <f>'Starting sample 2011'!B190</f>
        <v>16</v>
      </c>
      <c r="C190">
        <f>'Starting sample 2011'!C190</f>
        <v>1</v>
      </c>
      <c r="D190">
        <f>'Starting sample 2011'!D190</f>
        <v>1</v>
      </c>
      <c r="E190" s="52" t="s">
        <v>72</v>
      </c>
      <c r="F190" s="52" t="s">
        <v>72</v>
      </c>
      <c r="G190" s="52" t="s">
        <v>72</v>
      </c>
      <c r="H190" s="52" t="s">
        <v>72</v>
      </c>
      <c r="I190" s="52" t="s">
        <v>72</v>
      </c>
      <c r="J190" s="52" t="s">
        <v>72</v>
      </c>
      <c r="K190">
        <f>'Starting sample 2011'!K190</f>
        <v>2</v>
      </c>
      <c r="L190">
        <f>'Starting sample 2011'!L190</f>
        <v>100</v>
      </c>
      <c r="M190">
        <f>'Starting sample 2011'!M190</f>
        <v>2</v>
      </c>
      <c r="N190">
        <f>'Starting sample 2011'!N190</f>
        <v>6</v>
      </c>
      <c r="O190">
        <f>'Starting sample 2011'!O190</f>
        <v>0</v>
      </c>
      <c r="P190">
        <f>'Starting sample 2011'!P190</f>
        <v>0</v>
      </c>
      <c r="Q190">
        <f>'Starting sample 2011'!Q190</f>
        <v>0</v>
      </c>
      <c r="R190">
        <f>'Starting sample 2011'!R190</f>
        <v>0</v>
      </c>
      <c r="S190">
        <f>'Starting sample 2011'!T190</f>
        <v>2011</v>
      </c>
      <c r="T190">
        <f>'Starting sample 2011'!U190</f>
        <v>0</v>
      </c>
      <c r="U190">
        <f>'Starting sample 2011'!V190</f>
        <v>0</v>
      </c>
      <c r="V190">
        <f>'Starting sample 2011'!W190</f>
        <v>0</v>
      </c>
      <c r="W190" s="54">
        <v>2005</v>
      </c>
      <c r="X190" s="54">
        <f t="shared" ref="X190:Z190" si="137">W190+2</f>
        <v>2007</v>
      </c>
      <c r="Y190" s="54">
        <f t="shared" si="137"/>
        <v>2009</v>
      </c>
      <c r="Z190" s="54">
        <f t="shared" si="137"/>
        <v>2011</v>
      </c>
      <c r="AA190" s="54" t="s">
        <v>87</v>
      </c>
      <c r="AB190" s="54" t="s">
        <v>89</v>
      </c>
    </row>
    <row r="191" spans="1:28" x14ac:dyDescent="0.25">
      <c r="A191" s="55">
        <f t="shared" si="127"/>
        <v>156</v>
      </c>
      <c r="B191">
        <f>'Starting sample 2011'!B191</f>
        <v>16</v>
      </c>
      <c r="C191">
        <f>'Starting sample 2011'!C191</f>
        <v>1</v>
      </c>
      <c r="D191">
        <f>'Starting sample 2011'!D191</f>
        <v>1</v>
      </c>
      <c r="E191" s="52" t="s">
        <v>72</v>
      </c>
      <c r="F191" s="52" t="s">
        <v>72</v>
      </c>
      <c r="G191" s="52" t="s">
        <v>72</v>
      </c>
      <c r="H191" s="52" t="s">
        <v>72</v>
      </c>
      <c r="I191" s="52" t="s">
        <v>72</v>
      </c>
      <c r="J191" s="52" t="s">
        <v>72</v>
      </c>
      <c r="K191">
        <f>'Starting sample 2011'!K191</f>
        <v>2</v>
      </c>
      <c r="L191">
        <f>'Starting sample 2011'!L191</f>
        <v>100</v>
      </c>
      <c r="M191">
        <f>'Starting sample 2011'!M191</f>
        <v>2</v>
      </c>
      <c r="N191">
        <f>'Starting sample 2011'!N191</f>
        <v>6</v>
      </c>
      <c r="O191">
        <f>'Starting sample 2011'!O191</f>
        <v>0</v>
      </c>
      <c r="P191">
        <f>'Starting sample 2011'!P191</f>
        <v>0</v>
      </c>
      <c r="Q191">
        <f>'Starting sample 2011'!Q191</f>
        <v>0</v>
      </c>
      <c r="R191">
        <f>'Starting sample 2011'!R191</f>
        <v>0</v>
      </c>
      <c r="S191">
        <f>'Starting sample 2011'!T191</f>
        <v>2011</v>
      </c>
      <c r="T191">
        <f>'Starting sample 2011'!U191</f>
        <v>0</v>
      </c>
      <c r="U191">
        <f>'Starting sample 2011'!V191</f>
        <v>0</v>
      </c>
      <c r="V191">
        <f>'Starting sample 2011'!W191</f>
        <v>0</v>
      </c>
      <c r="W191" s="54">
        <v>2005</v>
      </c>
      <c r="X191" s="54">
        <f t="shared" ref="X191:Z191" si="138">W191+2</f>
        <v>2007</v>
      </c>
      <c r="Y191" s="54">
        <f t="shared" si="138"/>
        <v>2009</v>
      </c>
      <c r="Z191" s="54">
        <f t="shared" si="138"/>
        <v>2011</v>
      </c>
      <c r="AA191" s="54" t="s">
        <v>87</v>
      </c>
      <c r="AB191" s="54" t="s">
        <v>89</v>
      </c>
    </row>
    <row r="192" spans="1:28" x14ac:dyDescent="0.25">
      <c r="A192" s="55">
        <f t="shared" si="127"/>
        <v>157</v>
      </c>
      <c r="B192">
        <f>'Starting sample 2011'!B192</f>
        <v>16</v>
      </c>
      <c r="C192">
        <f>'Starting sample 2011'!C192</f>
        <v>0</v>
      </c>
      <c r="D192">
        <f>'Starting sample 2011'!D192</f>
        <v>1</v>
      </c>
      <c r="E192" s="52" t="s">
        <v>72</v>
      </c>
      <c r="F192" s="52" t="s">
        <v>72</v>
      </c>
      <c r="G192" s="52" t="s">
        <v>72</v>
      </c>
      <c r="H192" s="52" t="s">
        <v>72</v>
      </c>
      <c r="I192" s="52" t="s">
        <v>72</v>
      </c>
      <c r="J192" s="52" t="s">
        <v>72</v>
      </c>
      <c r="K192">
        <f>'Starting sample 2011'!K192</f>
        <v>2</v>
      </c>
      <c r="L192">
        <f>'Starting sample 2011'!L192</f>
        <v>50</v>
      </c>
      <c r="M192">
        <f>'Starting sample 2011'!M192</f>
        <v>1</v>
      </c>
      <c r="N192">
        <f>'Starting sample 2011'!N192</f>
        <v>6</v>
      </c>
      <c r="O192">
        <f>'Starting sample 2011'!O192</f>
        <v>0</v>
      </c>
      <c r="P192">
        <f>'Starting sample 2011'!P192</f>
        <v>0</v>
      </c>
      <c r="Q192">
        <f>'Starting sample 2011'!Q192</f>
        <v>0</v>
      </c>
      <c r="R192">
        <f>'Starting sample 2011'!R192</f>
        <v>0</v>
      </c>
      <c r="S192">
        <f>'Starting sample 2011'!T192</f>
        <v>2011</v>
      </c>
      <c r="T192">
        <f>'Starting sample 2011'!U192</f>
        <v>0</v>
      </c>
      <c r="U192">
        <f>'Starting sample 2011'!V192</f>
        <v>0</v>
      </c>
      <c r="V192">
        <f>'Starting sample 2011'!W192</f>
        <v>0</v>
      </c>
      <c r="W192" s="54">
        <v>2005</v>
      </c>
      <c r="X192" s="54">
        <f t="shared" ref="X192:Z192" si="139">W192+2</f>
        <v>2007</v>
      </c>
      <c r="Y192" s="54">
        <f t="shared" si="139"/>
        <v>2009</v>
      </c>
      <c r="Z192" s="54">
        <f t="shared" si="139"/>
        <v>2011</v>
      </c>
      <c r="AA192" s="54" t="s">
        <v>87</v>
      </c>
      <c r="AB192" s="54" t="s">
        <v>89</v>
      </c>
    </row>
    <row r="193" spans="1:28" x14ac:dyDescent="0.25">
      <c r="A193" s="55">
        <f t="shared" si="127"/>
        <v>158</v>
      </c>
      <c r="B193">
        <f>'Starting sample 2011'!B193</f>
        <v>16</v>
      </c>
      <c r="C193">
        <f>'Starting sample 2011'!C193</f>
        <v>1</v>
      </c>
      <c r="D193">
        <f>'Starting sample 2011'!D193</f>
        <v>1</v>
      </c>
      <c r="E193" s="52" t="s">
        <v>72</v>
      </c>
      <c r="F193" s="52" t="s">
        <v>72</v>
      </c>
      <c r="G193" s="52" t="s">
        <v>72</v>
      </c>
      <c r="H193" s="52" t="s">
        <v>72</v>
      </c>
      <c r="I193" s="52" t="s">
        <v>72</v>
      </c>
      <c r="J193" s="52" t="s">
        <v>72</v>
      </c>
      <c r="K193">
        <f>'Starting sample 2011'!K193</f>
        <v>2</v>
      </c>
      <c r="L193">
        <f>'Starting sample 2011'!L193</f>
        <v>100</v>
      </c>
      <c r="M193">
        <f>'Starting sample 2011'!M193</f>
        <v>2</v>
      </c>
      <c r="N193">
        <f>'Starting sample 2011'!N193</f>
        <v>5</v>
      </c>
      <c r="O193">
        <f>'Starting sample 2011'!O193</f>
        <v>0</v>
      </c>
      <c r="P193">
        <f>'Starting sample 2011'!P193</f>
        <v>0</v>
      </c>
      <c r="Q193">
        <f>'Starting sample 2011'!Q193</f>
        <v>0</v>
      </c>
      <c r="R193">
        <f>'Starting sample 2011'!R193</f>
        <v>0</v>
      </c>
      <c r="S193">
        <f>'Starting sample 2011'!T193</f>
        <v>0</v>
      </c>
      <c r="T193">
        <f>'Starting sample 2011'!U193</f>
        <v>0</v>
      </c>
      <c r="U193">
        <f>'Starting sample 2011'!V193</f>
        <v>0</v>
      </c>
      <c r="V193">
        <f>'Starting sample 2011'!W193</f>
        <v>0</v>
      </c>
      <c r="W193" s="54">
        <v>2005</v>
      </c>
      <c r="X193" s="54">
        <f t="shared" ref="X193:Z193" si="140">W193+2</f>
        <v>2007</v>
      </c>
      <c r="Y193" s="54">
        <f t="shared" si="140"/>
        <v>2009</v>
      </c>
      <c r="Z193" s="54">
        <f t="shared" si="140"/>
        <v>2011</v>
      </c>
      <c r="AA193" s="54" t="s">
        <v>87</v>
      </c>
      <c r="AB193" s="54" t="s">
        <v>89</v>
      </c>
    </row>
    <row r="194" spans="1:28" x14ac:dyDescent="0.25">
      <c r="A194" s="55">
        <f t="shared" si="127"/>
        <v>159</v>
      </c>
      <c r="B194">
        <f>'Starting sample 2011'!B194</f>
        <v>16</v>
      </c>
      <c r="C194">
        <f>'Starting sample 2011'!C194</f>
        <v>1</v>
      </c>
      <c r="D194">
        <f>'Starting sample 2011'!D194</f>
        <v>1</v>
      </c>
      <c r="E194" s="52" t="s">
        <v>72</v>
      </c>
      <c r="F194" s="52" t="s">
        <v>72</v>
      </c>
      <c r="G194" s="52" t="s">
        <v>72</v>
      </c>
      <c r="H194" s="52" t="s">
        <v>72</v>
      </c>
      <c r="I194" s="52" t="s">
        <v>72</v>
      </c>
      <c r="J194" s="52" t="s">
        <v>72</v>
      </c>
      <c r="K194">
        <f>'Starting sample 2011'!K194</f>
        <v>2</v>
      </c>
      <c r="L194">
        <f>'Starting sample 2011'!L194</f>
        <v>100</v>
      </c>
      <c r="M194">
        <f>'Starting sample 2011'!M194</f>
        <v>2</v>
      </c>
      <c r="N194">
        <f>'Starting sample 2011'!N194</f>
        <v>5</v>
      </c>
      <c r="O194">
        <f>'Starting sample 2011'!O194</f>
        <v>0</v>
      </c>
      <c r="P194">
        <f>'Starting sample 2011'!P194</f>
        <v>0</v>
      </c>
      <c r="Q194">
        <f>'Starting sample 2011'!Q194</f>
        <v>0</v>
      </c>
      <c r="R194">
        <f>'Starting sample 2011'!R194</f>
        <v>0</v>
      </c>
      <c r="S194">
        <f>'Starting sample 2011'!T194</f>
        <v>0</v>
      </c>
      <c r="T194">
        <f>'Starting sample 2011'!U194</f>
        <v>0</v>
      </c>
      <c r="U194">
        <f>'Starting sample 2011'!V194</f>
        <v>0</v>
      </c>
      <c r="V194">
        <f>'Starting sample 2011'!W194</f>
        <v>0</v>
      </c>
      <c r="W194" s="54">
        <v>2005</v>
      </c>
      <c r="X194" s="54">
        <f t="shared" ref="X194:Z194" si="141">W194+2</f>
        <v>2007</v>
      </c>
      <c r="Y194" s="54">
        <f t="shared" si="141"/>
        <v>2009</v>
      </c>
      <c r="Z194" s="54">
        <f t="shared" si="141"/>
        <v>2011</v>
      </c>
      <c r="AA194" s="54" t="s">
        <v>87</v>
      </c>
      <c r="AB194" s="54" t="s">
        <v>89</v>
      </c>
    </row>
    <row r="195" spans="1:28" x14ac:dyDescent="0.25">
      <c r="A195" s="55">
        <f t="shared" si="127"/>
        <v>160</v>
      </c>
      <c r="B195">
        <f>'Starting sample 2011'!B195</f>
        <v>16</v>
      </c>
      <c r="C195">
        <f>'Starting sample 2011'!C195</f>
        <v>1</v>
      </c>
      <c r="D195">
        <f>'Starting sample 2011'!D195</f>
        <v>1</v>
      </c>
      <c r="E195" s="52" t="s">
        <v>72</v>
      </c>
      <c r="F195" s="52" t="s">
        <v>72</v>
      </c>
      <c r="G195" s="52" t="s">
        <v>72</v>
      </c>
      <c r="H195" s="52" t="s">
        <v>72</v>
      </c>
      <c r="I195" s="52" t="s">
        <v>72</v>
      </c>
      <c r="J195" s="52" t="s">
        <v>72</v>
      </c>
      <c r="K195">
        <f>'Starting sample 2011'!K195</f>
        <v>2</v>
      </c>
      <c r="L195">
        <f>'Starting sample 2011'!L195</f>
        <v>100</v>
      </c>
      <c r="M195">
        <f>'Starting sample 2011'!M195</f>
        <v>2</v>
      </c>
      <c r="N195">
        <f>'Starting sample 2011'!N195</f>
        <v>4</v>
      </c>
      <c r="O195">
        <f>'Starting sample 2011'!O195</f>
        <v>1</v>
      </c>
      <c r="P195">
        <f>'Starting sample 2011'!P195</f>
        <v>0</v>
      </c>
      <c r="Q195">
        <f>'Starting sample 2011'!Q195</f>
        <v>0</v>
      </c>
      <c r="R195">
        <f>'Starting sample 2011'!R195</f>
        <v>0</v>
      </c>
      <c r="S195">
        <f>'Starting sample 2011'!T195</f>
        <v>0</v>
      </c>
      <c r="T195">
        <f>'Starting sample 2011'!U195</f>
        <v>0</v>
      </c>
      <c r="U195">
        <f>'Starting sample 2011'!V195</f>
        <v>0</v>
      </c>
      <c r="V195">
        <f>'Starting sample 2011'!W195</f>
        <v>0</v>
      </c>
      <c r="W195" s="54">
        <v>2005</v>
      </c>
      <c r="X195" s="54">
        <f t="shared" ref="X195:Z195" si="142">W195+2</f>
        <v>2007</v>
      </c>
      <c r="Y195" s="54">
        <f t="shared" si="142"/>
        <v>2009</v>
      </c>
      <c r="Z195" s="54">
        <f t="shared" si="142"/>
        <v>2011</v>
      </c>
      <c r="AA195" s="54" t="s">
        <v>87</v>
      </c>
      <c r="AB195" s="54" t="s">
        <v>89</v>
      </c>
    </row>
    <row r="196" spans="1:28" x14ac:dyDescent="0.25">
      <c r="A196" s="55">
        <f t="shared" si="127"/>
        <v>161</v>
      </c>
      <c r="B196">
        <f>'Starting sample 2011'!B196</f>
        <v>16</v>
      </c>
      <c r="C196">
        <f>'Starting sample 2011'!C196</f>
        <v>1</v>
      </c>
      <c r="D196">
        <f>'Starting sample 2011'!D196</f>
        <v>1</v>
      </c>
      <c r="E196" s="52" t="s">
        <v>72</v>
      </c>
      <c r="F196" s="52" t="s">
        <v>72</v>
      </c>
      <c r="G196" s="52" t="s">
        <v>72</v>
      </c>
      <c r="H196" s="52" t="s">
        <v>72</v>
      </c>
      <c r="I196" s="52" t="s">
        <v>72</v>
      </c>
      <c r="J196" s="52" t="s">
        <v>72</v>
      </c>
      <c r="K196">
        <f>'Starting sample 2011'!K196</f>
        <v>2</v>
      </c>
      <c r="L196">
        <f>'Starting sample 2011'!L196</f>
        <v>100</v>
      </c>
      <c r="M196">
        <f>'Starting sample 2011'!M196</f>
        <v>2</v>
      </c>
      <c r="N196">
        <f>'Starting sample 2011'!N196</f>
        <v>4</v>
      </c>
      <c r="O196">
        <f>'Starting sample 2011'!O196</f>
        <v>0</v>
      </c>
      <c r="P196">
        <f>'Starting sample 2011'!P196</f>
        <v>0</v>
      </c>
      <c r="Q196">
        <f>'Starting sample 2011'!Q196</f>
        <v>0</v>
      </c>
      <c r="R196">
        <f>'Starting sample 2011'!R196</f>
        <v>0</v>
      </c>
      <c r="S196">
        <f>'Starting sample 2011'!T196</f>
        <v>0</v>
      </c>
      <c r="T196">
        <f>'Starting sample 2011'!U196</f>
        <v>0</v>
      </c>
      <c r="U196">
        <f>'Starting sample 2011'!V196</f>
        <v>0</v>
      </c>
      <c r="V196">
        <f>'Starting sample 2011'!W196</f>
        <v>0</v>
      </c>
      <c r="W196" s="54">
        <v>2005</v>
      </c>
      <c r="X196" s="54">
        <f t="shared" ref="X196:Z196" si="143">W196+2</f>
        <v>2007</v>
      </c>
      <c r="Y196" s="54">
        <f t="shared" si="143"/>
        <v>2009</v>
      </c>
      <c r="Z196" s="54">
        <f t="shared" si="143"/>
        <v>2011</v>
      </c>
      <c r="AA196" s="54" t="s">
        <v>87</v>
      </c>
      <c r="AB196" s="54" t="s">
        <v>89</v>
      </c>
    </row>
    <row r="197" spans="1:28" x14ac:dyDescent="0.25">
      <c r="A197" s="55">
        <f t="shared" si="127"/>
        <v>162</v>
      </c>
      <c r="B197">
        <f>'Starting sample 2011'!B197</f>
        <v>16</v>
      </c>
      <c r="C197">
        <f>'Starting sample 2011'!C197</f>
        <v>1</v>
      </c>
      <c r="D197">
        <f>'Starting sample 2011'!D197</f>
        <v>1</v>
      </c>
      <c r="E197" s="52" t="s">
        <v>72</v>
      </c>
      <c r="F197" s="52" t="s">
        <v>72</v>
      </c>
      <c r="G197" s="52" t="s">
        <v>72</v>
      </c>
      <c r="H197" s="52" t="s">
        <v>72</v>
      </c>
      <c r="I197" s="52" t="s">
        <v>72</v>
      </c>
      <c r="J197" s="52" t="s">
        <v>72</v>
      </c>
      <c r="K197">
        <f>'Starting sample 2011'!K197</f>
        <v>2</v>
      </c>
      <c r="L197">
        <f>'Starting sample 2011'!L197</f>
        <v>100</v>
      </c>
      <c r="M197">
        <f>'Starting sample 2011'!M197</f>
        <v>2</v>
      </c>
      <c r="N197">
        <f>'Starting sample 2011'!N197</f>
        <v>4</v>
      </c>
      <c r="O197">
        <f>'Starting sample 2011'!O197</f>
        <v>0</v>
      </c>
      <c r="P197">
        <f>'Starting sample 2011'!P197</f>
        <v>0</v>
      </c>
      <c r="Q197">
        <f>'Starting sample 2011'!Q197</f>
        <v>0</v>
      </c>
      <c r="R197">
        <f>'Starting sample 2011'!R197</f>
        <v>0</v>
      </c>
      <c r="S197">
        <f>'Starting sample 2011'!T197</f>
        <v>0</v>
      </c>
      <c r="T197">
        <f>'Starting sample 2011'!U197</f>
        <v>0</v>
      </c>
      <c r="U197">
        <f>'Starting sample 2011'!V197</f>
        <v>0</v>
      </c>
      <c r="V197">
        <f>'Starting sample 2011'!W197</f>
        <v>0</v>
      </c>
      <c r="W197" s="54">
        <v>2005</v>
      </c>
      <c r="X197" s="54">
        <f t="shared" ref="X197:Z197" si="144">W197+2</f>
        <v>2007</v>
      </c>
      <c r="Y197" s="54">
        <f t="shared" si="144"/>
        <v>2009</v>
      </c>
      <c r="Z197" s="54">
        <f t="shared" si="144"/>
        <v>2011</v>
      </c>
      <c r="AA197" s="54" t="s">
        <v>87</v>
      </c>
      <c r="AB197" s="54" t="s">
        <v>89</v>
      </c>
    </row>
    <row r="198" spans="1:28" x14ac:dyDescent="0.25">
      <c r="A198" s="55">
        <f t="shared" si="127"/>
        <v>163</v>
      </c>
      <c r="B198">
        <f>'Starting sample 2011'!B198</f>
        <v>16</v>
      </c>
      <c r="C198">
        <f>'Starting sample 2011'!C198</f>
        <v>1</v>
      </c>
      <c r="D198">
        <f>'Starting sample 2011'!D198</f>
        <v>0</v>
      </c>
      <c r="E198" s="52" t="s">
        <v>72</v>
      </c>
      <c r="F198" s="52" t="s">
        <v>72</v>
      </c>
      <c r="G198" s="52" t="s">
        <v>72</v>
      </c>
      <c r="H198" s="52" t="s">
        <v>72</v>
      </c>
      <c r="I198" s="52" t="s">
        <v>72</v>
      </c>
      <c r="J198" s="52" t="s">
        <v>72</v>
      </c>
      <c r="K198">
        <f>'Starting sample 2011'!K198</f>
        <v>2</v>
      </c>
      <c r="L198">
        <f>'Starting sample 2011'!L198</f>
        <v>50</v>
      </c>
      <c r="M198">
        <f>'Starting sample 2011'!M198</f>
        <v>1</v>
      </c>
      <c r="N198">
        <f>'Starting sample 2011'!N198</f>
        <v>4</v>
      </c>
      <c r="O198">
        <f>'Starting sample 2011'!O198</f>
        <v>0</v>
      </c>
      <c r="P198">
        <f>'Starting sample 2011'!P198</f>
        <v>0</v>
      </c>
      <c r="Q198">
        <f>'Starting sample 2011'!Q198</f>
        <v>0</v>
      </c>
      <c r="R198">
        <f>'Starting sample 2011'!R198</f>
        <v>0</v>
      </c>
      <c r="S198">
        <f>'Starting sample 2011'!T198</f>
        <v>0</v>
      </c>
      <c r="T198">
        <f>'Starting sample 2011'!U198</f>
        <v>0</v>
      </c>
      <c r="U198">
        <f>'Starting sample 2011'!V198</f>
        <v>0</v>
      </c>
      <c r="V198">
        <f>'Starting sample 2011'!W198</f>
        <v>0</v>
      </c>
      <c r="W198" s="54">
        <v>2005</v>
      </c>
      <c r="X198" s="54">
        <f t="shared" ref="X198:Z198" si="145">W198+2</f>
        <v>2007</v>
      </c>
      <c r="Y198" s="54">
        <f t="shared" si="145"/>
        <v>2009</v>
      </c>
      <c r="Z198" s="54">
        <f t="shared" si="145"/>
        <v>2011</v>
      </c>
      <c r="AA198" s="54" t="s">
        <v>87</v>
      </c>
      <c r="AB198" s="54" t="s">
        <v>89</v>
      </c>
    </row>
    <row r="199" spans="1:28" x14ac:dyDescent="0.25">
      <c r="A199" s="55">
        <f t="shared" si="127"/>
        <v>164</v>
      </c>
      <c r="B199">
        <f>'Starting sample 2011'!B199</f>
        <v>16</v>
      </c>
      <c r="C199">
        <f>'Starting sample 2011'!C199</f>
        <v>0</v>
      </c>
      <c r="D199" t="str">
        <f>'Starting sample 2011'!D199</f>
        <v>Cut</v>
      </c>
      <c r="E199" s="52" t="s">
        <v>72</v>
      </c>
      <c r="F199" s="52" t="s">
        <v>72</v>
      </c>
      <c r="G199" s="52" t="s">
        <v>72</v>
      </c>
      <c r="H199" s="52" t="s">
        <v>72</v>
      </c>
      <c r="I199" s="52" t="s">
        <v>72</v>
      </c>
      <c r="J199" s="52" t="s">
        <v>72</v>
      </c>
      <c r="K199">
        <f>'Starting sample 2011'!K199</f>
        <v>1</v>
      </c>
      <c r="L199">
        <f>'Starting sample 2011'!L199</f>
        <v>0</v>
      </c>
      <c r="M199">
        <f>'Starting sample 2011'!M199</f>
        <v>0</v>
      </c>
      <c r="N199">
        <f>'Starting sample 2011'!N199</f>
        <v>4</v>
      </c>
      <c r="O199">
        <f>'Starting sample 2011'!O199</f>
        <v>0</v>
      </c>
      <c r="P199">
        <f>'Starting sample 2011'!P199</f>
        <v>0</v>
      </c>
      <c r="Q199">
        <f>'Starting sample 2011'!Q199</f>
        <v>0</v>
      </c>
      <c r="R199">
        <f>'Starting sample 2011'!R199</f>
        <v>0</v>
      </c>
      <c r="S199">
        <f>'Starting sample 2011'!T199</f>
        <v>0</v>
      </c>
      <c r="T199">
        <f>'Starting sample 2011'!U199</f>
        <v>0</v>
      </c>
      <c r="U199">
        <f>'Starting sample 2011'!V199</f>
        <v>0</v>
      </c>
      <c r="V199">
        <f>'Starting sample 2011'!W199</f>
        <v>0</v>
      </c>
      <c r="W199" s="54">
        <v>2005</v>
      </c>
      <c r="X199" s="54">
        <f t="shared" ref="X199:Z199" si="146">W199+2</f>
        <v>2007</v>
      </c>
      <c r="Y199" s="54">
        <f t="shared" si="146"/>
        <v>2009</v>
      </c>
      <c r="Z199" s="54">
        <f t="shared" si="146"/>
        <v>2011</v>
      </c>
      <c r="AA199" s="54" t="s">
        <v>87</v>
      </c>
      <c r="AB199" s="54" t="s">
        <v>89</v>
      </c>
    </row>
    <row r="200" spans="1:28" x14ac:dyDescent="0.25">
      <c r="A200" s="55">
        <f t="shared" si="127"/>
        <v>165</v>
      </c>
      <c r="B200">
        <f>'Starting sample 2011'!B200</f>
        <v>16</v>
      </c>
      <c r="C200">
        <f>'Starting sample 2011'!C200</f>
        <v>0</v>
      </c>
      <c r="D200" t="str">
        <f>'Starting sample 2011'!D200</f>
        <v>Cut</v>
      </c>
      <c r="E200" s="52" t="s">
        <v>72</v>
      </c>
      <c r="F200" s="52" t="s">
        <v>72</v>
      </c>
      <c r="G200" s="52" t="s">
        <v>72</v>
      </c>
      <c r="H200" s="52" t="s">
        <v>72</v>
      </c>
      <c r="I200" s="52" t="s">
        <v>72</v>
      </c>
      <c r="J200" s="52" t="s">
        <v>72</v>
      </c>
      <c r="K200">
        <f>'Starting sample 2011'!K200</f>
        <v>1</v>
      </c>
      <c r="L200">
        <f>'Starting sample 2011'!L200</f>
        <v>0</v>
      </c>
      <c r="M200">
        <f>'Starting sample 2011'!M200</f>
        <v>0</v>
      </c>
      <c r="N200">
        <f>'Starting sample 2011'!N200</f>
        <v>3</v>
      </c>
      <c r="O200">
        <f>'Starting sample 2011'!O200</f>
        <v>1</v>
      </c>
      <c r="P200">
        <f>'Starting sample 2011'!P200</f>
        <v>0</v>
      </c>
      <c r="Q200">
        <f>'Starting sample 2011'!Q200</f>
        <v>1</v>
      </c>
      <c r="R200">
        <f>'Starting sample 2011'!R200</f>
        <v>0</v>
      </c>
      <c r="S200">
        <f>'Starting sample 2011'!T200</f>
        <v>0</v>
      </c>
      <c r="T200">
        <f>'Starting sample 2011'!U200</f>
        <v>0</v>
      </c>
      <c r="U200">
        <f>'Starting sample 2011'!V200</f>
        <v>0</v>
      </c>
      <c r="V200">
        <f>'Starting sample 2011'!W200</f>
        <v>0</v>
      </c>
      <c r="W200" s="54">
        <v>2005</v>
      </c>
      <c r="X200" s="54">
        <f t="shared" ref="X200:Z200" si="147">W200+2</f>
        <v>2007</v>
      </c>
      <c r="Y200" s="54">
        <f t="shared" si="147"/>
        <v>2009</v>
      </c>
      <c r="Z200" s="54">
        <f t="shared" si="147"/>
        <v>2011</v>
      </c>
      <c r="AA200" s="54" t="s">
        <v>87</v>
      </c>
      <c r="AB200" s="54" t="s">
        <v>89</v>
      </c>
    </row>
    <row r="201" spans="1:28" x14ac:dyDescent="0.25">
      <c r="A201" s="55">
        <f t="shared" si="127"/>
        <v>166</v>
      </c>
      <c r="B201">
        <f>'Starting sample 2011'!B201</f>
        <v>16</v>
      </c>
      <c r="C201">
        <f>'Starting sample 2011'!C201</f>
        <v>1</v>
      </c>
      <c r="D201">
        <f>'Starting sample 2011'!D201</f>
        <v>0</v>
      </c>
      <c r="E201" s="52" t="s">
        <v>72</v>
      </c>
      <c r="F201" s="52" t="s">
        <v>72</v>
      </c>
      <c r="G201" s="52" t="s">
        <v>72</v>
      </c>
      <c r="H201" s="52" t="s">
        <v>72</v>
      </c>
      <c r="I201" s="52" t="s">
        <v>72</v>
      </c>
      <c r="J201" s="52" t="s">
        <v>72</v>
      </c>
      <c r="K201">
        <f>'Starting sample 2011'!K201</f>
        <v>2</v>
      </c>
      <c r="L201">
        <f>'Starting sample 2011'!L201</f>
        <v>50</v>
      </c>
      <c r="M201">
        <f>'Starting sample 2011'!M201</f>
        <v>1</v>
      </c>
      <c r="N201">
        <f>'Starting sample 2011'!N201</f>
        <v>3</v>
      </c>
      <c r="O201">
        <f>'Starting sample 2011'!O201</f>
        <v>0</v>
      </c>
      <c r="P201">
        <f>'Starting sample 2011'!P201</f>
        <v>0</v>
      </c>
      <c r="Q201">
        <f>'Starting sample 2011'!Q201</f>
        <v>0</v>
      </c>
      <c r="R201">
        <f>'Starting sample 2011'!R201</f>
        <v>0</v>
      </c>
      <c r="S201">
        <f>'Starting sample 2011'!T201</f>
        <v>0</v>
      </c>
      <c r="T201">
        <f>'Starting sample 2011'!U201</f>
        <v>0</v>
      </c>
      <c r="U201">
        <f>'Starting sample 2011'!V201</f>
        <v>0</v>
      </c>
      <c r="V201">
        <f>'Starting sample 2011'!W201</f>
        <v>0</v>
      </c>
      <c r="W201" s="54">
        <v>2005</v>
      </c>
      <c r="X201" s="54">
        <f t="shared" ref="X201:Z201" si="148">W201+2</f>
        <v>2007</v>
      </c>
      <c r="Y201" s="54">
        <f t="shared" si="148"/>
        <v>2009</v>
      </c>
      <c r="Z201" s="54">
        <f t="shared" si="148"/>
        <v>2011</v>
      </c>
      <c r="AA201" s="54" t="s">
        <v>87</v>
      </c>
      <c r="AB201" s="54" t="s">
        <v>89</v>
      </c>
    </row>
    <row r="202" spans="1:28" x14ac:dyDescent="0.25">
      <c r="A202" s="55">
        <f t="shared" si="127"/>
        <v>167</v>
      </c>
      <c r="B202">
        <f>'Starting sample 2011'!B202</f>
        <v>16</v>
      </c>
      <c r="C202">
        <f>'Starting sample 2011'!C202</f>
        <v>0</v>
      </c>
      <c r="D202">
        <f>'Starting sample 2011'!D202</f>
        <v>0</v>
      </c>
      <c r="E202" s="52" t="s">
        <v>72</v>
      </c>
      <c r="F202" s="52" t="s">
        <v>72</v>
      </c>
      <c r="G202" s="52" t="s">
        <v>72</v>
      </c>
      <c r="H202" s="52" t="s">
        <v>72</v>
      </c>
      <c r="I202" s="52" t="s">
        <v>72</v>
      </c>
      <c r="J202" s="52" t="s">
        <v>72</v>
      </c>
      <c r="K202">
        <f>'Starting sample 2011'!K202</f>
        <v>2</v>
      </c>
      <c r="L202">
        <f>'Starting sample 2011'!L202</f>
        <v>0</v>
      </c>
      <c r="M202">
        <f>'Starting sample 2011'!M202</f>
        <v>0</v>
      </c>
      <c r="N202">
        <f>'Starting sample 2011'!N202</f>
        <v>3</v>
      </c>
      <c r="O202">
        <f>'Starting sample 2011'!O202</f>
        <v>0</v>
      </c>
      <c r="P202">
        <f>'Starting sample 2011'!P202</f>
        <v>0</v>
      </c>
      <c r="Q202">
        <f>'Starting sample 2011'!Q202</f>
        <v>0</v>
      </c>
      <c r="R202">
        <f>'Starting sample 2011'!R202</f>
        <v>0</v>
      </c>
      <c r="S202">
        <f>'Starting sample 2011'!T202</f>
        <v>0</v>
      </c>
      <c r="T202">
        <f>'Starting sample 2011'!U202</f>
        <v>0</v>
      </c>
      <c r="U202">
        <f>'Starting sample 2011'!V202</f>
        <v>0</v>
      </c>
      <c r="V202">
        <f>'Starting sample 2011'!W202</f>
        <v>0</v>
      </c>
      <c r="W202" s="54">
        <v>2005</v>
      </c>
      <c r="X202" s="54">
        <f t="shared" ref="X202:Z202" si="149">W202+2</f>
        <v>2007</v>
      </c>
      <c r="Y202" s="54">
        <f t="shared" si="149"/>
        <v>2009</v>
      </c>
      <c r="Z202" s="54">
        <f t="shared" si="149"/>
        <v>2011</v>
      </c>
      <c r="AA202" s="54" t="s">
        <v>87</v>
      </c>
      <c r="AB202" s="54" t="s">
        <v>89</v>
      </c>
    </row>
    <row r="203" spans="1:28" x14ac:dyDescent="0.25">
      <c r="A203" s="55"/>
    </row>
    <row r="204" spans="1:28" x14ac:dyDescent="0.25">
      <c r="A204" s="55"/>
    </row>
    <row r="205" spans="1:28" x14ac:dyDescent="0.25">
      <c r="A205" s="55"/>
    </row>
    <row r="206" spans="1:28" x14ac:dyDescent="0.25">
      <c r="A206" s="55"/>
    </row>
    <row r="207" spans="1:28" x14ac:dyDescent="0.25">
      <c r="A207" s="55">
        <f>'Starting sample 2011'!A207</f>
        <v>0</v>
      </c>
      <c r="B207">
        <f>'Starting sample 2011'!B207</f>
        <v>0</v>
      </c>
      <c r="C207">
        <f>'Starting sample 2011'!C207</f>
        <v>0</v>
      </c>
      <c r="D207">
        <f>'Starting sample 2011'!D207</f>
        <v>0</v>
      </c>
      <c r="E207">
        <f>'Starting sample 2011'!E207</f>
        <v>0</v>
      </c>
      <c r="F207">
        <f>'Starting sample 2011'!F207</f>
        <v>0</v>
      </c>
      <c r="G207">
        <f>'Starting sample 2011'!G207</f>
        <v>0</v>
      </c>
      <c r="H207">
        <f>'Starting sample 2011'!H207</f>
        <v>0</v>
      </c>
      <c r="I207">
        <f>'Starting sample 2011'!I207</f>
        <v>0</v>
      </c>
      <c r="J207">
        <f>'Starting sample 2011'!J207</f>
        <v>0</v>
      </c>
      <c r="K207" t="str">
        <f>'Starting sample 2011'!K207</f>
        <v>YEARS</v>
      </c>
      <c r="L207" t="str">
        <f>'Starting sample 2011'!L207</f>
        <v>Type</v>
      </c>
      <c r="M207">
        <f>'Starting sample 2011'!M207</f>
        <v>0</v>
      </c>
      <c r="N207">
        <f>'Starting sample 2011'!N207</f>
        <v>0</v>
      </c>
      <c r="O207">
        <f>'Starting sample 2011'!O207</f>
        <v>0</v>
      </c>
      <c r="P207">
        <f>'Starting sample 2011'!P207</f>
        <v>0</v>
      </c>
      <c r="Q207">
        <f>'Starting sample 2011'!Q207</f>
        <v>0</v>
      </c>
      <c r="R207">
        <f>'Starting sample 2011'!R207</f>
        <v>0</v>
      </c>
      <c r="S207">
        <f>'Starting sample 2011'!T207</f>
        <v>0</v>
      </c>
      <c r="T207">
        <f>'Starting sample 2011'!U207</f>
        <v>0</v>
      </c>
      <c r="U207">
        <f>'Starting sample 2011'!V207</f>
        <v>0</v>
      </c>
      <c r="V207">
        <f>'Starting sample 2011'!W207</f>
        <v>0</v>
      </c>
    </row>
    <row r="208" spans="1:28" x14ac:dyDescent="0.25">
      <c r="A208" s="55" t="str">
        <f>'Starting sample 2011'!A208</f>
        <v>JUVENILES 2do</v>
      </c>
      <c r="B208">
        <f>'Starting sample 2011'!B208</f>
        <v>0</v>
      </c>
      <c r="C208" t="str">
        <f>'Starting sample 2011'!C208</f>
        <v>C2011</v>
      </c>
      <c r="D208" s="52" t="s">
        <v>2</v>
      </c>
      <c r="E208" s="52" t="s">
        <v>3</v>
      </c>
      <c r="F208" s="52" t="s">
        <v>4</v>
      </c>
      <c r="G208" s="52" t="s">
        <v>5</v>
      </c>
      <c r="H208" s="52" t="s">
        <v>6</v>
      </c>
      <c r="I208" s="52" t="s">
        <v>8</v>
      </c>
      <c r="J208" s="52" t="s">
        <v>7</v>
      </c>
      <c r="K208" t="str">
        <f>'Starting sample 2011'!K208</f>
        <v>OBSERVEd</v>
      </c>
      <c r="L208" t="str">
        <f>'Starting sample 2011'!L208</f>
        <v>(Prop1s)</v>
      </c>
      <c r="M208" t="str">
        <f>'Starting sample 2011'!M208</f>
        <v>SUMA Cs</v>
      </c>
      <c r="N208" t="str">
        <f>'Starting sample 2011'!N208</f>
        <v>Years in Academy</v>
      </c>
      <c r="O208" t="str">
        <f>'Starting sample 2011'!O208</f>
        <v>Pro Contract 18?</v>
      </c>
      <c r="P208" t="str">
        <f>'Starting sample 2011'!P208</f>
        <v>UnderSpain</v>
      </c>
      <c r="Q208" t="str">
        <f>'Starting sample 2011'!Q208</f>
        <v>2A</v>
      </c>
      <c r="R208" t="str">
        <f>'Starting sample 2011'!R208</f>
        <v>LaLiga</v>
      </c>
      <c r="S208" t="str">
        <f>'Starting sample 2011'!T208</f>
        <v>Years shocked with + treatment</v>
      </c>
      <c r="T208" s="53" t="s">
        <v>43</v>
      </c>
      <c r="U208" s="53" t="s">
        <v>43</v>
      </c>
      <c r="V208" t="str">
        <f>'Starting sample 2011'!W208</f>
        <v>Years shocked with - treatment</v>
      </c>
      <c r="W208" s="54" t="s">
        <v>45</v>
      </c>
      <c r="X208" s="54" t="s">
        <v>40</v>
      </c>
      <c r="Y208" s="54" t="s">
        <v>42</v>
      </c>
      <c r="Z208" s="54" t="s">
        <v>41</v>
      </c>
      <c r="AA208" s="54" t="s">
        <v>86</v>
      </c>
      <c r="AB208" s="54" t="s">
        <v>88</v>
      </c>
    </row>
    <row r="209" spans="1:28" x14ac:dyDescent="0.25">
      <c r="A209" s="55">
        <f>A202+1</f>
        <v>168</v>
      </c>
      <c r="B209">
        <f>'Starting sample 2011'!B209</f>
        <v>17</v>
      </c>
      <c r="C209">
        <f>'Starting sample 2011'!C209</f>
        <v>1</v>
      </c>
      <c r="D209" s="52" t="s">
        <v>72</v>
      </c>
      <c r="E209" s="52" t="s">
        <v>72</v>
      </c>
      <c r="F209" s="52" t="s">
        <v>72</v>
      </c>
      <c r="G209" s="52" t="s">
        <v>72</v>
      </c>
      <c r="H209" s="52" t="s">
        <v>72</v>
      </c>
      <c r="I209" s="52" t="s">
        <v>72</v>
      </c>
      <c r="J209" s="52" t="s">
        <v>72</v>
      </c>
      <c r="K209">
        <f>'Starting sample 2011'!K209</f>
        <v>1</v>
      </c>
      <c r="L209">
        <f>'Starting sample 2011'!L209</f>
        <v>100</v>
      </c>
      <c r="M209">
        <f>'Starting sample 2011'!M209</f>
        <v>1</v>
      </c>
      <c r="N209">
        <f>'Starting sample 2011'!N209</f>
        <v>8</v>
      </c>
      <c r="O209">
        <f>'Starting sample 2011'!O209</f>
        <v>1</v>
      </c>
      <c r="P209">
        <f>'Starting sample 2011'!P209</f>
        <v>1</v>
      </c>
      <c r="Q209">
        <f>'Starting sample 2011'!Q209</f>
        <v>1</v>
      </c>
      <c r="R209">
        <f>'Starting sample 2011'!R209</f>
        <v>1</v>
      </c>
      <c r="S209">
        <f>'Starting sample 2011'!T209</f>
        <v>0</v>
      </c>
      <c r="T209">
        <f>'Starting sample 2011'!U209</f>
        <v>0</v>
      </c>
      <c r="U209">
        <f>'Starting sample 2011'!V209</f>
        <v>0</v>
      </c>
      <c r="V209">
        <f>'Starting sample 2011'!W209</f>
        <v>0</v>
      </c>
      <c r="W209" s="54">
        <v>2004</v>
      </c>
      <c r="X209" s="54">
        <f>W209+2</f>
        <v>2006</v>
      </c>
      <c r="Y209" s="54">
        <f t="shared" ref="Y209:Z209" si="150">X209+2</f>
        <v>2008</v>
      </c>
      <c r="Z209" s="54">
        <f t="shared" si="150"/>
        <v>2010</v>
      </c>
      <c r="AA209" s="54" t="s">
        <v>87</v>
      </c>
      <c r="AB209" s="54" t="s">
        <v>89</v>
      </c>
    </row>
    <row r="210" spans="1:28" x14ac:dyDescent="0.25">
      <c r="A210" s="55">
        <f>A209+1</f>
        <v>169</v>
      </c>
      <c r="B210">
        <f>'Starting sample 2011'!B210</f>
        <v>17</v>
      </c>
      <c r="C210">
        <f>'Starting sample 2011'!C210</f>
        <v>1</v>
      </c>
      <c r="D210" s="52" t="s">
        <v>72</v>
      </c>
      <c r="E210" s="52" t="s">
        <v>72</v>
      </c>
      <c r="F210" s="52" t="s">
        <v>72</v>
      </c>
      <c r="G210" s="52" t="s">
        <v>72</v>
      </c>
      <c r="H210" s="52" t="s">
        <v>72</v>
      </c>
      <c r="I210" s="52" t="s">
        <v>72</v>
      </c>
      <c r="J210" s="52" t="s">
        <v>72</v>
      </c>
      <c r="K210">
        <f>'Starting sample 2011'!K210</f>
        <v>1</v>
      </c>
      <c r="L210">
        <f>'Starting sample 2011'!L210</f>
        <v>100</v>
      </c>
      <c r="M210">
        <f>'Starting sample 2011'!M210</f>
        <v>1</v>
      </c>
      <c r="N210">
        <f>'Starting sample 2011'!N210</f>
        <v>8</v>
      </c>
      <c r="O210">
        <f>'Starting sample 2011'!O210</f>
        <v>1</v>
      </c>
      <c r="P210">
        <f>'Starting sample 2011'!P210</f>
        <v>1</v>
      </c>
      <c r="Q210">
        <f>'Starting sample 2011'!Q210</f>
        <v>1</v>
      </c>
      <c r="R210">
        <f>'Starting sample 2011'!R210</f>
        <v>1</v>
      </c>
      <c r="S210">
        <f>'Starting sample 2011'!T210</f>
        <v>0</v>
      </c>
      <c r="T210">
        <f>'Starting sample 2011'!U210</f>
        <v>0</v>
      </c>
      <c r="U210">
        <f>'Starting sample 2011'!V210</f>
        <v>0</v>
      </c>
      <c r="V210">
        <f>'Starting sample 2011'!W210</f>
        <v>0</v>
      </c>
      <c r="W210" s="54">
        <v>2004</v>
      </c>
      <c r="X210" s="54">
        <f t="shared" ref="X210:Z210" si="151">W210+2</f>
        <v>2006</v>
      </c>
      <c r="Y210" s="54">
        <f t="shared" si="151"/>
        <v>2008</v>
      </c>
      <c r="Z210" s="54">
        <f t="shared" si="151"/>
        <v>2010</v>
      </c>
      <c r="AA210" s="54" t="s">
        <v>87</v>
      </c>
      <c r="AB210" s="54" t="s">
        <v>89</v>
      </c>
    </row>
    <row r="211" spans="1:28" x14ac:dyDescent="0.25">
      <c r="A211" s="55">
        <f t="shared" ref="A211:A231" si="152">A210+1</f>
        <v>170</v>
      </c>
      <c r="B211">
        <f>'Starting sample 2011'!B211</f>
        <v>17</v>
      </c>
      <c r="C211">
        <f>'Starting sample 2011'!C211</f>
        <v>1</v>
      </c>
      <c r="D211" s="52" t="s">
        <v>72</v>
      </c>
      <c r="E211" s="52" t="s">
        <v>72</v>
      </c>
      <c r="F211" s="52" t="s">
        <v>72</v>
      </c>
      <c r="G211" s="52" t="s">
        <v>72</v>
      </c>
      <c r="H211" s="52" t="s">
        <v>72</v>
      </c>
      <c r="I211" s="52" t="s">
        <v>72</v>
      </c>
      <c r="J211" s="52" t="s">
        <v>72</v>
      </c>
      <c r="K211">
        <f>'Starting sample 2011'!K211</f>
        <v>1</v>
      </c>
      <c r="L211">
        <f>'Starting sample 2011'!L211</f>
        <v>100</v>
      </c>
      <c r="M211">
        <f>'Starting sample 2011'!M211</f>
        <v>1</v>
      </c>
      <c r="N211">
        <f>'Starting sample 2011'!N211</f>
        <v>8</v>
      </c>
      <c r="O211">
        <f>'Starting sample 2011'!O211</f>
        <v>1</v>
      </c>
      <c r="P211">
        <f>'Starting sample 2011'!P211</f>
        <v>1</v>
      </c>
      <c r="Q211">
        <f>'Starting sample 2011'!Q211</f>
        <v>1</v>
      </c>
      <c r="R211">
        <f>'Starting sample 2011'!R211</f>
        <v>1</v>
      </c>
      <c r="S211">
        <f>'Starting sample 2011'!T211</f>
        <v>0</v>
      </c>
      <c r="T211">
        <f>'Starting sample 2011'!U211</f>
        <v>0</v>
      </c>
      <c r="U211">
        <f>'Starting sample 2011'!V211</f>
        <v>0</v>
      </c>
      <c r="V211">
        <f>'Starting sample 2011'!W211</f>
        <v>0</v>
      </c>
      <c r="W211" s="54">
        <v>2004</v>
      </c>
      <c r="X211" s="54">
        <f t="shared" ref="X211:Z211" si="153">W211+2</f>
        <v>2006</v>
      </c>
      <c r="Y211" s="54">
        <f t="shared" si="153"/>
        <v>2008</v>
      </c>
      <c r="Z211" s="54">
        <f t="shared" si="153"/>
        <v>2010</v>
      </c>
      <c r="AA211" s="54" t="s">
        <v>87</v>
      </c>
      <c r="AB211" s="54" t="s">
        <v>89</v>
      </c>
    </row>
    <row r="212" spans="1:28" x14ac:dyDescent="0.25">
      <c r="A212" s="55">
        <f t="shared" si="152"/>
        <v>171</v>
      </c>
      <c r="B212">
        <f>'Starting sample 2011'!B212</f>
        <v>17</v>
      </c>
      <c r="C212">
        <f>'Starting sample 2011'!C212</f>
        <v>1</v>
      </c>
      <c r="D212" s="52" t="s">
        <v>72</v>
      </c>
      <c r="E212" s="52" t="s">
        <v>72</v>
      </c>
      <c r="F212" s="52" t="s">
        <v>72</v>
      </c>
      <c r="G212" s="52" t="s">
        <v>72</v>
      </c>
      <c r="H212" s="52" t="s">
        <v>72</v>
      </c>
      <c r="I212" s="52" t="s">
        <v>72</v>
      </c>
      <c r="J212" s="52" t="s">
        <v>72</v>
      </c>
      <c r="K212">
        <f>'Starting sample 2011'!K212</f>
        <v>1</v>
      </c>
      <c r="L212">
        <f>'Starting sample 2011'!L212</f>
        <v>100</v>
      </c>
      <c r="M212">
        <f>'Starting sample 2011'!M212</f>
        <v>1</v>
      </c>
      <c r="N212">
        <f>'Starting sample 2011'!N212</f>
        <v>8</v>
      </c>
      <c r="O212">
        <f>'Starting sample 2011'!O212</f>
        <v>1</v>
      </c>
      <c r="P212">
        <f>'Starting sample 2011'!P212</f>
        <v>1</v>
      </c>
      <c r="Q212">
        <f>'Starting sample 2011'!Q212</f>
        <v>0</v>
      </c>
      <c r="R212">
        <f>'Starting sample 2011'!R212</f>
        <v>0</v>
      </c>
      <c r="S212">
        <f>'Starting sample 2011'!T212</f>
        <v>0</v>
      </c>
      <c r="T212">
        <f>'Starting sample 2011'!U212</f>
        <v>0</v>
      </c>
      <c r="U212">
        <f>'Starting sample 2011'!V212</f>
        <v>0</v>
      </c>
      <c r="V212">
        <f>'Starting sample 2011'!W212</f>
        <v>0</v>
      </c>
      <c r="W212" s="54">
        <v>2004</v>
      </c>
      <c r="X212" s="54">
        <f t="shared" ref="X212:Z212" si="154">W212+2</f>
        <v>2006</v>
      </c>
      <c r="Y212" s="54">
        <f t="shared" si="154"/>
        <v>2008</v>
      </c>
      <c r="Z212" s="54">
        <f t="shared" si="154"/>
        <v>2010</v>
      </c>
      <c r="AA212" s="54" t="s">
        <v>87</v>
      </c>
      <c r="AB212" s="54" t="s">
        <v>89</v>
      </c>
    </row>
    <row r="213" spans="1:28" x14ac:dyDescent="0.25">
      <c r="A213" s="55">
        <f t="shared" si="152"/>
        <v>172</v>
      </c>
      <c r="B213">
        <f>'Starting sample 2011'!B213</f>
        <v>17</v>
      </c>
      <c r="C213">
        <f>'Starting sample 2011'!C213</f>
        <v>1</v>
      </c>
      <c r="D213" s="52" t="s">
        <v>72</v>
      </c>
      <c r="E213" s="52" t="s">
        <v>72</v>
      </c>
      <c r="F213" s="52" t="s">
        <v>72</v>
      </c>
      <c r="G213" s="52" t="s">
        <v>72</v>
      </c>
      <c r="H213" s="52" t="s">
        <v>72</v>
      </c>
      <c r="I213" s="52" t="s">
        <v>72</v>
      </c>
      <c r="J213" s="52" t="s">
        <v>72</v>
      </c>
      <c r="K213">
        <f>'Starting sample 2011'!K213</f>
        <v>1</v>
      </c>
      <c r="L213">
        <f>'Starting sample 2011'!L213</f>
        <v>100</v>
      </c>
      <c r="M213">
        <f>'Starting sample 2011'!M213</f>
        <v>1</v>
      </c>
      <c r="N213">
        <f>'Starting sample 2011'!N213</f>
        <v>8</v>
      </c>
      <c r="O213">
        <f>'Starting sample 2011'!O213</f>
        <v>0</v>
      </c>
      <c r="P213">
        <f>'Starting sample 2011'!P213</f>
        <v>1</v>
      </c>
      <c r="Q213">
        <f>'Starting sample 2011'!Q213</f>
        <v>1</v>
      </c>
      <c r="R213">
        <f>'Starting sample 2011'!R213</f>
        <v>0</v>
      </c>
      <c r="S213">
        <f>'Starting sample 2011'!T213</f>
        <v>0</v>
      </c>
      <c r="T213">
        <f>'Starting sample 2011'!U213</f>
        <v>0</v>
      </c>
      <c r="U213">
        <f>'Starting sample 2011'!V213</f>
        <v>0</v>
      </c>
      <c r="V213">
        <f>'Starting sample 2011'!W213</f>
        <v>0</v>
      </c>
      <c r="W213" s="54">
        <v>2004</v>
      </c>
      <c r="X213" s="54">
        <f t="shared" ref="X213:Z213" si="155">W213+2</f>
        <v>2006</v>
      </c>
      <c r="Y213" s="54">
        <f t="shared" si="155"/>
        <v>2008</v>
      </c>
      <c r="Z213" s="54">
        <f t="shared" si="155"/>
        <v>2010</v>
      </c>
      <c r="AA213" s="54" t="s">
        <v>87</v>
      </c>
      <c r="AB213" s="54" t="s">
        <v>89</v>
      </c>
    </row>
    <row r="214" spans="1:28" x14ac:dyDescent="0.25">
      <c r="A214" s="55">
        <f t="shared" si="152"/>
        <v>173</v>
      </c>
      <c r="B214">
        <f>'Starting sample 2011'!B214</f>
        <v>17</v>
      </c>
      <c r="C214">
        <f>'Starting sample 2011'!C214</f>
        <v>1</v>
      </c>
      <c r="D214" s="52" t="s">
        <v>72</v>
      </c>
      <c r="E214" s="52" t="s">
        <v>72</v>
      </c>
      <c r="F214" s="52" t="s">
        <v>72</v>
      </c>
      <c r="G214" s="52" t="s">
        <v>72</v>
      </c>
      <c r="H214" s="52" t="s">
        <v>72</v>
      </c>
      <c r="I214" s="52" t="s">
        <v>72</v>
      </c>
      <c r="J214" s="52" t="s">
        <v>72</v>
      </c>
      <c r="K214">
        <f>'Starting sample 2011'!K214</f>
        <v>1</v>
      </c>
      <c r="L214">
        <f>'Starting sample 2011'!L214</f>
        <v>100</v>
      </c>
      <c r="M214">
        <f>'Starting sample 2011'!M214</f>
        <v>1</v>
      </c>
      <c r="N214">
        <f>'Starting sample 2011'!N214</f>
        <v>8</v>
      </c>
      <c r="O214">
        <f>'Starting sample 2011'!O214</f>
        <v>0</v>
      </c>
      <c r="P214">
        <f>'Starting sample 2011'!P214</f>
        <v>1</v>
      </c>
      <c r="Q214">
        <f>'Starting sample 2011'!Q214</f>
        <v>0</v>
      </c>
      <c r="R214">
        <f>'Starting sample 2011'!R214</f>
        <v>0</v>
      </c>
      <c r="S214">
        <f>'Starting sample 2011'!T214</f>
        <v>0</v>
      </c>
      <c r="T214">
        <f>'Starting sample 2011'!U214</f>
        <v>0</v>
      </c>
      <c r="U214">
        <f>'Starting sample 2011'!V214</f>
        <v>0</v>
      </c>
      <c r="V214">
        <f>'Starting sample 2011'!W214</f>
        <v>0</v>
      </c>
      <c r="W214" s="54">
        <v>2004</v>
      </c>
      <c r="X214" s="54">
        <f t="shared" ref="X214:Z214" si="156">W214+2</f>
        <v>2006</v>
      </c>
      <c r="Y214" s="54">
        <f t="shared" si="156"/>
        <v>2008</v>
      </c>
      <c r="Z214" s="54">
        <f t="shared" si="156"/>
        <v>2010</v>
      </c>
      <c r="AA214" s="54" t="s">
        <v>87</v>
      </c>
      <c r="AB214" s="54" t="s">
        <v>89</v>
      </c>
    </row>
    <row r="215" spans="1:28" x14ac:dyDescent="0.25">
      <c r="A215" s="55">
        <f t="shared" si="152"/>
        <v>174</v>
      </c>
      <c r="B215">
        <f>'Starting sample 2011'!B215</f>
        <v>17</v>
      </c>
      <c r="C215">
        <f>'Starting sample 2011'!C215</f>
        <v>1</v>
      </c>
      <c r="D215" s="52" t="s">
        <v>72</v>
      </c>
      <c r="E215" s="52" t="s">
        <v>72</v>
      </c>
      <c r="F215" s="52" t="s">
        <v>72</v>
      </c>
      <c r="G215" s="52" t="s">
        <v>72</v>
      </c>
      <c r="H215" s="52" t="s">
        <v>72</v>
      </c>
      <c r="I215" s="52" t="s">
        <v>72</v>
      </c>
      <c r="J215" s="52" t="s">
        <v>72</v>
      </c>
      <c r="K215">
        <f>'Starting sample 2011'!K215</f>
        <v>1</v>
      </c>
      <c r="L215">
        <f>'Starting sample 2011'!L215</f>
        <v>100</v>
      </c>
      <c r="M215">
        <f>'Starting sample 2011'!M215</f>
        <v>1</v>
      </c>
      <c r="N215">
        <f>'Starting sample 2011'!N215</f>
        <v>8</v>
      </c>
      <c r="O215">
        <f>'Starting sample 2011'!O215</f>
        <v>0</v>
      </c>
      <c r="P215">
        <f>'Starting sample 2011'!P215</f>
        <v>0</v>
      </c>
      <c r="Q215">
        <f>'Starting sample 2011'!Q215</f>
        <v>0</v>
      </c>
      <c r="R215">
        <f>'Starting sample 2011'!R215</f>
        <v>0</v>
      </c>
      <c r="S215">
        <f>'Starting sample 2011'!T215</f>
        <v>0</v>
      </c>
      <c r="T215">
        <f>'Starting sample 2011'!U215</f>
        <v>0</v>
      </c>
      <c r="U215">
        <f>'Starting sample 2011'!V215</f>
        <v>0</v>
      </c>
      <c r="V215">
        <f>'Starting sample 2011'!W215</f>
        <v>0</v>
      </c>
      <c r="W215" s="54">
        <v>2004</v>
      </c>
      <c r="X215" s="54">
        <f t="shared" ref="X215:Z215" si="157">W215+2</f>
        <v>2006</v>
      </c>
      <c r="Y215" s="54">
        <f t="shared" si="157"/>
        <v>2008</v>
      </c>
      <c r="Z215" s="54">
        <f t="shared" si="157"/>
        <v>2010</v>
      </c>
      <c r="AA215" s="54" t="s">
        <v>87</v>
      </c>
      <c r="AB215" s="54" t="s">
        <v>89</v>
      </c>
    </row>
    <row r="216" spans="1:28" x14ac:dyDescent="0.25">
      <c r="A216" s="55">
        <f t="shared" si="152"/>
        <v>175</v>
      </c>
      <c r="B216">
        <f>'Starting sample 2011'!B216</f>
        <v>17</v>
      </c>
      <c r="C216">
        <f>'Starting sample 2011'!C216</f>
        <v>1</v>
      </c>
      <c r="D216" s="52" t="s">
        <v>72</v>
      </c>
      <c r="E216" s="52" t="s">
        <v>72</v>
      </c>
      <c r="F216" s="52" t="s">
        <v>72</v>
      </c>
      <c r="G216" s="52" t="s">
        <v>72</v>
      </c>
      <c r="H216" s="52" t="s">
        <v>72</v>
      </c>
      <c r="I216" s="52" t="s">
        <v>72</v>
      </c>
      <c r="J216" s="52" t="s">
        <v>72</v>
      </c>
      <c r="K216">
        <f>'Starting sample 2011'!K216</f>
        <v>1</v>
      </c>
      <c r="L216">
        <f>'Starting sample 2011'!L216</f>
        <v>100</v>
      </c>
      <c r="M216">
        <f>'Starting sample 2011'!M216</f>
        <v>1</v>
      </c>
      <c r="N216">
        <f>'Starting sample 2011'!N216</f>
        <v>7</v>
      </c>
      <c r="O216">
        <f>'Starting sample 2011'!O216</f>
        <v>1</v>
      </c>
      <c r="P216">
        <f>'Starting sample 2011'!P216</f>
        <v>0</v>
      </c>
      <c r="Q216">
        <f>'Starting sample 2011'!Q216</f>
        <v>1</v>
      </c>
      <c r="R216">
        <f>'Starting sample 2011'!R216</f>
        <v>0</v>
      </c>
      <c r="S216">
        <f>'Starting sample 2011'!T216</f>
        <v>0</v>
      </c>
      <c r="T216">
        <f>'Starting sample 2011'!U216</f>
        <v>0</v>
      </c>
      <c r="U216">
        <f>'Starting sample 2011'!V216</f>
        <v>0</v>
      </c>
      <c r="V216">
        <f>'Starting sample 2011'!W216</f>
        <v>0</v>
      </c>
      <c r="W216" s="54">
        <v>2004</v>
      </c>
      <c r="X216" s="54">
        <f t="shared" ref="X216:Z216" si="158">W216+2</f>
        <v>2006</v>
      </c>
      <c r="Y216" s="54">
        <f t="shared" si="158"/>
        <v>2008</v>
      </c>
      <c r="Z216" s="54">
        <f t="shared" si="158"/>
        <v>2010</v>
      </c>
      <c r="AA216" s="54" t="s">
        <v>87</v>
      </c>
      <c r="AB216" s="54" t="s">
        <v>89</v>
      </c>
    </row>
    <row r="217" spans="1:28" x14ac:dyDescent="0.25">
      <c r="A217" s="55">
        <f t="shared" si="152"/>
        <v>176</v>
      </c>
      <c r="B217">
        <f>'Starting sample 2011'!B217</f>
        <v>17</v>
      </c>
      <c r="C217">
        <f>'Starting sample 2011'!C217</f>
        <v>1</v>
      </c>
      <c r="D217" s="52" t="s">
        <v>72</v>
      </c>
      <c r="E217" s="52" t="s">
        <v>72</v>
      </c>
      <c r="F217" s="52" t="s">
        <v>72</v>
      </c>
      <c r="G217" s="52" t="s">
        <v>72</v>
      </c>
      <c r="H217" s="52" t="s">
        <v>72</v>
      </c>
      <c r="I217" s="52" t="s">
        <v>72</v>
      </c>
      <c r="J217" s="52" t="s">
        <v>72</v>
      </c>
      <c r="K217">
        <f>'Starting sample 2011'!K217</f>
        <v>1</v>
      </c>
      <c r="L217">
        <f>'Starting sample 2011'!L217</f>
        <v>100</v>
      </c>
      <c r="M217">
        <f>'Starting sample 2011'!M217</f>
        <v>1</v>
      </c>
      <c r="N217">
        <f>'Starting sample 2011'!N217</f>
        <v>6</v>
      </c>
      <c r="O217">
        <f>'Starting sample 2011'!O217</f>
        <v>1</v>
      </c>
      <c r="P217">
        <f>'Starting sample 2011'!P217</f>
        <v>0</v>
      </c>
      <c r="Q217">
        <f>'Starting sample 2011'!Q217</f>
        <v>0</v>
      </c>
      <c r="R217">
        <f>'Starting sample 2011'!R217</f>
        <v>0</v>
      </c>
      <c r="S217">
        <f>'Starting sample 2011'!T217</f>
        <v>0</v>
      </c>
      <c r="T217">
        <f>'Starting sample 2011'!U217</f>
        <v>0</v>
      </c>
      <c r="U217">
        <f>'Starting sample 2011'!V217</f>
        <v>0</v>
      </c>
      <c r="V217">
        <f>'Starting sample 2011'!W217</f>
        <v>0</v>
      </c>
      <c r="W217" s="54">
        <v>2004</v>
      </c>
      <c r="X217" s="54">
        <f t="shared" ref="X217:Z217" si="159">W217+2</f>
        <v>2006</v>
      </c>
      <c r="Y217" s="54">
        <f t="shared" si="159"/>
        <v>2008</v>
      </c>
      <c r="Z217" s="54">
        <f t="shared" si="159"/>
        <v>2010</v>
      </c>
      <c r="AA217" s="54" t="s">
        <v>87</v>
      </c>
      <c r="AB217" s="54" t="s">
        <v>89</v>
      </c>
    </row>
    <row r="218" spans="1:28" x14ac:dyDescent="0.25">
      <c r="A218" s="55">
        <f t="shared" si="152"/>
        <v>177</v>
      </c>
      <c r="B218">
        <f>'Starting sample 2011'!B218</f>
        <v>17</v>
      </c>
      <c r="C218">
        <f>'Starting sample 2011'!C218</f>
        <v>1</v>
      </c>
      <c r="D218" s="52" t="s">
        <v>72</v>
      </c>
      <c r="E218" s="52" t="s">
        <v>72</v>
      </c>
      <c r="F218" s="52" t="s">
        <v>72</v>
      </c>
      <c r="G218" s="52" t="s">
        <v>72</v>
      </c>
      <c r="H218" s="52" t="s">
        <v>72</v>
      </c>
      <c r="I218" s="52" t="s">
        <v>72</v>
      </c>
      <c r="J218" s="52" t="s">
        <v>72</v>
      </c>
      <c r="K218">
        <f>'Starting sample 2011'!K218</f>
        <v>1</v>
      </c>
      <c r="L218">
        <f>'Starting sample 2011'!L218</f>
        <v>100</v>
      </c>
      <c r="M218">
        <f>'Starting sample 2011'!M218</f>
        <v>1</v>
      </c>
      <c r="N218">
        <f>'Starting sample 2011'!N218</f>
        <v>6</v>
      </c>
      <c r="O218">
        <f>'Starting sample 2011'!O218</f>
        <v>1</v>
      </c>
      <c r="P218">
        <f>'Starting sample 2011'!P218</f>
        <v>0</v>
      </c>
      <c r="Q218">
        <f>'Starting sample 2011'!Q218</f>
        <v>0</v>
      </c>
      <c r="R218">
        <f>'Starting sample 2011'!R218</f>
        <v>0</v>
      </c>
      <c r="S218">
        <f>'Starting sample 2011'!T218</f>
        <v>0</v>
      </c>
      <c r="T218">
        <f>'Starting sample 2011'!U218</f>
        <v>0</v>
      </c>
      <c r="U218">
        <f>'Starting sample 2011'!V218</f>
        <v>0</v>
      </c>
      <c r="V218">
        <f>'Starting sample 2011'!W218</f>
        <v>0</v>
      </c>
      <c r="W218" s="54">
        <v>2004</v>
      </c>
      <c r="X218" s="54">
        <f t="shared" ref="X218:Z218" si="160">W218+2</f>
        <v>2006</v>
      </c>
      <c r="Y218" s="54">
        <f t="shared" si="160"/>
        <v>2008</v>
      </c>
      <c r="Z218" s="54">
        <f t="shared" si="160"/>
        <v>2010</v>
      </c>
      <c r="AA218" s="54" t="s">
        <v>87</v>
      </c>
      <c r="AB218" s="54" t="s">
        <v>89</v>
      </c>
    </row>
    <row r="219" spans="1:28" x14ac:dyDescent="0.25">
      <c r="A219" s="55">
        <f t="shared" si="152"/>
        <v>178</v>
      </c>
      <c r="B219">
        <f>'Starting sample 2011'!B219</f>
        <v>17</v>
      </c>
      <c r="C219">
        <f>'Starting sample 2011'!C219</f>
        <v>1</v>
      </c>
      <c r="D219" s="52" t="s">
        <v>72</v>
      </c>
      <c r="E219" s="52" t="s">
        <v>72</v>
      </c>
      <c r="F219" s="52" t="s">
        <v>72</v>
      </c>
      <c r="G219" s="52" t="s">
        <v>72</v>
      </c>
      <c r="H219" s="52" t="s">
        <v>72</v>
      </c>
      <c r="I219" s="52" t="s">
        <v>72</v>
      </c>
      <c r="J219" s="52" t="s">
        <v>72</v>
      </c>
      <c r="K219">
        <f>'Starting sample 2011'!K219</f>
        <v>1</v>
      </c>
      <c r="L219">
        <f>'Starting sample 2011'!L219</f>
        <v>100</v>
      </c>
      <c r="M219">
        <f>'Starting sample 2011'!M219</f>
        <v>1</v>
      </c>
      <c r="N219">
        <f>'Starting sample 2011'!N219</f>
        <v>6</v>
      </c>
      <c r="O219">
        <f>'Starting sample 2011'!O219</f>
        <v>0</v>
      </c>
      <c r="P219">
        <f>'Starting sample 2011'!P219</f>
        <v>0</v>
      </c>
      <c r="Q219">
        <f>'Starting sample 2011'!Q219</f>
        <v>0</v>
      </c>
      <c r="R219">
        <f>'Starting sample 2011'!R219</f>
        <v>0</v>
      </c>
      <c r="S219">
        <f>'Starting sample 2011'!T219</f>
        <v>0</v>
      </c>
      <c r="T219">
        <f>'Starting sample 2011'!U219</f>
        <v>0</v>
      </c>
      <c r="U219">
        <f>'Starting sample 2011'!V219</f>
        <v>0</v>
      </c>
      <c r="V219">
        <f>'Starting sample 2011'!W219</f>
        <v>0</v>
      </c>
      <c r="W219" s="54">
        <v>2004</v>
      </c>
      <c r="X219" s="54">
        <f t="shared" ref="X219:Z219" si="161">W219+2</f>
        <v>2006</v>
      </c>
      <c r="Y219" s="54">
        <f t="shared" si="161"/>
        <v>2008</v>
      </c>
      <c r="Z219" s="54">
        <f t="shared" si="161"/>
        <v>2010</v>
      </c>
      <c r="AA219" s="54" t="s">
        <v>87</v>
      </c>
      <c r="AB219" s="54" t="s">
        <v>89</v>
      </c>
    </row>
    <row r="220" spans="1:28" x14ac:dyDescent="0.25">
      <c r="A220" s="55">
        <f t="shared" si="152"/>
        <v>179</v>
      </c>
      <c r="B220">
        <f>'Starting sample 2011'!B220</f>
        <v>17</v>
      </c>
      <c r="C220">
        <f>'Starting sample 2011'!C220</f>
        <v>1</v>
      </c>
      <c r="D220" s="52" t="s">
        <v>72</v>
      </c>
      <c r="E220" s="52" t="s">
        <v>72</v>
      </c>
      <c r="F220" s="52" t="s">
        <v>72</v>
      </c>
      <c r="G220" s="52" t="s">
        <v>72</v>
      </c>
      <c r="H220" s="52" t="s">
        <v>72</v>
      </c>
      <c r="I220" s="52" t="s">
        <v>72</v>
      </c>
      <c r="J220" s="52" t="s">
        <v>72</v>
      </c>
      <c r="K220">
        <f>'Starting sample 2011'!K220</f>
        <v>1</v>
      </c>
      <c r="L220">
        <f>'Starting sample 2011'!L220</f>
        <v>100</v>
      </c>
      <c r="M220">
        <f>'Starting sample 2011'!M220</f>
        <v>1</v>
      </c>
      <c r="N220">
        <f>'Starting sample 2011'!N220</f>
        <v>6</v>
      </c>
      <c r="O220">
        <f>'Starting sample 2011'!O220</f>
        <v>0</v>
      </c>
      <c r="P220">
        <f>'Starting sample 2011'!P220</f>
        <v>0</v>
      </c>
      <c r="Q220">
        <f>'Starting sample 2011'!Q220</f>
        <v>0</v>
      </c>
      <c r="R220">
        <f>'Starting sample 2011'!R220</f>
        <v>0</v>
      </c>
      <c r="S220">
        <f>'Starting sample 2011'!T220</f>
        <v>0</v>
      </c>
      <c r="T220">
        <f>'Starting sample 2011'!U220</f>
        <v>0</v>
      </c>
      <c r="U220">
        <f>'Starting sample 2011'!V220</f>
        <v>0</v>
      </c>
      <c r="V220">
        <f>'Starting sample 2011'!W220</f>
        <v>0</v>
      </c>
      <c r="W220" s="54">
        <v>2004</v>
      </c>
      <c r="X220" s="54">
        <f t="shared" ref="X220:Z220" si="162">W220+2</f>
        <v>2006</v>
      </c>
      <c r="Y220" s="54">
        <f t="shared" si="162"/>
        <v>2008</v>
      </c>
      <c r="Z220" s="54">
        <f t="shared" si="162"/>
        <v>2010</v>
      </c>
      <c r="AA220" s="54" t="s">
        <v>87</v>
      </c>
      <c r="AB220" s="54" t="s">
        <v>89</v>
      </c>
    </row>
    <row r="221" spans="1:28" x14ac:dyDescent="0.25">
      <c r="A221" s="55">
        <f t="shared" si="152"/>
        <v>180</v>
      </c>
      <c r="B221">
        <f>'Starting sample 2011'!B221</f>
        <v>17</v>
      </c>
      <c r="C221">
        <f>'Starting sample 2011'!C221</f>
        <v>1</v>
      </c>
      <c r="D221" s="52" t="s">
        <v>72</v>
      </c>
      <c r="E221" s="52" t="s">
        <v>72</v>
      </c>
      <c r="F221" s="52" t="s">
        <v>72</v>
      </c>
      <c r="G221" s="52" t="s">
        <v>72</v>
      </c>
      <c r="H221" s="52" t="s">
        <v>72</v>
      </c>
      <c r="I221" s="52" t="s">
        <v>72</v>
      </c>
      <c r="J221" s="52" t="s">
        <v>72</v>
      </c>
      <c r="K221">
        <f>'Starting sample 2011'!K221</f>
        <v>1</v>
      </c>
      <c r="L221">
        <f>'Starting sample 2011'!L221</f>
        <v>100</v>
      </c>
      <c r="M221">
        <f>'Starting sample 2011'!M221</f>
        <v>1</v>
      </c>
      <c r="N221">
        <f>'Starting sample 2011'!N221</f>
        <v>6</v>
      </c>
      <c r="O221">
        <f>'Starting sample 2011'!O221</f>
        <v>0</v>
      </c>
      <c r="P221">
        <f>'Starting sample 2011'!P221</f>
        <v>0</v>
      </c>
      <c r="Q221">
        <f>'Starting sample 2011'!Q221</f>
        <v>0</v>
      </c>
      <c r="R221">
        <f>'Starting sample 2011'!R221</f>
        <v>0</v>
      </c>
      <c r="S221">
        <f>'Starting sample 2011'!T221</f>
        <v>0</v>
      </c>
      <c r="T221">
        <f>'Starting sample 2011'!U221</f>
        <v>0</v>
      </c>
      <c r="U221">
        <f>'Starting sample 2011'!V221</f>
        <v>0</v>
      </c>
      <c r="V221">
        <f>'Starting sample 2011'!W221</f>
        <v>0</v>
      </c>
      <c r="W221" s="54">
        <v>2004</v>
      </c>
      <c r="X221" s="54">
        <f t="shared" ref="X221:Z221" si="163">W221+2</f>
        <v>2006</v>
      </c>
      <c r="Y221" s="54">
        <f t="shared" si="163"/>
        <v>2008</v>
      </c>
      <c r="Z221" s="54">
        <f t="shared" si="163"/>
        <v>2010</v>
      </c>
      <c r="AA221" s="54" t="s">
        <v>87</v>
      </c>
      <c r="AB221" s="54" t="s">
        <v>89</v>
      </c>
    </row>
    <row r="222" spans="1:28" x14ac:dyDescent="0.25">
      <c r="A222" s="55">
        <f t="shared" si="152"/>
        <v>181</v>
      </c>
      <c r="B222">
        <f>'Starting sample 2011'!B222</f>
        <v>17</v>
      </c>
      <c r="C222">
        <f>'Starting sample 2011'!C222</f>
        <v>1</v>
      </c>
      <c r="D222" s="52" t="s">
        <v>72</v>
      </c>
      <c r="E222" s="52" t="s">
        <v>72</v>
      </c>
      <c r="F222" s="52" t="s">
        <v>72</v>
      </c>
      <c r="G222" s="52" t="s">
        <v>72</v>
      </c>
      <c r="H222" s="52" t="s">
        <v>72</v>
      </c>
      <c r="I222" s="52" t="s">
        <v>72</v>
      </c>
      <c r="J222" s="52" t="s">
        <v>72</v>
      </c>
      <c r="K222">
        <f>'Starting sample 2011'!K222</f>
        <v>1</v>
      </c>
      <c r="L222">
        <f>'Starting sample 2011'!L222</f>
        <v>100</v>
      </c>
      <c r="M222">
        <f>'Starting sample 2011'!M222</f>
        <v>1</v>
      </c>
      <c r="N222">
        <f>'Starting sample 2011'!N222</f>
        <v>5</v>
      </c>
      <c r="O222">
        <f>'Starting sample 2011'!O222</f>
        <v>0</v>
      </c>
      <c r="P222">
        <f>'Starting sample 2011'!P222</f>
        <v>0</v>
      </c>
      <c r="Q222">
        <f>'Starting sample 2011'!Q222</f>
        <v>0</v>
      </c>
      <c r="R222">
        <f>'Starting sample 2011'!R222</f>
        <v>0</v>
      </c>
      <c r="S222">
        <f>'Starting sample 2011'!T222</f>
        <v>0</v>
      </c>
      <c r="T222">
        <f>'Starting sample 2011'!U222</f>
        <v>0</v>
      </c>
      <c r="U222">
        <f>'Starting sample 2011'!V222</f>
        <v>0</v>
      </c>
      <c r="V222">
        <f>'Starting sample 2011'!W222</f>
        <v>0</v>
      </c>
      <c r="W222" s="54">
        <v>2004</v>
      </c>
      <c r="X222" s="54">
        <f t="shared" ref="X222:Z222" si="164">W222+2</f>
        <v>2006</v>
      </c>
      <c r="Y222" s="54">
        <f t="shared" si="164"/>
        <v>2008</v>
      </c>
      <c r="Z222" s="54">
        <f t="shared" si="164"/>
        <v>2010</v>
      </c>
      <c r="AA222" s="54" t="s">
        <v>87</v>
      </c>
      <c r="AB222" s="54" t="s">
        <v>89</v>
      </c>
    </row>
    <row r="223" spans="1:28" x14ac:dyDescent="0.25">
      <c r="A223" s="55">
        <f t="shared" si="152"/>
        <v>182</v>
      </c>
      <c r="B223">
        <f>'Starting sample 2011'!B223</f>
        <v>17</v>
      </c>
      <c r="C223">
        <f>'Starting sample 2011'!C223</f>
        <v>1</v>
      </c>
      <c r="D223" s="52" t="s">
        <v>72</v>
      </c>
      <c r="E223" s="52" t="s">
        <v>72</v>
      </c>
      <c r="F223" s="52" t="s">
        <v>72</v>
      </c>
      <c r="G223" s="52" t="s">
        <v>72</v>
      </c>
      <c r="H223" s="52" t="s">
        <v>72</v>
      </c>
      <c r="I223" s="52" t="s">
        <v>72</v>
      </c>
      <c r="J223" s="52" t="s">
        <v>72</v>
      </c>
      <c r="K223">
        <f>'Starting sample 2011'!K223</f>
        <v>1</v>
      </c>
      <c r="L223">
        <f>'Starting sample 2011'!L223</f>
        <v>100</v>
      </c>
      <c r="M223">
        <f>'Starting sample 2011'!M223</f>
        <v>1</v>
      </c>
      <c r="N223">
        <f>'Starting sample 2011'!N223</f>
        <v>5</v>
      </c>
      <c r="O223">
        <f>'Starting sample 2011'!O223</f>
        <v>0</v>
      </c>
      <c r="P223">
        <f>'Starting sample 2011'!P223</f>
        <v>0</v>
      </c>
      <c r="Q223">
        <f>'Starting sample 2011'!Q223</f>
        <v>0</v>
      </c>
      <c r="R223">
        <f>'Starting sample 2011'!R223</f>
        <v>0</v>
      </c>
      <c r="S223">
        <f>'Starting sample 2011'!T223</f>
        <v>0</v>
      </c>
      <c r="T223">
        <f>'Starting sample 2011'!U223</f>
        <v>0</v>
      </c>
      <c r="U223">
        <f>'Starting sample 2011'!V223</f>
        <v>0</v>
      </c>
      <c r="V223">
        <f>'Starting sample 2011'!W223</f>
        <v>0</v>
      </c>
      <c r="W223" s="54">
        <v>2004</v>
      </c>
      <c r="X223" s="54">
        <f t="shared" ref="X223:Z223" si="165">W223+2</f>
        <v>2006</v>
      </c>
      <c r="Y223" s="54">
        <f t="shared" si="165"/>
        <v>2008</v>
      </c>
      <c r="Z223" s="54">
        <f t="shared" si="165"/>
        <v>2010</v>
      </c>
      <c r="AA223" s="54" t="s">
        <v>87</v>
      </c>
      <c r="AB223" s="54" t="s">
        <v>89</v>
      </c>
    </row>
    <row r="224" spans="1:28" x14ac:dyDescent="0.25">
      <c r="A224" s="55">
        <f t="shared" si="152"/>
        <v>183</v>
      </c>
      <c r="B224">
        <f>'Starting sample 2011'!B224</f>
        <v>17</v>
      </c>
      <c r="C224">
        <f>'Starting sample 2011'!C224</f>
        <v>1</v>
      </c>
      <c r="D224" s="52" t="s">
        <v>72</v>
      </c>
      <c r="E224" s="52" t="s">
        <v>72</v>
      </c>
      <c r="F224" s="52" t="s">
        <v>72</v>
      </c>
      <c r="G224" s="52" t="s">
        <v>72</v>
      </c>
      <c r="H224" s="52" t="s">
        <v>72</v>
      </c>
      <c r="I224" s="52" t="s">
        <v>72</v>
      </c>
      <c r="J224" s="52" t="s">
        <v>72</v>
      </c>
      <c r="K224">
        <f>'Starting sample 2011'!K224</f>
        <v>1</v>
      </c>
      <c r="L224">
        <f>'Starting sample 2011'!L224</f>
        <v>100</v>
      </c>
      <c r="M224">
        <f>'Starting sample 2011'!M224</f>
        <v>1</v>
      </c>
      <c r="N224">
        <f>'Starting sample 2011'!N224</f>
        <v>5</v>
      </c>
      <c r="O224">
        <f>'Starting sample 2011'!O224</f>
        <v>0</v>
      </c>
      <c r="P224">
        <f>'Starting sample 2011'!P224</f>
        <v>0</v>
      </c>
      <c r="Q224">
        <f>'Starting sample 2011'!Q224</f>
        <v>0</v>
      </c>
      <c r="R224">
        <f>'Starting sample 2011'!R224</f>
        <v>0</v>
      </c>
      <c r="S224">
        <f>'Starting sample 2011'!T224</f>
        <v>0</v>
      </c>
      <c r="T224">
        <f>'Starting sample 2011'!U224</f>
        <v>0</v>
      </c>
      <c r="U224">
        <f>'Starting sample 2011'!V224</f>
        <v>0</v>
      </c>
      <c r="V224">
        <f>'Starting sample 2011'!W224</f>
        <v>0</v>
      </c>
      <c r="W224" s="54">
        <v>2004</v>
      </c>
      <c r="X224" s="54">
        <f t="shared" ref="X224:Z224" si="166">W224+2</f>
        <v>2006</v>
      </c>
      <c r="Y224" s="54">
        <f t="shared" si="166"/>
        <v>2008</v>
      </c>
      <c r="Z224" s="54">
        <f t="shared" si="166"/>
        <v>2010</v>
      </c>
      <c r="AA224" s="54" t="s">
        <v>87</v>
      </c>
      <c r="AB224" s="54" t="s">
        <v>89</v>
      </c>
    </row>
    <row r="225" spans="1:28" x14ac:dyDescent="0.25">
      <c r="A225" s="55">
        <f t="shared" si="152"/>
        <v>184</v>
      </c>
      <c r="B225">
        <f>'Starting sample 2011'!B225</f>
        <v>17</v>
      </c>
      <c r="C225">
        <f>'Starting sample 2011'!C225</f>
        <v>1</v>
      </c>
      <c r="D225" s="52" t="s">
        <v>72</v>
      </c>
      <c r="E225" s="52" t="s">
        <v>72</v>
      </c>
      <c r="F225" s="52" t="s">
        <v>72</v>
      </c>
      <c r="G225" s="52" t="s">
        <v>72</v>
      </c>
      <c r="H225" s="52" t="s">
        <v>72</v>
      </c>
      <c r="I225" s="52" t="s">
        <v>72</v>
      </c>
      <c r="J225" s="52" t="s">
        <v>72</v>
      </c>
      <c r="K225">
        <f>'Starting sample 2011'!K225</f>
        <v>1</v>
      </c>
      <c r="L225">
        <f>'Starting sample 2011'!L225</f>
        <v>100</v>
      </c>
      <c r="M225">
        <f>'Starting sample 2011'!M225</f>
        <v>1</v>
      </c>
      <c r="N225">
        <f>'Starting sample 2011'!N225</f>
        <v>4</v>
      </c>
      <c r="O225">
        <f>'Starting sample 2011'!O225</f>
        <v>1</v>
      </c>
      <c r="P225">
        <f>'Starting sample 2011'!P225</f>
        <v>0</v>
      </c>
      <c r="Q225">
        <f>'Starting sample 2011'!Q225</f>
        <v>1</v>
      </c>
      <c r="R225">
        <f>'Starting sample 2011'!R225</f>
        <v>0</v>
      </c>
      <c r="S225">
        <f>'Starting sample 2011'!T225</f>
        <v>0</v>
      </c>
      <c r="T225">
        <f>'Starting sample 2011'!U225</f>
        <v>0</v>
      </c>
      <c r="U225">
        <f>'Starting sample 2011'!V225</f>
        <v>0</v>
      </c>
      <c r="V225">
        <f>'Starting sample 2011'!W225</f>
        <v>0</v>
      </c>
      <c r="W225" s="54">
        <v>2004</v>
      </c>
      <c r="X225" s="54">
        <f t="shared" ref="X225:Z225" si="167">W225+2</f>
        <v>2006</v>
      </c>
      <c r="Y225" s="54">
        <f t="shared" si="167"/>
        <v>2008</v>
      </c>
      <c r="Z225" s="54">
        <f t="shared" si="167"/>
        <v>2010</v>
      </c>
      <c r="AA225" s="54" t="s">
        <v>87</v>
      </c>
      <c r="AB225" s="54" t="s">
        <v>89</v>
      </c>
    </row>
    <row r="226" spans="1:28" x14ac:dyDescent="0.25">
      <c r="A226" s="55">
        <f t="shared" si="152"/>
        <v>185</v>
      </c>
      <c r="B226">
        <f>'Starting sample 2011'!B226</f>
        <v>17</v>
      </c>
      <c r="C226">
        <f>'Starting sample 2011'!C226</f>
        <v>0</v>
      </c>
      <c r="D226" s="52" t="s">
        <v>72</v>
      </c>
      <c r="E226" s="52" t="s">
        <v>72</v>
      </c>
      <c r="F226" s="52" t="s">
        <v>72</v>
      </c>
      <c r="G226" s="52" t="s">
        <v>72</v>
      </c>
      <c r="H226" s="52" t="s">
        <v>72</v>
      </c>
      <c r="I226" s="52" t="s">
        <v>72</v>
      </c>
      <c r="J226" s="52" t="s">
        <v>72</v>
      </c>
      <c r="K226">
        <f>'Starting sample 2011'!K226</f>
        <v>1</v>
      </c>
      <c r="L226">
        <f>'Starting sample 2011'!L226</f>
        <v>0</v>
      </c>
      <c r="M226">
        <f>'Starting sample 2011'!M226</f>
        <v>0</v>
      </c>
      <c r="N226">
        <f>'Starting sample 2011'!N226</f>
        <v>4</v>
      </c>
      <c r="O226">
        <f>'Starting sample 2011'!O226</f>
        <v>1</v>
      </c>
      <c r="P226">
        <f>'Starting sample 2011'!P226</f>
        <v>0</v>
      </c>
      <c r="Q226">
        <f>'Starting sample 2011'!Q226</f>
        <v>1</v>
      </c>
      <c r="R226">
        <f>'Starting sample 2011'!R226</f>
        <v>0</v>
      </c>
      <c r="S226">
        <f>'Starting sample 2011'!T226</f>
        <v>0</v>
      </c>
      <c r="T226">
        <f>'Starting sample 2011'!U226</f>
        <v>0</v>
      </c>
      <c r="U226">
        <f>'Starting sample 2011'!V226</f>
        <v>0</v>
      </c>
      <c r="V226">
        <f>'Starting sample 2011'!W226</f>
        <v>0</v>
      </c>
      <c r="W226" s="54">
        <v>2004</v>
      </c>
      <c r="X226" s="54">
        <f t="shared" ref="X226:Z226" si="168">W226+2</f>
        <v>2006</v>
      </c>
      <c r="Y226" s="54">
        <f t="shared" si="168"/>
        <v>2008</v>
      </c>
      <c r="Z226" s="54">
        <f t="shared" si="168"/>
        <v>2010</v>
      </c>
      <c r="AA226" s="54" t="s">
        <v>87</v>
      </c>
      <c r="AB226" s="54" t="s">
        <v>89</v>
      </c>
    </row>
    <row r="227" spans="1:28" x14ac:dyDescent="0.25">
      <c r="A227" s="55">
        <f t="shared" si="152"/>
        <v>186</v>
      </c>
      <c r="B227">
        <f>'Starting sample 2011'!B227</f>
        <v>17</v>
      </c>
      <c r="C227">
        <f>'Starting sample 2011'!C227</f>
        <v>0</v>
      </c>
      <c r="D227" s="52" t="s">
        <v>72</v>
      </c>
      <c r="E227" s="52" t="s">
        <v>72</v>
      </c>
      <c r="F227" s="52" t="s">
        <v>72</v>
      </c>
      <c r="G227" s="52" t="s">
        <v>72</v>
      </c>
      <c r="H227" s="52" t="s">
        <v>72</v>
      </c>
      <c r="I227" s="52" t="s">
        <v>72</v>
      </c>
      <c r="J227" s="52" t="s">
        <v>72</v>
      </c>
      <c r="K227">
        <f>'Starting sample 2011'!K227</f>
        <v>1</v>
      </c>
      <c r="L227">
        <f>'Starting sample 2011'!L227</f>
        <v>0</v>
      </c>
      <c r="M227">
        <f>'Starting sample 2011'!M227</f>
        <v>0</v>
      </c>
      <c r="N227">
        <f>'Starting sample 2011'!N227</f>
        <v>4</v>
      </c>
      <c r="O227">
        <f>'Starting sample 2011'!O227</f>
        <v>0</v>
      </c>
      <c r="P227">
        <f>'Starting sample 2011'!P227</f>
        <v>0</v>
      </c>
      <c r="Q227">
        <f>'Starting sample 2011'!Q227</f>
        <v>0</v>
      </c>
      <c r="R227">
        <f>'Starting sample 2011'!R227</f>
        <v>0</v>
      </c>
      <c r="S227">
        <f>'Starting sample 2011'!T227</f>
        <v>0</v>
      </c>
      <c r="T227">
        <f>'Starting sample 2011'!U227</f>
        <v>0</v>
      </c>
      <c r="U227">
        <f>'Starting sample 2011'!V227</f>
        <v>0</v>
      </c>
      <c r="V227">
        <f>'Starting sample 2011'!W227</f>
        <v>0</v>
      </c>
      <c r="W227" s="54">
        <v>2004</v>
      </c>
      <c r="X227" s="54">
        <f t="shared" ref="X227:Z227" si="169">W227+2</f>
        <v>2006</v>
      </c>
      <c r="Y227" s="54">
        <f t="shared" si="169"/>
        <v>2008</v>
      </c>
      <c r="Z227" s="54">
        <f t="shared" si="169"/>
        <v>2010</v>
      </c>
      <c r="AA227" s="54" t="s">
        <v>87</v>
      </c>
      <c r="AB227" s="54" t="s">
        <v>89</v>
      </c>
    </row>
    <row r="228" spans="1:28" x14ac:dyDescent="0.25">
      <c r="A228" s="55">
        <f t="shared" si="152"/>
        <v>187</v>
      </c>
      <c r="B228">
        <f>'Starting sample 2011'!B228</f>
        <v>17</v>
      </c>
      <c r="C228">
        <f>'Starting sample 2011'!C228</f>
        <v>1</v>
      </c>
      <c r="D228" s="52" t="s">
        <v>72</v>
      </c>
      <c r="E228" s="52" t="s">
        <v>72</v>
      </c>
      <c r="F228" s="52" t="s">
        <v>72</v>
      </c>
      <c r="G228" s="52" t="s">
        <v>72</v>
      </c>
      <c r="H228" s="52" t="s">
        <v>72</v>
      </c>
      <c r="I228" s="52" t="s">
        <v>72</v>
      </c>
      <c r="J228" s="52" t="s">
        <v>72</v>
      </c>
      <c r="K228">
        <f>'Starting sample 2011'!K228</f>
        <v>1</v>
      </c>
      <c r="L228">
        <f>'Starting sample 2011'!L228</f>
        <v>100</v>
      </c>
      <c r="M228">
        <f>'Starting sample 2011'!M228</f>
        <v>1</v>
      </c>
      <c r="N228">
        <f>'Starting sample 2011'!N228</f>
        <v>4</v>
      </c>
      <c r="O228">
        <f>'Starting sample 2011'!O228</f>
        <v>0</v>
      </c>
      <c r="P228">
        <f>'Starting sample 2011'!P228</f>
        <v>0</v>
      </c>
      <c r="Q228">
        <f>'Starting sample 2011'!Q228</f>
        <v>0</v>
      </c>
      <c r="R228">
        <f>'Starting sample 2011'!R228</f>
        <v>0</v>
      </c>
      <c r="S228">
        <f>'Starting sample 2011'!T228</f>
        <v>0</v>
      </c>
      <c r="T228">
        <f>'Starting sample 2011'!U228</f>
        <v>0</v>
      </c>
      <c r="U228">
        <f>'Starting sample 2011'!V228</f>
        <v>0</v>
      </c>
      <c r="V228">
        <f>'Starting sample 2011'!W228</f>
        <v>0</v>
      </c>
      <c r="W228" s="54">
        <v>2004</v>
      </c>
      <c r="X228" s="54">
        <f t="shared" ref="X228:Z228" si="170">W228+2</f>
        <v>2006</v>
      </c>
      <c r="Y228" s="54">
        <f t="shared" si="170"/>
        <v>2008</v>
      </c>
      <c r="Z228" s="54">
        <f t="shared" si="170"/>
        <v>2010</v>
      </c>
      <c r="AA228" s="54" t="s">
        <v>87</v>
      </c>
      <c r="AB228" s="54" t="s">
        <v>89</v>
      </c>
    </row>
    <row r="229" spans="1:28" x14ac:dyDescent="0.25">
      <c r="A229" s="55">
        <f t="shared" si="152"/>
        <v>188</v>
      </c>
      <c r="B229">
        <f>'Starting sample 2011'!B229</f>
        <v>17</v>
      </c>
      <c r="C229">
        <f>'Starting sample 2011'!C229</f>
        <v>1</v>
      </c>
      <c r="D229" s="52" t="s">
        <v>72</v>
      </c>
      <c r="E229" s="52" t="s">
        <v>72</v>
      </c>
      <c r="F229" s="52" t="s">
        <v>72</v>
      </c>
      <c r="G229" s="52" t="s">
        <v>72</v>
      </c>
      <c r="H229" s="52" t="s">
        <v>72</v>
      </c>
      <c r="I229" s="52" t="s">
        <v>72</v>
      </c>
      <c r="J229" s="52" t="s">
        <v>72</v>
      </c>
      <c r="K229">
        <f>'Starting sample 2011'!K229</f>
        <v>1</v>
      </c>
      <c r="L229">
        <f>'Starting sample 2011'!L229</f>
        <v>100</v>
      </c>
      <c r="M229">
        <f>'Starting sample 2011'!M229</f>
        <v>1</v>
      </c>
      <c r="N229">
        <f>'Starting sample 2011'!N229</f>
        <v>4</v>
      </c>
      <c r="O229">
        <f>'Starting sample 2011'!O229</f>
        <v>0</v>
      </c>
      <c r="P229">
        <f>'Starting sample 2011'!P229</f>
        <v>0</v>
      </c>
      <c r="Q229">
        <f>'Starting sample 2011'!Q229</f>
        <v>0</v>
      </c>
      <c r="R229">
        <f>'Starting sample 2011'!R229</f>
        <v>0</v>
      </c>
      <c r="S229">
        <f>'Starting sample 2011'!T229</f>
        <v>0</v>
      </c>
      <c r="T229">
        <f>'Starting sample 2011'!U229</f>
        <v>0</v>
      </c>
      <c r="U229">
        <f>'Starting sample 2011'!V229</f>
        <v>0</v>
      </c>
      <c r="V229">
        <f>'Starting sample 2011'!W229</f>
        <v>0</v>
      </c>
      <c r="W229" s="54">
        <v>2004</v>
      </c>
      <c r="X229" s="54">
        <f t="shared" ref="X229:Z229" si="171">W229+2</f>
        <v>2006</v>
      </c>
      <c r="Y229" s="54">
        <f t="shared" si="171"/>
        <v>2008</v>
      </c>
      <c r="Z229" s="54">
        <f t="shared" si="171"/>
        <v>2010</v>
      </c>
      <c r="AA229" s="54" t="s">
        <v>87</v>
      </c>
      <c r="AB229" s="54" t="s">
        <v>89</v>
      </c>
    </row>
    <row r="230" spans="1:28" x14ac:dyDescent="0.25">
      <c r="A230" s="55">
        <f t="shared" si="152"/>
        <v>189</v>
      </c>
      <c r="B230">
        <f>'Starting sample 2011'!B230</f>
        <v>17</v>
      </c>
      <c r="C230">
        <f>'Starting sample 2011'!C230</f>
        <v>1</v>
      </c>
      <c r="D230" s="52" t="s">
        <v>72</v>
      </c>
      <c r="E230" s="52" t="s">
        <v>72</v>
      </c>
      <c r="F230" s="52" t="s">
        <v>72</v>
      </c>
      <c r="G230" s="52" t="s">
        <v>72</v>
      </c>
      <c r="H230" s="52" t="s">
        <v>72</v>
      </c>
      <c r="I230" s="52" t="s">
        <v>72</v>
      </c>
      <c r="J230" s="52" t="s">
        <v>72</v>
      </c>
      <c r="K230">
        <f>'Starting sample 2011'!K230</f>
        <v>1</v>
      </c>
      <c r="L230">
        <f>'Starting sample 2011'!L230</f>
        <v>100</v>
      </c>
      <c r="M230">
        <f>'Starting sample 2011'!M230</f>
        <v>1</v>
      </c>
      <c r="N230">
        <f>'Starting sample 2011'!N230</f>
        <v>4</v>
      </c>
      <c r="O230">
        <f>'Starting sample 2011'!O230</f>
        <v>0</v>
      </c>
      <c r="P230">
        <f>'Starting sample 2011'!P230</f>
        <v>0</v>
      </c>
      <c r="Q230">
        <f>'Starting sample 2011'!Q230</f>
        <v>0</v>
      </c>
      <c r="R230">
        <f>'Starting sample 2011'!R230</f>
        <v>0</v>
      </c>
      <c r="S230">
        <f>'Starting sample 2011'!T230</f>
        <v>0</v>
      </c>
      <c r="T230">
        <f>'Starting sample 2011'!U230</f>
        <v>0</v>
      </c>
      <c r="U230">
        <f>'Starting sample 2011'!V230</f>
        <v>0</v>
      </c>
      <c r="V230">
        <f>'Starting sample 2011'!W230</f>
        <v>0</v>
      </c>
      <c r="W230" s="54">
        <v>2004</v>
      </c>
      <c r="X230" s="54">
        <f t="shared" ref="X230:Z230" si="172">W230+2</f>
        <v>2006</v>
      </c>
      <c r="Y230" s="54">
        <f t="shared" si="172"/>
        <v>2008</v>
      </c>
      <c r="Z230" s="54">
        <f t="shared" si="172"/>
        <v>2010</v>
      </c>
      <c r="AA230" s="54" t="s">
        <v>87</v>
      </c>
      <c r="AB230" s="54" t="s">
        <v>89</v>
      </c>
    </row>
    <row r="231" spans="1:28" x14ac:dyDescent="0.25">
      <c r="A231" s="55">
        <f t="shared" si="152"/>
        <v>190</v>
      </c>
      <c r="B231">
        <f>'Starting sample 2011'!B231</f>
        <v>17</v>
      </c>
      <c r="C231">
        <f>'Starting sample 2011'!C231</f>
        <v>1</v>
      </c>
      <c r="D231" s="52" t="s">
        <v>72</v>
      </c>
      <c r="E231" s="52" t="s">
        <v>72</v>
      </c>
      <c r="F231" s="52" t="s">
        <v>72</v>
      </c>
      <c r="G231" s="52" t="s">
        <v>72</v>
      </c>
      <c r="H231" s="52" t="s">
        <v>72</v>
      </c>
      <c r="I231" s="52" t="s">
        <v>72</v>
      </c>
      <c r="J231" s="52" t="s">
        <v>72</v>
      </c>
      <c r="K231">
        <f>'Starting sample 2011'!K231</f>
        <v>1</v>
      </c>
      <c r="L231">
        <f>'Starting sample 2011'!L231</f>
        <v>100</v>
      </c>
      <c r="M231">
        <f>'Starting sample 2011'!M231</f>
        <v>1</v>
      </c>
      <c r="N231">
        <f>'Starting sample 2011'!N231</f>
        <v>4</v>
      </c>
      <c r="O231">
        <f>'Starting sample 2011'!O231</f>
        <v>0</v>
      </c>
      <c r="P231">
        <f>'Starting sample 2011'!P231</f>
        <v>0</v>
      </c>
      <c r="Q231">
        <f>'Starting sample 2011'!Q231</f>
        <v>0</v>
      </c>
      <c r="R231">
        <f>'Starting sample 2011'!R231</f>
        <v>0</v>
      </c>
      <c r="S231">
        <f>'Starting sample 2011'!T231</f>
        <v>0</v>
      </c>
      <c r="T231">
        <f>'Starting sample 2011'!U231</f>
        <v>0</v>
      </c>
      <c r="U231">
        <f>'Starting sample 2011'!V231</f>
        <v>0</v>
      </c>
      <c r="V231">
        <f>'Starting sample 2011'!W231</f>
        <v>0</v>
      </c>
      <c r="W231" s="54">
        <v>2004</v>
      </c>
      <c r="X231" s="54">
        <f t="shared" ref="X231:Z231" si="173">W231+2</f>
        <v>2006</v>
      </c>
      <c r="Y231" s="54">
        <f t="shared" si="173"/>
        <v>2008</v>
      </c>
      <c r="Z231" s="54">
        <f t="shared" si="173"/>
        <v>2010</v>
      </c>
      <c r="AA231" s="54" t="s">
        <v>87</v>
      </c>
      <c r="AB231" s="5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4C30-268F-4F5B-971F-5B74B2ACDBAD}">
  <dimension ref="A1:AB245"/>
  <sheetViews>
    <sheetView workbookViewId="0"/>
  </sheetViews>
  <sheetFormatPr defaultRowHeight="15" x14ac:dyDescent="0.25"/>
  <cols>
    <col min="2" max="2" width="11.42578125" customWidth="1"/>
  </cols>
  <sheetData>
    <row r="1" spans="1:28" x14ac:dyDescent="0.25">
      <c r="A1" s="55" t="str">
        <f>'Otras 1eras captaciones'!A1</f>
        <v>PRIMERA CAPTACION 2012</v>
      </c>
      <c r="B1">
        <f>'Otras 1eras captaciones'!B1</f>
        <v>0</v>
      </c>
      <c r="D1" t="str">
        <f>'Otras 1eras captaciones'!C1</f>
        <v>Alevines</v>
      </c>
      <c r="E1">
        <f>'Otras 1eras captaciones'!D1</f>
        <v>0</v>
      </c>
      <c r="F1" t="str">
        <f>'Otras 1eras captaciones'!E1</f>
        <v>Infantiles</v>
      </c>
      <c r="G1">
        <f>'Otras 1eras captaciones'!F1</f>
        <v>0</v>
      </c>
      <c r="H1" t="str">
        <f>'Otras 1eras captaciones'!G1</f>
        <v>Cadetes</v>
      </c>
      <c r="I1">
        <f>'Otras 1eras captaciones'!H1</f>
        <v>0</v>
      </c>
      <c r="J1" t="str">
        <f>'Otras 1eras captaciones'!I1</f>
        <v>Juvenil</v>
      </c>
      <c r="K1" t="str">
        <f>'Otras 1eras captaciones'!J1</f>
        <v>YEARS</v>
      </c>
      <c r="L1" t="str">
        <f>'Otras 1eras captaciones'!K1</f>
        <v>Type</v>
      </c>
      <c r="M1">
        <f>'Otras 1eras captaciones'!L1</f>
        <v>0</v>
      </c>
      <c r="N1" t="str">
        <f>'Otras 1eras captaciones'!M1</f>
        <v>Eventual</v>
      </c>
      <c r="O1">
        <f>'Otras 1eras captaciones'!N1</f>
        <v>0</v>
      </c>
      <c r="P1">
        <f>'Otras 1eras captaciones'!O1</f>
        <v>0</v>
      </c>
      <c r="Q1">
        <f>'Otras 1eras captaciones'!P1</f>
        <v>0</v>
      </c>
      <c r="R1">
        <f>'Otras 1eras captaciones'!Q1</f>
        <v>0</v>
      </c>
      <c r="S1">
        <f>'Otras 1eras captaciones'!S1</f>
        <v>0</v>
      </c>
      <c r="T1">
        <f>'Otras 1eras captaciones'!T1</f>
        <v>0</v>
      </c>
      <c r="U1">
        <f>'Otras 1eras captaciones'!U1</f>
        <v>0</v>
      </c>
      <c r="V1">
        <f>'Otras 1eras captaciones'!V1</f>
        <v>0</v>
      </c>
    </row>
    <row r="2" spans="1:28" x14ac:dyDescent="0.25">
      <c r="A2" s="55" t="str">
        <f>'Otras 1eras captaciones'!A2</f>
        <v>Player ID</v>
      </c>
      <c r="B2" t="str">
        <f>'Otras 1eras captaciones'!B2</f>
        <v>Age in 2012</v>
      </c>
      <c r="C2" s="52" t="s">
        <v>1</v>
      </c>
      <c r="D2" t="str">
        <f>'Otras 1eras captaciones'!C2</f>
        <v>C2012</v>
      </c>
      <c r="E2" t="str">
        <f>'Otras 1eras captaciones'!D2</f>
        <v>C2013</v>
      </c>
      <c r="F2" t="str">
        <f>'Otras 1eras captaciones'!E2</f>
        <v>C2014</v>
      </c>
      <c r="G2" t="str">
        <f>'Otras 1eras captaciones'!F2</f>
        <v>C2015</v>
      </c>
      <c r="H2" t="str">
        <f>'Otras 1eras captaciones'!G2</f>
        <v>C2016</v>
      </c>
      <c r="I2" t="str">
        <f>'Otras 1eras captaciones'!H2</f>
        <v>C2017</v>
      </c>
      <c r="J2" t="str">
        <f>'Otras 1eras captaciones'!I2</f>
        <v>C2018</v>
      </c>
      <c r="K2" t="str">
        <f>'Otras 1eras captaciones'!J2</f>
        <v>OBSERVEd</v>
      </c>
      <c r="L2" t="str">
        <f>'Otras 1eras captaciones'!K2</f>
        <v>(Prop1s)</v>
      </c>
      <c r="M2" t="str">
        <f>'Otras 1eras captaciones'!L2</f>
        <v>SUMA Cs</v>
      </c>
      <c r="N2" t="str">
        <f>'Otras 1eras captaciones'!M2</f>
        <v>Years in Academy</v>
      </c>
      <c r="O2" t="str">
        <f>'Otras 1eras captaciones'!N2</f>
        <v>Pro Contract 18?</v>
      </c>
      <c r="P2" t="str">
        <f>'Otras 1eras captaciones'!O2</f>
        <v>SpainU</v>
      </c>
      <c r="Q2" t="str">
        <f>'Otras 1eras captaciones'!P2</f>
        <v>2A</v>
      </c>
      <c r="R2" t="str">
        <f>'Otras 1eras captaciones'!Q2</f>
        <v>LaLiga</v>
      </c>
      <c r="S2" t="str">
        <f>'Otras 1eras captaciones'!S2</f>
        <v>Years shocked with + treatment</v>
      </c>
      <c r="T2" s="53" t="s">
        <v>43</v>
      </c>
      <c r="U2" s="53" t="s">
        <v>43</v>
      </c>
      <c r="V2" t="str">
        <f>'Otras 1eras captaciones'!V2</f>
        <v>Years shocked with - treatment</v>
      </c>
      <c r="W2" s="54" t="s">
        <v>45</v>
      </c>
      <c r="X2" s="54" t="s">
        <v>40</v>
      </c>
      <c r="Y2" s="54" t="s">
        <v>42</v>
      </c>
      <c r="Z2" s="54" t="s">
        <v>41</v>
      </c>
      <c r="AA2" s="54" t="s">
        <v>86</v>
      </c>
      <c r="AB2" s="54" t="s">
        <v>88</v>
      </c>
    </row>
    <row r="3" spans="1:28" x14ac:dyDescent="0.25">
      <c r="A3" s="55">
        <f>'Starting sample'!A231+1</f>
        <v>191</v>
      </c>
      <c r="B3">
        <f>'Otras 1eras captaciones'!B3</f>
        <v>10</v>
      </c>
      <c r="C3" s="52" t="s">
        <v>72</v>
      </c>
      <c r="D3">
        <f>'Otras 1eras captaciones'!C3</f>
        <v>1</v>
      </c>
      <c r="E3">
        <f>'Otras 1eras captaciones'!D3</f>
        <v>1</v>
      </c>
      <c r="F3">
        <f>'Otras 1eras captaciones'!E3</f>
        <v>1</v>
      </c>
      <c r="G3">
        <f>'Otras 1eras captaciones'!F3</f>
        <v>1</v>
      </c>
      <c r="H3" t="str">
        <f>'Otras 1eras captaciones'!G3</f>
        <v>Cut</v>
      </c>
      <c r="I3" s="51" t="s">
        <v>12</v>
      </c>
      <c r="J3" s="51" t="s">
        <v>12</v>
      </c>
      <c r="K3">
        <f>'Otras 1eras captaciones'!J3</f>
        <v>4</v>
      </c>
      <c r="L3">
        <f>'Otras 1eras captaciones'!K3</f>
        <v>100</v>
      </c>
      <c r="M3">
        <f>'Otras 1eras captaciones'!L3</f>
        <v>4</v>
      </c>
      <c r="N3">
        <f>'Otras 1eras captaciones'!M3</f>
        <v>4</v>
      </c>
      <c r="O3">
        <f>'Otras 1eras captaciones'!N3</f>
        <v>0</v>
      </c>
      <c r="P3">
        <f>'Otras 1eras captaciones'!O3</f>
        <v>1</v>
      </c>
      <c r="Q3">
        <f>'Otras 1eras captaciones'!P3</f>
        <v>0</v>
      </c>
      <c r="R3">
        <f>'Otras 1eras captaciones'!Q3</f>
        <v>0</v>
      </c>
      <c r="S3">
        <f>'Otras 1eras captaciones'!S3</f>
        <v>0</v>
      </c>
      <c r="T3">
        <f>'Otras 1eras captaciones'!T3</f>
        <v>0</v>
      </c>
      <c r="U3">
        <f>'Otras 1eras captaciones'!U3</f>
        <v>0</v>
      </c>
      <c r="V3">
        <f>'Otras 1eras captaciones'!V3</f>
        <v>0</v>
      </c>
      <c r="W3" s="54">
        <f>2012</f>
        <v>2012</v>
      </c>
      <c r="X3" s="54">
        <f>W3+2</f>
        <v>2014</v>
      </c>
      <c r="Y3" s="54">
        <f t="shared" ref="Y3:Z3" si="0">X3+2</f>
        <v>2016</v>
      </c>
      <c r="Z3" s="54">
        <f t="shared" si="0"/>
        <v>2018</v>
      </c>
      <c r="AA3" s="54" t="s">
        <v>90</v>
      </c>
      <c r="AB3" s="54" t="s">
        <v>89</v>
      </c>
    </row>
    <row r="4" spans="1:28" x14ac:dyDescent="0.25">
      <c r="A4" s="55">
        <f>A3+1</f>
        <v>192</v>
      </c>
      <c r="B4">
        <f>'Otras 1eras captaciones'!B4</f>
        <v>10</v>
      </c>
      <c r="C4" s="52" t="s">
        <v>72</v>
      </c>
      <c r="D4">
        <f>'Otras 1eras captaciones'!C4</f>
        <v>1</v>
      </c>
      <c r="E4">
        <f>'Otras 1eras captaciones'!D4</f>
        <v>1</v>
      </c>
      <c r="F4">
        <f>'Otras 1eras captaciones'!E4</f>
        <v>1</v>
      </c>
      <c r="G4">
        <f>'Otras 1eras captaciones'!F4</f>
        <v>1</v>
      </c>
      <c r="H4" t="str">
        <f>'Otras 1eras captaciones'!G4</f>
        <v>Cut</v>
      </c>
      <c r="I4" s="51" t="s">
        <v>12</v>
      </c>
      <c r="J4" s="51" t="s">
        <v>12</v>
      </c>
      <c r="K4">
        <f>'Otras 1eras captaciones'!J4</f>
        <v>4</v>
      </c>
      <c r="L4">
        <f>'Otras 1eras captaciones'!K4</f>
        <v>100</v>
      </c>
      <c r="M4">
        <f>'Otras 1eras captaciones'!L4</f>
        <v>4</v>
      </c>
      <c r="N4">
        <f>'Otras 1eras captaciones'!M4</f>
        <v>4</v>
      </c>
      <c r="O4">
        <f>'Otras 1eras captaciones'!N4</f>
        <v>0</v>
      </c>
      <c r="P4">
        <f>'Otras 1eras captaciones'!O4</f>
        <v>0</v>
      </c>
      <c r="Q4">
        <f>'Otras 1eras captaciones'!P4</f>
        <v>0</v>
      </c>
      <c r="R4">
        <f>'Otras 1eras captaciones'!Q4</f>
        <v>0</v>
      </c>
      <c r="S4">
        <f>'Otras 1eras captaciones'!S4</f>
        <v>0</v>
      </c>
      <c r="T4">
        <f>'Otras 1eras captaciones'!T4</f>
        <v>0</v>
      </c>
      <c r="U4">
        <f>'Otras 1eras captaciones'!U4</f>
        <v>0</v>
      </c>
      <c r="V4">
        <f>'Otras 1eras captaciones'!V4</f>
        <v>0</v>
      </c>
      <c r="W4" s="54">
        <f>2012</f>
        <v>2012</v>
      </c>
      <c r="X4" s="54">
        <f t="shared" ref="X4:Z4" si="1">W4+2</f>
        <v>2014</v>
      </c>
      <c r="Y4" s="54">
        <f t="shared" si="1"/>
        <v>2016</v>
      </c>
      <c r="Z4" s="54">
        <f t="shared" si="1"/>
        <v>2018</v>
      </c>
      <c r="AA4" s="54" t="s">
        <v>90</v>
      </c>
      <c r="AB4" s="54" t="s">
        <v>89</v>
      </c>
    </row>
    <row r="5" spans="1:28" x14ac:dyDescent="0.25">
      <c r="A5" s="55">
        <f t="shared" ref="A5:A25" si="2">A4+1</f>
        <v>193</v>
      </c>
      <c r="B5">
        <f>'Otras 1eras captaciones'!B5</f>
        <v>10</v>
      </c>
      <c r="C5" s="52" t="s">
        <v>72</v>
      </c>
      <c r="D5">
        <f>'Otras 1eras captaciones'!C5</f>
        <v>1</v>
      </c>
      <c r="E5">
        <f>'Otras 1eras captaciones'!D5</f>
        <v>1</v>
      </c>
      <c r="F5">
        <f>'Otras 1eras captaciones'!E5</f>
        <v>1</v>
      </c>
      <c r="G5">
        <f>'Otras 1eras captaciones'!F5</f>
        <v>1</v>
      </c>
      <c r="H5">
        <f>'Otras 1eras captaciones'!G5</f>
        <v>1</v>
      </c>
      <c r="I5">
        <f>'Otras 1eras captaciones'!H5</f>
        <v>1</v>
      </c>
      <c r="J5">
        <f>'Otras 1eras captaciones'!I5</f>
        <v>1</v>
      </c>
      <c r="K5">
        <f>'Otras 1eras captaciones'!J5</f>
        <v>7</v>
      </c>
      <c r="L5">
        <f>'Otras 1eras captaciones'!K5</f>
        <v>100</v>
      </c>
      <c r="M5">
        <f>'Otras 1eras captaciones'!L5</f>
        <v>7</v>
      </c>
      <c r="N5">
        <f>'Otras 1eras captaciones'!M5</f>
        <v>8</v>
      </c>
      <c r="O5">
        <f>'Otras 1eras captaciones'!N5</f>
        <v>1</v>
      </c>
      <c r="P5">
        <f>'Otras 1eras captaciones'!O5</f>
        <v>1</v>
      </c>
      <c r="Q5">
        <f>'Otras 1eras captaciones'!P5</f>
        <v>1</v>
      </c>
      <c r="R5">
        <f>'Otras 1eras captaciones'!Q5</f>
        <v>1</v>
      </c>
      <c r="S5">
        <f>'Otras 1eras captaciones'!S5</f>
        <v>2015</v>
      </c>
      <c r="T5">
        <f>'Otras 1eras captaciones'!T5</f>
        <v>2016</v>
      </c>
      <c r="U5">
        <f>'Otras 1eras captaciones'!U5</f>
        <v>0</v>
      </c>
      <c r="V5">
        <f>'Otras 1eras captaciones'!V5</f>
        <v>0</v>
      </c>
      <c r="W5" s="54">
        <f>2012</f>
        <v>2012</v>
      </c>
      <c r="X5" s="54">
        <f t="shared" ref="X5:Z5" si="3">W5+2</f>
        <v>2014</v>
      </c>
      <c r="Y5" s="54">
        <f t="shared" si="3"/>
        <v>2016</v>
      </c>
      <c r="Z5" s="54">
        <f t="shared" si="3"/>
        <v>2018</v>
      </c>
      <c r="AA5" s="54" t="s">
        <v>90</v>
      </c>
      <c r="AB5" s="54" t="s">
        <v>89</v>
      </c>
    </row>
    <row r="6" spans="1:28" x14ac:dyDescent="0.25">
      <c r="A6" s="55">
        <f t="shared" si="2"/>
        <v>194</v>
      </c>
      <c r="B6">
        <f>'Otras 1eras captaciones'!B6</f>
        <v>10</v>
      </c>
      <c r="C6" s="52" t="s">
        <v>72</v>
      </c>
      <c r="D6">
        <f>'Otras 1eras captaciones'!C6</f>
        <v>1</v>
      </c>
      <c r="E6">
        <f>'Otras 1eras captaciones'!D6</f>
        <v>1</v>
      </c>
      <c r="F6">
        <f>'Otras 1eras captaciones'!E6</f>
        <v>1</v>
      </c>
      <c r="G6">
        <f>'Otras 1eras captaciones'!F6</f>
        <v>1</v>
      </c>
      <c r="H6">
        <f>'Otras 1eras captaciones'!G6</f>
        <v>1</v>
      </c>
      <c r="I6">
        <f>'Otras 1eras captaciones'!H6</f>
        <v>1</v>
      </c>
      <c r="J6">
        <f>'Otras 1eras captaciones'!I6</f>
        <v>1</v>
      </c>
      <c r="K6">
        <f>'Otras 1eras captaciones'!J6</f>
        <v>7</v>
      </c>
      <c r="L6">
        <f>'Otras 1eras captaciones'!K6</f>
        <v>100</v>
      </c>
      <c r="M6">
        <f>'Otras 1eras captaciones'!L6</f>
        <v>7</v>
      </c>
      <c r="N6">
        <f>'Otras 1eras captaciones'!M6</f>
        <v>8</v>
      </c>
      <c r="O6">
        <f>'Otras 1eras captaciones'!N6</f>
        <v>1</v>
      </c>
      <c r="P6">
        <f>'Otras 1eras captaciones'!O6</f>
        <v>1</v>
      </c>
      <c r="Q6">
        <f>'Otras 1eras captaciones'!P6</f>
        <v>1</v>
      </c>
      <c r="R6">
        <f>'Otras 1eras captaciones'!Q6</f>
        <v>1</v>
      </c>
      <c r="S6">
        <f>'Otras 1eras captaciones'!S6</f>
        <v>2015</v>
      </c>
      <c r="T6">
        <f>'Otras 1eras captaciones'!T6</f>
        <v>2016</v>
      </c>
      <c r="U6">
        <f>'Otras 1eras captaciones'!U6</f>
        <v>0</v>
      </c>
      <c r="V6">
        <f>'Otras 1eras captaciones'!V6</f>
        <v>2012</v>
      </c>
      <c r="W6" s="54">
        <f>2012</f>
        <v>2012</v>
      </c>
      <c r="X6" s="54">
        <f t="shared" ref="X6:Z6" si="4">W6+2</f>
        <v>2014</v>
      </c>
      <c r="Y6" s="54">
        <f t="shared" si="4"/>
        <v>2016</v>
      </c>
      <c r="Z6" s="54">
        <f t="shared" si="4"/>
        <v>2018</v>
      </c>
      <c r="AA6" s="54" t="s">
        <v>90</v>
      </c>
      <c r="AB6" s="54" t="s">
        <v>89</v>
      </c>
    </row>
    <row r="7" spans="1:28" x14ac:dyDescent="0.25">
      <c r="A7" s="55">
        <f t="shared" si="2"/>
        <v>195</v>
      </c>
      <c r="B7">
        <f>'Otras 1eras captaciones'!B7</f>
        <v>10</v>
      </c>
      <c r="C7" s="52" t="s">
        <v>72</v>
      </c>
      <c r="D7">
        <f>'Otras 1eras captaciones'!C7</f>
        <v>1</v>
      </c>
      <c r="E7">
        <f>'Otras 1eras captaciones'!D7</f>
        <v>1</v>
      </c>
      <c r="F7">
        <f>'Otras 1eras captaciones'!E7</f>
        <v>1</v>
      </c>
      <c r="G7">
        <f>'Otras 1eras captaciones'!F7</f>
        <v>0</v>
      </c>
      <c r="H7">
        <f>'Otras 1eras captaciones'!G7</f>
        <v>1</v>
      </c>
      <c r="I7">
        <f>'Otras 1eras captaciones'!H7</f>
        <v>1</v>
      </c>
      <c r="J7">
        <f>'Otras 1eras captaciones'!I7</f>
        <v>1</v>
      </c>
      <c r="K7">
        <f>'Otras 1eras captaciones'!J7</f>
        <v>7</v>
      </c>
      <c r="L7">
        <f>'Otras 1eras captaciones'!K7</f>
        <v>85.714285714285708</v>
      </c>
      <c r="M7">
        <f>'Otras 1eras captaciones'!L7</f>
        <v>6</v>
      </c>
      <c r="N7">
        <f>'Otras 1eras captaciones'!M7</f>
        <v>8</v>
      </c>
      <c r="O7">
        <f>'Otras 1eras captaciones'!N7</f>
        <v>1</v>
      </c>
      <c r="P7">
        <f>'Otras 1eras captaciones'!O7</f>
        <v>0</v>
      </c>
      <c r="Q7">
        <f>'Otras 1eras captaciones'!P7</f>
        <v>0</v>
      </c>
      <c r="R7">
        <f>'Otras 1eras captaciones'!Q7</f>
        <v>0</v>
      </c>
      <c r="S7">
        <f>'Otras 1eras captaciones'!S7</f>
        <v>2015</v>
      </c>
      <c r="T7">
        <f>'Otras 1eras captaciones'!T7</f>
        <v>2016</v>
      </c>
      <c r="U7">
        <f>'Otras 1eras captaciones'!U7</f>
        <v>0</v>
      </c>
      <c r="V7">
        <f>'Otras 1eras captaciones'!V7</f>
        <v>2012</v>
      </c>
      <c r="W7" s="54">
        <f>2012</f>
        <v>2012</v>
      </c>
      <c r="X7" s="54">
        <f t="shared" ref="X7:Z7" si="5">W7+2</f>
        <v>2014</v>
      </c>
      <c r="Y7" s="54">
        <f t="shared" si="5"/>
        <v>2016</v>
      </c>
      <c r="Z7" s="54">
        <f t="shared" si="5"/>
        <v>2018</v>
      </c>
      <c r="AA7" s="54" t="s">
        <v>90</v>
      </c>
      <c r="AB7" s="54" t="s">
        <v>89</v>
      </c>
    </row>
    <row r="8" spans="1:28" x14ac:dyDescent="0.25">
      <c r="A8" s="55">
        <f t="shared" si="2"/>
        <v>196</v>
      </c>
      <c r="B8">
        <f>'Otras 1eras captaciones'!B8</f>
        <v>10</v>
      </c>
      <c r="C8" s="52" t="s">
        <v>72</v>
      </c>
      <c r="D8">
        <f>'Otras 1eras captaciones'!C8</f>
        <v>1</v>
      </c>
      <c r="E8">
        <f>'Otras 1eras captaciones'!D8</f>
        <v>1</v>
      </c>
      <c r="F8">
        <f>'Otras 1eras captaciones'!E8</f>
        <v>0</v>
      </c>
      <c r="G8">
        <f>'Otras 1eras captaciones'!F8</f>
        <v>1</v>
      </c>
      <c r="H8" t="str">
        <f>'Otras 1eras captaciones'!G8</f>
        <v>Cut</v>
      </c>
      <c r="I8" s="51" t="s">
        <v>12</v>
      </c>
      <c r="J8" s="51" t="s">
        <v>12</v>
      </c>
      <c r="K8">
        <f>'Otras 1eras captaciones'!J8</f>
        <v>4</v>
      </c>
      <c r="L8">
        <f>'Otras 1eras captaciones'!K8</f>
        <v>75</v>
      </c>
      <c r="M8">
        <f>'Otras 1eras captaciones'!L8</f>
        <v>3</v>
      </c>
      <c r="N8">
        <f>'Otras 1eras captaciones'!M8</f>
        <v>4</v>
      </c>
      <c r="O8">
        <f>'Otras 1eras captaciones'!N8</f>
        <v>0</v>
      </c>
      <c r="P8">
        <f>'Otras 1eras captaciones'!O8</f>
        <v>1</v>
      </c>
      <c r="Q8">
        <f>'Otras 1eras captaciones'!P8</f>
        <v>1</v>
      </c>
      <c r="R8">
        <f>'Otras 1eras captaciones'!Q8</f>
        <v>0</v>
      </c>
      <c r="S8">
        <f>'Otras 1eras captaciones'!S8</f>
        <v>2015</v>
      </c>
      <c r="T8">
        <f>'Otras 1eras captaciones'!T8</f>
        <v>2016</v>
      </c>
      <c r="U8">
        <f>'Otras 1eras captaciones'!U8</f>
        <v>0</v>
      </c>
      <c r="V8">
        <f>'Otras 1eras captaciones'!V8</f>
        <v>2012</v>
      </c>
      <c r="W8" s="54">
        <f>2012</f>
        <v>2012</v>
      </c>
      <c r="X8" s="54">
        <f t="shared" ref="X8:Z8" si="6">W8+2</f>
        <v>2014</v>
      </c>
      <c r="Y8" s="54">
        <f t="shared" si="6"/>
        <v>2016</v>
      </c>
      <c r="Z8" s="54">
        <f t="shared" si="6"/>
        <v>2018</v>
      </c>
      <c r="AA8" s="54" t="s">
        <v>90</v>
      </c>
      <c r="AB8" s="54" t="s">
        <v>89</v>
      </c>
    </row>
    <row r="9" spans="1:28" x14ac:dyDescent="0.25">
      <c r="A9" s="55">
        <f t="shared" si="2"/>
        <v>197</v>
      </c>
      <c r="B9">
        <f>'Otras 1eras captaciones'!B9</f>
        <v>10</v>
      </c>
      <c r="C9" s="52" t="s">
        <v>72</v>
      </c>
      <c r="D9">
        <f>'Otras 1eras captaciones'!C9</f>
        <v>1</v>
      </c>
      <c r="E9">
        <f>'Otras 1eras captaciones'!D9</f>
        <v>1</v>
      </c>
      <c r="F9">
        <f>'Otras 1eras captaciones'!E9</f>
        <v>1</v>
      </c>
      <c r="G9">
        <f>'Otras 1eras captaciones'!F9</f>
        <v>0</v>
      </c>
      <c r="H9">
        <f>'Otras 1eras captaciones'!G9</f>
        <v>1</v>
      </c>
      <c r="I9">
        <f>'Otras 1eras captaciones'!H9</f>
        <v>1</v>
      </c>
      <c r="J9">
        <f>'Otras 1eras captaciones'!I9</f>
        <v>1</v>
      </c>
      <c r="K9">
        <f>'Otras 1eras captaciones'!J9</f>
        <v>7</v>
      </c>
      <c r="L9">
        <f>'Otras 1eras captaciones'!K9</f>
        <v>85.714285714285708</v>
      </c>
      <c r="M9">
        <f>'Otras 1eras captaciones'!L9</f>
        <v>6</v>
      </c>
      <c r="N9">
        <f>'Otras 1eras captaciones'!M9</f>
        <v>8</v>
      </c>
      <c r="O9">
        <f>'Otras 1eras captaciones'!N9</f>
        <v>1</v>
      </c>
      <c r="P9">
        <f>'Otras 1eras captaciones'!O9</f>
        <v>0</v>
      </c>
      <c r="Q9">
        <f>'Otras 1eras captaciones'!P9</f>
        <v>0</v>
      </c>
      <c r="R9">
        <f>'Otras 1eras captaciones'!Q9</f>
        <v>0</v>
      </c>
      <c r="S9">
        <f>'Otras 1eras captaciones'!S9</f>
        <v>2015</v>
      </c>
      <c r="T9">
        <f>'Otras 1eras captaciones'!T9</f>
        <v>2016</v>
      </c>
      <c r="U9">
        <f>'Otras 1eras captaciones'!U9</f>
        <v>0</v>
      </c>
      <c r="V9">
        <f>'Otras 1eras captaciones'!V9</f>
        <v>2012</v>
      </c>
      <c r="W9" s="54">
        <f>2012</f>
        <v>2012</v>
      </c>
      <c r="X9" s="54">
        <f t="shared" ref="X9:Z9" si="7">W9+2</f>
        <v>2014</v>
      </c>
      <c r="Y9" s="54">
        <f t="shared" si="7"/>
        <v>2016</v>
      </c>
      <c r="Z9" s="54">
        <f t="shared" si="7"/>
        <v>2018</v>
      </c>
      <c r="AA9" s="54" t="s">
        <v>90</v>
      </c>
      <c r="AB9" s="54" t="s">
        <v>89</v>
      </c>
    </row>
    <row r="10" spans="1:28" x14ac:dyDescent="0.25">
      <c r="A10" s="55">
        <f t="shared" si="2"/>
        <v>198</v>
      </c>
      <c r="B10">
        <f>'Otras 1eras captaciones'!B10</f>
        <v>10</v>
      </c>
      <c r="C10" s="52" t="s">
        <v>72</v>
      </c>
      <c r="D10">
        <f>'Otras 1eras captaciones'!C10</f>
        <v>1</v>
      </c>
      <c r="E10">
        <f>'Otras 1eras captaciones'!D10</f>
        <v>1</v>
      </c>
      <c r="F10">
        <f>'Otras 1eras captaciones'!E10</f>
        <v>1</v>
      </c>
      <c r="G10">
        <f>'Otras 1eras captaciones'!F10</f>
        <v>1</v>
      </c>
      <c r="H10">
        <f>'Otras 1eras captaciones'!G10</f>
        <v>0</v>
      </c>
      <c r="I10">
        <f>'Otras 1eras captaciones'!H10</f>
        <v>1</v>
      </c>
      <c r="J10">
        <f>'Otras 1eras captaciones'!I10</f>
        <v>1</v>
      </c>
      <c r="K10">
        <f>'Otras 1eras captaciones'!J10</f>
        <v>7</v>
      </c>
      <c r="L10">
        <f>'Otras 1eras captaciones'!K10</f>
        <v>85.714285714285708</v>
      </c>
      <c r="M10">
        <f>'Otras 1eras captaciones'!L10</f>
        <v>6</v>
      </c>
      <c r="N10">
        <f>'Otras 1eras captaciones'!M10</f>
        <v>8</v>
      </c>
      <c r="O10">
        <f>'Otras 1eras captaciones'!N10</f>
        <v>1</v>
      </c>
      <c r="P10">
        <f>'Otras 1eras captaciones'!O10</f>
        <v>0</v>
      </c>
      <c r="Q10">
        <f>'Otras 1eras captaciones'!P10</f>
        <v>0</v>
      </c>
      <c r="R10">
        <f>'Otras 1eras captaciones'!Q10</f>
        <v>0</v>
      </c>
      <c r="S10">
        <f>'Otras 1eras captaciones'!S10</f>
        <v>2015</v>
      </c>
      <c r="T10">
        <f>'Otras 1eras captaciones'!T10</f>
        <v>2016</v>
      </c>
      <c r="U10">
        <f>'Otras 1eras captaciones'!U10</f>
        <v>0</v>
      </c>
      <c r="V10">
        <f>'Otras 1eras captaciones'!V10</f>
        <v>2012</v>
      </c>
      <c r="W10" s="54">
        <f>2012</f>
        <v>2012</v>
      </c>
      <c r="X10" s="54">
        <f t="shared" ref="X10:Z10" si="8">W10+2</f>
        <v>2014</v>
      </c>
      <c r="Y10" s="54">
        <f t="shared" si="8"/>
        <v>2016</v>
      </c>
      <c r="Z10" s="54">
        <f t="shared" si="8"/>
        <v>2018</v>
      </c>
      <c r="AA10" s="54" t="s">
        <v>90</v>
      </c>
      <c r="AB10" s="54" t="s">
        <v>89</v>
      </c>
    </row>
    <row r="11" spans="1:28" x14ac:dyDescent="0.25">
      <c r="A11" s="55">
        <f t="shared" si="2"/>
        <v>199</v>
      </c>
      <c r="B11">
        <f>'Otras 1eras captaciones'!B11</f>
        <v>10</v>
      </c>
      <c r="C11" s="52" t="s">
        <v>72</v>
      </c>
      <c r="D11">
        <f>'Otras 1eras captaciones'!C11</f>
        <v>1</v>
      </c>
      <c r="E11">
        <f>'Otras 1eras captaciones'!D11</f>
        <v>1</v>
      </c>
      <c r="F11">
        <f>'Otras 1eras captaciones'!E11</f>
        <v>0</v>
      </c>
      <c r="G11">
        <f>'Otras 1eras captaciones'!F11</f>
        <v>1</v>
      </c>
      <c r="H11">
        <f>'Otras 1eras captaciones'!G11</f>
        <v>1</v>
      </c>
      <c r="I11">
        <f>'Otras 1eras captaciones'!H11</f>
        <v>1</v>
      </c>
      <c r="J11">
        <f>'Otras 1eras captaciones'!I11</f>
        <v>1</v>
      </c>
      <c r="K11">
        <f>'Otras 1eras captaciones'!J11</f>
        <v>7</v>
      </c>
      <c r="L11">
        <f>'Otras 1eras captaciones'!K11</f>
        <v>85.714285714285708</v>
      </c>
      <c r="M11">
        <f>'Otras 1eras captaciones'!L11</f>
        <v>6</v>
      </c>
      <c r="N11">
        <f>'Otras 1eras captaciones'!M11</f>
        <v>8</v>
      </c>
      <c r="O11">
        <f>'Otras 1eras captaciones'!N11</f>
        <v>1</v>
      </c>
      <c r="P11">
        <f>'Otras 1eras captaciones'!O11</f>
        <v>0</v>
      </c>
      <c r="Q11">
        <f>'Otras 1eras captaciones'!P11</f>
        <v>0</v>
      </c>
      <c r="R11">
        <f>'Otras 1eras captaciones'!Q11</f>
        <v>0</v>
      </c>
      <c r="S11">
        <f>'Otras 1eras captaciones'!S11</f>
        <v>2015</v>
      </c>
      <c r="T11">
        <f>'Otras 1eras captaciones'!T11</f>
        <v>2016</v>
      </c>
      <c r="U11">
        <f>'Otras 1eras captaciones'!U11</f>
        <v>0</v>
      </c>
      <c r="V11">
        <f>'Otras 1eras captaciones'!V11</f>
        <v>2012</v>
      </c>
      <c r="W11" s="54">
        <f>2012</f>
        <v>2012</v>
      </c>
      <c r="X11" s="54">
        <f t="shared" ref="X11:Z11" si="9">W11+2</f>
        <v>2014</v>
      </c>
      <c r="Y11" s="54">
        <f t="shared" si="9"/>
        <v>2016</v>
      </c>
      <c r="Z11" s="54">
        <f t="shared" si="9"/>
        <v>2018</v>
      </c>
      <c r="AA11" s="54" t="s">
        <v>90</v>
      </c>
      <c r="AB11" s="54" t="s">
        <v>89</v>
      </c>
    </row>
    <row r="12" spans="1:28" x14ac:dyDescent="0.25">
      <c r="A12" s="55">
        <f t="shared" si="2"/>
        <v>200</v>
      </c>
      <c r="B12">
        <f>'Otras 1eras captaciones'!B12</f>
        <v>10</v>
      </c>
      <c r="C12" s="52" t="s">
        <v>72</v>
      </c>
      <c r="D12">
        <f>'Otras 1eras captaciones'!C12</f>
        <v>1</v>
      </c>
      <c r="E12">
        <f>'Otras 1eras captaciones'!D12</f>
        <v>1</v>
      </c>
      <c r="F12">
        <f>'Otras 1eras captaciones'!E12</f>
        <v>1</v>
      </c>
      <c r="G12">
        <f>'Otras 1eras captaciones'!F12</f>
        <v>0</v>
      </c>
      <c r="H12">
        <f>'Otras 1eras captaciones'!G12</f>
        <v>1</v>
      </c>
      <c r="I12">
        <f>'Otras 1eras captaciones'!H12</f>
        <v>1</v>
      </c>
      <c r="J12">
        <f>'Otras 1eras captaciones'!I12</f>
        <v>1</v>
      </c>
      <c r="K12">
        <f>'Otras 1eras captaciones'!J12</f>
        <v>7</v>
      </c>
      <c r="L12">
        <f>'Otras 1eras captaciones'!K12</f>
        <v>85.714285714285708</v>
      </c>
      <c r="M12">
        <f>'Otras 1eras captaciones'!L12</f>
        <v>6</v>
      </c>
      <c r="N12">
        <f>'Otras 1eras captaciones'!M12</f>
        <v>8</v>
      </c>
      <c r="O12">
        <f>'Otras 1eras captaciones'!N12</f>
        <v>0</v>
      </c>
      <c r="P12">
        <f>'Otras 1eras captaciones'!O12</f>
        <v>0</v>
      </c>
      <c r="Q12">
        <f>'Otras 1eras captaciones'!P12</f>
        <v>0</v>
      </c>
      <c r="R12">
        <f>'Otras 1eras captaciones'!Q12</f>
        <v>0</v>
      </c>
      <c r="S12">
        <f>'Otras 1eras captaciones'!S12</f>
        <v>2015</v>
      </c>
      <c r="T12">
        <f>'Otras 1eras captaciones'!T12</f>
        <v>2016</v>
      </c>
      <c r="U12">
        <f>'Otras 1eras captaciones'!U12</f>
        <v>0</v>
      </c>
      <c r="V12">
        <f>'Otras 1eras captaciones'!V12</f>
        <v>2012</v>
      </c>
      <c r="W12" s="54">
        <f>2012</f>
        <v>2012</v>
      </c>
      <c r="X12" s="54">
        <f t="shared" ref="X12:Z12" si="10">W12+2</f>
        <v>2014</v>
      </c>
      <c r="Y12" s="54">
        <f t="shared" si="10"/>
        <v>2016</v>
      </c>
      <c r="Z12" s="54">
        <f t="shared" si="10"/>
        <v>2018</v>
      </c>
      <c r="AA12" s="54" t="s">
        <v>90</v>
      </c>
      <c r="AB12" s="54" t="s">
        <v>89</v>
      </c>
    </row>
    <row r="13" spans="1:28" x14ac:dyDescent="0.25">
      <c r="A13" s="55">
        <f t="shared" si="2"/>
        <v>201</v>
      </c>
      <c r="B13">
        <f>'Otras 1eras captaciones'!B13</f>
        <v>10</v>
      </c>
      <c r="C13" s="52" t="s">
        <v>72</v>
      </c>
      <c r="D13">
        <f>'Otras 1eras captaciones'!C13</f>
        <v>1</v>
      </c>
      <c r="E13">
        <f>'Otras 1eras captaciones'!D13</f>
        <v>0</v>
      </c>
      <c r="F13">
        <f>'Otras 1eras captaciones'!E13</f>
        <v>0</v>
      </c>
      <c r="G13">
        <f>'Otras 1eras captaciones'!F13</f>
        <v>1</v>
      </c>
      <c r="H13" t="str">
        <f>'Otras 1eras captaciones'!G13</f>
        <v>Cut</v>
      </c>
      <c r="I13" s="51" t="s">
        <v>12</v>
      </c>
      <c r="J13" s="51" t="s">
        <v>12</v>
      </c>
      <c r="K13">
        <f>'Otras 1eras captaciones'!J13</f>
        <v>4</v>
      </c>
      <c r="L13">
        <f>'Otras 1eras captaciones'!K13</f>
        <v>50</v>
      </c>
      <c r="M13">
        <f>'Otras 1eras captaciones'!L13</f>
        <v>2</v>
      </c>
      <c r="N13">
        <f>'Otras 1eras captaciones'!M13</f>
        <v>4</v>
      </c>
      <c r="O13">
        <f>'Otras 1eras captaciones'!N13</f>
        <v>0</v>
      </c>
      <c r="P13">
        <f>'Otras 1eras captaciones'!O13</f>
        <v>0</v>
      </c>
      <c r="Q13">
        <f>'Otras 1eras captaciones'!P13</f>
        <v>0</v>
      </c>
      <c r="R13">
        <f>'Otras 1eras captaciones'!Q13</f>
        <v>0</v>
      </c>
      <c r="S13">
        <f>'Otras 1eras captaciones'!S13</f>
        <v>0</v>
      </c>
      <c r="T13">
        <f>'Otras 1eras captaciones'!T13</f>
        <v>0</v>
      </c>
      <c r="U13">
        <f>'Otras 1eras captaciones'!U13</f>
        <v>0</v>
      </c>
      <c r="V13">
        <f>'Otras 1eras captaciones'!V13</f>
        <v>2012</v>
      </c>
      <c r="W13" s="54">
        <f>2012</f>
        <v>2012</v>
      </c>
      <c r="X13" s="54">
        <f t="shared" ref="X13:Z13" si="11">W13+2</f>
        <v>2014</v>
      </c>
      <c r="Y13" s="54">
        <f t="shared" si="11"/>
        <v>2016</v>
      </c>
      <c r="Z13" s="54">
        <f t="shared" si="11"/>
        <v>2018</v>
      </c>
      <c r="AA13" s="54" t="s">
        <v>90</v>
      </c>
      <c r="AB13" s="54" t="s">
        <v>89</v>
      </c>
    </row>
    <row r="14" spans="1:28" x14ac:dyDescent="0.25">
      <c r="A14" s="55">
        <f t="shared" si="2"/>
        <v>202</v>
      </c>
      <c r="B14">
        <f>'Otras 1eras captaciones'!B14</f>
        <v>10</v>
      </c>
      <c r="C14" s="52" t="s">
        <v>72</v>
      </c>
      <c r="D14">
        <f>'Otras 1eras captaciones'!C14</f>
        <v>1</v>
      </c>
      <c r="E14">
        <f>'Otras 1eras captaciones'!D14</f>
        <v>0</v>
      </c>
      <c r="F14">
        <f>'Otras 1eras captaciones'!E14</f>
        <v>1</v>
      </c>
      <c r="G14">
        <f>'Otras 1eras captaciones'!F14</f>
        <v>1</v>
      </c>
      <c r="H14">
        <f>'Otras 1eras captaciones'!G14</f>
        <v>1</v>
      </c>
      <c r="I14">
        <f>'Otras 1eras captaciones'!H14</f>
        <v>0</v>
      </c>
      <c r="J14">
        <f>'Otras 1eras captaciones'!I14</f>
        <v>0</v>
      </c>
      <c r="K14">
        <f>'Otras 1eras captaciones'!J14</f>
        <v>7</v>
      </c>
      <c r="L14">
        <f>'Otras 1eras captaciones'!K14</f>
        <v>57.142857142857139</v>
      </c>
      <c r="M14">
        <f>'Otras 1eras captaciones'!L14</f>
        <v>4</v>
      </c>
      <c r="N14">
        <f>'Otras 1eras captaciones'!M14</f>
        <v>8</v>
      </c>
      <c r="O14">
        <f>'Otras 1eras captaciones'!N14</f>
        <v>0</v>
      </c>
      <c r="P14">
        <f>'Otras 1eras captaciones'!O14</f>
        <v>1</v>
      </c>
      <c r="Q14">
        <f>'Otras 1eras captaciones'!P14</f>
        <v>0</v>
      </c>
      <c r="R14">
        <f>'Otras 1eras captaciones'!Q14</f>
        <v>0</v>
      </c>
      <c r="S14">
        <f>'Otras 1eras captaciones'!S14</f>
        <v>0</v>
      </c>
      <c r="T14">
        <f>'Otras 1eras captaciones'!T14</f>
        <v>0</v>
      </c>
      <c r="U14">
        <f>'Otras 1eras captaciones'!U14</f>
        <v>0</v>
      </c>
      <c r="V14">
        <f>'Otras 1eras captaciones'!V14</f>
        <v>2012</v>
      </c>
      <c r="W14" s="54">
        <f>2012</f>
        <v>2012</v>
      </c>
      <c r="X14" s="54">
        <f t="shared" ref="X14:Z14" si="12">W14+2</f>
        <v>2014</v>
      </c>
      <c r="Y14" s="54">
        <f t="shared" si="12"/>
        <v>2016</v>
      </c>
      <c r="Z14" s="54">
        <f t="shared" si="12"/>
        <v>2018</v>
      </c>
      <c r="AA14" s="54" t="s">
        <v>90</v>
      </c>
      <c r="AB14" s="54" t="s">
        <v>89</v>
      </c>
    </row>
    <row r="15" spans="1:28" x14ac:dyDescent="0.25">
      <c r="A15" s="55">
        <f t="shared" si="2"/>
        <v>203</v>
      </c>
      <c r="B15">
        <f>'Otras 1eras captaciones'!B15</f>
        <v>10</v>
      </c>
      <c r="C15" s="52" t="s">
        <v>72</v>
      </c>
      <c r="D15">
        <f>'Otras 1eras captaciones'!C15</f>
        <v>0</v>
      </c>
      <c r="E15">
        <f>'Otras 1eras captaciones'!D15</f>
        <v>1</v>
      </c>
      <c r="F15">
        <f>'Otras 1eras captaciones'!E15</f>
        <v>0</v>
      </c>
      <c r="G15">
        <f>'Otras 1eras captaciones'!F15</f>
        <v>1</v>
      </c>
      <c r="H15">
        <f>'Otras 1eras captaciones'!G15</f>
        <v>1</v>
      </c>
      <c r="I15">
        <f>'Otras 1eras captaciones'!H15</f>
        <v>1</v>
      </c>
      <c r="J15">
        <f>'Otras 1eras captaciones'!I15</f>
        <v>1</v>
      </c>
      <c r="K15">
        <f>'Otras 1eras captaciones'!J15</f>
        <v>7</v>
      </c>
      <c r="L15">
        <f>'Otras 1eras captaciones'!K15</f>
        <v>71.428571428571431</v>
      </c>
      <c r="M15">
        <f>'Otras 1eras captaciones'!L15</f>
        <v>5</v>
      </c>
      <c r="N15">
        <f>'Otras 1eras captaciones'!M15</f>
        <v>8</v>
      </c>
      <c r="O15">
        <f>'Otras 1eras captaciones'!N15</f>
        <v>1</v>
      </c>
      <c r="P15">
        <f>'Otras 1eras captaciones'!O15</f>
        <v>1</v>
      </c>
      <c r="Q15">
        <f>'Otras 1eras captaciones'!P15</f>
        <v>0</v>
      </c>
      <c r="R15">
        <f>'Otras 1eras captaciones'!Q15</f>
        <v>0</v>
      </c>
      <c r="S15">
        <f>'Otras 1eras captaciones'!S15</f>
        <v>2015</v>
      </c>
      <c r="T15">
        <f>'Otras 1eras captaciones'!T15</f>
        <v>2016</v>
      </c>
      <c r="U15">
        <f>'Otras 1eras captaciones'!U15</f>
        <v>0</v>
      </c>
      <c r="V15">
        <f>'Otras 1eras captaciones'!V15</f>
        <v>2012</v>
      </c>
      <c r="W15" s="54">
        <f>2012</f>
        <v>2012</v>
      </c>
      <c r="X15" s="54">
        <f t="shared" ref="X15:Z15" si="13">W15+2</f>
        <v>2014</v>
      </c>
      <c r="Y15" s="54">
        <f t="shared" si="13"/>
        <v>2016</v>
      </c>
      <c r="Z15" s="54">
        <f t="shared" si="13"/>
        <v>2018</v>
      </c>
      <c r="AA15" s="54" t="s">
        <v>90</v>
      </c>
      <c r="AB15" s="54" t="s">
        <v>89</v>
      </c>
    </row>
    <row r="16" spans="1:28" x14ac:dyDescent="0.25">
      <c r="A16" s="55">
        <f t="shared" si="2"/>
        <v>204</v>
      </c>
      <c r="B16">
        <f>'Otras 1eras captaciones'!B16</f>
        <v>10</v>
      </c>
      <c r="C16" s="52" t="s">
        <v>72</v>
      </c>
      <c r="D16">
        <f>'Otras 1eras captaciones'!C16</f>
        <v>0</v>
      </c>
      <c r="E16">
        <f>'Otras 1eras captaciones'!D16</f>
        <v>0</v>
      </c>
      <c r="F16">
        <f>'Otras 1eras captaciones'!E16</f>
        <v>0</v>
      </c>
      <c r="G16">
        <f>'Otras 1eras captaciones'!F16</f>
        <v>1</v>
      </c>
      <c r="H16" t="str">
        <f>'Otras 1eras captaciones'!G16</f>
        <v>Cut</v>
      </c>
      <c r="I16" s="51" t="s">
        <v>12</v>
      </c>
      <c r="J16" s="51" t="s">
        <v>12</v>
      </c>
      <c r="K16">
        <f>'Otras 1eras captaciones'!J16</f>
        <v>4</v>
      </c>
      <c r="L16">
        <f>'Otras 1eras captaciones'!K16</f>
        <v>25</v>
      </c>
      <c r="M16">
        <f>'Otras 1eras captaciones'!L16</f>
        <v>1</v>
      </c>
      <c r="N16">
        <f>'Otras 1eras captaciones'!M16</f>
        <v>4</v>
      </c>
      <c r="O16">
        <f>'Otras 1eras captaciones'!N16</f>
        <v>0</v>
      </c>
      <c r="P16">
        <f>'Otras 1eras captaciones'!O16</f>
        <v>0</v>
      </c>
      <c r="Q16">
        <f>'Otras 1eras captaciones'!P16</f>
        <v>0</v>
      </c>
      <c r="R16">
        <f>'Otras 1eras captaciones'!Q16</f>
        <v>0</v>
      </c>
      <c r="S16">
        <f>'Otras 1eras captaciones'!S16</f>
        <v>2015</v>
      </c>
      <c r="T16">
        <f>'Otras 1eras captaciones'!T16</f>
        <v>2016</v>
      </c>
      <c r="U16">
        <f>'Otras 1eras captaciones'!U16</f>
        <v>0</v>
      </c>
      <c r="V16">
        <f>'Otras 1eras captaciones'!V16</f>
        <v>0</v>
      </c>
      <c r="W16" s="54">
        <f>2012</f>
        <v>2012</v>
      </c>
      <c r="X16" s="54">
        <f t="shared" ref="X16:Z16" si="14">W16+2</f>
        <v>2014</v>
      </c>
      <c r="Y16" s="54">
        <f t="shared" si="14"/>
        <v>2016</v>
      </c>
      <c r="Z16" s="54">
        <f t="shared" si="14"/>
        <v>2018</v>
      </c>
      <c r="AA16" s="54" t="s">
        <v>90</v>
      </c>
      <c r="AB16" s="54" t="s">
        <v>89</v>
      </c>
    </row>
    <row r="17" spans="1:28" x14ac:dyDescent="0.25">
      <c r="A17" s="55">
        <f t="shared" si="2"/>
        <v>205</v>
      </c>
      <c r="B17">
        <f>'Otras 1eras captaciones'!B17</f>
        <v>10</v>
      </c>
      <c r="C17" s="52" t="s">
        <v>72</v>
      </c>
      <c r="D17">
        <f>'Otras 1eras captaciones'!C17</f>
        <v>0</v>
      </c>
      <c r="E17">
        <f>'Otras 1eras captaciones'!D17</f>
        <v>1</v>
      </c>
      <c r="F17">
        <f>'Otras 1eras captaciones'!E17</f>
        <v>1</v>
      </c>
      <c r="G17">
        <f>'Otras 1eras captaciones'!F17</f>
        <v>1</v>
      </c>
      <c r="H17">
        <f>'Otras 1eras captaciones'!G17</f>
        <v>1</v>
      </c>
      <c r="I17">
        <f>'Otras 1eras captaciones'!H17</f>
        <v>1</v>
      </c>
      <c r="J17">
        <f>'Otras 1eras captaciones'!I17</f>
        <v>1</v>
      </c>
      <c r="K17">
        <f>'Otras 1eras captaciones'!J17</f>
        <v>7</v>
      </c>
      <c r="L17">
        <f>'Otras 1eras captaciones'!K17</f>
        <v>85.714285714285708</v>
      </c>
      <c r="M17">
        <f>'Otras 1eras captaciones'!L17</f>
        <v>6</v>
      </c>
      <c r="N17">
        <f>'Otras 1eras captaciones'!M17</f>
        <v>8</v>
      </c>
      <c r="O17">
        <f>'Otras 1eras captaciones'!N17</f>
        <v>0</v>
      </c>
      <c r="P17">
        <f>'Otras 1eras captaciones'!O17</f>
        <v>1</v>
      </c>
      <c r="Q17">
        <f>'Otras 1eras captaciones'!P17</f>
        <v>0</v>
      </c>
      <c r="R17">
        <f>'Otras 1eras captaciones'!Q17</f>
        <v>0</v>
      </c>
      <c r="S17">
        <f>'Otras 1eras captaciones'!S17</f>
        <v>2015</v>
      </c>
      <c r="T17">
        <f>'Otras 1eras captaciones'!T17</f>
        <v>2016</v>
      </c>
      <c r="U17">
        <f>'Otras 1eras captaciones'!U17</f>
        <v>0</v>
      </c>
      <c r="V17">
        <f>'Otras 1eras captaciones'!V17</f>
        <v>0</v>
      </c>
      <c r="W17" s="54">
        <f>2012</f>
        <v>2012</v>
      </c>
      <c r="X17" s="54">
        <f t="shared" ref="X17:Z17" si="15">W17+2</f>
        <v>2014</v>
      </c>
      <c r="Y17" s="54">
        <f t="shared" si="15"/>
        <v>2016</v>
      </c>
      <c r="Z17" s="54">
        <f t="shared" si="15"/>
        <v>2018</v>
      </c>
      <c r="AA17" s="54" t="s">
        <v>90</v>
      </c>
      <c r="AB17" s="54" t="s">
        <v>89</v>
      </c>
    </row>
    <row r="18" spans="1:28" x14ac:dyDescent="0.25">
      <c r="A18" s="55">
        <f t="shared" si="2"/>
        <v>206</v>
      </c>
      <c r="B18">
        <f>'Otras 1eras captaciones'!B18</f>
        <v>10</v>
      </c>
      <c r="C18" s="52" t="s">
        <v>72</v>
      </c>
      <c r="D18">
        <f>'Otras 1eras captaciones'!C18</f>
        <v>0</v>
      </c>
      <c r="E18">
        <f>'Otras 1eras captaciones'!D18</f>
        <v>1</v>
      </c>
      <c r="F18">
        <f>'Otras 1eras captaciones'!E18</f>
        <v>0</v>
      </c>
      <c r="G18">
        <f>'Otras 1eras captaciones'!F18</f>
        <v>1</v>
      </c>
      <c r="H18">
        <f>'Otras 1eras captaciones'!G18</f>
        <v>0</v>
      </c>
      <c r="I18">
        <f>'Otras 1eras captaciones'!H18</f>
        <v>0</v>
      </c>
      <c r="J18" t="str">
        <f>'Otras 1eras captaciones'!I18</f>
        <v>Cut</v>
      </c>
      <c r="K18">
        <f>'Otras 1eras captaciones'!J18</f>
        <v>6</v>
      </c>
      <c r="L18">
        <f>'Otras 1eras captaciones'!K18</f>
        <v>33.333333333333329</v>
      </c>
      <c r="M18">
        <f>'Otras 1eras captaciones'!L18</f>
        <v>2</v>
      </c>
      <c r="N18">
        <f>'Otras 1eras captaciones'!M18</f>
        <v>6</v>
      </c>
      <c r="O18">
        <f>'Otras 1eras captaciones'!N18</f>
        <v>0</v>
      </c>
      <c r="P18">
        <f>'Otras 1eras captaciones'!O18</f>
        <v>0</v>
      </c>
      <c r="Q18">
        <f>'Otras 1eras captaciones'!P18</f>
        <v>0</v>
      </c>
      <c r="R18">
        <f>'Otras 1eras captaciones'!Q18</f>
        <v>0</v>
      </c>
      <c r="S18">
        <f>'Otras 1eras captaciones'!S18</f>
        <v>2015</v>
      </c>
      <c r="T18">
        <f>'Otras 1eras captaciones'!T18</f>
        <v>2016</v>
      </c>
      <c r="U18">
        <f>'Otras 1eras captaciones'!U18</f>
        <v>0</v>
      </c>
      <c r="V18">
        <f>'Otras 1eras captaciones'!V18</f>
        <v>0</v>
      </c>
      <c r="W18" s="54">
        <f>2012</f>
        <v>2012</v>
      </c>
      <c r="X18" s="54">
        <f t="shared" ref="X18:Z18" si="16">W18+2</f>
        <v>2014</v>
      </c>
      <c r="Y18" s="54">
        <f t="shared" si="16"/>
        <v>2016</v>
      </c>
      <c r="Z18" s="54">
        <f t="shared" si="16"/>
        <v>2018</v>
      </c>
      <c r="AA18" s="54" t="s">
        <v>90</v>
      </c>
      <c r="AB18" s="54" t="s">
        <v>89</v>
      </c>
    </row>
    <row r="19" spans="1:28" x14ac:dyDescent="0.25">
      <c r="A19" s="55">
        <f t="shared" si="2"/>
        <v>207</v>
      </c>
      <c r="B19">
        <f>'Otras 1eras captaciones'!B19</f>
        <v>10</v>
      </c>
      <c r="C19" s="52" t="s">
        <v>72</v>
      </c>
      <c r="D19">
        <f>'Otras 1eras captaciones'!C19</f>
        <v>0</v>
      </c>
      <c r="E19">
        <f>'Otras 1eras captaciones'!D19</f>
        <v>0</v>
      </c>
      <c r="F19">
        <f>'Otras 1eras captaciones'!E19</f>
        <v>1</v>
      </c>
      <c r="G19">
        <f>'Otras 1eras captaciones'!F19</f>
        <v>0</v>
      </c>
      <c r="H19">
        <f>'Otras 1eras captaciones'!G19</f>
        <v>0</v>
      </c>
      <c r="I19" t="str">
        <f>'Otras 1eras captaciones'!H19</f>
        <v>Cut</v>
      </c>
      <c r="J19" s="51" t="s">
        <v>12</v>
      </c>
      <c r="K19">
        <f>'Otras 1eras captaciones'!J19</f>
        <v>5</v>
      </c>
      <c r="L19">
        <f>'Otras 1eras captaciones'!K19</f>
        <v>20</v>
      </c>
      <c r="M19">
        <f>'Otras 1eras captaciones'!L19</f>
        <v>1</v>
      </c>
      <c r="N19">
        <f>'Otras 1eras captaciones'!M19</f>
        <v>5</v>
      </c>
      <c r="O19">
        <f>'Otras 1eras captaciones'!N19</f>
        <v>0</v>
      </c>
      <c r="P19">
        <f>'Otras 1eras captaciones'!O19</f>
        <v>0</v>
      </c>
      <c r="Q19">
        <f>'Otras 1eras captaciones'!P19</f>
        <v>0</v>
      </c>
      <c r="R19">
        <f>'Otras 1eras captaciones'!Q19</f>
        <v>0</v>
      </c>
      <c r="S19">
        <f>'Otras 1eras captaciones'!S19</f>
        <v>0</v>
      </c>
      <c r="T19">
        <f>'Otras 1eras captaciones'!T19</f>
        <v>0</v>
      </c>
      <c r="U19">
        <f>'Otras 1eras captaciones'!U19</f>
        <v>0</v>
      </c>
      <c r="V19">
        <f>'Otras 1eras captaciones'!V19</f>
        <v>0</v>
      </c>
      <c r="W19" s="54">
        <f>2012</f>
        <v>2012</v>
      </c>
      <c r="X19" s="54">
        <f t="shared" ref="X19:Z19" si="17">W19+2</f>
        <v>2014</v>
      </c>
      <c r="Y19" s="54">
        <f t="shared" si="17"/>
        <v>2016</v>
      </c>
      <c r="Z19" s="54">
        <f t="shared" si="17"/>
        <v>2018</v>
      </c>
      <c r="AA19" s="54" t="s">
        <v>90</v>
      </c>
      <c r="AB19" s="54" t="s">
        <v>89</v>
      </c>
    </row>
    <row r="20" spans="1:28" x14ac:dyDescent="0.25">
      <c r="A20" s="55">
        <f t="shared" si="2"/>
        <v>208</v>
      </c>
      <c r="B20">
        <f>'Otras 1eras captaciones'!B20</f>
        <v>10</v>
      </c>
      <c r="C20" s="52" t="s">
        <v>72</v>
      </c>
      <c r="D20">
        <f>'Otras 1eras captaciones'!C20</f>
        <v>0</v>
      </c>
      <c r="E20">
        <f>'Otras 1eras captaciones'!D20</f>
        <v>0</v>
      </c>
      <c r="F20">
        <f>'Otras 1eras captaciones'!E20</f>
        <v>0</v>
      </c>
      <c r="G20">
        <f>'Otras 1eras captaciones'!F20</f>
        <v>0</v>
      </c>
      <c r="H20" t="str">
        <f>'Otras 1eras captaciones'!G20</f>
        <v>Cut</v>
      </c>
      <c r="I20" s="51" t="s">
        <v>12</v>
      </c>
      <c r="J20" s="51" t="s">
        <v>12</v>
      </c>
      <c r="K20">
        <f>'Otras 1eras captaciones'!J20</f>
        <v>4</v>
      </c>
      <c r="L20">
        <f>'Otras 1eras captaciones'!K20</f>
        <v>0</v>
      </c>
      <c r="M20">
        <f>'Otras 1eras captaciones'!L20</f>
        <v>0</v>
      </c>
      <c r="N20">
        <f>'Otras 1eras captaciones'!M20</f>
        <v>4</v>
      </c>
      <c r="O20">
        <f>'Otras 1eras captaciones'!N20</f>
        <v>0</v>
      </c>
      <c r="P20">
        <f>'Otras 1eras captaciones'!O20</f>
        <v>0</v>
      </c>
      <c r="Q20">
        <f>'Otras 1eras captaciones'!P20</f>
        <v>0</v>
      </c>
      <c r="R20">
        <f>'Otras 1eras captaciones'!Q20</f>
        <v>0</v>
      </c>
      <c r="S20">
        <f>'Otras 1eras captaciones'!S20</f>
        <v>0</v>
      </c>
      <c r="T20">
        <f>'Otras 1eras captaciones'!T20</f>
        <v>0</v>
      </c>
      <c r="U20">
        <f>'Otras 1eras captaciones'!U20</f>
        <v>0</v>
      </c>
      <c r="V20">
        <f>'Otras 1eras captaciones'!V20</f>
        <v>0</v>
      </c>
      <c r="W20" s="54">
        <f>2012</f>
        <v>2012</v>
      </c>
      <c r="X20" s="54">
        <f t="shared" ref="X20:Z20" si="18">W20+2</f>
        <v>2014</v>
      </c>
      <c r="Y20" s="54">
        <f t="shared" si="18"/>
        <v>2016</v>
      </c>
      <c r="Z20" s="54">
        <f t="shared" si="18"/>
        <v>2018</v>
      </c>
      <c r="AA20" s="54" t="s">
        <v>90</v>
      </c>
      <c r="AB20" s="54" t="s">
        <v>89</v>
      </c>
    </row>
    <row r="21" spans="1:28" x14ac:dyDescent="0.25">
      <c r="A21" s="55">
        <f t="shared" si="2"/>
        <v>209</v>
      </c>
      <c r="B21">
        <f>'Otras 1eras captaciones'!B21</f>
        <v>10</v>
      </c>
      <c r="C21" s="52" t="s">
        <v>72</v>
      </c>
      <c r="D21">
        <f>'Otras 1eras captaciones'!C21</f>
        <v>0</v>
      </c>
      <c r="E21">
        <f>'Otras 1eras captaciones'!D21</f>
        <v>0</v>
      </c>
      <c r="F21">
        <f>'Otras 1eras captaciones'!E21</f>
        <v>0</v>
      </c>
      <c r="G21">
        <f>'Otras 1eras captaciones'!F21</f>
        <v>0</v>
      </c>
      <c r="H21" t="str">
        <f>'Otras 1eras captaciones'!G21</f>
        <v>Cut</v>
      </c>
      <c r="I21" s="51" t="s">
        <v>12</v>
      </c>
      <c r="J21" s="51" t="s">
        <v>12</v>
      </c>
      <c r="K21">
        <f>'Otras 1eras captaciones'!J21</f>
        <v>4</v>
      </c>
      <c r="L21">
        <f>'Otras 1eras captaciones'!K21</f>
        <v>0</v>
      </c>
      <c r="M21">
        <f>'Otras 1eras captaciones'!L21</f>
        <v>0</v>
      </c>
      <c r="N21">
        <f>'Otras 1eras captaciones'!M21</f>
        <v>4</v>
      </c>
      <c r="O21">
        <f>'Otras 1eras captaciones'!N21</f>
        <v>0</v>
      </c>
      <c r="P21">
        <f>'Otras 1eras captaciones'!O21</f>
        <v>0</v>
      </c>
      <c r="Q21">
        <f>'Otras 1eras captaciones'!P21</f>
        <v>0</v>
      </c>
      <c r="R21">
        <f>'Otras 1eras captaciones'!Q21</f>
        <v>0</v>
      </c>
      <c r="S21">
        <f>'Otras 1eras captaciones'!S21</f>
        <v>0</v>
      </c>
      <c r="T21">
        <f>'Otras 1eras captaciones'!T21</f>
        <v>0</v>
      </c>
      <c r="U21">
        <f>'Otras 1eras captaciones'!U21</f>
        <v>0</v>
      </c>
      <c r="V21">
        <f>'Otras 1eras captaciones'!V21</f>
        <v>0</v>
      </c>
      <c r="W21" s="54">
        <f>2012</f>
        <v>2012</v>
      </c>
      <c r="X21" s="54">
        <f t="shared" ref="X21:Z21" si="19">W21+2</f>
        <v>2014</v>
      </c>
      <c r="Y21" s="54">
        <f t="shared" si="19"/>
        <v>2016</v>
      </c>
      <c r="Z21" s="54">
        <f t="shared" si="19"/>
        <v>2018</v>
      </c>
      <c r="AA21" s="54" t="s">
        <v>90</v>
      </c>
      <c r="AB21" s="54" t="s">
        <v>89</v>
      </c>
    </row>
    <row r="22" spans="1:28" x14ac:dyDescent="0.25">
      <c r="A22" s="55">
        <f t="shared" si="2"/>
        <v>210</v>
      </c>
      <c r="B22">
        <f>'Otras 1eras captaciones'!B22</f>
        <v>10</v>
      </c>
      <c r="C22" s="52" t="s">
        <v>72</v>
      </c>
      <c r="D22">
        <f>'Otras 1eras captaciones'!C22</f>
        <v>0</v>
      </c>
      <c r="E22">
        <f>'Otras 1eras captaciones'!D22</f>
        <v>0</v>
      </c>
      <c r="F22" t="str">
        <f>'Otras 1eras captaciones'!E22</f>
        <v>Cut</v>
      </c>
      <c r="G22" s="51" t="s">
        <v>12</v>
      </c>
      <c r="H22" s="51" t="s">
        <v>12</v>
      </c>
      <c r="I22" s="51" t="s">
        <v>12</v>
      </c>
      <c r="J22" s="51" t="s">
        <v>12</v>
      </c>
      <c r="K22">
        <f>'Otras 1eras captaciones'!J22</f>
        <v>2</v>
      </c>
      <c r="L22">
        <f>'Otras 1eras captaciones'!K22</f>
        <v>0</v>
      </c>
      <c r="M22">
        <f>'Otras 1eras captaciones'!L22</f>
        <v>0</v>
      </c>
      <c r="N22">
        <f>'Otras 1eras captaciones'!M22</f>
        <v>2</v>
      </c>
      <c r="O22">
        <f>'Otras 1eras captaciones'!N22</f>
        <v>0</v>
      </c>
      <c r="P22">
        <f>'Otras 1eras captaciones'!O22</f>
        <v>0</v>
      </c>
      <c r="Q22">
        <f>'Otras 1eras captaciones'!P22</f>
        <v>0</v>
      </c>
      <c r="R22">
        <f>'Otras 1eras captaciones'!Q22</f>
        <v>0</v>
      </c>
      <c r="S22">
        <f>'Otras 1eras captaciones'!S22</f>
        <v>0</v>
      </c>
      <c r="T22">
        <f>'Otras 1eras captaciones'!T22</f>
        <v>0</v>
      </c>
      <c r="U22">
        <f>'Otras 1eras captaciones'!U22</f>
        <v>0</v>
      </c>
      <c r="V22">
        <f>'Otras 1eras captaciones'!V22</f>
        <v>0</v>
      </c>
      <c r="W22" s="54">
        <f>2012</f>
        <v>2012</v>
      </c>
      <c r="X22" s="54">
        <f t="shared" ref="X22:Z22" si="20">W22+2</f>
        <v>2014</v>
      </c>
      <c r="Y22" s="54">
        <f t="shared" si="20"/>
        <v>2016</v>
      </c>
      <c r="Z22" s="54">
        <f t="shared" si="20"/>
        <v>2018</v>
      </c>
      <c r="AA22" s="54" t="s">
        <v>90</v>
      </c>
      <c r="AB22" s="54" t="s">
        <v>89</v>
      </c>
    </row>
    <row r="23" spans="1:28" x14ac:dyDescent="0.25">
      <c r="A23" s="55">
        <f t="shared" si="2"/>
        <v>211</v>
      </c>
      <c r="B23">
        <f>'Otras 1eras captaciones'!B23</f>
        <v>10</v>
      </c>
      <c r="C23" s="52" t="s">
        <v>72</v>
      </c>
      <c r="D23">
        <f>'Otras 1eras captaciones'!C23</f>
        <v>0</v>
      </c>
      <c r="E23">
        <f>'Otras 1eras captaciones'!D23</f>
        <v>0</v>
      </c>
      <c r="F23" t="str">
        <f>'Otras 1eras captaciones'!E23</f>
        <v>Cut</v>
      </c>
      <c r="G23" s="51" t="s">
        <v>12</v>
      </c>
      <c r="H23" s="51" t="s">
        <v>12</v>
      </c>
      <c r="I23" s="51" t="s">
        <v>12</v>
      </c>
      <c r="J23" s="51" t="s">
        <v>12</v>
      </c>
      <c r="K23">
        <f>'Otras 1eras captaciones'!J23</f>
        <v>2</v>
      </c>
      <c r="L23">
        <f>'Otras 1eras captaciones'!K23</f>
        <v>0</v>
      </c>
      <c r="M23">
        <f>'Otras 1eras captaciones'!L23</f>
        <v>0</v>
      </c>
      <c r="N23">
        <f>'Otras 1eras captaciones'!M23</f>
        <v>2</v>
      </c>
      <c r="O23">
        <f>'Otras 1eras captaciones'!N23</f>
        <v>0</v>
      </c>
      <c r="P23">
        <f>'Otras 1eras captaciones'!O23</f>
        <v>0</v>
      </c>
      <c r="Q23">
        <f>'Otras 1eras captaciones'!P23</f>
        <v>0</v>
      </c>
      <c r="R23">
        <f>'Otras 1eras captaciones'!Q23</f>
        <v>0</v>
      </c>
      <c r="S23">
        <f>'Otras 1eras captaciones'!S23</f>
        <v>0</v>
      </c>
      <c r="T23">
        <f>'Otras 1eras captaciones'!T23</f>
        <v>0</v>
      </c>
      <c r="U23">
        <f>'Otras 1eras captaciones'!U23</f>
        <v>0</v>
      </c>
      <c r="V23">
        <f>'Otras 1eras captaciones'!V23</f>
        <v>0</v>
      </c>
      <c r="W23" s="54">
        <f>2012</f>
        <v>2012</v>
      </c>
      <c r="X23" s="54">
        <f t="shared" ref="X23:Z23" si="21">W23+2</f>
        <v>2014</v>
      </c>
      <c r="Y23" s="54">
        <f t="shared" si="21"/>
        <v>2016</v>
      </c>
      <c r="Z23" s="54">
        <f t="shared" si="21"/>
        <v>2018</v>
      </c>
      <c r="AA23" s="54" t="s">
        <v>90</v>
      </c>
      <c r="AB23" s="54" t="s">
        <v>89</v>
      </c>
    </row>
    <row r="24" spans="1:28" x14ac:dyDescent="0.25">
      <c r="A24" s="55">
        <f t="shared" si="2"/>
        <v>212</v>
      </c>
      <c r="B24">
        <f>'Otras 1eras captaciones'!B24</f>
        <v>10</v>
      </c>
      <c r="C24" s="52" t="s">
        <v>72</v>
      </c>
      <c r="D24">
        <f>'Otras 1eras captaciones'!C24</f>
        <v>0</v>
      </c>
      <c r="E24">
        <f>'Otras 1eras captaciones'!D24</f>
        <v>0</v>
      </c>
      <c r="F24" t="str">
        <f>'Otras 1eras captaciones'!E24</f>
        <v>Cut</v>
      </c>
      <c r="G24" s="51" t="s">
        <v>12</v>
      </c>
      <c r="H24" s="51" t="s">
        <v>12</v>
      </c>
      <c r="I24" s="51" t="s">
        <v>12</v>
      </c>
      <c r="J24" s="51" t="s">
        <v>12</v>
      </c>
      <c r="K24">
        <f>'Otras 1eras captaciones'!J24</f>
        <v>2</v>
      </c>
      <c r="L24">
        <f>'Otras 1eras captaciones'!K24</f>
        <v>0</v>
      </c>
      <c r="M24">
        <f>'Otras 1eras captaciones'!L24</f>
        <v>0</v>
      </c>
      <c r="N24">
        <f>'Otras 1eras captaciones'!M24</f>
        <v>2</v>
      </c>
      <c r="O24">
        <f>'Otras 1eras captaciones'!N24</f>
        <v>0</v>
      </c>
      <c r="P24">
        <f>'Otras 1eras captaciones'!O24</f>
        <v>0</v>
      </c>
      <c r="Q24">
        <f>'Otras 1eras captaciones'!P24</f>
        <v>0</v>
      </c>
      <c r="R24">
        <f>'Otras 1eras captaciones'!Q24</f>
        <v>0</v>
      </c>
      <c r="S24">
        <f>'Otras 1eras captaciones'!S24</f>
        <v>0</v>
      </c>
      <c r="T24">
        <f>'Otras 1eras captaciones'!T24</f>
        <v>0</v>
      </c>
      <c r="U24">
        <f>'Otras 1eras captaciones'!U24</f>
        <v>0</v>
      </c>
      <c r="V24">
        <f>'Otras 1eras captaciones'!V24</f>
        <v>0</v>
      </c>
      <c r="W24" s="54">
        <f>2012</f>
        <v>2012</v>
      </c>
      <c r="X24" s="54">
        <f t="shared" ref="X24:Z24" si="22">W24+2</f>
        <v>2014</v>
      </c>
      <c r="Y24" s="54">
        <f t="shared" si="22"/>
        <v>2016</v>
      </c>
      <c r="Z24" s="54">
        <f t="shared" si="22"/>
        <v>2018</v>
      </c>
      <c r="AA24" s="54" t="s">
        <v>90</v>
      </c>
      <c r="AB24" s="54" t="s">
        <v>89</v>
      </c>
    </row>
    <row r="25" spans="1:28" x14ac:dyDescent="0.25">
      <c r="A25" s="55">
        <f t="shared" si="2"/>
        <v>213</v>
      </c>
      <c r="B25">
        <f>'Otras 1eras captaciones'!B25</f>
        <v>10</v>
      </c>
      <c r="C25" s="52" t="s">
        <v>72</v>
      </c>
      <c r="D25">
        <f>'Otras 1eras captaciones'!C25</f>
        <v>0</v>
      </c>
      <c r="E25">
        <f>'Otras 1eras captaciones'!D25</f>
        <v>0</v>
      </c>
      <c r="F25" t="str">
        <f>'Otras 1eras captaciones'!E25</f>
        <v>Cut</v>
      </c>
      <c r="G25" s="51" t="s">
        <v>12</v>
      </c>
      <c r="H25" s="51" t="s">
        <v>12</v>
      </c>
      <c r="I25" s="51" t="s">
        <v>12</v>
      </c>
      <c r="J25" s="51" t="s">
        <v>12</v>
      </c>
      <c r="K25">
        <f>'Otras 1eras captaciones'!J25</f>
        <v>2</v>
      </c>
      <c r="L25">
        <f>'Otras 1eras captaciones'!K25</f>
        <v>0</v>
      </c>
      <c r="M25">
        <f>'Otras 1eras captaciones'!L25</f>
        <v>0</v>
      </c>
      <c r="N25">
        <f>'Otras 1eras captaciones'!M25</f>
        <v>2</v>
      </c>
      <c r="O25">
        <f>'Otras 1eras captaciones'!N25</f>
        <v>0</v>
      </c>
      <c r="P25">
        <f>'Otras 1eras captaciones'!O25</f>
        <v>0</v>
      </c>
      <c r="Q25">
        <f>'Otras 1eras captaciones'!P25</f>
        <v>0</v>
      </c>
      <c r="R25">
        <f>'Otras 1eras captaciones'!Q25</f>
        <v>0</v>
      </c>
      <c r="S25">
        <f>'Otras 1eras captaciones'!S25</f>
        <v>0</v>
      </c>
      <c r="T25">
        <f>'Otras 1eras captaciones'!T25</f>
        <v>0</v>
      </c>
      <c r="U25">
        <f>'Otras 1eras captaciones'!U25</f>
        <v>0</v>
      </c>
      <c r="V25">
        <f>'Otras 1eras captaciones'!V25</f>
        <v>0</v>
      </c>
      <c r="W25" s="54">
        <f>2012</f>
        <v>2012</v>
      </c>
      <c r="X25" s="54">
        <f t="shared" ref="X25:Z25" si="23">W25+2</f>
        <v>2014</v>
      </c>
      <c r="Y25" s="54">
        <f t="shared" si="23"/>
        <v>2016</v>
      </c>
      <c r="Z25" s="54">
        <f t="shared" si="23"/>
        <v>2018</v>
      </c>
      <c r="AA25" s="54" t="s">
        <v>90</v>
      </c>
      <c r="AB25" s="54" t="s">
        <v>89</v>
      </c>
    </row>
    <row r="26" spans="1:28" x14ac:dyDescent="0.25">
      <c r="A26" s="55"/>
    </row>
    <row r="27" spans="1:28" x14ac:dyDescent="0.25">
      <c r="A27" s="55"/>
    </row>
    <row r="28" spans="1:28" x14ac:dyDescent="0.25">
      <c r="A28" s="55"/>
    </row>
    <row r="29" spans="1:28" x14ac:dyDescent="0.25">
      <c r="A29" s="55"/>
    </row>
    <row r="30" spans="1:28" x14ac:dyDescent="0.25">
      <c r="A30" s="55"/>
    </row>
    <row r="31" spans="1:28" x14ac:dyDescent="0.25">
      <c r="A31" s="55"/>
    </row>
    <row r="32" spans="1:28" x14ac:dyDescent="0.25">
      <c r="A32" s="55"/>
    </row>
    <row r="33" spans="1:28" x14ac:dyDescent="0.25">
      <c r="A33" s="55" t="str">
        <f>'Otras 1eras captaciones'!A33</f>
        <v>PRIMERA CAPTACION 2013</v>
      </c>
      <c r="B33">
        <f>'Otras 1eras captaciones'!B33</f>
        <v>0</v>
      </c>
      <c r="D33">
        <f>'Otras 1eras captaciones'!C33</f>
        <v>0</v>
      </c>
      <c r="E33" t="str">
        <f>'Otras 1eras captaciones'!D33</f>
        <v>Alevines</v>
      </c>
      <c r="F33">
        <f>'Otras 1eras captaciones'!E33</f>
        <v>0</v>
      </c>
      <c r="G33" t="str">
        <f>'Otras 1eras captaciones'!F33</f>
        <v>Infantiles</v>
      </c>
      <c r="H33">
        <f>'Otras 1eras captaciones'!G33</f>
        <v>0</v>
      </c>
      <c r="I33" t="str">
        <f>'Otras 1eras captaciones'!H33</f>
        <v>Cadetes</v>
      </c>
      <c r="J33">
        <f>'Otras 1eras captaciones'!I33</f>
        <v>0</v>
      </c>
      <c r="K33" t="str">
        <f>'Otras 1eras captaciones'!J33</f>
        <v>YEARS</v>
      </c>
      <c r="L33" t="str">
        <f>'Otras 1eras captaciones'!K33</f>
        <v>Type</v>
      </c>
      <c r="M33">
        <f>'Otras 1eras captaciones'!L33</f>
        <v>0</v>
      </c>
      <c r="N33" t="str">
        <f>'Otras 1eras captaciones'!M33</f>
        <v>Eventual</v>
      </c>
      <c r="O33">
        <f>'Otras 1eras captaciones'!N33</f>
        <v>0</v>
      </c>
      <c r="P33">
        <f>'Otras 1eras captaciones'!O33</f>
        <v>0</v>
      </c>
      <c r="Q33">
        <f>'Otras 1eras captaciones'!P33</f>
        <v>0</v>
      </c>
      <c r="R33">
        <f>'Otras 1eras captaciones'!Q33</f>
        <v>0</v>
      </c>
      <c r="S33">
        <f>'Otras 1eras captaciones'!S33</f>
        <v>0</v>
      </c>
      <c r="T33">
        <f>'Otras 1eras captaciones'!T33</f>
        <v>0</v>
      </c>
      <c r="U33">
        <f>'Otras 1eras captaciones'!U33</f>
        <v>0</v>
      </c>
      <c r="V33">
        <f>'Otras 1eras captaciones'!V33</f>
        <v>0</v>
      </c>
    </row>
    <row r="34" spans="1:28" x14ac:dyDescent="0.25">
      <c r="A34" s="55" t="str">
        <f>'Otras 1eras captaciones'!A34</f>
        <v>Player ID</v>
      </c>
      <c r="B34" t="str">
        <f>'Otras 1eras captaciones'!B34</f>
        <v>Age in 2013</v>
      </c>
      <c r="C34" s="52" t="s">
        <v>1</v>
      </c>
      <c r="D34" s="52" t="s">
        <v>2</v>
      </c>
      <c r="E34" t="str">
        <f>'Otras 1eras captaciones'!D34</f>
        <v>C2013</v>
      </c>
      <c r="F34" t="str">
        <f>'Otras 1eras captaciones'!E34</f>
        <v>C2014</v>
      </c>
      <c r="G34" t="str">
        <f>'Otras 1eras captaciones'!F34</f>
        <v>C2015</v>
      </c>
      <c r="H34" t="str">
        <f>'Otras 1eras captaciones'!G34</f>
        <v>C2016</v>
      </c>
      <c r="I34" t="str">
        <f>'Otras 1eras captaciones'!H34</f>
        <v>C2017</v>
      </c>
      <c r="J34" t="str">
        <f>'Otras 1eras captaciones'!I34</f>
        <v>C2018</v>
      </c>
      <c r="K34" t="str">
        <f>'Otras 1eras captaciones'!J34</f>
        <v>OBSERVEd</v>
      </c>
      <c r="L34" t="str">
        <f>'Otras 1eras captaciones'!K34</f>
        <v>(Prop1s)</v>
      </c>
      <c r="M34" t="str">
        <f>'Otras 1eras captaciones'!L34</f>
        <v>SUMA Cs</v>
      </c>
      <c r="N34" t="str">
        <f>'Otras 1eras captaciones'!M34</f>
        <v>Years in Academy</v>
      </c>
      <c r="O34" t="str">
        <f>'Otras 1eras captaciones'!N34</f>
        <v>Pro Contract 18?</v>
      </c>
      <c r="P34" t="str">
        <f>'Otras 1eras captaciones'!O34</f>
        <v>SpainU20?</v>
      </c>
      <c r="Q34" t="str">
        <f>'Otras 1eras captaciones'!P34</f>
        <v>2A</v>
      </c>
      <c r="R34" t="str">
        <f>'Otras 1eras captaciones'!Q34</f>
        <v>LaLiga</v>
      </c>
      <c r="S34" t="str">
        <f>'Otras 1eras captaciones'!S34</f>
        <v>Years shocked with + treatment</v>
      </c>
      <c r="T34" s="53" t="s">
        <v>43</v>
      </c>
      <c r="U34" s="53" t="s">
        <v>43</v>
      </c>
      <c r="V34" t="str">
        <f>'Otras 1eras captaciones'!V34</f>
        <v>Years shocked with - treatment</v>
      </c>
      <c r="W34" s="54" t="s">
        <v>45</v>
      </c>
      <c r="X34" s="54" t="s">
        <v>40</v>
      </c>
      <c r="Y34" s="54" t="s">
        <v>42</v>
      </c>
      <c r="Z34" s="54" t="s">
        <v>41</v>
      </c>
      <c r="AA34" s="54" t="s">
        <v>86</v>
      </c>
      <c r="AB34" s="54" t="s">
        <v>88</v>
      </c>
    </row>
    <row r="35" spans="1:28" x14ac:dyDescent="0.25">
      <c r="A35" s="55">
        <f>A25+1</f>
        <v>214</v>
      </c>
      <c r="B35">
        <f>'Otras 1eras captaciones'!B35</f>
        <v>10</v>
      </c>
      <c r="C35" s="52" t="s">
        <v>72</v>
      </c>
      <c r="D35" s="52" t="s">
        <v>72</v>
      </c>
      <c r="E35">
        <f>'Otras 1eras captaciones'!D35</f>
        <v>1</v>
      </c>
      <c r="F35">
        <f>'Otras 1eras captaciones'!E35</f>
        <v>1</v>
      </c>
      <c r="G35">
        <f>'Otras 1eras captaciones'!F35</f>
        <v>1</v>
      </c>
      <c r="H35">
        <f>'Otras 1eras captaciones'!G35</f>
        <v>1</v>
      </c>
      <c r="I35">
        <f>'Otras 1eras captaciones'!H35</f>
        <v>1</v>
      </c>
      <c r="J35">
        <f>'Otras 1eras captaciones'!I35</f>
        <v>1</v>
      </c>
      <c r="K35">
        <f>'Otras 1eras captaciones'!J35</f>
        <v>6</v>
      </c>
      <c r="L35">
        <f>'Otras 1eras captaciones'!K35</f>
        <v>100</v>
      </c>
      <c r="M35">
        <f>'Otras 1eras captaciones'!L35</f>
        <v>6</v>
      </c>
      <c r="N35">
        <f>'Otras 1eras captaciones'!M35</f>
        <v>8</v>
      </c>
      <c r="O35">
        <f>'Otras 1eras captaciones'!N35</f>
        <v>1</v>
      </c>
      <c r="P35">
        <f>'Otras 1eras captaciones'!O35</f>
        <v>1</v>
      </c>
      <c r="Q35">
        <f>'Otras 1eras captaciones'!P35</f>
        <v>1</v>
      </c>
      <c r="R35">
        <f>'Otras 1eras captaciones'!Q35</f>
        <v>0</v>
      </c>
      <c r="S35">
        <f>'Otras 1eras captaciones'!S35</f>
        <v>2017</v>
      </c>
      <c r="T35">
        <f>'Otras 1eras captaciones'!T35</f>
        <v>0</v>
      </c>
      <c r="U35">
        <f>'Otras 1eras captaciones'!U35</f>
        <v>0</v>
      </c>
      <c r="V35">
        <f>'Otras 1eras captaciones'!V35</f>
        <v>0</v>
      </c>
      <c r="W35" s="54">
        <f>2013</f>
        <v>2013</v>
      </c>
      <c r="X35" s="54">
        <f t="shared" ref="X35:Z35" si="24">W35+2</f>
        <v>2015</v>
      </c>
      <c r="Y35" s="54">
        <f t="shared" si="24"/>
        <v>2017</v>
      </c>
      <c r="Z35" s="54">
        <f t="shared" si="24"/>
        <v>2019</v>
      </c>
      <c r="AA35" s="54" t="s">
        <v>90</v>
      </c>
      <c r="AB35" s="54" t="s">
        <v>89</v>
      </c>
    </row>
    <row r="36" spans="1:28" x14ac:dyDescent="0.25">
      <c r="A36" s="55">
        <f>A35+1</f>
        <v>215</v>
      </c>
      <c r="B36">
        <f>'Otras 1eras captaciones'!B36</f>
        <v>10</v>
      </c>
      <c r="C36" s="52" t="s">
        <v>72</v>
      </c>
      <c r="D36" s="52" t="s">
        <v>72</v>
      </c>
      <c r="E36">
        <f>'Otras 1eras captaciones'!D36</f>
        <v>1</v>
      </c>
      <c r="F36">
        <f>'Otras 1eras captaciones'!E36</f>
        <v>1</v>
      </c>
      <c r="G36">
        <f>'Otras 1eras captaciones'!F36</f>
        <v>1</v>
      </c>
      <c r="H36">
        <f>'Otras 1eras captaciones'!G36</f>
        <v>1</v>
      </c>
      <c r="I36">
        <f>'Otras 1eras captaciones'!H36</f>
        <v>1</v>
      </c>
      <c r="J36">
        <f>'Otras 1eras captaciones'!I36</f>
        <v>1</v>
      </c>
      <c r="K36">
        <f>'Otras 1eras captaciones'!J36</f>
        <v>6</v>
      </c>
      <c r="L36">
        <f>'Otras 1eras captaciones'!K36</f>
        <v>100</v>
      </c>
      <c r="M36">
        <f>'Otras 1eras captaciones'!L36</f>
        <v>6</v>
      </c>
      <c r="N36">
        <f>'Otras 1eras captaciones'!M36</f>
        <v>8</v>
      </c>
      <c r="O36">
        <f>'Otras 1eras captaciones'!N36</f>
        <v>1</v>
      </c>
      <c r="P36">
        <f>'Otras 1eras captaciones'!O36</f>
        <v>1</v>
      </c>
      <c r="Q36">
        <f>'Otras 1eras captaciones'!P36</f>
        <v>1</v>
      </c>
      <c r="R36">
        <f>'Otras 1eras captaciones'!Q36</f>
        <v>0</v>
      </c>
      <c r="S36">
        <f>'Otras 1eras captaciones'!S36</f>
        <v>2017</v>
      </c>
      <c r="T36">
        <f>'Otras 1eras captaciones'!T36</f>
        <v>0</v>
      </c>
      <c r="U36">
        <f>'Otras 1eras captaciones'!U36</f>
        <v>0</v>
      </c>
      <c r="V36">
        <f>'Otras 1eras captaciones'!V36</f>
        <v>0</v>
      </c>
      <c r="W36" s="54">
        <f>2013</f>
        <v>2013</v>
      </c>
      <c r="X36" s="54">
        <f t="shared" ref="X36:Z36" si="25">W36+2</f>
        <v>2015</v>
      </c>
      <c r="Y36" s="54">
        <f t="shared" si="25"/>
        <v>2017</v>
      </c>
      <c r="Z36" s="54">
        <f t="shared" si="25"/>
        <v>2019</v>
      </c>
      <c r="AA36" s="54" t="s">
        <v>90</v>
      </c>
      <c r="AB36" s="54" t="s">
        <v>89</v>
      </c>
    </row>
    <row r="37" spans="1:28" x14ac:dyDescent="0.25">
      <c r="A37" s="55">
        <f t="shared" ref="A37:A58" si="26">A36+1</f>
        <v>216</v>
      </c>
      <c r="B37">
        <f>'Otras 1eras captaciones'!B37</f>
        <v>10</v>
      </c>
      <c r="C37" s="52" t="s">
        <v>72</v>
      </c>
      <c r="D37" s="52" t="s">
        <v>72</v>
      </c>
      <c r="E37">
        <f>'Otras 1eras captaciones'!D37</f>
        <v>0</v>
      </c>
      <c r="F37">
        <f>'Otras 1eras captaciones'!E37</f>
        <v>1</v>
      </c>
      <c r="G37">
        <f>'Otras 1eras captaciones'!F37</f>
        <v>1</v>
      </c>
      <c r="H37">
        <f>'Otras 1eras captaciones'!G37</f>
        <v>1</v>
      </c>
      <c r="I37">
        <f>'Otras 1eras captaciones'!H37</f>
        <v>1</v>
      </c>
      <c r="J37">
        <f>'Otras 1eras captaciones'!I37</f>
        <v>1</v>
      </c>
      <c r="K37">
        <f>'Otras 1eras captaciones'!J37</f>
        <v>6</v>
      </c>
      <c r="L37">
        <f>'Otras 1eras captaciones'!K37</f>
        <v>83.333333333333343</v>
      </c>
      <c r="M37">
        <f>'Otras 1eras captaciones'!L37</f>
        <v>5</v>
      </c>
      <c r="N37">
        <f>'Otras 1eras captaciones'!M37</f>
        <v>8</v>
      </c>
      <c r="O37">
        <f>'Otras 1eras captaciones'!N37</f>
        <v>1</v>
      </c>
      <c r="P37">
        <f>'Otras 1eras captaciones'!O37</f>
        <v>0</v>
      </c>
      <c r="Q37">
        <f>'Otras 1eras captaciones'!P37</f>
        <v>1</v>
      </c>
      <c r="R37">
        <f>'Otras 1eras captaciones'!Q37</f>
        <v>1</v>
      </c>
      <c r="S37">
        <f>'Otras 1eras captaciones'!S37</f>
        <v>2017</v>
      </c>
      <c r="T37">
        <f>'Otras 1eras captaciones'!T37</f>
        <v>0</v>
      </c>
      <c r="U37">
        <f>'Otras 1eras captaciones'!U37</f>
        <v>0</v>
      </c>
      <c r="V37">
        <f>'Otras 1eras captaciones'!V37</f>
        <v>0</v>
      </c>
      <c r="W37" s="54">
        <f>2013</f>
        <v>2013</v>
      </c>
      <c r="X37" s="54">
        <f t="shared" ref="X37:Z37" si="27">W37+2</f>
        <v>2015</v>
      </c>
      <c r="Y37" s="54">
        <f t="shared" si="27"/>
        <v>2017</v>
      </c>
      <c r="Z37" s="54">
        <f t="shared" si="27"/>
        <v>2019</v>
      </c>
      <c r="AA37" s="54" t="s">
        <v>90</v>
      </c>
      <c r="AB37" s="54" t="s">
        <v>89</v>
      </c>
    </row>
    <row r="38" spans="1:28" x14ac:dyDescent="0.25">
      <c r="A38" s="55">
        <f t="shared" si="26"/>
        <v>217</v>
      </c>
      <c r="B38">
        <f>'Otras 1eras captaciones'!B38</f>
        <v>10</v>
      </c>
      <c r="C38" s="52" t="s">
        <v>72</v>
      </c>
      <c r="D38" s="52" t="s">
        <v>72</v>
      </c>
      <c r="E38">
        <f>'Otras 1eras captaciones'!D38</f>
        <v>1</v>
      </c>
      <c r="F38">
        <f>'Otras 1eras captaciones'!E38</f>
        <v>1</v>
      </c>
      <c r="G38">
        <f>'Otras 1eras captaciones'!F38</f>
        <v>1</v>
      </c>
      <c r="H38">
        <f>'Otras 1eras captaciones'!G38</f>
        <v>1</v>
      </c>
      <c r="I38">
        <f>'Otras 1eras captaciones'!H38</f>
        <v>1</v>
      </c>
      <c r="J38">
        <f>'Otras 1eras captaciones'!I38</f>
        <v>1</v>
      </c>
      <c r="K38">
        <f>'Otras 1eras captaciones'!J38</f>
        <v>6</v>
      </c>
      <c r="L38">
        <f>'Otras 1eras captaciones'!K38</f>
        <v>100</v>
      </c>
      <c r="M38">
        <f>'Otras 1eras captaciones'!L38</f>
        <v>6</v>
      </c>
      <c r="N38">
        <f>'Otras 1eras captaciones'!M38</f>
        <v>8</v>
      </c>
      <c r="O38">
        <f>'Otras 1eras captaciones'!N38</f>
        <v>1</v>
      </c>
      <c r="P38">
        <f>'Otras 1eras captaciones'!O38</f>
        <v>1</v>
      </c>
      <c r="Q38">
        <f>'Otras 1eras captaciones'!P38</f>
        <v>0</v>
      </c>
      <c r="R38">
        <f>'Otras 1eras captaciones'!Q38</f>
        <v>0</v>
      </c>
      <c r="S38">
        <f>'Otras 1eras captaciones'!S38</f>
        <v>2017</v>
      </c>
      <c r="T38">
        <f>'Otras 1eras captaciones'!T38</f>
        <v>0</v>
      </c>
      <c r="U38">
        <f>'Otras 1eras captaciones'!U38</f>
        <v>0</v>
      </c>
      <c r="V38">
        <f>'Otras 1eras captaciones'!V38</f>
        <v>0</v>
      </c>
      <c r="W38" s="54">
        <f>2013</f>
        <v>2013</v>
      </c>
      <c r="X38" s="54">
        <f t="shared" ref="X38:Z38" si="28">W38+2</f>
        <v>2015</v>
      </c>
      <c r="Y38" s="54">
        <f t="shared" si="28"/>
        <v>2017</v>
      </c>
      <c r="Z38" s="54">
        <f t="shared" si="28"/>
        <v>2019</v>
      </c>
      <c r="AA38" s="54" t="s">
        <v>90</v>
      </c>
      <c r="AB38" s="54" t="s">
        <v>89</v>
      </c>
    </row>
    <row r="39" spans="1:28" x14ac:dyDescent="0.25">
      <c r="A39" s="55">
        <f t="shared" si="26"/>
        <v>218</v>
      </c>
      <c r="B39">
        <f>'Otras 1eras captaciones'!B39</f>
        <v>10</v>
      </c>
      <c r="C39" s="52" t="s">
        <v>72</v>
      </c>
      <c r="D39" s="52" t="s">
        <v>72</v>
      </c>
      <c r="E39">
        <f>'Otras 1eras captaciones'!D39</f>
        <v>1</v>
      </c>
      <c r="F39">
        <f>'Otras 1eras captaciones'!E39</f>
        <v>1</v>
      </c>
      <c r="G39">
        <f>'Otras 1eras captaciones'!F39</f>
        <v>0</v>
      </c>
      <c r="H39">
        <f>'Otras 1eras captaciones'!G39</f>
        <v>1</v>
      </c>
      <c r="I39">
        <f>'Otras 1eras captaciones'!H39</f>
        <v>1</v>
      </c>
      <c r="J39">
        <f>'Otras 1eras captaciones'!I39</f>
        <v>1</v>
      </c>
      <c r="K39">
        <f>'Otras 1eras captaciones'!J39</f>
        <v>6</v>
      </c>
      <c r="L39">
        <f>'Otras 1eras captaciones'!K39</f>
        <v>83.333333333333343</v>
      </c>
      <c r="M39">
        <f>'Otras 1eras captaciones'!L39</f>
        <v>5</v>
      </c>
      <c r="N39">
        <f>'Otras 1eras captaciones'!M39</f>
        <v>8</v>
      </c>
      <c r="O39">
        <f>'Otras 1eras captaciones'!N39</f>
        <v>1</v>
      </c>
      <c r="P39">
        <f>'Otras 1eras captaciones'!O39</f>
        <v>0</v>
      </c>
      <c r="Q39">
        <f>'Otras 1eras captaciones'!P39</f>
        <v>0</v>
      </c>
      <c r="R39">
        <f>'Otras 1eras captaciones'!Q39</f>
        <v>0</v>
      </c>
      <c r="S39">
        <f>'Otras 1eras captaciones'!S39</f>
        <v>2017</v>
      </c>
      <c r="T39">
        <f>'Otras 1eras captaciones'!T39</f>
        <v>0</v>
      </c>
      <c r="U39">
        <f>'Otras 1eras captaciones'!U39</f>
        <v>0</v>
      </c>
      <c r="V39">
        <f>'Otras 1eras captaciones'!V39</f>
        <v>0</v>
      </c>
      <c r="W39" s="54">
        <f>2013</f>
        <v>2013</v>
      </c>
      <c r="X39" s="54">
        <f t="shared" ref="X39:Z39" si="29">W39+2</f>
        <v>2015</v>
      </c>
      <c r="Y39" s="54">
        <f t="shared" si="29"/>
        <v>2017</v>
      </c>
      <c r="Z39" s="54">
        <f t="shared" si="29"/>
        <v>2019</v>
      </c>
      <c r="AA39" s="54" t="s">
        <v>90</v>
      </c>
      <c r="AB39" s="54" t="s">
        <v>89</v>
      </c>
    </row>
    <row r="40" spans="1:28" x14ac:dyDescent="0.25">
      <c r="A40" s="55">
        <f t="shared" si="26"/>
        <v>219</v>
      </c>
      <c r="B40">
        <f>'Otras 1eras captaciones'!B40</f>
        <v>10</v>
      </c>
      <c r="C40" s="52" t="s">
        <v>72</v>
      </c>
      <c r="D40" s="52" t="s">
        <v>72</v>
      </c>
      <c r="E40">
        <f>'Otras 1eras captaciones'!D40</f>
        <v>1</v>
      </c>
      <c r="F40">
        <f>'Otras 1eras captaciones'!E40</f>
        <v>0</v>
      </c>
      <c r="G40">
        <f>'Otras 1eras captaciones'!F40</f>
        <v>1</v>
      </c>
      <c r="H40">
        <f>'Otras 1eras captaciones'!G40</f>
        <v>0</v>
      </c>
      <c r="I40" t="str">
        <f>'Otras 1eras captaciones'!H40</f>
        <v>Cut</v>
      </c>
      <c r="J40" s="51" t="s">
        <v>12</v>
      </c>
      <c r="K40">
        <f>'Otras 1eras captaciones'!J40</f>
        <v>4</v>
      </c>
      <c r="L40">
        <f>'Otras 1eras captaciones'!K40</f>
        <v>50</v>
      </c>
      <c r="M40">
        <f>'Otras 1eras captaciones'!L40</f>
        <v>2</v>
      </c>
      <c r="N40">
        <f>'Otras 1eras captaciones'!M40</f>
        <v>4</v>
      </c>
      <c r="O40">
        <f>'Otras 1eras captaciones'!N40</f>
        <v>0</v>
      </c>
      <c r="P40">
        <f>'Otras 1eras captaciones'!O40</f>
        <v>1</v>
      </c>
      <c r="Q40">
        <f>'Otras 1eras captaciones'!P40</f>
        <v>0</v>
      </c>
      <c r="R40">
        <f>'Otras 1eras captaciones'!Q40</f>
        <v>0</v>
      </c>
      <c r="S40">
        <f>'Otras 1eras captaciones'!S40</f>
        <v>2017</v>
      </c>
      <c r="T40">
        <f>'Otras 1eras captaciones'!T40</f>
        <v>0</v>
      </c>
      <c r="U40">
        <f>'Otras 1eras captaciones'!U40</f>
        <v>0</v>
      </c>
      <c r="V40">
        <f>'Otras 1eras captaciones'!V40</f>
        <v>2013</v>
      </c>
      <c r="W40" s="54">
        <f>2013</f>
        <v>2013</v>
      </c>
      <c r="X40" s="54">
        <f t="shared" ref="X40:Z40" si="30">W40+2</f>
        <v>2015</v>
      </c>
      <c r="Y40" s="54">
        <f t="shared" si="30"/>
        <v>2017</v>
      </c>
      <c r="Z40" s="54">
        <f t="shared" si="30"/>
        <v>2019</v>
      </c>
      <c r="AA40" s="54" t="s">
        <v>90</v>
      </c>
      <c r="AB40" s="54" t="s">
        <v>89</v>
      </c>
    </row>
    <row r="41" spans="1:28" x14ac:dyDescent="0.25">
      <c r="A41" s="55">
        <f t="shared" si="26"/>
        <v>220</v>
      </c>
      <c r="B41">
        <f>'Otras 1eras captaciones'!B41</f>
        <v>10</v>
      </c>
      <c r="C41" s="52" t="s">
        <v>72</v>
      </c>
      <c r="D41" s="52" t="s">
        <v>72</v>
      </c>
      <c r="E41">
        <f>'Otras 1eras captaciones'!D41</f>
        <v>1</v>
      </c>
      <c r="F41">
        <f>'Otras 1eras captaciones'!E41</f>
        <v>1</v>
      </c>
      <c r="G41">
        <f>'Otras 1eras captaciones'!F41</f>
        <v>0</v>
      </c>
      <c r="H41">
        <f>'Otras 1eras captaciones'!G41</f>
        <v>1</v>
      </c>
      <c r="I41">
        <f>'Otras 1eras captaciones'!H41</f>
        <v>1</v>
      </c>
      <c r="J41">
        <f>'Otras 1eras captaciones'!I41</f>
        <v>1</v>
      </c>
      <c r="K41">
        <f>'Otras 1eras captaciones'!J41</f>
        <v>6</v>
      </c>
      <c r="L41">
        <f>'Otras 1eras captaciones'!K41</f>
        <v>83.333333333333343</v>
      </c>
      <c r="M41">
        <f>'Otras 1eras captaciones'!L41</f>
        <v>5</v>
      </c>
      <c r="N41">
        <f>'Otras 1eras captaciones'!M41</f>
        <v>8</v>
      </c>
      <c r="O41">
        <f>'Otras 1eras captaciones'!N41</f>
        <v>0</v>
      </c>
      <c r="P41">
        <f>'Otras 1eras captaciones'!O41</f>
        <v>1</v>
      </c>
      <c r="Q41">
        <f>'Otras 1eras captaciones'!P41</f>
        <v>0</v>
      </c>
      <c r="R41">
        <f>'Otras 1eras captaciones'!Q41</f>
        <v>0</v>
      </c>
      <c r="S41">
        <f>'Otras 1eras captaciones'!S41</f>
        <v>2017</v>
      </c>
      <c r="T41">
        <f>'Otras 1eras captaciones'!T41</f>
        <v>0</v>
      </c>
      <c r="U41">
        <f>'Otras 1eras captaciones'!U41</f>
        <v>0</v>
      </c>
      <c r="V41">
        <f>'Otras 1eras captaciones'!V41</f>
        <v>2013</v>
      </c>
      <c r="W41" s="54">
        <f>2013</f>
        <v>2013</v>
      </c>
      <c r="X41" s="54">
        <f t="shared" ref="X41:Z41" si="31">W41+2</f>
        <v>2015</v>
      </c>
      <c r="Y41" s="54">
        <f t="shared" si="31"/>
        <v>2017</v>
      </c>
      <c r="Z41" s="54">
        <f t="shared" si="31"/>
        <v>2019</v>
      </c>
      <c r="AA41" s="54" t="s">
        <v>90</v>
      </c>
      <c r="AB41" s="54" t="s">
        <v>89</v>
      </c>
    </row>
    <row r="42" spans="1:28" x14ac:dyDescent="0.25">
      <c r="A42" s="55">
        <f t="shared" si="26"/>
        <v>221</v>
      </c>
      <c r="B42">
        <f>'Otras 1eras captaciones'!B42</f>
        <v>10</v>
      </c>
      <c r="C42" s="52" t="s">
        <v>72</v>
      </c>
      <c r="D42" s="52" t="s">
        <v>72</v>
      </c>
      <c r="E42">
        <f>'Otras 1eras captaciones'!D42</f>
        <v>1</v>
      </c>
      <c r="F42">
        <f>'Otras 1eras captaciones'!E42</f>
        <v>1</v>
      </c>
      <c r="G42">
        <f>'Otras 1eras captaciones'!F42</f>
        <v>1</v>
      </c>
      <c r="H42">
        <f>'Otras 1eras captaciones'!G42</f>
        <v>0</v>
      </c>
      <c r="I42">
        <f>'Otras 1eras captaciones'!H42</f>
        <v>0</v>
      </c>
      <c r="J42">
        <f>'Otras 1eras captaciones'!I42</f>
        <v>1</v>
      </c>
      <c r="K42">
        <f>'Otras 1eras captaciones'!J42</f>
        <v>6</v>
      </c>
      <c r="L42">
        <f>'Otras 1eras captaciones'!K42</f>
        <v>66.666666666666657</v>
      </c>
      <c r="M42">
        <f>'Otras 1eras captaciones'!L42</f>
        <v>4</v>
      </c>
      <c r="N42">
        <f>'Otras 1eras captaciones'!M42</f>
        <v>8</v>
      </c>
      <c r="O42">
        <f>'Otras 1eras captaciones'!N42</f>
        <v>0</v>
      </c>
      <c r="P42">
        <f>'Otras 1eras captaciones'!O42</f>
        <v>0</v>
      </c>
      <c r="Q42">
        <f>'Otras 1eras captaciones'!P42</f>
        <v>0</v>
      </c>
      <c r="R42">
        <f>'Otras 1eras captaciones'!Q42</f>
        <v>0</v>
      </c>
      <c r="S42">
        <f>'Otras 1eras captaciones'!S42</f>
        <v>2017</v>
      </c>
      <c r="T42">
        <f>'Otras 1eras captaciones'!T42</f>
        <v>0</v>
      </c>
      <c r="U42">
        <f>'Otras 1eras captaciones'!U42</f>
        <v>0</v>
      </c>
      <c r="V42">
        <f>'Otras 1eras captaciones'!V42</f>
        <v>2013</v>
      </c>
      <c r="W42" s="54">
        <f>2013</f>
        <v>2013</v>
      </c>
      <c r="X42" s="54">
        <f t="shared" ref="X42:Z42" si="32">W42+2</f>
        <v>2015</v>
      </c>
      <c r="Y42" s="54">
        <f t="shared" si="32"/>
        <v>2017</v>
      </c>
      <c r="Z42" s="54">
        <f t="shared" si="32"/>
        <v>2019</v>
      </c>
      <c r="AA42" s="54" t="s">
        <v>90</v>
      </c>
      <c r="AB42" s="54" t="s">
        <v>89</v>
      </c>
    </row>
    <row r="43" spans="1:28" x14ac:dyDescent="0.25">
      <c r="A43" s="55">
        <f t="shared" si="26"/>
        <v>222</v>
      </c>
      <c r="B43">
        <f>'Otras 1eras captaciones'!B43</f>
        <v>10</v>
      </c>
      <c r="C43" s="52" t="s">
        <v>72</v>
      </c>
      <c r="D43" s="52" t="s">
        <v>72</v>
      </c>
      <c r="E43">
        <f>'Otras 1eras captaciones'!D43</f>
        <v>1</v>
      </c>
      <c r="F43">
        <f>'Otras 1eras captaciones'!E43</f>
        <v>0</v>
      </c>
      <c r="G43">
        <f>'Otras 1eras captaciones'!F43</f>
        <v>1</v>
      </c>
      <c r="H43">
        <f>'Otras 1eras captaciones'!G43</f>
        <v>1</v>
      </c>
      <c r="I43">
        <f>'Otras 1eras captaciones'!H43</f>
        <v>1</v>
      </c>
      <c r="J43">
        <f>'Otras 1eras captaciones'!I43</f>
        <v>1</v>
      </c>
      <c r="K43">
        <f>'Otras 1eras captaciones'!J43</f>
        <v>6</v>
      </c>
      <c r="L43">
        <f>'Otras 1eras captaciones'!K43</f>
        <v>83.333333333333343</v>
      </c>
      <c r="M43">
        <f>'Otras 1eras captaciones'!L43</f>
        <v>5</v>
      </c>
      <c r="N43">
        <f>'Otras 1eras captaciones'!M43</f>
        <v>8</v>
      </c>
      <c r="O43">
        <f>'Otras 1eras captaciones'!N43</f>
        <v>1</v>
      </c>
      <c r="P43">
        <f>'Otras 1eras captaciones'!O43</f>
        <v>0</v>
      </c>
      <c r="Q43">
        <f>'Otras 1eras captaciones'!P43</f>
        <v>0</v>
      </c>
      <c r="R43">
        <f>'Otras 1eras captaciones'!Q43</f>
        <v>0</v>
      </c>
      <c r="S43">
        <f>'Otras 1eras captaciones'!S43</f>
        <v>2017</v>
      </c>
      <c r="T43">
        <f>'Otras 1eras captaciones'!T43</f>
        <v>0</v>
      </c>
      <c r="U43">
        <f>'Otras 1eras captaciones'!U43</f>
        <v>0</v>
      </c>
      <c r="V43">
        <f>'Otras 1eras captaciones'!V43</f>
        <v>2013</v>
      </c>
      <c r="W43" s="54">
        <f>2013</f>
        <v>2013</v>
      </c>
      <c r="X43" s="54">
        <f t="shared" ref="X43:Z43" si="33">W43+2</f>
        <v>2015</v>
      </c>
      <c r="Y43" s="54">
        <f t="shared" si="33"/>
        <v>2017</v>
      </c>
      <c r="Z43" s="54">
        <f t="shared" si="33"/>
        <v>2019</v>
      </c>
      <c r="AA43" s="54" t="s">
        <v>90</v>
      </c>
      <c r="AB43" s="54" t="s">
        <v>89</v>
      </c>
    </row>
    <row r="44" spans="1:28" x14ac:dyDescent="0.25">
      <c r="A44" s="55">
        <f t="shared" si="26"/>
        <v>223</v>
      </c>
      <c r="B44">
        <f>'Otras 1eras captaciones'!B44</f>
        <v>10</v>
      </c>
      <c r="C44" s="52" t="s">
        <v>72</v>
      </c>
      <c r="D44" s="52" t="s">
        <v>72</v>
      </c>
      <c r="E44">
        <f>'Otras 1eras captaciones'!D44</f>
        <v>1</v>
      </c>
      <c r="F44">
        <f>'Otras 1eras captaciones'!E44</f>
        <v>1</v>
      </c>
      <c r="G44">
        <f>'Otras 1eras captaciones'!F44</f>
        <v>0</v>
      </c>
      <c r="H44">
        <f>'Otras 1eras captaciones'!G44</f>
        <v>1</v>
      </c>
      <c r="I44" t="str">
        <f>'Otras 1eras captaciones'!H44</f>
        <v>Cut</v>
      </c>
      <c r="J44" s="51" t="s">
        <v>12</v>
      </c>
      <c r="K44">
        <f>'Otras 1eras captaciones'!J44</f>
        <v>4</v>
      </c>
      <c r="L44">
        <f>'Otras 1eras captaciones'!K44</f>
        <v>75</v>
      </c>
      <c r="M44">
        <f>'Otras 1eras captaciones'!L44</f>
        <v>3</v>
      </c>
      <c r="N44">
        <f>'Otras 1eras captaciones'!M44</f>
        <v>4</v>
      </c>
      <c r="O44">
        <f>'Otras 1eras captaciones'!N44</f>
        <v>0</v>
      </c>
      <c r="P44">
        <f>'Otras 1eras captaciones'!O44</f>
        <v>0</v>
      </c>
      <c r="Q44">
        <f>'Otras 1eras captaciones'!P44</f>
        <v>0</v>
      </c>
      <c r="R44">
        <f>'Otras 1eras captaciones'!Q44</f>
        <v>0</v>
      </c>
      <c r="S44">
        <f>'Otras 1eras captaciones'!S44</f>
        <v>2017</v>
      </c>
      <c r="T44">
        <f>'Otras 1eras captaciones'!T44</f>
        <v>0</v>
      </c>
      <c r="U44">
        <f>'Otras 1eras captaciones'!U44</f>
        <v>0</v>
      </c>
      <c r="V44">
        <f>'Otras 1eras captaciones'!V44</f>
        <v>2013</v>
      </c>
      <c r="W44" s="54">
        <f>2013</f>
        <v>2013</v>
      </c>
      <c r="X44" s="54">
        <f t="shared" ref="X44:Z44" si="34">W44+2</f>
        <v>2015</v>
      </c>
      <c r="Y44" s="54">
        <f t="shared" si="34"/>
        <v>2017</v>
      </c>
      <c r="Z44" s="54">
        <f t="shared" si="34"/>
        <v>2019</v>
      </c>
      <c r="AA44" s="54" t="s">
        <v>90</v>
      </c>
      <c r="AB44" s="54" t="s">
        <v>89</v>
      </c>
    </row>
    <row r="45" spans="1:28" x14ac:dyDescent="0.25">
      <c r="A45" s="55">
        <f t="shared" si="26"/>
        <v>224</v>
      </c>
      <c r="B45">
        <f>'Otras 1eras captaciones'!B45</f>
        <v>10</v>
      </c>
      <c r="C45" s="52" t="s">
        <v>72</v>
      </c>
      <c r="D45" s="52" t="s">
        <v>72</v>
      </c>
      <c r="E45">
        <f>'Otras 1eras captaciones'!D45</f>
        <v>1</v>
      </c>
      <c r="F45">
        <f>'Otras 1eras captaciones'!E45</f>
        <v>0</v>
      </c>
      <c r="G45">
        <f>'Otras 1eras captaciones'!F45</f>
        <v>1</v>
      </c>
      <c r="H45">
        <f>'Otras 1eras captaciones'!G45</f>
        <v>0</v>
      </c>
      <c r="I45">
        <f>'Otras 1eras captaciones'!H45</f>
        <v>1</v>
      </c>
      <c r="J45">
        <f>'Otras 1eras captaciones'!I45</f>
        <v>1</v>
      </c>
      <c r="K45">
        <f>'Otras 1eras captaciones'!J45</f>
        <v>6</v>
      </c>
      <c r="L45">
        <f>'Otras 1eras captaciones'!K45</f>
        <v>66.666666666666657</v>
      </c>
      <c r="M45">
        <f>'Otras 1eras captaciones'!L45</f>
        <v>4</v>
      </c>
      <c r="N45">
        <f>'Otras 1eras captaciones'!M45</f>
        <v>8</v>
      </c>
      <c r="O45">
        <f>'Otras 1eras captaciones'!N45</f>
        <v>1</v>
      </c>
      <c r="P45">
        <f>'Otras 1eras captaciones'!O45</f>
        <v>0</v>
      </c>
      <c r="Q45">
        <f>'Otras 1eras captaciones'!P45</f>
        <v>0</v>
      </c>
      <c r="R45">
        <f>'Otras 1eras captaciones'!Q45</f>
        <v>0</v>
      </c>
      <c r="S45">
        <f>'Otras 1eras captaciones'!S45</f>
        <v>2017</v>
      </c>
      <c r="T45">
        <f>'Otras 1eras captaciones'!T45</f>
        <v>0</v>
      </c>
      <c r="U45">
        <f>'Otras 1eras captaciones'!U45</f>
        <v>0</v>
      </c>
      <c r="V45">
        <f>'Otras 1eras captaciones'!V45</f>
        <v>2013</v>
      </c>
      <c r="W45" s="54">
        <f>2013</f>
        <v>2013</v>
      </c>
      <c r="X45" s="54">
        <f t="shared" ref="X45:Z45" si="35">W45+2</f>
        <v>2015</v>
      </c>
      <c r="Y45" s="54">
        <f t="shared" si="35"/>
        <v>2017</v>
      </c>
      <c r="Z45" s="54">
        <f t="shared" si="35"/>
        <v>2019</v>
      </c>
      <c r="AA45" s="54" t="s">
        <v>90</v>
      </c>
      <c r="AB45" s="54" t="s">
        <v>89</v>
      </c>
    </row>
    <row r="46" spans="1:28" x14ac:dyDescent="0.25">
      <c r="A46" s="55">
        <f t="shared" si="26"/>
        <v>225</v>
      </c>
      <c r="B46">
        <f>'Otras 1eras captaciones'!B46</f>
        <v>10</v>
      </c>
      <c r="C46" s="52" t="s">
        <v>72</v>
      </c>
      <c r="D46" s="52" t="s">
        <v>72</v>
      </c>
      <c r="E46">
        <f>'Otras 1eras captaciones'!D46</f>
        <v>1</v>
      </c>
      <c r="F46">
        <f>'Otras 1eras captaciones'!E46</f>
        <v>1</v>
      </c>
      <c r="G46">
        <f>'Otras 1eras captaciones'!F46</f>
        <v>1</v>
      </c>
      <c r="H46">
        <f>'Otras 1eras captaciones'!G46</f>
        <v>0</v>
      </c>
      <c r="I46" t="str">
        <f>'Otras 1eras captaciones'!H46</f>
        <v>Cut</v>
      </c>
      <c r="J46" s="51" t="s">
        <v>12</v>
      </c>
      <c r="K46">
        <f>'Otras 1eras captaciones'!J46</f>
        <v>4</v>
      </c>
      <c r="L46">
        <f>'Otras 1eras captaciones'!K46</f>
        <v>75</v>
      </c>
      <c r="M46">
        <f>'Otras 1eras captaciones'!L46</f>
        <v>3</v>
      </c>
      <c r="N46">
        <f>'Otras 1eras captaciones'!M46</f>
        <v>4</v>
      </c>
      <c r="O46">
        <f>'Otras 1eras captaciones'!N46</f>
        <v>0</v>
      </c>
      <c r="P46">
        <f>'Otras 1eras captaciones'!O46</f>
        <v>0</v>
      </c>
      <c r="Q46">
        <f>'Otras 1eras captaciones'!P46</f>
        <v>0</v>
      </c>
      <c r="R46">
        <f>'Otras 1eras captaciones'!Q46</f>
        <v>0</v>
      </c>
      <c r="S46">
        <f>'Otras 1eras captaciones'!S46</f>
        <v>0</v>
      </c>
      <c r="T46">
        <f>'Otras 1eras captaciones'!T46</f>
        <v>0</v>
      </c>
      <c r="U46">
        <f>'Otras 1eras captaciones'!U46</f>
        <v>0</v>
      </c>
      <c r="V46">
        <f>'Otras 1eras captaciones'!V46</f>
        <v>2013</v>
      </c>
      <c r="W46" s="54">
        <f>2013</f>
        <v>2013</v>
      </c>
      <c r="X46" s="54">
        <f t="shared" ref="X46:Z46" si="36">W46+2</f>
        <v>2015</v>
      </c>
      <c r="Y46" s="54">
        <f t="shared" si="36"/>
        <v>2017</v>
      </c>
      <c r="Z46" s="54">
        <f t="shared" si="36"/>
        <v>2019</v>
      </c>
      <c r="AA46" s="54" t="s">
        <v>90</v>
      </c>
      <c r="AB46" s="54" t="s">
        <v>89</v>
      </c>
    </row>
    <row r="47" spans="1:28" x14ac:dyDescent="0.25">
      <c r="A47" s="55">
        <f t="shared" si="26"/>
        <v>226</v>
      </c>
      <c r="B47">
        <f>'Otras 1eras captaciones'!B47</f>
        <v>10</v>
      </c>
      <c r="C47" s="52" t="s">
        <v>72</v>
      </c>
      <c r="D47" s="52" t="s">
        <v>72</v>
      </c>
      <c r="E47">
        <f>'Otras 1eras captaciones'!D47</f>
        <v>1</v>
      </c>
      <c r="F47">
        <f>'Otras 1eras captaciones'!E47</f>
        <v>0</v>
      </c>
      <c r="G47">
        <f>'Otras 1eras captaciones'!F47</f>
        <v>1</v>
      </c>
      <c r="H47">
        <f>'Otras 1eras captaciones'!G47</f>
        <v>1</v>
      </c>
      <c r="I47">
        <f>'Otras 1eras captaciones'!H47</f>
        <v>0</v>
      </c>
      <c r="J47">
        <f>'Otras 1eras captaciones'!I47</f>
        <v>1</v>
      </c>
      <c r="K47">
        <f>'Otras 1eras captaciones'!J47</f>
        <v>6</v>
      </c>
      <c r="L47">
        <f>'Otras 1eras captaciones'!K47</f>
        <v>66.666666666666657</v>
      </c>
      <c r="M47">
        <f>'Otras 1eras captaciones'!L47</f>
        <v>4</v>
      </c>
      <c r="N47">
        <f>'Otras 1eras captaciones'!M47</f>
        <v>8</v>
      </c>
      <c r="O47">
        <f>'Otras 1eras captaciones'!N47</f>
        <v>0</v>
      </c>
      <c r="P47">
        <f>'Otras 1eras captaciones'!O47</f>
        <v>1</v>
      </c>
      <c r="Q47">
        <f>'Otras 1eras captaciones'!P47</f>
        <v>0</v>
      </c>
      <c r="R47">
        <f>'Otras 1eras captaciones'!Q47</f>
        <v>0</v>
      </c>
      <c r="S47">
        <f>'Otras 1eras captaciones'!S47</f>
        <v>0</v>
      </c>
      <c r="T47">
        <f>'Otras 1eras captaciones'!T47</f>
        <v>0</v>
      </c>
      <c r="U47">
        <f>'Otras 1eras captaciones'!U47</f>
        <v>0</v>
      </c>
      <c r="V47">
        <f>'Otras 1eras captaciones'!V47</f>
        <v>2013</v>
      </c>
      <c r="W47" s="54">
        <f>2013</f>
        <v>2013</v>
      </c>
      <c r="X47" s="54">
        <f t="shared" ref="X47:Z47" si="37">W47+2</f>
        <v>2015</v>
      </c>
      <c r="Y47" s="54">
        <f t="shared" si="37"/>
        <v>2017</v>
      </c>
      <c r="Z47" s="54">
        <f t="shared" si="37"/>
        <v>2019</v>
      </c>
      <c r="AA47" s="54" t="s">
        <v>90</v>
      </c>
      <c r="AB47" s="54" t="s">
        <v>89</v>
      </c>
    </row>
    <row r="48" spans="1:28" x14ac:dyDescent="0.25">
      <c r="A48" s="55">
        <f t="shared" si="26"/>
        <v>227</v>
      </c>
      <c r="B48">
        <f>'Otras 1eras captaciones'!B48</f>
        <v>10</v>
      </c>
      <c r="C48" s="52" t="s">
        <v>72</v>
      </c>
      <c r="D48" s="52" t="s">
        <v>72</v>
      </c>
      <c r="E48">
        <f>'Otras 1eras captaciones'!D48</f>
        <v>1</v>
      </c>
      <c r="F48">
        <f>'Otras 1eras captaciones'!E48</f>
        <v>0</v>
      </c>
      <c r="G48">
        <f>'Otras 1eras captaciones'!F48</f>
        <v>1</v>
      </c>
      <c r="H48" t="str">
        <f>'Otras 1eras captaciones'!G48</f>
        <v>Cut</v>
      </c>
      <c r="I48" s="51" t="s">
        <v>12</v>
      </c>
      <c r="J48" s="51" t="s">
        <v>12</v>
      </c>
      <c r="K48">
        <f>'Otras 1eras captaciones'!J48</f>
        <v>3</v>
      </c>
      <c r="L48">
        <f>'Otras 1eras captaciones'!K48</f>
        <v>66.666666666666657</v>
      </c>
      <c r="M48">
        <f>'Otras 1eras captaciones'!L48</f>
        <v>2</v>
      </c>
      <c r="N48">
        <f>'Otras 1eras captaciones'!M48</f>
        <v>3</v>
      </c>
      <c r="O48">
        <f>'Otras 1eras captaciones'!N48</f>
        <v>0</v>
      </c>
      <c r="P48">
        <f>'Otras 1eras captaciones'!O48</f>
        <v>0</v>
      </c>
      <c r="Q48">
        <f>'Otras 1eras captaciones'!P48</f>
        <v>0</v>
      </c>
      <c r="R48">
        <f>'Otras 1eras captaciones'!Q48</f>
        <v>0</v>
      </c>
      <c r="S48">
        <f>'Otras 1eras captaciones'!S48</f>
        <v>0</v>
      </c>
      <c r="T48">
        <f>'Otras 1eras captaciones'!T48</f>
        <v>0</v>
      </c>
      <c r="U48">
        <f>'Otras 1eras captaciones'!U48</f>
        <v>0</v>
      </c>
      <c r="V48">
        <f>'Otras 1eras captaciones'!V48</f>
        <v>2013</v>
      </c>
      <c r="W48" s="54">
        <f>2013</f>
        <v>2013</v>
      </c>
      <c r="X48" s="54">
        <f t="shared" ref="X48:Z48" si="38">W48+2</f>
        <v>2015</v>
      </c>
      <c r="Y48" s="54">
        <f t="shared" si="38"/>
        <v>2017</v>
      </c>
      <c r="Z48" s="54">
        <f t="shared" si="38"/>
        <v>2019</v>
      </c>
      <c r="AA48" s="54" t="s">
        <v>90</v>
      </c>
      <c r="AB48" s="54" t="s">
        <v>89</v>
      </c>
    </row>
    <row r="49" spans="1:28" x14ac:dyDescent="0.25">
      <c r="A49" s="55">
        <f t="shared" si="26"/>
        <v>228</v>
      </c>
      <c r="B49">
        <f>'Otras 1eras captaciones'!B49</f>
        <v>10</v>
      </c>
      <c r="C49" s="52" t="s">
        <v>72</v>
      </c>
      <c r="D49" s="52" t="s">
        <v>72</v>
      </c>
      <c r="E49">
        <f>'Otras 1eras captaciones'!D49</f>
        <v>0</v>
      </c>
      <c r="F49">
        <f>'Otras 1eras captaciones'!E49</f>
        <v>1</v>
      </c>
      <c r="G49">
        <f>'Otras 1eras captaciones'!F49</f>
        <v>1</v>
      </c>
      <c r="H49">
        <f>'Otras 1eras captaciones'!G49</f>
        <v>1</v>
      </c>
      <c r="I49" t="str">
        <f>'Otras 1eras captaciones'!H49</f>
        <v>Cut</v>
      </c>
      <c r="J49" s="51" t="s">
        <v>12</v>
      </c>
      <c r="K49">
        <f>'Otras 1eras captaciones'!J49</f>
        <v>4</v>
      </c>
      <c r="L49">
        <f>'Otras 1eras captaciones'!K49</f>
        <v>75</v>
      </c>
      <c r="M49">
        <f>'Otras 1eras captaciones'!L49</f>
        <v>3</v>
      </c>
      <c r="N49">
        <f>'Otras 1eras captaciones'!M49</f>
        <v>4</v>
      </c>
      <c r="O49">
        <f>'Otras 1eras captaciones'!N49</f>
        <v>0</v>
      </c>
      <c r="P49">
        <f>'Otras 1eras captaciones'!O49</f>
        <v>0</v>
      </c>
      <c r="Q49">
        <f>'Otras 1eras captaciones'!P49</f>
        <v>0</v>
      </c>
      <c r="R49">
        <f>'Otras 1eras captaciones'!Q49</f>
        <v>0</v>
      </c>
      <c r="S49">
        <f>'Otras 1eras captaciones'!S49</f>
        <v>2017</v>
      </c>
      <c r="T49">
        <f>'Otras 1eras captaciones'!T49</f>
        <v>0</v>
      </c>
      <c r="U49">
        <f>'Otras 1eras captaciones'!U49</f>
        <v>0</v>
      </c>
      <c r="V49">
        <f>'Otras 1eras captaciones'!V49</f>
        <v>2013</v>
      </c>
      <c r="W49" s="54">
        <f>2013</f>
        <v>2013</v>
      </c>
      <c r="X49" s="54">
        <f t="shared" ref="X49:Z49" si="39">W49+2</f>
        <v>2015</v>
      </c>
      <c r="Y49" s="54">
        <f t="shared" si="39"/>
        <v>2017</v>
      </c>
      <c r="Z49" s="54">
        <f t="shared" si="39"/>
        <v>2019</v>
      </c>
      <c r="AA49" s="54" t="s">
        <v>90</v>
      </c>
      <c r="AB49" s="54" t="s">
        <v>89</v>
      </c>
    </row>
    <row r="50" spans="1:28" x14ac:dyDescent="0.25">
      <c r="A50" s="55">
        <f t="shared" si="26"/>
        <v>229</v>
      </c>
      <c r="B50">
        <f>'Otras 1eras captaciones'!B50</f>
        <v>10</v>
      </c>
      <c r="C50" s="52" t="s">
        <v>72</v>
      </c>
      <c r="D50" s="52" t="s">
        <v>72</v>
      </c>
      <c r="E50">
        <f>'Otras 1eras captaciones'!D50</f>
        <v>0</v>
      </c>
      <c r="F50">
        <f>'Otras 1eras captaciones'!E50</f>
        <v>0</v>
      </c>
      <c r="G50">
        <f>'Otras 1eras captaciones'!F50</f>
        <v>0</v>
      </c>
      <c r="H50">
        <f>'Otras 1eras captaciones'!G50</f>
        <v>0</v>
      </c>
      <c r="I50">
        <f>'Otras 1eras captaciones'!H50</f>
        <v>0</v>
      </c>
      <c r="J50">
        <f>'Otras 1eras captaciones'!I50</f>
        <v>0</v>
      </c>
      <c r="K50">
        <f>'Otras 1eras captaciones'!J50</f>
        <v>6</v>
      </c>
      <c r="L50">
        <f>'Otras 1eras captaciones'!K50</f>
        <v>0</v>
      </c>
      <c r="M50">
        <f>'Otras 1eras captaciones'!L50</f>
        <v>0</v>
      </c>
      <c r="N50">
        <f>'Otras 1eras captaciones'!M50</f>
        <v>8</v>
      </c>
      <c r="O50">
        <f>'Otras 1eras captaciones'!N50</f>
        <v>0</v>
      </c>
      <c r="P50">
        <f>'Otras 1eras captaciones'!O50</f>
        <v>0</v>
      </c>
      <c r="Q50">
        <f>'Otras 1eras captaciones'!P50</f>
        <v>0</v>
      </c>
      <c r="R50">
        <f>'Otras 1eras captaciones'!Q50</f>
        <v>0</v>
      </c>
      <c r="S50">
        <f>'Otras 1eras captaciones'!S50</f>
        <v>0</v>
      </c>
      <c r="T50">
        <f>'Otras 1eras captaciones'!T50</f>
        <v>0</v>
      </c>
      <c r="U50">
        <f>'Otras 1eras captaciones'!U50</f>
        <v>0</v>
      </c>
      <c r="V50">
        <f>'Otras 1eras captaciones'!V50</f>
        <v>2013</v>
      </c>
      <c r="W50" s="54">
        <f>2013</f>
        <v>2013</v>
      </c>
      <c r="X50" s="54">
        <f t="shared" ref="X50:Z50" si="40">W50+2</f>
        <v>2015</v>
      </c>
      <c r="Y50" s="54">
        <f t="shared" si="40"/>
        <v>2017</v>
      </c>
      <c r="Z50" s="54">
        <f t="shared" si="40"/>
        <v>2019</v>
      </c>
      <c r="AA50" s="54" t="s">
        <v>90</v>
      </c>
      <c r="AB50" s="54" t="s">
        <v>89</v>
      </c>
    </row>
    <row r="51" spans="1:28" x14ac:dyDescent="0.25">
      <c r="A51" s="55">
        <f t="shared" si="26"/>
        <v>230</v>
      </c>
      <c r="B51">
        <f>'Otras 1eras captaciones'!B51</f>
        <v>10</v>
      </c>
      <c r="C51" s="52" t="s">
        <v>72</v>
      </c>
      <c r="D51" s="52" t="s">
        <v>72</v>
      </c>
      <c r="E51">
        <f>'Otras 1eras captaciones'!D51</f>
        <v>0</v>
      </c>
      <c r="F51">
        <f>'Otras 1eras captaciones'!E51</f>
        <v>1</v>
      </c>
      <c r="G51">
        <f>'Otras 1eras captaciones'!F51</f>
        <v>0</v>
      </c>
      <c r="H51">
        <f>'Otras 1eras captaciones'!G51</f>
        <v>0</v>
      </c>
      <c r="I51" t="str">
        <f>'Otras 1eras captaciones'!H51</f>
        <v>Cut</v>
      </c>
      <c r="J51" s="51" t="s">
        <v>12</v>
      </c>
      <c r="K51">
        <f>'Otras 1eras captaciones'!J51</f>
        <v>2</v>
      </c>
      <c r="L51">
        <f>'Otras 1eras captaciones'!K51</f>
        <v>50</v>
      </c>
      <c r="M51">
        <f>'Otras 1eras captaciones'!L51</f>
        <v>1</v>
      </c>
      <c r="N51">
        <f>'Otras 1eras captaciones'!M51</f>
        <v>4</v>
      </c>
      <c r="O51">
        <f>'Otras 1eras captaciones'!N51</f>
        <v>0</v>
      </c>
      <c r="P51">
        <f>'Otras 1eras captaciones'!O51</f>
        <v>0</v>
      </c>
      <c r="Q51">
        <f>'Otras 1eras captaciones'!P51</f>
        <v>0</v>
      </c>
      <c r="R51">
        <f>'Otras 1eras captaciones'!Q51</f>
        <v>0</v>
      </c>
      <c r="S51">
        <f>'Otras 1eras captaciones'!S51</f>
        <v>0</v>
      </c>
      <c r="T51">
        <f>'Otras 1eras captaciones'!T51</f>
        <v>0</v>
      </c>
      <c r="U51">
        <f>'Otras 1eras captaciones'!U51</f>
        <v>0</v>
      </c>
      <c r="V51">
        <f>'Otras 1eras captaciones'!V51</f>
        <v>0</v>
      </c>
      <c r="W51" s="54">
        <f>2013</f>
        <v>2013</v>
      </c>
      <c r="X51" s="54">
        <f t="shared" ref="X51:Z51" si="41">W51+2</f>
        <v>2015</v>
      </c>
      <c r="Y51" s="54">
        <f t="shared" si="41"/>
        <v>2017</v>
      </c>
      <c r="Z51" s="54">
        <f t="shared" si="41"/>
        <v>2019</v>
      </c>
      <c r="AA51" s="54" t="s">
        <v>90</v>
      </c>
      <c r="AB51" s="54" t="s">
        <v>89</v>
      </c>
    </row>
    <row r="52" spans="1:28" x14ac:dyDescent="0.25">
      <c r="A52" s="55">
        <f t="shared" si="26"/>
        <v>231</v>
      </c>
      <c r="B52">
        <f>'Otras 1eras captaciones'!B52</f>
        <v>10</v>
      </c>
      <c r="C52" s="52" t="s">
        <v>72</v>
      </c>
      <c r="D52" s="52" t="s">
        <v>72</v>
      </c>
      <c r="E52">
        <f>'Otras 1eras captaciones'!D52</f>
        <v>0</v>
      </c>
      <c r="F52">
        <f>'Otras 1eras captaciones'!E52</f>
        <v>0</v>
      </c>
      <c r="G52">
        <f>'Otras 1eras captaciones'!F52</f>
        <v>0</v>
      </c>
      <c r="H52" t="str">
        <f>'Otras 1eras captaciones'!G52</f>
        <v>Cut</v>
      </c>
      <c r="I52" s="51" t="s">
        <v>12</v>
      </c>
      <c r="J52" s="51" t="s">
        <v>12</v>
      </c>
      <c r="K52">
        <f>'Otras 1eras captaciones'!J52</f>
        <v>3</v>
      </c>
      <c r="L52">
        <f>'Otras 1eras captaciones'!K52</f>
        <v>0</v>
      </c>
      <c r="M52">
        <f>'Otras 1eras captaciones'!L52</f>
        <v>0</v>
      </c>
      <c r="N52">
        <f>'Otras 1eras captaciones'!M52</f>
        <v>3</v>
      </c>
      <c r="O52">
        <f>'Otras 1eras captaciones'!N52</f>
        <v>0</v>
      </c>
      <c r="P52">
        <f>'Otras 1eras captaciones'!O52</f>
        <v>0</v>
      </c>
      <c r="Q52">
        <f>'Otras 1eras captaciones'!P52</f>
        <v>0</v>
      </c>
      <c r="R52">
        <f>'Otras 1eras captaciones'!Q52</f>
        <v>0</v>
      </c>
      <c r="S52">
        <f>'Otras 1eras captaciones'!S52</f>
        <v>0</v>
      </c>
      <c r="T52">
        <f>'Otras 1eras captaciones'!T52</f>
        <v>0</v>
      </c>
      <c r="U52">
        <f>'Otras 1eras captaciones'!U52</f>
        <v>0</v>
      </c>
      <c r="V52">
        <f>'Otras 1eras captaciones'!V52</f>
        <v>0</v>
      </c>
      <c r="W52" s="54">
        <f>2013</f>
        <v>2013</v>
      </c>
      <c r="X52" s="54">
        <f t="shared" ref="X52:Z52" si="42">W52+2</f>
        <v>2015</v>
      </c>
      <c r="Y52" s="54">
        <f t="shared" si="42"/>
        <v>2017</v>
      </c>
      <c r="Z52" s="54">
        <f t="shared" si="42"/>
        <v>2019</v>
      </c>
      <c r="AA52" s="54" t="s">
        <v>90</v>
      </c>
      <c r="AB52" s="54" t="s">
        <v>89</v>
      </c>
    </row>
    <row r="53" spans="1:28" x14ac:dyDescent="0.25">
      <c r="A53" s="55">
        <f t="shared" si="26"/>
        <v>232</v>
      </c>
      <c r="B53">
        <f>'Otras 1eras captaciones'!B53</f>
        <v>10</v>
      </c>
      <c r="C53" s="52" t="s">
        <v>72</v>
      </c>
      <c r="D53" s="52" t="s">
        <v>72</v>
      </c>
      <c r="E53">
        <f>'Otras 1eras captaciones'!D53</f>
        <v>0</v>
      </c>
      <c r="F53">
        <f>'Otras 1eras captaciones'!E53</f>
        <v>0</v>
      </c>
      <c r="G53">
        <f>'Otras 1eras captaciones'!F53</f>
        <v>0</v>
      </c>
      <c r="H53" t="str">
        <f>'Otras 1eras captaciones'!G53</f>
        <v>Cut</v>
      </c>
      <c r="I53" s="51" t="s">
        <v>12</v>
      </c>
      <c r="J53" s="51" t="s">
        <v>12</v>
      </c>
      <c r="K53">
        <f>'Otras 1eras captaciones'!J53</f>
        <v>3</v>
      </c>
      <c r="L53">
        <f>'Otras 1eras captaciones'!K53</f>
        <v>0</v>
      </c>
      <c r="M53">
        <f>'Otras 1eras captaciones'!L53</f>
        <v>0</v>
      </c>
      <c r="N53">
        <f>'Otras 1eras captaciones'!M53</f>
        <v>3</v>
      </c>
      <c r="O53">
        <f>'Otras 1eras captaciones'!N53</f>
        <v>0</v>
      </c>
      <c r="P53">
        <f>'Otras 1eras captaciones'!O53</f>
        <v>0</v>
      </c>
      <c r="Q53">
        <f>'Otras 1eras captaciones'!P53</f>
        <v>0</v>
      </c>
      <c r="R53">
        <f>'Otras 1eras captaciones'!Q53</f>
        <v>0</v>
      </c>
      <c r="S53">
        <f>'Otras 1eras captaciones'!S53</f>
        <v>0</v>
      </c>
      <c r="T53">
        <f>'Otras 1eras captaciones'!T53</f>
        <v>0</v>
      </c>
      <c r="U53">
        <f>'Otras 1eras captaciones'!U53</f>
        <v>0</v>
      </c>
      <c r="V53">
        <f>'Otras 1eras captaciones'!V53</f>
        <v>0</v>
      </c>
      <c r="W53" s="54">
        <f>2013</f>
        <v>2013</v>
      </c>
      <c r="X53" s="54">
        <f t="shared" ref="X53:Z53" si="43">W53+2</f>
        <v>2015</v>
      </c>
      <c r="Y53" s="54">
        <f t="shared" si="43"/>
        <v>2017</v>
      </c>
      <c r="Z53" s="54">
        <f t="shared" si="43"/>
        <v>2019</v>
      </c>
      <c r="AA53" s="54" t="s">
        <v>90</v>
      </c>
      <c r="AB53" s="54" t="s">
        <v>89</v>
      </c>
    </row>
    <row r="54" spans="1:28" x14ac:dyDescent="0.25">
      <c r="A54" s="55">
        <f t="shared" si="26"/>
        <v>233</v>
      </c>
      <c r="B54">
        <f>'Otras 1eras captaciones'!B54</f>
        <v>10</v>
      </c>
      <c r="C54" s="52" t="s">
        <v>72</v>
      </c>
      <c r="D54" s="52" t="s">
        <v>72</v>
      </c>
      <c r="E54">
        <f>'Otras 1eras captaciones'!D54</f>
        <v>0</v>
      </c>
      <c r="F54">
        <f>'Otras 1eras captaciones'!E54</f>
        <v>1</v>
      </c>
      <c r="G54" t="str">
        <f>'Otras 1eras captaciones'!F54</f>
        <v>Cut</v>
      </c>
      <c r="H54" s="51" t="s">
        <v>12</v>
      </c>
      <c r="I54" s="51" t="s">
        <v>12</v>
      </c>
      <c r="J54" s="51" t="s">
        <v>12</v>
      </c>
      <c r="K54">
        <f>'Otras 1eras captaciones'!J54</f>
        <v>4</v>
      </c>
      <c r="L54">
        <f>'Otras 1eras captaciones'!K54</f>
        <v>25</v>
      </c>
      <c r="M54">
        <f>'Otras 1eras captaciones'!L54</f>
        <v>1</v>
      </c>
      <c r="N54">
        <f>'Otras 1eras captaciones'!M54</f>
        <v>2</v>
      </c>
      <c r="O54">
        <f>'Otras 1eras captaciones'!N54</f>
        <v>0</v>
      </c>
      <c r="P54">
        <f>'Otras 1eras captaciones'!O54</f>
        <v>0</v>
      </c>
      <c r="Q54">
        <f>'Otras 1eras captaciones'!P54</f>
        <v>0</v>
      </c>
      <c r="R54">
        <f>'Otras 1eras captaciones'!Q54</f>
        <v>0</v>
      </c>
      <c r="S54">
        <f>'Otras 1eras captaciones'!S54</f>
        <v>0</v>
      </c>
      <c r="T54">
        <f>'Otras 1eras captaciones'!T54</f>
        <v>0</v>
      </c>
      <c r="U54">
        <f>'Otras 1eras captaciones'!U54</f>
        <v>0</v>
      </c>
      <c r="V54">
        <f>'Otras 1eras captaciones'!V54</f>
        <v>0</v>
      </c>
      <c r="W54" s="54">
        <f>2013</f>
        <v>2013</v>
      </c>
      <c r="X54" s="54">
        <f t="shared" ref="X54:Z54" si="44">W54+2</f>
        <v>2015</v>
      </c>
      <c r="Y54" s="54">
        <f t="shared" si="44"/>
        <v>2017</v>
      </c>
      <c r="Z54" s="54">
        <f t="shared" si="44"/>
        <v>2019</v>
      </c>
      <c r="AA54" s="54" t="s">
        <v>90</v>
      </c>
      <c r="AB54" s="54" t="s">
        <v>89</v>
      </c>
    </row>
    <row r="55" spans="1:28" x14ac:dyDescent="0.25">
      <c r="A55" s="55">
        <f t="shared" si="26"/>
        <v>234</v>
      </c>
      <c r="B55">
        <f>'Otras 1eras captaciones'!B55</f>
        <v>10</v>
      </c>
      <c r="C55" s="52" t="s">
        <v>72</v>
      </c>
      <c r="D55" s="52" t="s">
        <v>72</v>
      </c>
      <c r="E55">
        <f>'Otras 1eras captaciones'!D55</f>
        <v>0</v>
      </c>
      <c r="F55">
        <f>'Otras 1eras captaciones'!E55</f>
        <v>0</v>
      </c>
      <c r="G55" t="str">
        <f>'Otras 1eras captaciones'!F55</f>
        <v>Cut</v>
      </c>
      <c r="H55" s="51" t="s">
        <v>12</v>
      </c>
      <c r="I55" s="51" t="s">
        <v>12</v>
      </c>
      <c r="J55" s="51" t="s">
        <v>12</v>
      </c>
      <c r="K55">
        <f>'Otras 1eras captaciones'!J55</f>
        <v>4</v>
      </c>
      <c r="L55">
        <f>'Otras 1eras captaciones'!K55</f>
        <v>0</v>
      </c>
      <c r="M55">
        <f>'Otras 1eras captaciones'!L55</f>
        <v>0</v>
      </c>
      <c r="N55">
        <f>'Otras 1eras captaciones'!M55</f>
        <v>2</v>
      </c>
      <c r="O55">
        <f>'Otras 1eras captaciones'!N55</f>
        <v>0</v>
      </c>
      <c r="P55">
        <f>'Otras 1eras captaciones'!O55</f>
        <v>0</v>
      </c>
      <c r="Q55">
        <f>'Otras 1eras captaciones'!P55</f>
        <v>0</v>
      </c>
      <c r="R55">
        <f>'Otras 1eras captaciones'!Q55</f>
        <v>0</v>
      </c>
      <c r="S55">
        <f>'Otras 1eras captaciones'!S55</f>
        <v>0</v>
      </c>
      <c r="T55">
        <f>'Otras 1eras captaciones'!T55</f>
        <v>0</v>
      </c>
      <c r="U55">
        <f>'Otras 1eras captaciones'!U55</f>
        <v>0</v>
      </c>
      <c r="V55">
        <f>'Otras 1eras captaciones'!V55</f>
        <v>0</v>
      </c>
      <c r="W55" s="54">
        <f>2013</f>
        <v>2013</v>
      </c>
      <c r="X55" s="54">
        <f t="shared" ref="X55:Z55" si="45">W55+2</f>
        <v>2015</v>
      </c>
      <c r="Y55" s="54">
        <f t="shared" si="45"/>
        <v>2017</v>
      </c>
      <c r="Z55" s="54">
        <f t="shared" si="45"/>
        <v>2019</v>
      </c>
      <c r="AA55" s="54" t="s">
        <v>90</v>
      </c>
      <c r="AB55" s="54" t="s">
        <v>89</v>
      </c>
    </row>
    <row r="56" spans="1:28" x14ac:dyDescent="0.25">
      <c r="A56" s="55">
        <f t="shared" si="26"/>
        <v>235</v>
      </c>
      <c r="B56">
        <f>'Otras 1eras captaciones'!B56</f>
        <v>10</v>
      </c>
      <c r="C56" s="52" t="s">
        <v>72</v>
      </c>
      <c r="D56" s="52" t="s">
        <v>72</v>
      </c>
      <c r="E56">
        <f>'Otras 1eras captaciones'!D56</f>
        <v>0</v>
      </c>
      <c r="F56">
        <f>'Otras 1eras captaciones'!E56</f>
        <v>0</v>
      </c>
      <c r="G56" t="str">
        <f>'Otras 1eras captaciones'!F56</f>
        <v>Cut</v>
      </c>
      <c r="H56" s="51" t="s">
        <v>12</v>
      </c>
      <c r="I56" s="51" t="s">
        <v>12</v>
      </c>
      <c r="J56" s="51" t="s">
        <v>12</v>
      </c>
      <c r="K56">
        <f>'Otras 1eras captaciones'!J56</f>
        <v>4</v>
      </c>
      <c r="L56">
        <f>'Otras 1eras captaciones'!K56</f>
        <v>0</v>
      </c>
      <c r="M56">
        <f>'Otras 1eras captaciones'!L56</f>
        <v>0</v>
      </c>
      <c r="N56">
        <f>'Otras 1eras captaciones'!M56</f>
        <v>2</v>
      </c>
      <c r="O56">
        <f>'Otras 1eras captaciones'!N56</f>
        <v>0</v>
      </c>
      <c r="P56">
        <f>'Otras 1eras captaciones'!O56</f>
        <v>0</v>
      </c>
      <c r="Q56">
        <f>'Otras 1eras captaciones'!P56</f>
        <v>0</v>
      </c>
      <c r="R56">
        <f>'Otras 1eras captaciones'!Q56</f>
        <v>0</v>
      </c>
      <c r="S56">
        <f>'Otras 1eras captaciones'!S56</f>
        <v>0</v>
      </c>
      <c r="T56">
        <f>'Otras 1eras captaciones'!T56</f>
        <v>0</v>
      </c>
      <c r="U56">
        <f>'Otras 1eras captaciones'!U56</f>
        <v>0</v>
      </c>
      <c r="V56">
        <f>'Otras 1eras captaciones'!V56</f>
        <v>0</v>
      </c>
      <c r="W56" s="54">
        <f>2013</f>
        <v>2013</v>
      </c>
      <c r="X56" s="54">
        <f t="shared" ref="X56:Z56" si="46">W56+2</f>
        <v>2015</v>
      </c>
      <c r="Y56" s="54">
        <f t="shared" si="46"/>
        <v>2017</v>
      </c>
      <c r="Z56" s="54">
        <f t="shared" si="46"/>
        <v>2019</v>
      </c>
      <c r="AA56" s="54" t="s">
        <v>90</v>
      </c>
      <c r="AB56" s="54" t="s">
        <v>89</v>
      </c>
    </row>
    <row r="57" spans="1:28" x14ac:dyDescent="0.25">
      <c r="A57" s="55">
        <f t="shared" si="26"/>
        <v>236</v>
      </c>
      <c r="B57">
        <f>'Otras 1eras captaciones'!B57</f>
        <v>10</v>
      </c>
      <c r="C57" s="52" t="s">
        <v>72</v>
      </c>
      <c r="D57" s="52" t="s">
        <v>72</v>
      </c>
      <c r="E57">
        <f>'Otras 1eras captaciones'!D57</f>
        <v>0</v>
      </c>
      <c r="F57">
        <f>'Otras 1eras captaciones'!E57</f>
        <v>0</v>
      </c>
      <c r="G57" t="str">
        <f>'Otras 1eras captaciones'!F57</f>
        <v>Cut</v>
      </c>
      <c r="H57" s="51" t="s">
        <v>12</v>
      </c>
      <c r="I57" s="51" t="s">
        <v>12</v>
      </c>
      <c r="J57" s="51" t="s">
        <v>12</v>
      </c>
      <c r="K57">
        <f>'Otras 1eras captaciones'!J57</f>
        <v>4</v>
      </c>
      <c r="L57">
        <f>'Otras 1eras captaciones'!K57</f>
        <v>0</v>
      </c>
      <c r="M57">
        <f>'Otras 1eras captaciones'!L57</f>
        <v>0</v>
      </c>
      <c r="N57">
        <f>'Otras 1eras captaciones'!M57</f>
        <v>2</v>
      </c>
      <c r="O57">
        <f>'Otras 1eras captaciones'!N57</f>
        <v>0</v>
      </c>
      <c r="P57">
        <f>'Otras 1eras captaciones'!O57</f>
        <v>0</v>
      </c>
      <c r="Q57">
        <f>'Otras 1eras captaciones'!P57</f>
        <v>0</v>
      </c>
      <c r="R57">
        <f>'Otras 1eras captaciones'!Q57</f>
        <v>0</v>
      </c>
      <c r="S57">
        <f>'Otras 1eras captaciones'!S57</f>
        <v>0</v>
      </c>
      <c r="T57">
        <f>'Otras 1eras captaciones'!T57</f>
        <v>0</v>
      </c>
      <c r="U57">
        <f>'Otras 1eras captaciones'!U57</f>
        <v>0</v>
      </c>
      <c r="V57">
        <f>'Otras 1eras captaciones'!V57</f>
        <v>0</v>
      </c>
      <c r="W57" s="54">
        <f>2013</f>
        <v>2013</v>
      </c>
      <c r="X57" s="54">
        <f t="shared" ref="X57:Z57" si="47">W57+2</f>
        <v>2015</v>
      </c>
      <c r="Y57" s="54">
        <f t="shared" si="47"/>
        <v>2017</v>
      </c>
      <c r="Z57" s="54">
        <f t="shared" si="47"/>
        <v>2019</v>
      </c>
      <c r="AA57" s="54" t="s">
        <v>90</v>
      </c>
      <c r="AB57" s="54" t="s">
        <v>89</v>
      </c>
    </row>
    <row r="58" spans="1:28" x14ac:dyDescent="0.25">
      <c r="A58" s="55">
        <f t="shared" si="26"/>
        <v>237</v>
      </c>
      <c r="B58">
        <f>'Otras 1eras captaciones'!B58</f>
        <v>10</v>
      </c>
      <c r="C58" s="52" t="s">
        <v>72</v>
      </c>
      <c r="D58" s="52" t="s">
        <v>72</v>
      </c>
      <c r="E58">
        <f>'Otras 1eras captaciones'!D58</f>
        <v>0</v>
      </c>
      <c r="F58">
        <f>'Otras 1eras captaciones'!E58</f>
        <v>0</v>
      </c>
      <c r="G58" t="str">
        <f>'Otras 1eras captaciones'!F58</f>
        <v>Cut</v>
      </c>
      <c r="H58" s="51" t="s">
        <v>12</v>
      </c>
      <c r="I58" s="51" t="s">
        <v>12</v>
      </c>
      <c r="J58" s="51" t="s">
        <v>12</v>
      </c>
      <c r="K58">
        <f>'Otras 1eras captaciones'!J58</f>
        <v>4</v>
      </c>
      <c r="L58">
        <f>'Otras 1eras captaciones'!K58</f>
        <v>0</v>
      </c>
      <c r="M58">
        <f>'Otras 1eras captaciones'!L58</f>
        <v>0</v>
      </c>
      <c r="N58">
        <f>'Otras 1eras captaciones'!M58</f>
        <v>2</v>
      </c>
      <c r="O58">
        <f>'Otras 1eras captaciones'!N58</f>
        <v>0</v>
      </c>
      <c r="P58">
        <f>'Otras 1eras captaciones'!O58</f>
        <v>0</v>
      </c>
      <c r="Q58">
        <f>'Otras 1eras captaciones'!P58</f>
        <v>0</v>
      </c>
      <c r="R58">
        <f>'Otras 1eras captaciones'!Q58</f>
        <v>0</v>
      </c>
      <c r="S58">
        <f>'Otras 1eras captaciones'!S58</f>
        <v>0</v>
      </c>
      <c r="T58">
        <f>'Otras 1eras captaciones'!T58</f>
        <v>0</v>
      </c>
      <c r="U58">
        <f>'Otras 1eras captaciones'!U58</f>
        <v>0</v>
      </c>
      <c r="V58">
        <f>'Otras 1eras captaciones'!V58</f>
        <v>0</v>
      </c>
      <c r="W58" s="54">
        <f>2013</f>
        <v>2013</v>
      </c>
      <c r="X58" s="54">
        <f t="shared" ref="X58:Z58" si="48">W58+2</f>
        <v>2015</v>
      </c>
      <c r="Y58" s="54">
        <f t="shared" si="48"/>
        <v>2017</v>
      </c>
      <c r="Z58" s="54">
        <f t="shared" si="48"/>
        <v>2019</v>
      </c>
      <c r="AA58" s="54" t="s">
        <v>90</v>
      </c>
      <c r="AB58" s="54" t="s">
        <v>89</v>
      </c>
    </row>
    <row r="59" spans="1:28" x14ac:dyDescent="0.25">
      <c r="A59" s="55"/>
    </row>
    <row r="60" spans="1:28" x14ac:dyDescent="0.25">
      <c r="A60" s="55"/>
    </row>
    <row r="61" spans="1:28" x14ac:dyDescent="0.25">
      <c r="A61" s="55"/>
    </row>
    <row r="62" spans="1:28" x14ac:dyDescent="0.25">
      <c r="A62" s="55"/>
    </row>
    <row r="63" spans="1:28" x14ac:dyDescent="0.25">
      <c r="A63" s="55" t="str">
        <f>'Otras 1eras captaciones'!A63</f>
        <v>PRIMERA CAPTACION 2014</v>
      </c>
      <c r="B63">
        <f>'Otras 1eras captaciones'!B63</f>
        <v>0</v>
      </c>
      <c r="D63">
        <f>'Otras 1eras captaciones'!C63</f>
        <v>0</v>
      </c>
      <c r="E63">
        <f>'Otras 1eras captaciones'!D63</f>
        <v>0</v>
      </c>
      <c r="F63" t="str">
        <f>'Otras 1eras captaciones'!E63</f>
        <v>Alevines</v>
      </c>
      <c r="G63">
        <f>'Otras 1eras captaciones'!F63</f>
        <v>0</v>
      </c>
      <c r="H63" t="str">
        <f>'Otras 1eras captaciones'!G63</f>
        <v>Infantiles</v>
      </c>
      <c r="I63">
        <f>'Otras 1eras captaciones'!H63</f>
        <v>0</v>
      </c>
      <c r="J63" t="str">
        <f>'Otras 1eras captaciones'!I63</f>
        <v>Cadete</v>
      </c>
      <c r="K63" t="str">
        <f>'Otras 1eras captaciones'!J63</f>
        <v>YEARS</v>
      </c>
      <c r="L63" t="str">
        <f>'Otras 1eras captaciones'!K63</f>
        <v>Type</v>
      </c>
      <c r="M63">
        <f>'Otras 1eras captaciones'!L63</f>
        <v>0</v>
      </c>
      <c r="N63" t="str">
        <f>'Otras 1eras captaciones'!M63</f>
        <v>Eventual</v>
      </c>
      <c r="O63">
        <f>'Otras 1eras captaciones'!N63</f>
        <v>0</v>
      </c>
      <c r="P63">
        <f>'Otras 1eras captaciones'!O63</f>
        <v>0</v>
      </c>
      <c r="Q63">
        <f>'Otras 1eras captaciones'!P63</f>
        <v>0</v>
      </c>
      <c r="R63">
        <f>'Otras 1eras captaciones'!Q63</f>
        <v>0</v>
      </c>
      <c r="S63">
        <f>'Otras 1eras captaciones'!S63</f>
        <v>0</v>
      </c>
      <c r="T63">
        <f>'Otras 1eras captaciones'!T63</f>
        <v>0</v>
      </c>
      <c r="U63">
        <f>'Otras 1eras captaciones'!U63</f>
        <v>0</v>
      </c>
      <c r="V63">
        <f>'Otras 1eras captaciones'!V63</f>
        <v>0</v>
      </c>
    </row>
    <row r="64" spans="1:28" x14ac:dyDescent="0.25">
      <c r="A64" s="55" t="str">
        <f>'Otras 1eras captaciones'!A64</f>
        <v>Player ID</v>
      </c>
      <c r="B64" t="str">
        <f>'Otras 1eras captaciones'!B64</f>
        <v>Age in 2014</v>
      </c>
      <c r="C64" s="52" t="s">
        <v>1</v>
      </c>
      <c r="D64" s="52" t="s">
        <v>2</v>
      </c>
      <c r="E64" s="52" t="s">
        <v>3</v>
      </c>
      <c r="F64" t="str">
        <f>'Otras 1eras captaciones'!E64</f>
        <v>C2014</v>
      </c>
      <c r="G64" t="str">
        <f>'Otras 1eras captaciones'!F64</f>
        <v>C2015</v>
      </c>
      <c r="H64" t="str">
        <f>'Otras 1eras captaciones'!G64</f>
        <v>C2016</v>
      </c>
      <c r="I64" t="str">
        <f>'Otras 1eras captaciones'!H64</f>
        <v>C2017</v>
      </c>
      <c r="J64" t="str">
        <f>'Otras 1eras captaciones'!I64</f>
        <v>C2018</v>
      </c>
      <c r="K64" t="str">
        <f>'Otras 1eras captaciones'!J64</f>
        <v>OBSERVEd</v>
      </c>
      <c r="L64" t="str">
        <f>'Otras 1eras captaciones'!K64</f>
        <v>(Prop1s)</v>
      </c>
      <c r="M64" t="str">
        <f>'Otras 1eras captaciones'!L64</f>
        <v>SUMA Cs</v>
      </c>
      <c r="N64" t="str">
        <f>'Otras 1eras captaciones'!M64</f>
        <v>Years in Academy</v>
      </c>
      <c r="O64" t="str">
        <f>'Otras 1eras captaciones'!N64</f>
        <v>Pro Contract 18?</v>
      </c>
      <c r="P64" t="str">
        <f>'Otras 1eras captaciones'!O64</f>
        <v>SpainU19?</v>
      </c>
      <c r="Q64" t="str">
        <f>'Otras 1eras captaciones'!P64</f>
        <v>2A</v>
      </c>
      <c r="R64" t="str">
        <f>'Otras 1eras captaciones'!Q64</f>
        <v>LaLiga</v>
      </c>
      <c r="S64" t="str">
        <f>'Otras 1eras captaciones'!S64</f>
        <v>Years shocked with + treatment</v>
      </c>
      <c r="T64" s="53" t="s">
        <v>43</v>
      </c>
      <c r="U64" s="53" t="s">
        <v>43</v>
      </c>
      <c r="V64" t="str">
        <f>'Otras 1eras captaciones'!V64</f>
        <v>Years shocked with - treatment</v>
      </c>
      <c r="W64" s="54" t="s">
        <v>45</v>
      </c>
      <c r="X64" s="54" t="s">
        <v>40</v>
      </c>
      <c r="Y64" s="54" t="s">
        <v>42</v>
      </c>
      <c r="Z64" s="54" t="s">
        <v>41</v>
      </c>
      <c r="AA64" s="54" t="s">
        <v>86</v>
      </c>
      <c r="AB64" s="54" t="s">
        <v>88</v>
      </c>
    </row>
    <row r="65" spans="1:28" x14ac:dyDescent="0.25">
      <c r="A65" s="55">
        <f>A58+1</f>
        <v>238</v>
      </c>
      <c r="B65">
        <f>'Otras 1eras captaciones'!B65</f>
        <v>10</v>
      </c>
      <c r="C65" s="52" t="s">
        <v>72</v>
      </c>
      <c r="D65" s="52" t="s">
        <v>72</v>
      </c>
      <c r="E65" s="52" t="s">
        <v>72</v>
      </c>
      <c r="F65">
        <f>'Otras 1eras captaciones'!E65</f>
        <v>1</v>
      </c>
      <c r="G65">
        <f>'Otras 1eras captaciones'!F65</f>
        <v>1</v>
      </c>
      <c r="H65">
        <f>'Otras 1eras captaciones'!G65</f>
        <v>1</v>
      </c>
      <c r="I65">
        <f>'Otras 1eras captaciones'!H65</f>
        <v>1</v>
      </c>
      <c r="J65">
        <f>'Otras 1eras captaciones'!I65</f>
        <v>1</v>
      </c>
      <c r="K65">
        <f>'Otras 1eras captaciones'!J65</f>
        <v>5</v>
      </c>
      <c r="L65">
        <f>'Otras 1eras captaciones'!K65</f>
        <v>100</v>
      </c>
      <c r="M65">
        <f>'Otras 1eras captaciones'!L65</f>
        <v>5</v>
      </c>
      <c r="N65">
        <f>'Otras 1eras captaciones'!M65</f>
        <v>8</v>
      </c>
      <c r="O65">
        <f>'Otras 1eras captaciones'!N65</f>
        <v>1</v>
      </c>
      <c r="P65">
        <f>'Otras 1eras captaciones'!O65</f>
        <v>1</v>
      </c>
      <c r="Q65" t="str">
        <f>'Otras 1eras captaciones'!P65</f>
        <v>Not yet</v>
      </c>
      <c r="R65" t="str">
        <f>'Otras 1eras captaciones'!Q65</f>
        <v>Not yet</v>
      </c>
      <c r="S65">
        <f>'Otras 1eras captaciones'!S65</f>
        <v>2017</v>
      </c>
      <c r="T65">
        <f>'Otras 1eras captaciones'!T65</f>
        <v>0</v>
      </c>
      <c r="U65">
        <f>'Otras 1eras captaciones'!U65</f>
        <v>0</v>
      </c>
      <c r="V65">
        <f>'Otras 1eras captaciones'!V65</f>
        <v>0</v>
      </c>
      <c r="W65" s="54">
        <f>2014</f>
        <v>2014</v>
      </c>
      <c r="X65" s="54">
        <f t="shared" ref="X65:Z65" si="49">W65+2</f>
        <v>2016</v>
      </c>
      <c r="Y65" s="54">
        <f t="shared" si="49"/>
        <v>2018</v>
      </c>
      <c r="Z65" s="54">
        <f t="shared" si="49"/>
        <v>2020</v>
      </c>
      <c r="AA65" s="54" t="s">
        <v>90</v>
      </c>
      <c r="AB65" s="54" t="s">
        <v>92</v>
      </c>
    </row>
    <row r="66" spans="1:28" x14ac:dyDescent="0.25">
      <c r="A66" s="55">
        <f>A65+1</f>
        <v>239</v>
      </c>
      <c r="B66">
        <f>'Otras 1eras captaciones'!B66</f>
        <v>10</v>
      </c>
      <c r="C66" s="52" t="s">
        <v>72</v>
      </c>
      <c r="D66" s="52" t="s">
        <v>72</v>
      </c>
      <c r="E66" s="52" t="s">
        <v>72</v>
      </c>
      <c r="F66">
        <f>'Otras 1eras captaciones'!E66</f>
        <v>1</v>
      </c>
      <c r="G66">
        <f>'Otras 1eras captaciones'!F66</f>
        <v>1</v>
      </c>
      <c r="H66">
        <f>'Otras 1eras captaciones'!G66</f>
        <v>1</v>
      </c>
      <c r="I66">
        <f>'Otras 1eras captaciones'!H66</f>
        <v>0</v>
      </c>
      <c r="J66">
        <f>'Otras 1eras captaciones'!I66</f>
        <v>1</v>
      </c>
      <c r="K66">
        <f>'Otras 1eras captaciones'!J66</f>
        <v>5</v>
      </c>
      <c r="L66">
        <f>'Otras 1eras captaciones'!K66</f>
        <v>80</v>
      </c>
      <c r="M66">
        <f>'Otras 1eras captaciones'!L66</f>
        <v>4</v>
      </c>
      <c r="N66">
        <f>'Otras 1eras captaciones'!M66</f>
        <v>8</v>
      </c>
      <c r="O66">
        <f>'Otras 1eras captaciones'!N66</f>
        <v>1</v>
      </c>
      <c r="P66">
        <f>'Otras 1eras captaciones'!O66</f>
        <v>1</v>
      </c>
      <c r="Q66">
        <f>'Otras 1eras captaciones'!P66</f>
        <v>0</v>
      </c>
      <c r="R66">
        <f>'Otras 1eras captaciones'!Q66</f>
        <v>0</v>
      </c>
      <c r="S66">
        <f>'Otras 1eras captaciones'!S66</f>
        <v>2017</v>
      </c>
      <c r="T66">
        <f>'Otras 1eras captaciones'!T66</f>
        <v>0</v>
      </c>
      <c r="U66">
        <f>'Otras 1eras captaciones'!U66</f>
        <v>0</v>
      </c>
      <c r="V66">
        <f>'Otras 1eras captaciones'!V66</f>
        <v>0</v>
      </c>
      <c r="W66" s="54">
        <f>2014</f>
        <v>2014</v>
      </c>
      <c r="X66" s="54">
        <f t="shared" ref="X66:Z66" si="50">W66+2</f>
        <v>2016</v>
      </c>
      <c r="Y66" s="54">
        <f t="shared" si="50"/>
        <v>2018</v>
      </c>
      <c r="Z66" s="54">
        <f t="shared" si="50"/>
        <v>2020</v>
      </c>
      <c r="AA66" s="54" t="s">
        <v>90</v>
      </c>
      <c r="AB66" s="54" t="s">
        <v>89</v>
      </c>
    </row>
    <row r="67" spans="1:28" x14ac:dyDescent="0.25">
      <c r="A67" s="55">
        <f t="shared" ref="A67:A87" si="51">A66+1</f>
        <v>240</v>
      </c>
      <c r="B67">
        <f>'Otras 1eras captaciones'!B67</f>
        <v>10</v>
      </c>
      <c r="C67" s="52" t="s">
        <v>72</v>
      </c>
      <c r="D67" s="52" t="s">
        <v>72</v>
      </c>
      <c r="E67" s="52" t="s">
        <v>72</v>
      </c>
      <c r="F67">
        <f>'Otras 1eras captaciones'!E67</f>
        <v>1</v>
      </c>
      <c r="G67">
        <f>'Otras 1eras captaciones'!F67</f>
        <v>1</v>
      </c>
      <c r="H67">
        <f>'Otras 1eras captaciones'!G67</f>
        <v>1</v>
      </c>
      <c r="I67">
        <f>'Otras 1eras captaciones'!H67</f>
        <v>1</v>
      </c>
      <c r="J67">
        <f>'Otras 1eras captaciones'!I67</f>
        <v>1</v>
      </c>
      <c r="K67">
        <f>'Otras 1eras captaciones'!J67</f>
        <v>5</v>
      </c>
      <c r="L67">
        <f>'Otras 1eras captaciones'!K67</f>
        <v>100</v>
      </c>
      <c r="M67">
        <f>'Otras 1eras captaciones'!L67</f>
        <v>5</v>
      </c>
      <c r="N67">
        <f>'Otras 1eras captaciones'!M67</f>
        <v>8</v>
      </c>
      <c r="O67">
        <f>'Otras 1eras captaciones'!N67</f>
        <v>1</v>
      </c>
      <c r="P67">
        <f>'Otras 1eras captaciones'!O67</f>
        <v>1</v>
      </c>
      <c r="Q67">
        <f>'Otras 1eras captaciones'!P67</f>
        <v>0</v>
      </c>
      <c r="R67">
        <f>'Otras 1eras captaciones'!Q67</f>
        <v>0</v>
      </c>
      <c r="S67">
        <f>'Otras 1eras captaciones'!S67</f>
        <v>2017</v>
      </c>
      <c r="T67">
        <f>'Otras 1eras captaciones'!T67</f>
        <v>0</v>
      </c>
      <c r="U67">
        <f>'Otras 1eras captaciones'!U67</f>
        <v>0</v>
      </c>
      <c r="V67">
        <f>'Otras 1eras captaciones'!V67</f>
        <v>0</v>
      </c>
      <c r="W67" s="54">
        <f>2014</f>
        <v>2014</v>
      </c>
      <c r="X67" s="54">
        <f t="shared" ref="X67:Z67" si="52">W67+2</f>
        <v>2016</v>
      </c>
      <c r="Y67" s="54">
        <f t="shared" si="52"/>
        <v>2018</v>
      </c>
      <c r="Z67" s="54">
        <f t="shared" si="52"/>
        <v>2020</v>
      </c>
      <c r="AA67" s="54" t="s">
        <v>90</v>
      </c>
      <c r="AB67" s="54" t="s">
        <v>89</v>
      </c>
    </row>
    <row r="68" spans="1:28" x14ac:dyDescent="0.25">
      <c r="A68" s="55">
        <f t="shared" si="51"/>
        <v>241</v>
      </c>
      <c r="B68">
        <f>'Otras 1eras captaciones'!B68</f>
        <v>10</v>
      </c>
      <c r="C68" s="52" t="s">
        <v>72</v>
      </c>
      <c r="D68" s="52" t="s">
        <v>72</v>
      </c>
      <c r="E68" s="52" t="s">
        <v>72</v>
      </c>
      <c r="F68">
        <f>'Otras 1eras captaciones'!E68</f>
        <v>0</v>
      </c>
      <c r="G68">
        <f>'Otras 1eras captaciones'!F68</f>
        <v>0</v>
      </c>
      <c r="H68">
        <f>'Otras 1eras captaciones'!G68</f>
        <v>1</v>
      </c>
      <c r="I68">
        <f>'Otras 1eras captaciones'!H68</f>
        <v>1</v>
      </c>
      <c r="J68">
        <f>'Otras 1eras captaciones'!I68</f>
        <v>1</v>
      </c>
      <c r="K68">
        <f>'Otras 1eras captaciones'!J68</f>
        <v>5</v>
      </c>
      <c r="L68">
        <f>'Otras 1eras captaciones'!K68</f>
        <v>60</v>
      </c>
      <c r="M68">
        <f>'Otras 1eras captaciones'!L68</f>
        <v>3</v>
      </c>
      <c r="N68">
        <f>'Otras 1eras captaciones'!M68</f>
        <v>8</v>
      </c>
      <c r="O68">
        <f>'Otras 1eras captaciones'!N68</f>
        <v>1</v>
      </c>
      <c r="P68">
        <f>'Otras 1eras captaciones'!O68</f>
        <v>1</v>
      </c>
      <c r="Q68">
        <f>'Otras 1eras captaciones'!P68</f>
        <v>0</v>
      </c>
      <c r="R68">
        <f>'Otras 1eras captaciones'!Q68</f>
        <v>0</v>
      </c>
      <c r="S68">
        <f>'Otras 1eras captaciones'!S68</f>
        <v>2017</v>
      </c>
      <c r="T68">
        <f>'Otras 1eras captaciones'!T68</f>
        <v>0</v>
      </c>
      <c r="U68">
        <f>'Otras 1eras captaciones'!U68</f>
        <v>0</v>
      </c>
      <c r="V68">
        <f>'Otras 1eras captaciones'!V68</f>
        <v>0</v>
      </c>
      <c r="W68" s="54">
        <f>2014</f>
        <v>2014</v>
      </c>
      <c r="X68" s="54">
        <f t="shared" ref="X68:Z68" si="53">W68+2</f>
        <v>2016</v>
      </c>
      <c r="Y68" s="54">
        <f t="shared" si="53"/>
        <v>2018</v>
      </c>
      <c r="Z68" s="54">
        <f t="shared" si="53"/>
        <v>2020</v>
      </c>
      <c r="AA68" s="54" t="s">
        <v>90</v>
      </c>
      <c r="AB68" s="54" t="s">
        <v>89</v>
      </c>
    </row>
    <row r="69" spans="1:28" x14ac:dyDescent="0.25">
      <c r="A69" s="55">
        <f t="shared" si="51"/>
        <v>242</v>
      </c>
      <c r="B69">
        <f>'Otras 1eras captaciones'!B69</f>
        <v>10</v>
      </c>
      <c r="C69" s="52" t="s">
        <v>72</v>
      </c>
      <c r="D69" s="52" t="s">
        <v>72</v>
      </c>
      <c r="E69" s="52" t="s">
        <v>72</v>
      </c>
      <c r="F69">
        <f>'Otras 1eras captaciones'!E69</f>
        <v>1</v>
      </c>
      <c r="G69">
        <f>'Otras 1eras captaciones'!F69</f>
        <v>1</v>
      </c>
      <c r="H69">
        <f>'Otras 1eras captaciones'!G69</f>
        <v>0</v>
      </c>
      <c r="I69">
        <f>'Otras 1eras captaciones'!H69</f>
        <v>1</v>
      </c>
      <c r="J69">
        <f>'Otras 1eras captaciones'!I69</f>
        <v>1</v>
      </c>
      <c r="K69">
        <f>'Otras 1eras captaciones'!J69</f>
        <v>5</v>
      </c>
      <c r="L69">
        <f>'Otras 1eras captaciones'!K69</f>
        <v>80</v>
      </c>
      <c r="M69">
        <f>'Otras 1eras captaciones'!L69</f>
        <v>4</v>
      </c>
      <c r="N69">
        <f>'Otras 1eras captaciones'!M69</f>
        <v>8</v>
      </c>
      <c r="O69">
        <f>'Otras 1eras captaciones'!N69</f>
        <v>1</v>
      </c>
      <c r="P69">
        <f>'Otras 1eras captaciones'!O69</f>
        <v>0</v>
      </c>
      <c r="Q69">
        <f>'Otras 1eras captaciones'!P69</f>
        <v>0</v>
      </c>
      <c r="R69">
        <f>'Otras 1eras captaciones'!Q69</f>
        <v>0</v>
      </c>
      <c r="S69">
        <f>'Otras 1eras captaciones'!S69</f>
        <v>2017</v>
      </c>
      <c r="T69">
        <f>'Otras 1eras captaciones'!T69</f>
        <v>0</v>
      </c>
      <c r="U69">
        <f>'Otras 1eras captaciones'!U69</f>
        <v>0</v>
      </c>
      <c r="V69">
        <f>'Otras 1eras captaciones'!V69</f>
        <v>0</v>
      </c>
      <c r="W69" s="54">
        <f>2014</f>
        <v>2014</v>
      </c>
      <c r="X69" s="54">
        <f t="shared" ref="X69:Z69" si="54">W69+2</f>
        <v>2016</v>
      </c>
      <c r="Y69" s="54">
        <f t="shared" si="54"/>
        <v>2018</v>
      </c>
      <c r="Z69" s="54">
        <f t="shared" si="54"/>
        <v>2020</v>
      </c>
      <c r="AA69" s="54" t="s">
        <v>90</v>
      </c>
      <c r="AB69" s="54" t="s">
        <v>89</v>
      </c>
    </row>
    <row r="70" spans="1:28" x14ac:dyDescent="0.25">
      <c r="A70" s="55">
        <f t="shared" si="51"/>
        <v>243</v>
      </c>
      <c r="B70">
        <f>'Otras 1eras captaciones'!B70</f>
        <v>10</v>
      </c>
      <c r="C70" s="52" t="s">
        <v>72</v>
      </c>
      <c r="D70" s="52" t="s">
        <v>72</v>
      </c>
      <c r="E70" s="52" t="s">
        <v>72</v>
      </c>
      <c r="F70">
        <f>'Otras 1eras captaciones'!E70</f>
        <v>1</v>
      </c>
      <c r="G70">
        <f>'Otras 1eras captaciones'!F70</f>
        <v>1</v>
      </c>
      <c r="H70">
        <f>'Otras 1eras captaciones'!G70</f>
        <v>1</v>
      </c>
      <c r="I70">
        <f>'Otras 1eras captaciones'!H70</f>
        <v>0</v>
      </c>
      <c r="J70" t="str">
        <f>'Otras 1eras captaciones'!I70</f>
        <v>Cut</v>
      </c>
      <c r="K70">
        <f>'Otras 1eras captaciones'!J70</f>
        <v>4</v>
      </c>
      <c r="L70">
        <f>'Otras 1eras captaciones'!K70</f>
        <v>75</v>
      </c>
      <c r="M70">
        <f>'Otras 1eras captaciones'!L70</f>
        <v>3</v>
      </c>
      <c r="N70">
        <f>'Otras 1eras captaciones'!M70</f>
        <v>4</v>
      </c>
      <c r="O70">
        <f>'Otras 1eras captaciones'!N70</f>
        <v>0</v>
      </c>
      <c r="P70">
        <f>'Otras 1eras captaciones'!O70</f>
        <v>0</v>
      </c>
      <c r="Q70">
        <f>'Otras 1eras captaciones'!P70</f>
        <v>0</v>
      </c>
      <c r="R70">
        <f>'Otras 1eras captaciones'!Q70</f>
        <v>0</v>
      </c>
      <c r="S70">
        <f>'Otras 1eras captaciones'!S70</f>
        <v>2017</v>
      </c>
      <c r="T70">
        <f>'Otras 1eras captaciones'!T70</f>
        <v>0</v>
      </c>
      <c r="U70">
        <f>'Otras 1eras captaciones'!U70</f>
        <v>0</v>
      </c>
      <c r="V70">
        <f>'Otras 1eras captaciones'!V70</f>
        <v>0</v>
      </c>
      <c r="W70" s="54">
        <f>2014</f>
        <v>2014</v>
      </c>
      <c r="X70" s="54">
        <f t="shared" ref="X70:Z70" si="55">W70+2</f>
        <v>2016</v>
      </c>
      <c r="Y70" s="54">
        <f t="shared" si="55"/>
        <v>2018</v>
      </c>
      <c r="Z70" s="54">
        <f t="shared" si="55"/>
        <v>2020</v>
      </c>
      <c r="AA70" s="54" t="s">
        <v>90</v>
      </c>
      <c r="AB70" s="54" t="s">
        <v>89</v>
      </c>
    </row>
    <row r="71" spans="1:28" x14ac:dyDescent="0.25">
      <c r="A71" s="55">
        <f t="shared" si="51"/>
        <v>244</v>
      </c>
      <c r="B71">
        <f>'Otras 1eras captaciones'!B71</f>
        <v>10</v>
      </c>
      <c r="C71" s="52" t="s">
        <v>72</v>
      </c>
      <c r="D71" s="52" t="s">
        <v>72</v>
      </c>
      <c r="E71" s="52" t="s">
        <v>72</v>
      </c>
      <c r="F71">
        <f>'Otras 1eras captaciones'!E71</f>
        <v>1</v>
      </c>
      <c r="G71">
        <f>'Otras 1eras captaciones'!F71</f>
        <v>1</v>
      </c>
      <c r="H71">
        <f>'Otras 1eras captaciones'!G71</f>
        <v>1</v>
      </c>
      <c r="I71">
        <f>'Otras 1eras captaciones'!H71</f>
        <v>1</v>
      </c>
      <c r="J71">
        <f>'Otras 1eras captaciones'!I71</f>
        <v>1</v>
      </c>
      <c r="K71">
        <f>'Otras 1eras captaciones'!J71</f>
        <v>5</v>
      </c>
      <c r="L71">
        <f>'Otras 1eras captaciones'!K71</f>
        <v>100</v>
      </c>
      <c r="M71">
        <f>'Otras 1eras captaciones'!L71</f>
        <v>5</v>
      </c>
      <c r="N71">
        <f>'Otras 1eras captaciones'!M71</f>
        <v>8</v>
      </c>
      <c r="O71">
        <f>'Otras 1eras captaciones'!N71</f>
        <v>1</v>
      </c>
      <c r="P71">
        <f>'Otras 1eras captaciones'!O71</f>
        <v>0</v>
      </c>
      <c r="Q71">
        <f>'Otras 1eras captaciones'!P71</f>
        <v>0</v>
      </c>
      <c r="R71">
        <f>'Otras 1eras captaciones'!Q71</f>
        <v>0</v>
      </c>
      <c r="S71">
        <f>'Otras 1eras captaciones'!S71</f>
        <v>2017</v>
      </c>
      <c r="T71">
        <f>'Otras 1eras captaciones'!T71</f>
        <v>0</v>
      </c>
      <c r="U71">
        <f>'Otras 1eras captaciones'!U71</f>
        <v>0</v>
      </c>
      <c r="V71">
        <f>'Otras 1eras captaciones'!V71</f>
        <v>0</v>
      </c>
      <c r="W71" s="54">
        <f>2014</f>
        <v>2014</v>
      </c>
      <c r="X71" s="54">
        <f t="shared" ref="X71:Z71" si="56">W71+2</f>
        <v>2016</v>
      </c>
      <c r="Y71" s="54">
        <f t="shared" si="56"/>
        <v>2018</v>
      </c>
      <c r="Z71" s="54">
        <f t="shared" si="56"/>
        <v>2020</v>
      </c>
      <c r="AA71" s="54" t="s">
        <v>90</v>
      </c>
      <c r="AB71" s="54" t="s">
        <v>89</v>
      </c>
    </row>
    <row r="72" spans="1:28" x14ac:dyDescent="0.25">
      <c r="A72" s="55">
        <f t="shared" si="51"/>
        <v>245</v>
      </c>
      <c r="B72">
        <f>'Otras 1eras captaciones'!B72</f>
        <v>10</v>
      </c>
      <c r="C72" s="52" t="s">
        <v>72</v>
      </c>
      <c r="D72" s="52" t="s">
        <v>72</v>
      </c>
      <c r="E72" s="52" t="s">
        <v>72</v>
      </c>
      <c r="F72">
        <f>'Otras 1eras captaciones'!E72</f>
        <v>1</v>
      </c>
      <c r="G72">
        <f>'Otras 1eras captaciones'!F72</f>
        <v>1</v>
      </c>
      <c r="H72" t="str">
        <f>'Otras 1eras captaciones'!G72</f>
        <v>Cut</v>
      </c>
      <c r="I72" s="51" t="s">
        <v>12</v>
      </c>
      <c r="J72" s="51" t="s">
        <v>12</v>
      </c>
      <c r="K72">
        <f>'Otras 1eras captaciones'!J72</f>
        <v>2</v>
      </c>
      <c r="L72">
        <f>'Otras 1eras captaciones'!K72</f>
        <v>100</v>
      </c>
      <c r="M72">
        <f>'Otras 1eras captaciones'!L72</f>
        <v>2</v>
      </c>
      <c r="N72">
        <f>'Otras 1eras captaciones'!M72</f>
        <v>2</v>
      </c>
      <c r="O72">
        <f>'Otras 1eras captaciones'!N72</f>
        <v>0</v>
      </c>
      <c r="P72">
        <f>'Otras 1eras captaciones'!O72</f>
        <v>0</v>
      </c>
      <c r="Q72">
        <f>'Otras 1eras captaciones'!P72</f>
        <v>0</v>
      </c>
      <c r="R72">
        <f>'Otras 1eras captaciones'!Q72</f>
        <v>0</v>
      </c>
      <c r="S72">
        <f>'Otras 1eras captaciones'!S72</f>
        <v>0</v>
      </c>
      <c r="T72">
        <f>'Otras 1eras captaciones'!T72</f>
        <v>0</v>
      </c>
      <c r="U72">
        <f>'Otras 1eras captaciones'!U72</f>
        <v>0</v>
      </c>
      <c r="V72">
        <f>'Otras 1eras captaciones'!V72</f>
        <v>0</v>
      </c>
      <c r="W72" s="54">
        <f>2014</f>
        <v>2014</v>
      </c>
      <c r="X72" s="54">
        <f t="shared" ref="X72:Z72" si="57">W72+2</f>
        <v>2016</v>
      </c>
      <c r="Y72" s="54">
        <f t="shared" si="57"/>
        <v>2018</v>
      </c>
      <c r="Z72" s="54">
        <f t="shared" si="57"/>
        <v>2020</v>
      </c>
      <c r="AA72" s="54" t="s">
        <v>90</v>
      </c>
      <c r="AB72" s="54" t="s">
        <v>89</v>
      </c>
    </row>
    <row r="73" spans="1:28" x14ac:dyDescent="0.25">
      <c r="A73" s="55">
        <f t="shared" si="51"/>
        <v>246</v>
      </c>
      <c r="B73">
        <f>'Otras 1eras captaciones'!B73</f>
        <v>10</v>
      </c>
      <c r="C73" s="52" t="s">
        <v>72</v>
      </c>
      <c r="D73" s="52" t="s">
        <v>72</v>
      </c>
      <c r="E73" s="52" t="s">
        <v>72</v>
      </c>
      <c r="F73">
        <f>'Otras 1eras captaciones'!E73</f>
        <v>1</v>
      </c>
      <c r="G73">
        <f>'Otras 1eras captaciones'!F73</f>
        <v>0</v>
      </c>
      <c r="H73">
        <f>'Otras 1eras captaciones'!G73</f>
        <v>1</v>
      </c>
      <c r="I73">
        <f>'Otras 1eras captaciones'!H73</f>
        <v>1</v>
      </c>
      <c r="J73">
        <f>'Otras 1eras captaciones'!I73</f>
        <v>1</v>
      </c>
      <c r="K73">
        <f>'Otras 1eras captaciones'!J73</f>
        <v>5</v>
      </c>
      <c r="L73">
        <f>'Otras 1eras captaciones'!K73</f>
        <v>80</v>
      </c>
      <c r="M73">
        <f>'Otras 1eras captaciones'!L73</f>
        <v>4</v>
      </c>
      <c r="N73">
        <f>'Otras 1eras captaciones'!M73</f>
        <v>8</v>
      </c>
      <c r="O73">
        <f>'Otras 1eras captaciones'!N73</f>
        <v>1</v>
      </c>
      <c r="P73">
        <f>'Otras 1eras captaciones'!O73</f>
        <v>1</v>
      </c>
      <c r="Q73">
        <f>'Otras 1eras captaciones'!P73</f>
        <v>0</v>
      </c>
      <c r="R73">
        <f>'Otras 1eras captaciones'!Q73</f>
        <v>0</v>
      </c>
      <c r="S73">
        <f>'Otras 1eras captaciones'!S73</f>
        <v>0</v>
      </c>
      <c r="T73">
        <f>'Otras 1eras captaciones'!T73</f>
        <v>0</v>
      </c>
      <c r="U73">
        <f>'Otras 1eras captaciones'!U73</f>
        <v>0</v>
      </c>
      <c r="V73">
        <f>'Otras 1eras captaciones'!V73</f>
        <v>0</v>
      </c>
      <c r="W73" s="54">
        <f>2014</f>
        <v>2014</v>
      </c>
      <c r="X73" s="54">
        <f t="shared" ref="X73:Z73" si="58">W73+2</f>
        <v>2016</v>
      </c>
      <c r="Y73" s="54">
        <f t="shared" si="58"/>
        <v>2018</v>
      </c>
      <c r="Z73" s="54">
        <f t="shared" si="58"/>
        <v>2020</v>
      </c>
      <c r="AA73" s="54" t="s">
        <v>90</v>
      </c>
      <c r="AB73" s="54" t="s">
        <v>89</v>
      </c>
    </row>
    <row r="74" spans="1:28" x14ac:dyDescent="0.25">
      <c r="A74" s="55">
        <f t="shared" si="51"/>
        <v>247</v>
      </c>
      <c r="B74">
        <f>'Otras 1eras captaciones'!B74</f>
        <v>10</v>
      </c>
      <c r="C74" s="52" t="s">
        <v>72</v>
      </c>
      <c r="D74" s="52" t="s">
        <v>72</v>
      </c>
      <c r="E74" s="52" t="s">
        <v>72</v>
      </c>
      <c r="F74">
        <f>'Otras 1eras captaciones'!E74</f>
        <v>0</v>
      </c>
      <c r="G74">
        <f>'Otras 1eras captaciones'!F74</f>
        <v>1</v>
      </c>
      <c r="H74">
        <f>'Otras 1eras captaciones'!G74</f>
        <v>0</v>
      </c>
      <c r="I74">
        <f>'Otras 1eras captaciones'!H74</f>
        <v>1</v>
      </c>
      <c r="J74" t="str">
        <f>'Otras 1eras captaciones'!I74</f>
        <v>Cut</v>
      </c>
      <c r="K74">
        <f>'Otras 1eras captaciones'!J74</f>
        <v>4</v>
      </c>
      <c r="L74">
        <f>'Otras 1eras captaciones'!K74</f>
        <v>50</v>
      </c>
      <c r="M74">
        <f>'Otras 1eras captaciones'!L74</f>
        <v>2</v>
      </c>
      <c r="N74">
        <f>'Otras 1eras captaciones'!M74</f>
        <v>4</v>
      </c>
      <c r="O74">
        <f>'Otras 1eras captaciones'!N74</f>
        <v>0</v>
      </c>
      <c r="P74">
        <f>'Otras 1eras captaciones'!O74</f>
        <v>0</v>
      </c>
      <c r="Q74">
        <f>'Otras 1eras captaciones'!P74</f>
        <v>0</v>
      </c>
      <c r="R74">
        <f>'Otras 1eras captaciones'!Q74</f>
        <v>0</v>
      </c>
      <c r="S74">
        <f>'Otras 1eras captaciones'!S74</f>
        <v>0</v>
      </c>
      <c r="T74">
        <f>'Otras 1eras captaciones'!T74</f>
        <v>0</v>
      </c>
      <c r="U74">
        <f>'Otras 1eras captaciones'!U74</f>
        <v>0</v>
      </c>
      <c r="V74">
        <f>'Otras 1eras captaciones'!V74</f>
        <v>0</v>
      </c>
      <c r="W74" s="54">
        <f>2014</f>
        <v>2014</v>
      </c>
      <c r="X74" s="54">
        <f t="shared" ref="X74:Z74" si="59">W74+2</f>
        <v>2016</v>
      </c>
      <c r="Y74" s="54">
        <f t="shared" si="59"/>
        <v>2018</v>
      </c>
      <c r="Z74" s="54">
        <f t="shared" si="59"/>
        <v>2020</v>
      </c>
      <c r="AA74" s="54" t="s">
        <v>90</v>
      </c>
      <c r="AB74" s="54" t="s">
        <v>89</v>
      </c>
    </row>
    <row r="75" spans="1:28" x14ac:dyDescent="0.25">
      <c r="A75" s="55">
        <f t="shared" si="51"/>
        <v>248</v>
      </c>
      <c r="B75">
        <f>'Otras 1eras captaciones'!B75</f>
        <v>10</v>
      </c>
      <c r="C75" s="52" t="s">
        <v>72</v>
      </c>
      <c r="D75" s="52" t="s">
        <v>72</v>
      </c>
      <c r="E75" s="52" t="s">
        <v>72</v>
      </c>
      <c r="F75">
        <f>'Otras 1eras captaciones'!E75</f>
        <v>1</v>
      </c>
      <c r="G75">
        <f>'Otras 1eras captaciones'!F75</f>
        <v>0</v>
      </c>
      <c r="H75">
        <f>'Otras 1eras captaciones'!G75</f>
        <v>1</v>
      </c>
      <c r="I75">
        <f>'Otras 1eras captaciones'!H75</f>
        <v>0</v>
      </c>
      <c r="J75">
        <f>'Otras 1eras captaciones'!I75</f>
        <v>1</v>
      </c>
      <c r="K75">
        <f>'Otras 1eras captaciones'!J75</f>
        <v>5</v>
      </c>
      <c r="L75">
        <f>'Otras 1eras captaciones'!K75</f>
        <v>60</v>
      </c>
      <c r="M75">
        <f>'Otras 1eras captaciones'!L75</f>
        <v>3</v>
      </c>
      <c r="N75">
        <f>'Otras 1eras captaciones'!M75</f>
        <v>8</v>
      </c>
      <c r="O75">
        <f>'Otras 1eras captaciones'!N75</f>
        <v>1</v>
      </c>
      <c r="P75">
        <f>'Otras 1eras captaciones'!O75</f>
        <v>1</v>
      </c>
      <c r="Q75">
        <f>'Otras 1eras captaciones'!P75</f>
        <v>0</v>
      </c>
      <c r="R75">
        <f>'Otras 1eras captaciones'!Q75</f>
        <v>0</v>
      </c>
      <c r="S75">
        <f>'Otras 1eras captaciones'!S75</f>
        <v>0</v>
      </c>
      <c r="T75">
        <f>'Otras 1eras captaciones'!T75</f>
        <v>0</v>
      </c>
      <c r="U75">
        <f>'Otras 1eras captaciones'!U75</f>
        <v>0</v>
      </c>
      <c r="V75">
        <f>'Otras 1eras captaciones'!V75</f>
        <v>0</v>
      </c>
      <c r="W75" s="54">
        <f>2014</f>
        <v>2014</v>
      </c>
      <c r="X75" s="54">
        <f t="shared" ref="X75:Z75" si="60">W75+2</f>
        <v>2016</v>
      </c>
      <c r="Y75" s="54">
        <f t="shared" si="60"/>
        <v>2018</v>
      </c>
      <c r="Z75" s="54">
        <f t="shared" si="60"/>
        <v>2020</v>
      </c>
      <c r="AA75" s="54" t="s">
        <v>90</v>
      </c>
      <c r="AB75" s="54" t="s">
        <v>89</v>
      </c>
    </row>
    <row r="76" spans="1:28" x14ac:dyDescent="0.25">
      <c r="A76" s="55">
        <f t="shared" si="51"/>
        <v>249</v>
      </c>
      <c r="B76">
        <f>'Otras 1eras captaciones'!B76</f>
        <v>10</v>
      </c>
      <c r="C76" s="52" t="s">
        <v>72</v>
      </c>
      <c r="D76" s="52" t="s">
        <v>72</v>
      </c>
      <c r="E76" s="52" t="s">
        <v>72</v>
      </c>
      <c r="F76">
        <f>'Otras 1eras captaciones'!E76</f>
        <v>1</v>
      </c>
      <c r="G76">
        <f>'Otras 1eras captaciones'!F76</f>
        <v>1</v>
      </c>
      <c r="H76">
        <f>'Otras 1eras captaciones'!G76</f>
        <v>1</v>
      </c>
      <c r="I76">
        <f>'Otras 1eras captaciones'!H76</f>
        <v>0</v>
      </c>
      <c r="J76">
        <f>'Otras 1eras captaciones'!I76</f>
        <v>0</v>
      </c>
      <c r="K76">
        <f>'Otras 1eras captaciones'!J76</f>
        <v>5</v>
      </c>
      <c r="L76">
        <f>'Otras 1eras captaciones'!K76</f>
        <v>60</v>
      </c>
      <c r="M76">
        <f>'Otras 1eras captaciones'!L76</f>
        <v>3</v>
      </c>
      <c r="N76">
        <f>'Otras 1eras captaciones'!M76</f>
        <v>8</v>
      </c>
      <c r="O76">
        <f>'Otras 1eras captaciones'!N76</f>
        <v>0</v>
      </c>
      <c r="P76">
        <f>'Otras 1eras captaciones'!O76</f>
        <v>0</v>
      </c>
      <c r="Q76">
        <f>'Otras 1eras captaciones'!P76</f>
        <v>0</v>
      </c>
      <c r="R76">
        <f>'Otras 1eras captaciones'!Q76</f>
        <v>0</v>
      </c>
      <c r="S76">
        <f>'Otras 1eras captaciones'!S76</f>
        <v>0</v>
      </c>
      <c r="T76">
        <f>'Otras 1eras captaciones'!T76</f>
        <v>0</v>
      </c>
      <c r="U76">
        <f>'Otras 1eras captaciones'!U76</f>
        <v>0</v>
      </c>
      <c r="V76">
        <f>'Otras 1eras captaciones'!V76</f>
        <v>0</v>
      </c>
      <c r="W76" s="54">
        <f>2014</f>
        <v>2014</v>
      </c>
      <c r="X76" s="54">
        <f t="shared" ref="X76:Z76" si="61">W76+2</f>
        <v>2016</v>
      </c>
      <c r="Y76" s="54">
        <f t="shared" si="61"/>
        <v>2018</v>
      </c>
      <c r="Z76" s="54">
        <f t="shared" si="61"/>
        <v>2020</v>
      </c>
      <c r="AA76" s="54" t="s">
        <v>90</v>
      </c>
      <c r="AB76" s="54" t="s">
        <v>89</v>
      </c>
    </row>
    <row r="77" spans="1:28" x14ac:dyDescent="0.25">
      <c r="A77" s="55">
        <f t="shared" si="51"/>
        <v>250</v>
      </c>
      <c r="B77">
        <f>'Otras 1eras captaciones'!B77</f>
        <v>10</v>
      </c>
      <c r="C77" s="52" t="s">
        <v>72</v>
      </c>
      <c r="D77" s="52" t="s">
        <v>72</v>
      </c>
      <c r="E77" s="52" t="s">
        <v>72</v>
      </c>
      <c r="F77">
        <f>'Otras 1eras captaciones'!E77</f>
        <v>0</v>
      </c>
      <c r="G77">
        <f>'Otras 1eras captaciones'!F77</f>
        <v>1</v>
      </c>
      <c r="H77">
        <f>'Otras 1eras captaciones'!G77</f>
        <v>1</v>
      </c>
      <c r="I77">
        <f>'Otras 1eras captaciones'!H77</f>
        <v>1</v>
      </c>
      <c r="J77">
        <f>'Otras 1eras captaciones'!I77</f>
        <v>0</v>
      </c>
      <c r="K77">
        <f>'Otras 1eras captaciones'!J77</f>
        <v>5</v>
      </c>
      <c r="L77">
        <f>'Otras 1eras captaciones'!K77</f>
        <v>60</v>
      </c>
      <c r="M77">
        <f>'Otras 1eras captaciones'!L77</f>
        <v>3</v>
      </c>
      <c r="N77">
        <f>'Otras 1eras captaciones'!M77</f>
        <v>8</v>
      </c>
      <c r="O77">
        <f>'Otras 1eras captaciones'!N77</f>
        <v>0</v>
      </c>
      <c r="P77">
        <f>'Otras 1eras captaciones'!O77</f>
        <v>1</v>
      </c>
      <c r="Q77">
        <f>'Otras 1eras captaciones'!P77</f>
        <v>0</v>
      </c>
      <c r="R77">
        <f>'Otras 1eras captaciones'!Q77</f>
        <v>0</v>
      </c>
      <c r="S77">
        <f>'Otras 1eras captaciones'!S77</f>
        <v>0</v>
      </c>
      <c r="T77">
        <f>'Otras 1eras captaciones'!T77</f>
        <v>0</v>
      </c>
      <c r="U77">
        <f>'Otras 1eras captaciones'!U77</f>
        <v>0</v>
      </c>
      <c r="V77">
        <f>'Otras 1eras captaciones'!V77</f>
        <v>0</v>
      </c>
      <c r="W77" s="54">
        <f>2014</f>
        <v>2014</v>
      </c>
      <c r="X77" s="54">
        <f t="shared" ref="X77:Z77" si="62">W77+2</f>
        <v>2016</v>
      </c>
      <c r="Y77" s="54">
        <f t="shared" si="62"/>
        <v>2018</v>
      </c>
      <c r="Z77" s="54">
        <f t="shared" si="62"/>
        <v>2020</v>
      </c>
      <c r="AA77" s="54" t="s">
        <v>90</v>
      </c>
      <c r="AB77" s="54" t="s">
        <v>89</v>
      </c>
    </row>
    <row r="78" spans="1:28" x14ac:dyDescent="0.25">
      <c r="A78" s="55">
        <f t="shared" si="51"/>
        <v>251</v>
      </c>
      <c r="B78">
        <f>'Otras 1eras captaciones'!B78</f>
        <v>10</v>
      </c>
      <c r="C78" s="52" t="s">
        <v>72</v>
      </c>
      <c r="D78" s="52" t="s">
        <v>72</v>
      </c>
      <c r="E78" s="52" t="s">
        <v>72</v>
      </c>
      <c r="F78">
        <f>'Otras 1eras captaciones'!E78</f>
        <v>1</v>
      </c>
      <c r="G78">
        <f>'Otras 1eras captaciones'!F78</f>
        <v>0</v>
      </c>
      <c r="H78">
        <f>'Otras 1eras captaciones'!G78</f>
        <v>1</v>
      </c>
      <c r="I78" t="str">
        <f>'Otras 1eras captaciones'!H78</f>
        <v>Cut</v>
      </c>
      <c r="J78" s="51" t="s">
        <v>12</v>
      </c>
      <c r="K78">
        <f>'Otras 1eras captaciones'!J78</f>
        <v>2</v>
      </c>
      <c r="L78">
        <f>'Otras 1eras captaciones'!K78</f>
        <v>100</v>
      </c>
      <c r="M78">
        <f>'Otras 1eras captaciones'!L78</f>
        <v>2</v>
      </c>
      <c r="N78">
        <f>'Otras 1eras captaciones'!M78</f>
        <v>3</v>
      </c>
      <c r="O78">
        <f>'Otras 1eras captaciones'!N78</f>
        <v>0</v>
      </c>
      <c r="P78">
        <f>'Otras 1eras captaciones'!O78</f>
        <v>0</v>
      </c>
      <c r="Q78">
        <f>'Otras 1eras captaciones'!P78</f>
        <v>0</v>
      </c>
      <c r="R78">
        <f>'Otras 1eras captaciones'!Q78</f>
        <v>0</v>
      </c>
      <c r="S78">
        <f>'Otras 1eras captaciones'!S78</f>
        <v>0</v>
      </c>
      <c r="T78">
        <f>'Otras 1eras captaciones'!T78</f>
        <v>0</v>
      </c>
      <c r="U78">
        <f>'Otras 1eras captaciones'!U78</f>
        <v>0</v>
      </c>
      <c r="V78">
        <f>'Otras 1eras captaciones'!V78</f>
        <v>0</v>
      </c>
      <c r="W78" s="54">
        <f>2014</f>
        <v>2014</v>
      </c>
      <c r="X78" s="54">
        <f t="shared" ref="X78:Z78" si="63">W78+2</f>
        <v>2016</v>
      </c>
      <c r="Y78" s="54">
        <f t="shared" si="63"/>
        <v>2018</v>
      </c>
      <c r="Z78" s="54">
        <f t="shared" si="63"/>
        <v>2020</v>
      </c>
      <c r="AA78" s="54" t="s">
        <v>90</v>
      </c>
      <c r="AB78" s="54" t="s">
        <v>89</v>
      </c>
    </row>
    <row r="79" spans="1:28" x14ac:dyDescent="0.25">
      <c r="A79" s="55">
        <f t="shared" si="51"/>
        <v>252</v>
      </c>
      <c r="B79">
        <f>'Otras 1eras captaciones'!B79</f>
        <v>10</v>
      </c>
      <c r="C79" s="52" t="s">
        <v>72</v>
      </c>
      <c r="D79" s="52" t="s">
        <v>72</v>
      </c>
      <c r="E79" s="52" t="s">
        <v>72</v>
      </c>
      <c r="F79">
        <f>'Otras 1eras captaciones'!E79</f>
        <v>1</v>
      </c>
      <c r="G79">
        <f>'Otras 1eras captaciones'!F79</f>
        <v>1</v>
      </c>
      <c r="H79">
        <f>'Otras 1eras captaciones'!G79</f>
        <v>0</v>
      </c>
      <c r="I79" t="str">
        <f>'Otras 1eras captaciones'!H79</f>
        <v>Cut</v>
      </c>
      <c r="J79" s="51" t="s">
        <v>12</v>
      </c>
      <c r="K79">
        <f>'Otras 1eras captaciones'!J79</f>
        <v>2</v>
      </c>
      <c r="L79">
        <f>'Otras 1eras captaciones'!K79</f>
        <v>100</v>
      </c>
      <c r="M79">
        <f>'Otras 1eras captaciones'!L79</f>
        <v>2</v>
      </c>
      <c r="N79">
        <f>'Otras 1eras captaciones'!M79</f>
        <v>3</v>
      </c>
      <c r="O79">
        <f>'Otras 1eras captaciones'!N79</f>
        <v>0</v>
      </c>
      <c r="P79">
        <f>'Otras 1eras captaciones'!O79</f>
        <v>0</v>
      </c>
      <c r="Q79">
        <f>'Otras 1eras captaciones'!P79</f>
        <v>0</v>
      </c>
      <c r="R79">
        <f>'Otras 1eras captaciones'!Q79</f>
        <v>0</v>
      </c>
      <c r="S79">
        <f>'Otras 1eras captaciones'!S79</f>
        <v>0</v>
      </c>
      <c r="T79">
        <f>'Otras 1eras captaciones'!T79</f>
        <v>0</v>
      </c>
      <c r="U79">
        <f>'Otras 1eras captaciones'!U79</f>
        <v>0</v>
      </c>
      <c r="V79">
        <f>'Otras 1eras captaciones'!V79</f>
        <v>0</v>
      </c>
      <c r="W79" s="54">
        <f>2014</f>
        <v>2014</v>
      </c>
      <c r="X79" s="54">
        <f t="shared" ref="X79:Z79" si="64">W79+2</f>
        <v>2016</v>
      </c>
      <c r="Y79" s="54">
        <f t="shared" si="64"/>
        <v>2018</v>
      </c>
      <c r="Z79" s="54">
        <f t="shared" si="64"/>
        <v>2020</v>
      </c>
      <c r="AA79" s="54" t="s">
        <v>90</v>
      </c>
      <c r="AB79" s="54" t="s">
        <v>89</v>
      </c>
    </row>
    <row r="80" spans="1:28" x14ac:dyDescent="0.25">
      <c r="A80" s="55">
        <f t="shared" si="51"/>
        <v>253</v>
      </c>
      <c r="B80">
        <f>'Otras 1eras captaciones'!B80</f>
        <v>10</v>
      </c>
      <c r="C80" s="52" t="s">
        <v>72</v>
      </c>
      <c r="D80" s="52" t="s">
        <v>72</v>
      </c>
      <c r="E80" s="52" t="s">
        <v>72</v>
      </c>
      <c r="F80">
        <f>'Otras 1eras captaciones'!E80</f>
        <v>0</v>
      </c>
      <c r="G80">
        <f>'Otras 1eras captaciones'!F80</f>
        <v>0</v>
      </c>
      <c r="H80">
        <f>'Otras 1eras captaciones'!G80</f>
        <v>1</v>
      </c>
      <c r="I80">
        <f>'Otras 1eras captaciones'!H80</f>
        <v>0</v>
      </c>
      <c r="J80">
        <f>'Otras 1eras captaciones'!I80</f>
        <v>0</v>
      </c>
      <c r="K80">
        <f>'Otras 1eras captaciones'!J80</f>
        <v>5</v>
      </c>
      <c r="L80">
        <f>'Otras 1eras captaciones'!K80</f>
        <v>20</v>
      </c>
      <c r="M80">
        <f>'Otras 1eras captaciones'!L80</f>
        <v>1</v>
      </c>
      <c r="N80">
        <f>'Otras 1eras captaciones'!M80</f>
        <v>8</v>
      </c>
      <c r="O80">
        <f>'Otras 1eras captaciones'!N80</f>
        <v>1</v>
      </c>
      <c r="P80">
        <f>'Otras 1eras captaciones'!O80</f>
        <v>0</v>
      </c>
      <c r="Q80">
        <f>'Otras 1eras captaciones'!P80</f>
        <v>0</v>
      </c>
      <c r="R80">
        <f>'Otras 1eras captaciones'!Q80</f>
        <v>0</v>
      </c>
      <c r="S80">
        <f>'Otras 1eras captaciones'!S80</f>
        <v>0</v>
      </c>
      <c r="T80">
        <f>'Otras 1eras captaciones'!T80</f>
        <v>0</v>
      </c>
      <c r="U80">
        <f>'Otras 1eras captaciones'!U80</f>
        <v>0</v>
      </c>
      <c r="V80">
        <f>'Otras 1eras captaciones'!V80</f>
        <v>0</v>
      </c>
      <c r="W80" s="54">
        <f>2014</f>
        <v>2014</v>
      </c>
      <c r="X80" s="54">
        <f t="shared" ref="X80:Z80" si="65">W80+2</f>
        <v>2016</v>
      </c>
      <c r="Y80" s="54">
        <f t="shared" si="65"/>
        <v>2018</v>
      </c>
      <c r="Z80" s="54">
        <f t="shared" si="65"/>
        <v>2020</v>
      </c>
      <c r="AA80" s="54" t="s">
        <v>90</v>
      </c>
      <c r="AB80" s="54" t="s">
        <v>89</v>
      </c>
    </row>
    <row r="81" spans="1:28" x14ac:dyDescent="0.25">
      <c r="A81" s="55">
        <f t="shared" si="51"/>
        <v>254</v>
      </c>
      <c r="B81">
        <f>'Otras 1eras captaciones'!B81</f>
        <v>10</v>
      </c>
      <c r="C81" s="52" t="s">
        <v>72</v>
      </c>
      <c r="D81" s="52" t="s">
        <v>72</v>
      </c>
      <c r="E81" s="52" t="s">
        <v>72</v>
      </c>
      <c r="F81">
        <f>'Otras 1eras captaciones'!E81</f>
        <v>0</v>
      </c>
      <c r="G81">
        <f>'Otras 1eras captaciones'!F81</f>
        <v>1</v>
      </c>
      <c r="H81">
        <f>'Otras 1eras captaciones'!G81</f>
        <v>0</v>
      </c>
      <c r="I81">
        <f>'Otras 1eras captaciones'!H81</f>
        <v>0</v>
      </c>
      <c r="J81" t="str">
        <f>'Otras 1eras captaciones'!I81</f>
        <v>Cut</v>
      </c>
      <c r="K81">
        <f>'Otras 1eras captaciones'!J81</f>
        <v>4</v>
      </c>
      <c r="L81">
        <f>'Otras 1eras captaciones'!K81</f>
        <v>25</v>
      </c>
      <c r="M81">
        <f>'Otras 1eras captaciones'!L81</f>
        <v>1</v>
      </c>
      <c r="N81">
        <f>'Otras 1eras captaciones'!M81</f>
        <v>4</v>
      </c>
      <c r="O81">
        <f>'Otras 1eras captaciones'!N81</f>
        <v>0</v>
      </c>
      <c r="P81">
        <f>'Otras 1eras captaciones'!O81</f>
        <v>0</v>
      </c>
      <c r="Q81">
        <f>'Otras 1eras captaciones'!P81</f>
        <v>0</v>
      </c>
      <c r="R81">
        <f>'Otras 1eras captaciones'!Q81</f>
        <v>0</v>
      </c>
      <c r="S81">
        <f>'Otras 1eras captaciones'!S81</f>
        <v>0</v>
      </c>
      <c r="T81">
        <f>'Otras 1eras captaciones'!T81</f>
        <v>0</v>
      </c>
      <c r="U81">
        <f>'Otras 1eras captaciones'!U81</f>
        <v>0</v>
      </c>
      <c r="V81">
        <f>'Otras 1eras captaciones'!V81</f>
        <v>0</v>
      </c>
      <c r="W81" s="54">
        <f>2014</f>
        <v>2014</v>
      </c>
      <c r="X81" s="54">
        <f t="shared" ref="X81:Z81" si="66">W81+2</f>
        <v>2016</v>
      </c>
      <c r="Y81" s="54">
        <f t="shared" si="66"/>
        <v>2018</v>
      </c>
      <c r="Z81" s="54">
        <f t="shared" si="66"/>
        <v>2020</v>
      </c>
      <c r="AA81" s="54" t="s">
        <v>90</v>
      </c>
      <c r="AB81" s="54" t="s">
        <v>89</v>
      </c>
    </row>
    <row r="82" spans="1:28" x14ac:dyDescent="0.25">
      <c r="A82" s="55">
        <f t="shared" si="51"/>
        <v>255</v>
      </c>
      <c r="B82">
        <f>'Otras 1eras captaciones'!B82</f>
        <v>10</v>
      </c>
      <c r="C82" s="52" t="s">
        <v>72</v>
      </c>
      <c r="D82" s="52" t="s">
        <v>72</v>
      </c>
      <c r="E82" s="52" t="s">
        <v>72</v>
      </c>
      <c r="F82">
        <f>'Otras 1eras captaciones'!E82</f>
        <v>0</v>
      </c>
      <c r="G82">
        <f>'Otras 1eras captaciones'!F82</f>
        <v>0</v>
      </c>
      <c r="H82">
        <f>'Otras 1eras captaciones'!G82</f>
        <v>0</v>
      </c>
      <c r="I82">
        <f>'Otras 1eras captaciones'!H82</f>
        <v>1</v>
      </c>
      <c r="J82" t="str">
        <f>'Otras 1eras captaciones'!I82</f>
        <v>Cut</v>
      </c>
      <c r="K82">
        <f>'Otras 1eras captaciones'!J82</f>
        <v>4</v>
      </c>
      <c r="L82">
        <f>'Otras 1eras captaciones'!K82</f>
        <v>25</v>
      </c>
      <c r="M82">
        <f>'Otras 1eras captaciones'!L82</f>
        <v>1</v>
      </c>
      <c r="N82">
        <f>'Otras 1eras captaciones'!M82</f>
        <v>4</v>
      </c>
      <c r="O82">
        <f>'Otras 1eras captaciones'!N82</f>
        <v>0</v>
      </c>
      <c r="P82">
        <f>'Otras 1eras captaciones'!O82</f>
        <v>0</v>
      </c>
      <c r="Q82">
        <f>'Otras 1eras captaciones'!P82</f>
        <v>0</v>
      </c>
      <c r="R82">
        <f>'Otras 1eras captaciones'!Q82</f>
        <v>0</v>
      </c>
      <c r="S82">
        <f>'Otras 1eras captaciones'!S82</f>
        <v>0</v>
      </c>
      <c r="T82">
        <f>'Otras 1eras captaciones'!T82</f>
        <v>0</v>
      </c>
      <c r="U82">
        <f>'Otras 1eras captaciones'!U82</f>
        <v>0</v>
      </c>
      <c r="V82">
        <f>'Otras 1eras captaciones'!V82</f>
        <v>0</v>
      </c>
      <c r="W82" s="54">
        <f>2014</f>
        <v>2014</v>
      </c>
      <c r="X82" s="54">
        <f t="shared" ref="X82:Z82" si="67">W82+2</f>
        <v>2016</v>
      </c>
      <c r="Y82" s="54">
        <f t="shared" si="67"/>
        <v>2018</v>
      </c>
      <c r="Z82" s="54">
        <f t="shared" si="67"/>
        <v>2020</v>
      </c>
      <c r="AA82" s="54" t="s">
        <v>90</v>
      </c>
      <c r="AB82" s="54" t="s">
        <v>89</v>
      </c>
    </row>
    <row r="83" spans="1:28" x14ac:dyDescent="0.25">
      <c r="A83" s="55">
        <f t="shared" si="51"/>
        <v>256</v>
      </c>
      <c r="B83">
        <f>'Otras 1eras captaciones'!B83</f>
        <v>10</v>
      </c>
      <c r="C83" s="52" t="s">
        <v>72</v>
      </c>
      <c r="D83" s="52" t="s">
        <v>72</v>
      </c>
      <c r="E83" s="52" t="s">
        <v>72</v>
      </c>
      <c r="F83">
        <f>'Otras 1eras captaciones'!E83</f>
        <v>0</v>
      </c>
      <c r="G83">
        <f>'Otras 1eras captaciones'!F83</f>
        <v>1</v>
      </c>
      <c r="H83">
        <f>'Otras 1eras captaciones'!G83</f>
        <v>0</v>
      </c>
      <c r="I83">
        <f>'Otras 1eras captaciones'!H83</f>
        <v>1</v>
      </c>
      <c r="J83" t="str">
        <f>'Otras 1eras captaciones'!I83</f>
        <v>Cut</v>
      </c>
      <c r="K83">
        <f>'Otras 1eras captaciones'!J83</f>
        <v>4</v>
      </c>
      <c r="L83">
        <f>'Otras 1eras captaciones'!K83</f>
        <v>50</v>
      </c>
      <c r="M83">
        <f>'Otras 1eras captaciones'!L83</f>
        <v>2</v>
      </c>
      <c r="N83">
        <f>'Otras 1eras captaciones'!M83</f>
        <v>4</v>
      </c>
      <c r="O83">
        <f>'Otras 1eras captaciones'!N83</f>
        <v>0</v>
      </c>
      <c r="P83">
        <f>'Otras 1eras captaciones'!O83</f>
        <v>0</v>
      </c>
      <c r="Q83">
        <f>'Otras 1eras captaciones'!P83</f>
        <v>0</v>
      </c>
      <c r="R83">
        <f>'Otras 1eras captaciones'!Q83</f>
        <v>0</v>
      </c>
      <c r="S83">
        <f>'Otras 1eras captaciones'!S83</f>
        <v>0</v>
      </c>
      <c r="T83">
        <f>'Otras 1eras captaciones'!T83</f>
        <v>0</v>
      </c>
      <c r="U83">
        <f>'Otras 1eras captaciones'!U83</f>
        <v>0</v>
      </c>
      <c r="V83">
        <f>'Otras 1eras captaciones'!V83</f>
        <v>0</v>
      </c>
      <c r="W83" s="54">
        <f>2014</f>
        <v>2014</v>
      </c>
      <c r="X83" s="54">
        <f t="shared" ref="X83:Z83" si="68">W83+2</f>
        <v>2016</v>
      </c>
      <c r="Y83" s="54">
        <f t="shared" si="68"/>
        <v>2018</v>
      </c>
      <c r="Z83" s="54">
        <f t="shared" si="68"/>
        <v>2020</v>
      </c>
      <c r="AA83" s="54" t="s">
        <v>90</v>
      </c>
      <c r="AB83" s="54" t="s">
        <v>89</v>
      </c>
    </row>
    <row r="84" spans="1:28" x14ac:dyDescent="0.25">
      <c r="A84" s="55">
        <f t="shared" si="51"/>
        <v>257</v>
      </c>
      <c r="B84">
        <f>'Otras 1eras captaciones'!B84</f>
        <v>10</v>
      </c>
      <c r="C84" s="52" t="s">
        <v>72</v>
      </c>
      <c r="D84" s="52" t="s">
        <v>72</v>
      </c>
      <c r="E84" s="52" t="s">
        <v>72</v>
      </c>
      <c r="F84">
        <f>'Otras 1eras captaciones'!E84</f>
        <v>0</v>
      </c>
      <c r="G84">
        <f>'Otras 1eras captaciones'!F84</f>
        <v>0</v>
      </c>
      <c r="H84">
        <f>'Otras 1eras captaciones'!G84</f>
        <v>0</v>
      </c>
      <c r="I84" t="str">
        <f>'Otras 1eras captaciones'!H84</f>
        <v>Cut</v>
      </c>
      <c r="J84" s="51" t="s">
        <v>12</v>
      </c>
      <c r="K84">
        <f>'Otras 1eras captaciones'!J84</f>
        <v>3</v>
      </c>
      <c r="L84">
        <f>'Otras 1eras captaciones'!K84</f>
        <v>0</v>
      </c>
      <c r="M84">
        <f>'Otras 1eras captaciones'!L84</f>
        <v>0</v>
      </c>
      <c r="N84">
        <f>'Otras 1eras captaciones'!M84</f>
        <v>3</v>
      </c>
      <c r="O84">
        <f>'Otras 1eras captaciones'!N84</f>
        <v>0</v>
      </c>
      <c r="P84">
        <f>'Otras 1eras captaciones'!O84</f>
        <v>0</v>
      </c>
      <c r="Q84">
        <f>'Otras 1eras captaciones'!P84</f>
        <v>0</v>
      </c>
      <c r="R84">
        <f>'Otras 1eras captaciones'!Q84</f>
        <v>0</v>
      </c>
      <c r="S84">
        <f>'Otras 1eras captaciones'!S84</f>
        <v>0</v>
      </c>
      <c r="T84">
        <f>'Otras 1eras captaciones'!T84</f>
        <v>0</v>
      </c>
      <c r="U84">
        <f>'Otras 1eras captaciones'!U84</f>
        <v>0</v>
      </c>
      <c r="V84">
        <f>'Otras 1eras captaciones'!V84</f>
        <v>0</v>
      </c>
      <c r="W84" s="54">
        <f>2014</f>
        <v>2014</v>
      </c>
      <c r="X84" s="54">
        <f t="shared" ref="X84:Z84" si="69">W84+2</f>
        <v>2016</v>
      </c>
      <c r="Y84" s="54">
        <f t="shared" si="69"/>
        <v>2018</v>
      </c>
      <c r="Z84" s="54">
        <f t="shared" si="69"/>
        <v>2020</v>
      </c>
      <c r="AA84" s="54" t="s">
        <v>90</v>
      </c>
      <c r="AB84" s="54" t="s">
        <v>89</v>
      </c>
    </row>
    <row r="85" spans="1:28" x14ac:dyDescent="0.25">
      <c r="A85" s="55">
        <f t="shared" si="51"/>
        <v>258</v>
      </c>
      <c r="B85">
        <f>'Otras 1eras captaciones'!B85</f>
        <v>10</v>
      </c>
      <c r="C85" s="52" t="s">
        <v>72</v>
      </c>
      <c r="D85" s="52" t="s">
        <v>72</v>
      </c>
      <c r="E85" s="52" t="s">
        <v>72</v>
      </c>
      <c r="F85">
        <f>'Otras 1eras captaciones'!E85</f>
        <v>0</v>
      </c>
      <c r="G85">
        <f>'Otras 1eras captaciones'!F85</f>
        <v>0</v>
      </c>
      <c r="H85" t="str">
        <f>'Otras 1eras captaciones'!G85</f>
        <v>Cut</v>
      </c>
      <c r="I85" s="51" t="s">
        <v>12</v>
      </c>
      <c r="J85" s="51" t="s">
        <v>12</v>
      </c>
      <c r="K85">
        <f>'Otras 1eras captaciones'!J85</f>
        <v>2</v>
      </c>
      <c r="L85">
        <f>'Otras 1eras captaciones'!K85</f>
        <v>0</v>
      </c>
      <c r="M85">
        <f>'Otras 1eras captaciones'!L85</f>
        <v>0</v>
      </c>
      <c r="N85">
        <f>'Otras 1eras captaciones'!M85</f>
        <v>2</v>
      </c>
      <c r="O85">
        <f>'Otras 1eras captaciones'!N85</f>
        <v>0</v>
      </c>
      <c r="P85">
        <f>'Otras 1eras captaciones'!O85</f>
        <v>0</v>
      </c>
      <c r="Q85">
        <f>'Otras 1eras captaciones'!P85</f>
        <v>0</v>
      </c>
      <c r="R85">
        <f>'Otras 1eras captaciones'!Q85</f>
        <v>0</v>
      </c>
      <c r="S85">
        <f>'Otras 1eras captaciones'!S85</f>
        <v>0</v>
      </c>
      <c r="T85">
        <f>'Otras 1eras captaciones'!T85</f>
        <v>0</v>
      </c>
      <c r="U85">
        <f>'Otras 1eras captaciones'!U85</f>
        <v>0</v>
      </c>
      <c r="V85">
        <f>'Otras 1eras captaciones'!V85</f>
        <v>0</v>
      </c>
      <c r="W85" s="54">
        <f>2014</f>
        <v>2014</v>
      </c>
      <c r="X85" s="54">
        <f t="shared" ref="X85:Z85" si="70">W85+2</f>
        <v>2016</v>
      </c>
      <c r="Y85" s="54">
        <f t="shared" si="70"/>
        <v>2018</v>
      </c>
      <c r="Z85" s="54">
        <f t="shared" si="70"/>
        <v>2020</v>
      </c>
      <c r="AA85" s="54" t="s">
        <v>90</v>
      </c>
      <c r="AB85" s="54" t="s">
        <v>89</v>
      </c>
    </row>
    <row r="86" spans="1:28" x14ac:dyDescent="0.25">
      <c r="A86" s="55">
        <f t="shared" si="51"/>
        <v>259</v>
      </c>
      <c r="B86">
        <f>'Otras 1eras captaciones'!B86</f>
        <v>10</v>
      </c>
      <c r="C86" s="52" t="s">
        <v>72</v>
      </c>
      <c r="D86" s="52" t="s">
        <v>72</v>
      </c>
      <c r="E86" s="52" t="s">
        <v>72</v>
      </c>
      <c r="F86">
        <f>'Otras 1eras captaciones'!E86</f>
        <v>0</v>
      </c>
      <c r="G86">
        <f>'Otras 1eras captaciones'!F86</f>
        <v>0</v>
      </c>
      <c r="H86" t="str">
        <f>'Otras 1eras captaciones'!G86</f>
        <v>Cut</v>
      </c>
      <c r="I86" s="51" t="s">
        <v>12</v>
      </c>
      <c r="J86" s="51" t="s">
        <v>12</v>
      </c>
      <c r="K86">
        <f>'Otras 1eras captaciones'!J86</f>
        <v>2</v>
      </c>
      <c r="L86">
        <f>'Otras 1eras captaciones'!K86</f>
        <v>0</v>
      </c>
      <c r="M86">
        <f>'Otras 1eras captaciones'!L86</f>
        <v>0</v>
      </c>
      <c r="N86">
        <f>'Otras 1eras captaciones'!M86</f>
        <v>2</v>
      </c>
      <c r="O86">
        <f>'Otras 1eras captaciones'!N86</f>
        <v>0</v>
      </c>
      <c r="P86">
        <f>'Otras 1eras captaciones'!O86</f>
        <v>0</v>
      </c>
      <c r="Q86">
        <f>'Otras 1eras captaciones'!P86</f>
        <v>0</v>
      </c>
      <c r="R86">
        <f>'Otras 1eras captaciones'!Q86</f>
        <v>0</v>
      </c>
      <c r="S86">
        <f>'Otras 1eras captaciones'!S86</f>
        <v>0</v>
      </c>
      <c r="T86">
        <f>'Otras 1eras captaciones'!T86</f>
        <v>0</v>
      </c>
      <c r="U86">
        <f>'Otras 1eras captaciones'!U86</f>
        <v>0</v>
      </c>
      <c r="V86">
        <f>'Otras 1eras captaciones'!V86</f>
        <v>0</v>
      </c>
      <c r="W86" s="54">
        <f>2014</f>
        <v>2014</v>
      </c>
      <c r="X86" s="54">
        <f t="shared" ref="X86:Z86" si="71">W86+2</f>
        <v>2016</v>
      </c>
      <c r="Y86" s="54">
        <f t="shared" si="71"/>
        <v>2018</v>
      </c>
      <c r="Z86" s="54">
        <f t="shared" si="71"/>
        <v>2020</v>
      </c>
      <c r="AA86" s="54" t="s">
        <v>90</v>
      </c>
      <c r="AB86" s="54" t="s">
        <v>89</v>
      </c>
    </row>
    <row r="87" spans="1:28" x14ac:dyDescent="0.25">
      <c r="A87" s="55">
        <f t="shared" si="51"/>
        <v>260</v>
      </c>
      <c r="B87">
        <f>'Otras 1eras captaciones'!B87</f>
        <v>10</v>
      </c>
      <c r="C87" s="52" t="s">
        <v>72</v>
      </c>
      <c r="D87" s="52" t="s">
        <v>72</v>
      </c>
      <c r="E87" s="52" t="s">
        <v>72</v>
      </c>
      <c r="F87">
        <f>'Otras 1eras captaciones'!E87</f>
        <v>0</v>
      </c>
      <c r="G87">
        <f>'Otras 1eras captaciones'!F87</f>
        <v>0</v>
      </c>
      <c r="H87" t="str">
        <f>'Otras 1eras captaciones'!G87</f>
        <v>Cut</v>
      </c>
      <c r="I87" s="51" t="s">
        <v>12</v>
      </c>
      <c r="J87" s="51" t="s">
        <v>12</v>
      </c>
      <c r="K87">
        <f>'Otras 1eras captaciones'!J87</f>
        <v>2</v>
      </c>
      <c r="L87">
        <f>'Otras 1eras captaciones'!K87</f>
        <v>0</v>
      </c>
      <c r="M87">
        <f>'Otras 1eras captaciones'!L87</f>
        <v>0</v>
      </c>
      <c r="N87">
        <f>'Otras 1eras captaciones'!M87</f>
        <v>2</v>
      </c>
      <c r="O87">
        <f>'Otras 1eras captaciones'!N87</f>
        <v>0</v>
      </c>
      <c r="P87">
        <f>'Otras 1eras captaciones'!O87</f>
        <v>0</v>
      </c>
      <c r="Q87">
        <f>'Otras 1eras captaciones'!P87</f>
        <v>0</v>
      </c>
      <c r="R87">
        <f>'Otras 1eras captaciones'!Q87</f>
        <v>0</v>
      </c>
      <c r="S87">
        <f>'Otras 1eras captaciones'!S87</f>
        <v>0</v>
      </c>
      <c r="T87">
        <f>'Otras 1eras captaciones'!T87</f>
        <v>0</v>
      </c>
      <c r="U87">
        <f>'Otras 1eras captaciones'!U87</f>
        <v>0</v>
      </c>
      <c r="V87">
        <f>'Otras 1eras captaciones'!V87</f>
        <v>0</v>
      </c>
      <c r="W87" s="54">
        <f>2014</f>
        <v>2014</v>
      </c>
      <c r="X87" s="54">
        <f t="shared" ref="X87:Z87" si="72">W87+2</f>
        <v>2016</v>
      </c>
      <c r="Y87" s="54">
        <f t="shared" si="72"/>
        <v>2018</v>
      </c>
      <c r="Z87" s="54">
        <f t="shared" si="72"/>
        <v>2020</v>
      </c>
      <c r="AA87" s="54" t="s">
        <v>90</v>
      </c>
      <c r="AB87" s="54" t="s">
        <v>89</v>
      </c>
    </row>
    <row r="88" spans="1:28" x14ac:dyDescent="0.25">
      <c r="A88" s="55"/>
    </row>
    <row r="89" spans="1:28" x14ac:dyDescent="0.25">
      <c r="A89" s="55"/>
    </row>
    <row r="90" spans="1:28" x14ac:dyDescent="0.25">
      <c r="A90" s="55"/>
    </row>
    <row r="91" spans="1:28" x14ac:dyDescent="0.25">
      <c r="A91" s="55"/>
    </row>
    <row r="92" spans="1:28" x14ac:dyDescent="0.25">
      <c r="A92" s="55" t="str">
        <f>'Otras 1eras captaciones'!A92</f>
        <v>PRIMERA CAPTACION 2015</v>
      </c>
      <c r="B92">
        <f>'Otras 1eras captaciones'!B92</f>
        <v>0</v>
      </c>
      <c r="D92">
        <f>'Otras 1eras captaciones'!C92</f>
        <v>0</v>
      </c>
      <c r="E92">
        <f>'Otras 1eras captaciones'!D92</f>
        <v>0</v>
      </c>
      <c r="F92">
        <f>'Otras 1eras captaciones'!E92</f>
        <v>0</v>
      </c>
      <c r="G92" t="str">
        <f>'Otras 1eras captaciones'!F92</f>
        <v>Alevines</v>
      </c>
      <c r="H92">
        <f>'Otras 1eras captaciones'!G92</f>
        <v>0</v>
      </c>
      <c r="I92" t="str">
        <f>'Otras 1eras captaciones'!H92</f>
        <v>Infantiles</v>
      </c>
      <c r="J92">
        <f>'Otras 1eras captaciones'!I92</f>
        <v>0</v>
      </c>
      <c r="K92" t="str">
        <f>'Otras 1eras captaciones'!J92</f>
        <v>YEARS</v>
      </c>
      <c r="L92" t="str">
        <f>'Otras 1eras captaciones'!K92</f>
        <v>Type</v>
      </c>
      <c r="M92">
        <f>'Otras 1eras captaciones'!L92</f>
        <v>0</v>
      </c>
      <c r="N92" t="str">
        <f>'Otras 1eras captaciones'!M92</f>
        <v>Eventual</v>
      </c>
      <c r="O92">
        <f>'Otras 1eras captaciones'!N92</f>
        <v>0</v>
      </c>
      <c r="P92">
        <f>'Otras 1eras captaciones'!O92</f>
        <v>0</v>
      </c>
      <c r="Q92">
        <f>'Otras 1eras captaciones'!P92</f>
        <v>0</v>
      </c>
      <c r="R92">
        <f>'Otras 1eras captaciones'!Q92</f>
        <v>0</v>
      </c>
      <c r="S92">
        <f>'Otras 1eras captaciones'!S92</f>
        <v>0</v>
      </c>
      <c r="T92">
        <f>'Otras 1eras captaciones'!T92</f>
        <v>0</v>
      </c>
      <c r="U92">
        <f>'Otras 1eras captaciones'!U92</f>
        <v>0</v>
      </c>
      <c r="V92">
        <f>'Otras 1eras captaciones'!V92</f>
        <v>0</v>
      </c>
    </row>
    <row r="93" spans="1:28" x14ac:dyDescent="0.25">
      <c r="A93" s="55" t="str">
        <f>'Otras 1eras captaciones'!A93</f>
        <v>Player ID</v>
      </c>
      <c r="B93" t="str">
        <f>'Otras 1eras captaciones'!B93</f>
        <v>Age in 2015</v>
      </c>
      <c r="C93" s="52" t="s">
        <v>1</v>
      </c>
      <c r="D93" s="52" t="s">
        <v>2</v>
      </c>
      <c r="E93" s="52" t="s">
        <v>3</v>
      </c>
      <c r="F93" s="52" t="s">
        <v>4</v>
      </c>
      <c r="G93" t="str">
        <f>'Otras 1eras captaciones'!F93</f>
        <v>C2015</v>
      </c>
      <c r="H93" t="str">
        <f>'Otras 1eras captaciones'!G93</f>
        <v>C2016</v>
      </c>
      <c r="I93" t="str">
        <f>'Otras 1eras captaciones'!H93</f>
        <v>C2017</v>
      </c>
      <c r="J93" t="str">
        <f>'Otras 1eras captaciones'!I93</f>
        <v>C2018</v>
      </c>
      <c r="K93" t="str">
        <f>'Otras 1eras captaciones'!J93</f>
        <v>OBSERVEd</v>
      </c>
      <c r="L93" t="str">
        <f>'Otras 1eras captaciones'!K93</f>
        <v>(Prop1s)</v>
      </c>
      <c r="M93" t="str">
        <f>'Otras 1eras captaciones'!L93</f>
        <v>SUMA Cs</v>
      </c>
      <c r="N93" t="str">
        <f>'Otras 1eras captaciones'!M93</f>
        <v>Years in Academy</v>
      </c>
      <c r="O93" t="str">
        <f>'Otras 1eras captaciones'!N93</f>
        <v>Pro Contract 18?</v>
      </c>
      <c r="P93" t="str">
        <f>'Otras 1eras captaciones'!O93</f>
        <v>SpainU18?</v>
      </c>
      <c r="Q93" t="str">
        <f>'Otras 1eras captaciones'!P93</f>
        <v>2A</v>
      </c>
      <c r="R93" t="str">
        <f>'Otras 1eras captaciones'!Q93</f>
        <v>LaLiga</v>
      </c>
      <c r="S93" t="str">
        <f>'Otras 1eras captaciones'!S93</f>
        <v>Years shocked with + treatment</v>
      </c>
      <c r="T93" s="53" t="s">
        <v>43</v>
      </c>
      <c r="U93" s="53" t="s">
        <v>43</v>
      </c>
      <c r="V93" t="str">
        <f>'Otras 1eras captaciones'!V93</f>
        <v>Years shocked with - treatment</v>
      </c>
      <c r="W93" s="54" t="s">
        <v>45</v>
      </c>
      <c r="X93" s="54" t="s">
        <v>40</v>
      </c>
      <c r="Y93" s="54" t="s">
        <v>42</v>
      </c>
      <c r="Z93" s="54" t="s">
        <v>41</v>
      </c>
      <c r="AA93" s="54" t="s">
        <v>86</v>
      </c>
      <c r="AB93" s="54" t="s">
        <v>88</v>
      </c>
    </row>
    <row r="94" spans="1:28" x14ac:dyDescent="0.25">
      <c r="A94" s="55">
        <f>A87+1</f>
        <v>261</v>
      </c>
      <c r="B94">
        <f>'Otras 1eras captaciones'!B94</f>
        <v>10</v>
      </c>
      <c r="C94" s="52" t="s">
        <v>72</v>
      </c>
      <c r="D94" s="52" t="s">
        <v>72</v>
      </c>
      <c r="E94" s="52" t="s">
        <v>72</v>
      </c>
      <c r="F94" s="52" t="s">
        <v>72</v>
      </c>
      <c r="G94">
        <f>'Otras 1eras captaciones'!F94</f>
        <v>1</v>
      </c>
      <c r="H94">
        <f>'Otras 1eras captaciones'!G94</f>
        <v>1</v>
      </c>
      <c r="I94">
        <f>'Otras 1eras captaciones'!H94</f>
        <v>1</v>
      </c>
      <c r="J94">
        <f>'Otras 1eras captaciones'!I94</f>
        <v>1</v>
      </c>
      <c r="K94">
        <f>'Otras 1eras captaciones'!J94</f>
        <v>4</v>
      </c>
      <c r="L94">
        <f>'Otras 1eras captaciones'!K94</f>
        <v>100</v>
      </c>
      <c r="M94">
        <f>'Otras 1eras captaciones'!L94</f>
        <v>4</v>
      </c>
      <c r="N94">
        <f>'Otras 1eras captaciones'!M94</f>
        <v>8</v>
      </c>
      <c r="O94">
        <f>'Otras 1eras captaciones'!N94</f>
        <v>1</v>
      </c>
      <c r="P94">
        <f>'Otras 1eras captaciones'!O94</f>
        <v>1</v>
      </c>
      <c r="Q94" t="str">
        <f>'Otras 1eras captaciones'!P94</f>
        <v>Not Yet</v>
      </c>
      <c r="R94" t="str">
        <f>'Otras 1eras captaciones'!Q94</f>
        <v>Not Yet</v>
      </c>
      <c r="S94">
        <f>'Otras 1eras captaciones'!S94</f>
        <v>2017</v>
      </c>
      <c r="T94">
        <f>'Otras 1eras captaciones'!T94</f>
        <v>0</v>
      </c>
      <c r="U94">
        <f>'Otras 1eras captaciones'!U94</f>
        <v>0</v>
      </c>
      <c r="V94">
        <f>'Otras 1eras captaciones'!V94</f>
        <v>0</v>
      </c>
      <c r="W94" s="54">
        <f>2015</f>
        <v>2015</v>
      </c>
      <c r="X94" s="54">
        <f t="shared" ref="X94:Z94" si="73">W94+2</f>
        <v>2017</v>
      </c>
      <c r="Y94" s="54">
        <f t="shared" si="73"/>
        <v>2019</v>
      </c>
      <c r="Z94" s="54">
        <f t="shared" si="73"/>
        <v>2021</v>
      </c>
      <c r="AA94" s="54" t="s">
        <v>90</v>
      </c>
      <c r="AB94" s="54" t="s">
        <v>92</v>
      </c>
    </row>
    <row r="95" spans="1:28" x14ac:dyDescent="0.25">
      <c r="A95" s="55">
        <f>A94+1</f>
        <v>262</v>
      </c>
      <c r="B95">
        <f>'Otras 1eras captaciones'!B95</f>
        <v>10</v>
      </c>
      <c r="C95" s="52" t="s">
        <v>72</v>
      </c>
      <c r="D95" s="52" t="s">
        <v>72</v>
      </c>
      <c r="E95" s="52" t="s">
        <v>72</v>
      </c>
      <c r="F95" s="52" t="s">
        <v>72</v>
      </c>
      <c r="G95">
        <f>'Otras 1eras captaciones'!F95</f>
        <v>1</v>
      </c>
      <c r="H95">
        <f>'Otras 1eras captaciones'!G95</f>
        <v>1</v>
      </c>
      <c r="I95">
        <f>'Otras 1eras captaciones'!H95</f>
        <v>1</v>
      </c>
      <c r="J95">
        <f>'Otras 1eras captaciones'!I95</f>
        <v>1</v>
      </c>
      <c r="K95">
        <f>'Otras 1eras captaciones'!J95</f>
        <v>4</v>
      </c>
      <c r="L95">
        <f>'Otras 1eras captaciones'!K95</f>
        <v>100</v>
      </c>
      <c r="M95">
        <f>'Otras 1eras captaciones'!L95</f>
        <v>4</v>
      </c>
      <c r="N95">
        <f>'Otras 1eras captaciones'!M95</f>
        <v>8</v>
      </c>
      <c r="O95">
        <f>'Otras 1eras captaciones'!N95</f>
        <v>1</v>
      </c>
      <c r="P95">
        <f>'Otras 1eras captaciones'!O95</f>
        <v>1</v>
      </c>
      <c r="Q95">
        <f>'Otras 1eras captaciones'!P95</f>
        <v>0</v>
      </c>
      <c r="R95">
        <f>'Otras 1eras captaciones'!Q95</f>
        <v>0</v>
      </c>
      <c r="S95">
        <f>'Otras 1eras captaciones'!S95</f>
        <v>2017</v>
      </c>
      <c r="T95">
        <f>'Otras 1eras captaciones'!T95</f>
        <v>0</v>
      </c>
      <c r="U95">
        <f>'Otras 1eras captaciones'!U95</f>
        <v>0</v>
      </c>
      <c r="V95">
        <f>'Otras 1eras captaciones'!V95</f>
        <v>0</v>
      </c>
      <c r="W95" s="54">
        <f>2015</f>
        <v>2015</v>
      </c>
      <c r="X95" s="54">
        <f t="shared" ref="X95:Z95" si="74">W95+2</f>
        <v>2017</v>
      </c>
      <c r="Y95" s="54">
        <f t="shared" si="74"/>
        <v>2019</v>
      </c>
      <c r="Z95" s="54">
        <f t="shared" si="74"/>
        <v>2021</v>
      </c>
      <c r="AA95" s="54" t="s">
        <v>90</v>
      </c>
      <c r="AB95" s="54" t="s">
        <v>89</v>
      </c>
    </row>
    <row r="96" spans="1:28" x14ac:dyDescent="0.25">
      <c r="A96" s="55">
        <f t="shared" ref="A96:A118" si="75">A95+1</f>
        <v>263</v>
      </c>
      <c r="B96">
        <f>'Otras 1eras captaciones'!B96</f>
        <v>10</v>
      </c>
      <c r="C96" s="52" t="s">
        <v>72</v>
      </c>
      <c r="D96" s="52" t="s">
        <v>72</v>
      </c>
      <c r="E96" s="52" t="s">
        <v>72</v>
      </c>
      <c r="F96" s="52" t="s">
        <v>72</v>
      </c>
      <c r="G96">
        <f>'Otras 1eras captaciones'!F96</f>
        <v>0</v>
      </c>
      <c r="H96">
        <f>'Otras 1eras captaciones'!G96</f>
        <v>1</v>
      </c>
      <c r="I96">
        <f>'Otras 1eras captaciones'!H96</f>
        <v>1</v>
      </c>
      <c r="J96">
        <f>'Otras 1eras captaciones'!I96</f>
        <v>1</v>
      </c>
      <c r="K96">
        <f>'Otras 1eras captaciones'!J96</f>
        <v>4</v>
      </c>
      <c r="L96">
        <f>'Otras 1eras captaciones'!K96</f>
        <v>75</v>
      </c>
      <c r="M96">
        <f>'Otras 1eras captaciones'!L96</f>
        <v>3</v>
      </c>
      <c r="N96">
        <f>'Otras 1eras captaciones'!M96</f>
        <v>8</v>
      </c>
      <c r="O96">
        <f>'Otras 1eras captaciones'!N96</f>
        <v>1</v>
      </c>
      <c r="P96">
        <f>'Otras 1eras captaciones'!O96</f>
        <v>1</v>
      </c>
      <c r="Q96">
        <f>'Otras 1eras captaciones'!P96</f>
        <v>0</v>
      </c>
      <c r="R96">
        <f>'Otras 1eras captaciones'!Q96</f>
        <v>0</v>
      </c>
      <c r="S96">
        <f>'Otras 1eras captaciones'!S96</f>
        <v>2017</v>
      </c>
      <c r="T96">
        <f>'Otras 1eras captaciones'!T96</f>
        <v>0</v>
      </c>
      <c r="U96">
        <f>'Otras 1eras captaciones'!U96</f>
        <v>0</v>
      </c>
      <c r="V96">
        <f>'Otras 1eras captaciones'!V96</f>
        <v>0</v>
      </c>
      <c r="W96" s="54">
        <f>2015</f>
        <v>2015</v>
      </c>
      <c r="X96" s="54">
        <f t="shared" ref="X96:Z96" si="76">W96+2</f>
        <v>2017</v>
      </c>
      <c r="Y96" s="54">
        <f t="shared" si="76"/>
        <v>2019</v>
      </c>
      <c r="Z96" s="54">
        <f t="shared" si="76"/>
        <v>2021</v>
      </c>
      <c r="AA96" s="54" t="s">
        <v>90</v>
      </c>
      <c r="AB96" s="54" t="s">
        <v>89</v>
      </c>
    </row>
    <row r="97" spans="1:28" x14ac:dyDescent="0.25">
      <c r="A97" s="55">
        <f t="shared" si="75"/>
        <v>264</v>
      </c>
      <c r="B97">
        <f>'Otras 1eras captaciones'!B97</f>
        <v>10</v>
      </c>
      <c r="C97" s="52" t="s">
        <v>72</v>
      </c>
      <c r="D97" s="52" t="s">
        <v>72</v>
      </c>
      <c r="E97" s="52" t="s">
        <v>72</v>
      </c>
      <c r="F97" s="52" t="s">
        <v>72</v>
      </c>
      <c r="G97">
        <f>'Otras 1eras captaciones'!F97</f>
        <v>1</v>
      </c>
      <c r="H97">
        <f>'Otras 1eras captaciones'!G97</f>
        <v>1</v>
      </c>
      <c r="I97">
        <f>'Otras 1eras captaciones'!H97</f>
        <v>1</v>
      </c>
      <c r="J97">
        <f>'Otras 1eras captaciones'!I97</f>
        <v>1</v>
      </c>
      <c r="K97">
        <f>'Otras 1eras captaciones'!J97</f>
        <v>4</v>
      </c>
      <c r="L97">
        <f>'Otras 1eras captaciones'!K97</f>
        <v>100</v>
      </c>
      <c r="M97">
        <f>'Otras 1eras captaciones'!L97</f>
        <v>4</v>
      </c>
      <c r="N97">
        <f>'Otras 1eras captaciones'!M97</f>
        <v>8</v>
      </c>
      <c r="O97">
        <f>'Otras 1eras captaciones'!N97</f>
        <v>1</v>
      </c>
      <c r="P97">
        <f>'Otras 1eras captaciones'!O97</f>
        <v>1</v>
      </c>
      <c r="Q97">
        <f>'Otras 1eras captaciones'!P97</f>
        <v>0</v>
      </c>
      <c r="R97">
        <f>'Otras 1eras captaciones'!Q97</f>
        <v>0</v>
      </c>
      <c r="S97">
        <f>'Otras 1eras captaciones'!S97</f>
        <v>2017</v>
      </c>
      <c r="T97">
        <f>'Otras 1eras captaciones'!T97</f>
        <v>0</v>
      </c>
      <c r="U97">
        <f>'Otras 1eras captaciones'!U97</f>
        <v>0</v>
      </c>
      <c r="V97">
        <f>'Otras 1eras captaciones'!V97</f>
        <v>0</v>
      </c>
      <c r="W97" s="54">
        <f>2015</f>
        <v>2015</v>
      </c>
      <c r="X97" s="54">
        <f t="shared" ref="X97:Z97" si="77">W97+2</f>
        <v>2017</v>
      </c>
      <c r="Y97" s="54">
        <f t="shared" si="77"/>
        <v>2019</v>
      </c>
      <c r="Z97" s="54">
        <f t="shared" si="77"/>
        <v>2021</v>
      </c>
      <c r="AA97" s="54" t="s">
        <v>90</v>
      </c>
      <c r="AB97" s="54" t="s">
        <v>89</v>
      </c>
    </row>
    <row r="98" spans="1:28" x14ac:dyDescent="0.25">
      <c r="A98" s="55">
        <f t="shared" si="75"/>
        <v>265</v>
      </c>
      <c r="B98">
        <f>'Otras 1eras captaciones'!B98</f>
        <v>10</v>
      </c>
      <c r="C98" s="52" t="s">
        <v>72</v>
      </c>
      <c r="D98" s="52" t="s">
        <v>72</v>
      </c>
      <c r="E98" s="52" t="s">
        <v>72</v>
      </c>
      <c r="F98" s="52" t="s">
        <v>72</v>
      </c>
      <c r="G98">
        <f>'Otras 1eras captaciones'!F98</f>
        <v>1</v>
      </c>
      <c r="H98">
        <f>'Otras 1eras captaciones'!G98</f>
        <v>1</v>
      </c>
      <c r="I98">
        <f>'Otras 1eras captaciones'!H98</f>
        <v>0</v>
      </c>
      <c r="J98">
        <f>'Otras 1eras captaciones'!I98</f>
        <v>1</v>
      </c>
      <c r="K98">
        <f>'Otras 1eras captaciones'!J98</f>
        <v>4</v>
      </c>
      <c r="L98">
        <f>'Otras 1eras captaciones'!K98</f>
        <v>75</v>
      </c>
      <c r="M98">
        <f>'Otras 1eras captaciones'!L98</f>
        <v>3</v>
      </c>
      <c r="N98">
        <f>'Otras 1eras captaciones'!M98</f>
        <v>8</v>
      </c>
      <c r="O98">
        <f>'Otras 1eras captaciones'!N98</f>
        <v>1</v>
      </c>
      <c r="P98">
        <f>'Otras 1eras captaciones'!O98</f>
        <v>1</v>
      </c>
      <c r="Q98">
        <f>'Otras 1eras captaciones'!P98</f>
        <v>0</v>
      </c>
      <c r="R98">
        <f>'Otras 1eras captaciones'!Q98</f>
        <v>0</v>
      </c>
      <c r="S98">
        <f>'Otras 1eras captaciones'!S98</f>
        <v>2017</v>
      </c>
      <c r="T98">
        <f>'Otras 1eras captaciones'!T98</f>
        <v>0</v>
      </c>
      <c r="U98">
        <f>'Otras 1eras captaciones'!U98</f>
        <v>0</v>
      </c>
      <c r="V98">
        <f>'Otras 1eras captaciones'!V98</f>
        <v>0</v>
      </c>
      <c r="W98" s="54">
        <f>2015</f>
        <v>2015</v>
      </c>
      <c r="X98" s="54">
        <f t="shared" ref="X98:Z98" si="78">W98+2</f>
        <v>2017</v>
      </c>
      <c r="Y98" s="54">
        <f t="shared" si="78"/>
        <v>2019</v>
      </c>
      <c r="Z98" s="54">
        <f t="shared" si="78"/>
        <v>2021</v>
      </c>
      <c r="AA98" s="54" t="s">
        <v>90</v>
      </c>
      <c r="AB98" s="54" t="s">
        <v>89</v>
      </c>
    </row>
    <row r="99" spans="1:28" x14ac:dyDescent="0.25">
      <c r="A99" s="55">
        <f t="shared" si="75"/>
        <v>266</v>
      </c>
      <c r="B99">
        <f>'Otras 1eras captaciones'!B99</f>
        <v>10</v>
      </c>
      <c r="C99" s="52" t="s">
        <v>72</v>
      </c>
      <c r="D99" s="52" t="s">
        <v>72</v>
      </c>
      <c r="E99" s="52" t="s">
        <v>72</v>
      </c>
      <c r="F99" s="52" t="s">
        <v>72</v>
      </c>
      <c r="G99">
        <f>'Otras 1eras captaciones'!F99</f>
        <v>0</v>
      </c>
      <c r="H99">
        <f>'Otras 1eras captaciones'!G99</f>
        <v>0</v>
      </c>
      <c r="I99" t="str">
        <f>'Otras 1eras captaciones'!H99</f>
        <v>Cut</v>
      </c>
      <c r="J99" s="51" t="s">
        <v>12</v>
      </c>
      <c r="K99">
        <f>'Otras 1eras captaciones'!J99</f>
        <v>2</v>
      </c>
      <c r="L99">
        <f>'Otras 1eras captaciones'!K99</f>
        <v>0</v>
      </c>
      <c r="M99">
        <f>'Otras 1eras captaciones'!L99</f>
        <v>0</v>
      </c>
      <c r="N99">
        <f>'Otras 1eras captaciones'!M99</f>
        <v>2</v>
      </c>
      <c r="O99">
        <f>'Otras 1eras captaciones'!N99</f>
        <v>0</v>
      </c>
      <c r="P99">
        <f>'Otras 1eras captaciones'!O99</f>
        <v>0</v>
      </c>
      <c r="Q99">
        <f>'Otras 1eras captaciones'!P99</f>
        <v>0</v>
      </c>
      <c r="R99">
        <f>'Otras 1eras captaciones'!Q99</f>
        <v>0</v>
      </c>
      <c r="S99">
        <f>'Otras 1eras captaciones'!S99</f>
        <v>2017</v>
      </c>
      <c r="T99">
        <f>'Otras 1eras captaciones'!T99</f>
        <v>0</v>
      </c>
      <c r="U99">
        <f>'Otras 1eras captaciones'!U99</f>
        <v>0</v>
      </c>
      <c r="V99">
        <f>'Otras 1eras captaciones'!V99</f>
        <v>0</v>
      </c>
      <c r="W99" s="54">
        <f>2015</f>
        <v>2015</v>
      </c>
      <c r="X99" s="54">
        <f t="shared" ref="X99:Z99" si="79">W99+2</f>
        <v>2017</v>
      </c>
      <c r="Y99" s="54">
        <f t="shared" si="79"/>
        <v>2019</v>
      </c>
      <c r="Z99" s="54">
        <f t="shared" si="79"/>
        <v>2021</v>
      </c>
      <c r="AA99" s="54" t="s">
        <v>90</v>
      </c>
      <c r="AB99" s="54" t="s">
        <v>89</v>
      </c>
    </row>
    <row r="100" spans="1:28" x14ac:dyDescent="0.25">
      <c r="A100" s="55">
        <f t="shared" si="75"/>
        <v>267</v>
      </c>
      <c r="B100">
        <f>'Otras 1eras captaciones'!B100</f>
        <v>10</v>
      </c>
      <c r="C100" s="52" t="s">
        <v>72</v>
      </c>
      <c r="D100" s="52" t="s">
        <v>72</v>
      </c>
      <c r="E100" s="52" t="s">
        <v>72</v>
      </c>
      <c r="F100" s="52" t="s">
        <v>72</v>
      </c>
      <c r="G100">
        <f>'Otras 1eras captaciones'!F100</f>
        <v>0</v>
      </c>
      <c r="H100">
        <f>'Otras 1eras captaciones'!G100</f>
        <v>1</v>
      </c>
      <c r="I100">
        <f>'Otras 1eras captaciones'!H100</f>
        <v>0</v>
      </c>
      <c r="J100">
        <f>'Otras 1eras captaciones'!I100</f>
        <v>1</v>
      </c>
      <c r="K100">
        <f>'Otras 1eras captaciones'!J100</f>
        <v>4</v>
      </c>
      <c r="L100">
        <f>'Otras 1eras captaciones'!K100</f>
        <v>50</v>
      </c>
      <c r="M100">
        <f>'Otras 1eras captaciones'!L100</f>
        <v>2</v>
      </c>
      <c r="N100">
        <f>'Otras 1eras captaciones'!M100</f>
        <v>8</v>
      </c>
      <c r="O100">
        <f>'Otras 1eras captaciones'!N100</f>
        <v>0</v>
      </c>
      <c r="P100">
        <f>'Otras 1eras captaciones'!O100</f>
        <v>0</v>
      </c>
      <c r="Q100">
        <f>'Otras 1eras captaciones'!P100</f>
        <v>0</v>
      </c>
      <c r="R100">
        <f>'Otras 1eras captaciones'!Q100</f>
        <v>0</v>
      </c>
      <c r="S100">
        <f>'Otras 1eras captaciones'!S100</f>
        <v>2017</v>
      </c>
      <c r="T100">
        <f>'Otras 1eras captaciones'!T100</f>
        <v>0</v>
      </c>
      <c r="U100">
        <f>'Otras 1eras captaciones'!U100</f>
        <v>0</v>
      </c>
      <c r="V100">
        <f>'Otras 1eras captaciones'!V100</f>
        <v>0</v>
      </c>
      <c r="W100" s="54">
        <f>2015</f>
        <v>2015</v>
      </c>
      <c r="X100" s="54">
        <f t="shared" ref="X100:Z100" si="80">W100+2</f>
        <v>2017</v>
      </c>
      <c r="Y100" s="54">
        <f t="shared" si="80"/>
        <v>2019</v>
      </c>
      <c r="Z100" s="54">
        <f t="shared" si="80"/>
        <v>2021</v>
      </c>
      <c r="AA100" s="54" t="s">
        <v>90</v>
      </c>
      <c r="AB100" s="54" t="s">
        <v>89</v>
      </c>
    </row>
    <row r="101" spans="1:28" x14ac:dyDescent="0.25">
      <c r="A101" s="55">
        <f t="shared" si="75"/>
        <v>268</v>
      </c>
      <c r="B101">
        <f>'Otras 1eras captaciones'!B101</f>
        <v>10</v>
      </c>
      <c r="C101" s="52" t="s">
        <v>72</v>
      </c>
      <c r="D101" s="52" t="s">
        <v>72</v>
      </c>
      <c r="E101" s="52" t="s">
        <v>72</v>
      </c>
      <c r="F101" s="52" t="s">
        <v>72</v>
      </c>
      <c r="G101">
        <f>'Otras 1eras captaciones'!F101</f>
        <v>1</v>
      </c>
      <c r="H101">
        <f>'Otras 1eras captaciones'!G101</f>
        <v>1</v>
      </c>
      <c r="I101">
        <f>'Otras 1eras captaciones'!H101</f>
        <v>1</v>
      </c>
      <c r="J101">
        <f>'Otras 1eras captaciones'!I101</f>
        <v>0</v>
      </c>
      <c r="K101">
        <f>'Otras 1eras captaciones'!J101</f>
        <v>4</v>
      </c>
      <c r="L101">
        <f>'Otras 1eras captaciones'!K101</f>
        <v>75</v>
      </c>
      <c r="M101">
        <f>'Otras 1eras captaciones'!L101</f>
        <v>3</v>
      </c>
      <c r="N101">
        <f>'Otras 1eras captaciones'!M101</f>
        <v>8</v>
      </c>
      <c r="O101">
        <f>'Otras 1eras captaciones'!N101</f>
        <v>0</v>
      </c>
      <c r="P101">
        <f>'Otras 1eras captaciones'!O101</f>
        <v>0</v>
      </c>
      <c r="Q101">
        <f>'Otras 1eras captaciones'!P101</f>
        <v>0</v>
      </c>
      <c r="R101">
        <f>'Otras 1eras captaciones'!Q101</f>
        <v>0</v>
      </c>
      <c r="S101">
        <f>'Otras 1eras captaciones'!S101</f>
        <v>2017</v>
      </c>
      <c r="T101">
        <f>'Otras 1eras captaciones'!T101</f>
        <v>0</v>
      </c>
      <c r="U101">
        <f>'Otras 1eras captaciones'!U101</f>
        <v>0</v>
      </c>
      <c r="V101">
        <f>'Otras 1eras captaciones'!V101</f>
        <v>0</v>
      </c>
      <c r="W101" s="54">
        <f>2015</f>
        <v>2015</v>
      </c>
      <c r="X101" s="54">
        <f t="shared" ref="X101:Z101" si="81">W101+2</f>
        <v>2017</v>
      </c>
      <c r="Y101" s="54">
        <f t="shared" si="81"/>
        <v>2019</v>
      </c>
      <c r="Z101" s="54">
        <f t="shared" si="81"/>
        <v>2021</v>
      </c>
      <c r="AA101" s="54" t="s">
        <v>90</v>
      </c>
      <c r="AB101" s="54" t="s">
        <v>89</v>
      </c>
    </row>
    <row r="102" spans="1:28" x14ac:dyDescent="0.25">
      <c r="A102" s="55">
        <f t="shared" si="75"/>
        <v>269</v>
      </c>
      <c r="B102">
        <f>'Otras 1eras captaciones'!B102</f>
        <v>10</v>
      </c>
      <c r="C102" s="52" t="s">
        <v>72</v>
      </c>
      <c r="D102" s="52" t="s">
        <v>72</v>
      </c>
      <c r="E102" s="52" t="s">
        <v>72</v>
      </c>
      <c r="F102" s="52" t="s">
        <v>72</v>
      </c>
      <c r="G102">
        <f>'Otras 1eras captaciones'!F102</f>
        <v>1</v>
      </c>
      <c r="H102">
        <f>'Otras 1eras captaciones'!G102</f>
        <v>0</v>
      </c>
      <c r="I102">
        <f>'Otras 1eras captaciones'!H102</f>
        <v>1</v>
      </c>
      <c r="J102">
        <f>'Otras 1eras captaciones'!I102</f>
        <v>1</v>
      </c>
      <c r="K102">
        <f>'Otras 1eras captaciones'!J102</f>
        <v>4</v>
      </c>
      <c r="L102">
        <f>'Otras 1eras captaciones'!K102</f>
        <v>75</v>
      </c>
      <c r="M102">
        <f>'Otras 1eras captaciones'!L102</f>
        <v>3</v>
      </c>
      <c r="N102">
        <f>'Otras 1eras captaciones'!M102</f>
        <v>4</v>
      </c>
      <c r="O102">
        <f>'Otras 1eras captaciones'!N102</f>
        <v>0</v>
      </c>
      <c r="P102">
        <f>'Otras 1eras captaciones'!O102</f>
        <v>0</v>
      </c>
      <c r="Q102">
        <f>'Otras 1eras captaciones'!P102</f>
        <v>0</v>
      </c>
      <c r="R102">
        <f>'Otras 1eras captaciones'!Q102</f>
        <v>0</v>
      </c>
      <c r="S102">
        <f>'Otras 1eras captaciones'!S102</f>
        <v>2017</v>
      </c>
      <c r="T102">
        <f>'Otras 1eras captaciones'!T102</f>
        <v>0</v>
      </c>
      <c r="U102">
        <f>'Otras 1eras captaciones'!U102</f>
        <v>0</v>
      </c>
      <c r="V102">
        <f>'Otras 1eras captaciones'!V102</f>
        <v>0</v>
      </c>
      <c r="W102" s="54">
        <f>2015</f>
        <v>2015</v>
      </c>
      <c r="X102" s="54">
        <f t="shared" ref="X102:Z102" si="82">W102+2</f>
        <v>2017</v>
      </c>
      <c r="Y102" s="54">
        <f t="shared" si="82"/>
        <v>2019</v>
      </c>
      <c r="Z102" s="54">
        <f t="shared" si="82"/>
        <v>2021</v>
      </c>
      <c r="AA102" s="54" t="s">
        <v>90</v>
      </c>
      <c r="AB102" s="54" t="s">
        <v>89</v>
      </c>
    </row>
    <row r="103" spans="1:28" x14ac:dyDescent="0.25">
      <c r="A103" s="55">
        <f t="shared" si="75"/>
        <v>270</v>
      </c>
      <c r="B103">
        <f>'Otras 1eras captaciones'!B103</f>
        <v>10</v>
      </c>
      <c r="C103" s="52" t="s">
        <v>72</v>
      </c>
      <c r="D103" s="52" t="s">
        <v>72</v>
      </c>
      <c r="E103" s="52" t="s">
        <v>72</v>
      </c>
      <c r="F103" s="52" t="s">
        <v>72</v>
      </c>
      <c r="G103">
        <f>'Otras 1eras captaciones'!F103</f>
        <v>1</v>
      </c>
      <c r="H103">
        <f>'Otras 1eras captaciones'!G103</f>
        <v>1</v>
      </c>
      <c r="I103">
        <f>'Otras 1eras captaciones'!H103</f>
        <v>0</v>
      </c>
      <c r="J103">
        <f>'Otras 1eras captaciones'!I103</f>
        <v>1</v>
      </c>
      <c r="K103">
        <f>'Otras 1eras captaciones'!J103</f>
        <v>4</v>
      </c>
      <c r="L103">
        <f>'Otras 1eras captaciones'!K103</f>
        <v>75</v>
      </c>
      <c r="M103">
        <f>'Otras 1eras captaciones'!L103</f>
        <v>3</v>
      </c>
      <c r="N103">
        <f>'Otras 1eras captaciones'!M103</f>
        <v>4</v>
      </c>
      <c r="O103">
        <f>'Otras 1eras captaciones'!N103</f>
        <v>1</v>
      </c>
      <c r="P103">
        <f>'Otras 1eras captaciones'!O103</f>
        <v>0</v>
      </c>
      <c r="Q103">
        <f>'Otras 1eras captaciones'!P103</f>
        <v>0</v>
      </c>
      <c r="R103">
        <f>'Otras 1eras captaciones'!Q103</f>
        <v>0</v>
      </c>
      <c r="S103">
        <f>'Otras 1eras captaciones'!S103</f>
        <v>0</v>
      </c>
      <c r="T103">
        <f>'Otras 1eras captaciones'!T103</f>
        <v>0</v>
      </c>
      <c r="U103">
        <f>'Otras 1eras captaciones'!U103</f>
        <v>0</v>
      </c>
      <c r="V103">
        <f>'Otras 1eras captaciones'!V103</f>
        <v>0</v>
      </c>
      <c r="W103" s="54">
        <f>2015</f>
        <v>2015</v>
      </c>
      <c r="X103" s="54">
        <f t="shared" ref="X103:Z103" si="83">W103+2</f>
        <v>2017</v>
      </c>
      <c r="Y103" s="54">
        <f t="shared" si="83"/>
        <v>2019</v>
      </c>
      <c r="Z103" s="54">
        <f t="shared" si="83"/>
        <v>2021</v>
      </c>
      <c r="AA103" s="54" t="s">
        <v>90</v>
      </c>
      <c r="AB103" s="54" t="s">
        <v>89</v>
      </c>
    </row>
    <row r="104" spans="1:28" x14ac:dyDescent="0.25">
      <c r="A104" s="55">
        <f t="shared" si="75"/>
        <v>271</v>
      </c>
      <c r="B104">
        <f>'Otras 1eras captaciones'!B104</f>
        <v>10</v>
      </c>
      <c r="C104" s="52" t="s">
        <v>72</v>
      </c>
      <c r="D104" s="52" t="s">
        <v>72</v>
      </c>
      <c r="E104" s="52" t="s">
        <v>72</v>
      </c>
      <c r="F104" s="52" t="s">
        <v>72</v>
      </c>
      <c r="G104">
        <f>'Otras 1eras captaciones'!F104</f>
        <v>0</v>
      </c>
      <c r="H104">
        <f>'Otras 1eras captaciones'!G104</f>
        <v>0</v>
      </c>
      <c r="I104">
        <f>'Otras 1eras captaciones'!H104</f>
        <v>1</v>
      </c>
      <c r="J104">
        <f>'Otras 1eras captaciones'!I104</f>
        <v>0</v>
      </c>
      <c r="K104">
        <f>'Otras 1eras captaciones'!J104</f>
        <v>4</v>
      </c>
      <c r="L104">
        <f>'Otras 1eras captaciones'!K104</f>
        <v>25</v>
      </c>
      <c r="M104">
        <f>'Otras 1eras captaciones'!L104</f>
        <v>1</v>
      </c>
      <c r="N104">
        <f>'Otras 1eras captaciones'!M104</f>
        <v>4</v>
      </c>
      <c r="O104">
        <f>'Otras 1eras captaciones'!N104</f>
        <v>1</v>
      </c>
      <c r="P104">
        <f>'Otras 1eras captaciones'!O104</f>
        <v>0</v>
      </c>
      <c r="Q104">
        <f>'Otras 1eras captaciones'!P104</f>
        <v>0</v>
      </c>
      <c r="R104">
        <f>'Otras 1eras captaciones'!Q104</f>
        <v>0</v>
      </c>
      <c r="S104">
        <f>'Otras 1eras captaciones'!S104</f>
        <v>0</v>
      </c>
      <c r="T104">
        <f>'Otras 1eras captaciones'!T104</f>
        <v>0</v>
      </c>
      <c r="U104">
        <f>'Otras 1eras captaciones'!U104</f>
        <v>0</v>
      </c>
      <c r="V104">
        <f>'Otras 1eras captaciones'!V104</f>
        <v>0</v>
      </c>
      <c r="W104" s="54">
        <f>2015</f>
        <v>2015</v>
      </c>
      <c r="X104" s="54">
        <f t="shared" ref="X104:Z104" si="84">W104+2</f>
        <v>2017</v>
      </c>
      <c r="Y104" s="54">
        <f t="shared" si="84"/>
        <v>2019</v>
      </c>
      <c r="Z104" s="54">
        <f t="shared" si="84"/>
        <v>2021</v>
      </c>
      <c r="AA104" s="54" t="s">
        <v>90</v>
      </c>
      <c r="AB104" s="54" t="s">
        <v>89</v>
      </c>
    </row>
    <row r="105" spans="1:28" x14ac:dyDescent="0.25">
      <c r="A105" s="55">
        <f t="shared" si="75"/>
        <v>272</v>
      </c>
      <c r="B105">
        <f>'Otras 1eras captaciones'!B105</f>
        <v>10</v>
      </c>
      <c r="C105" s="52" t="s">
        <v>72</v>
      </c>
      <c r="D105" s="52" t="s">
        <v>72</v>
      </c>
      <c r="E105" s="52" t="s">
        <v>72</v>
      </c>
      <c r="F105" s="52" t="s">
        <v>72</v>
      </c>
      <c r="G105">
        <f>'Otras 1eras captaciones'!F105</f>
        <v>0</v>
      </c>
      <c r="H105">
        <f>'Otras 1eras captaciones'!G105</f>
        <v>1</v>
      </c>
      <c r="I105">
        <f>'Otras 1eras captaciones'!H105</f>
        <v>1</v>
      </c>
      <c r="J105">
        <f>'Otras 1eras captaciones'!I105</f>
        <v>0</v>
      </c>
      <c r="K105">
        <f>'Otras 1eras captaciones'!J105</f>
        <v>4</v>
      </c>
      <c r="L105">
        <f>'Otras 1eras captaciones'!K105</f>
        <v>50</v>
      </c>
      <c r="M105">
        <f>'Otras 1eras captaciones'!L105</f>
        <v>2</v>
      </c>
      <c r="N105">
        <f>'Otras 1eras captaciones'!M105</f>
        <v>4</v>
      </c>
      <c r="O105">
        <f>'Otras 1eras captaciones'!N105</f>
        <v>0</v>
      </c>
      <c r="P105">
        <f>'Otras 1eras captaciones'!O105</f>
        <v>0</v>
      </c>
      <c r="Q105">
        <f>'Otras 1eras captaciones'!P105</f>
        <v>0</v>
      </c>
      <c r="R105">
        <f>'Otras 1eras captaciones'!Q105</f>
        <v>0</v>
      </c>
      <c r="S105">
        <f>'Otras 1eras captaciones'!S105</f>
        <v>0</v>
      </c>
      <c r="T105">
        <f>'Otras 1eras captaciones'!T105</f>
        <v>0</v>
      </c>
      <c r="U105">
        <f>'Otras 1eras captaciones'!U105</f>
        <v>0</v>
      </c>
      <c r="V105">
        <f>'Otras 1eras captaciones'!V105</f>
        <v>0</v>
      </c>
      <c r="W105" s="54">
        <f>2015</f>
        <v>2015</v>
      </c>
      <c r="X105" s="54">
        <f t="shared" ref="X105:Z105" si="85">W105+2</f>
        <v>2017</v>
      </c>
      <c r="Y105" s="54">
        <f t="shared" si="85"/>
        <v>2019</v>
      </c>
      <c r="Z105" s="54">
        <f t="shared" si="85"/>
        <v>2021</v>
      </c>
      <c r="AA105" s="54" t="s">
        <v>90</v>
      </c>
      <c r="AB105" s="54" t="s">
        <v>89</v>
      </c>
    </row>
    <row r="106" spans="1:28" x14ac:dyDescent="0.25">
      <c r="A106" s="55">
        <f t="shared" si="75"/>
        <v>273</v>
      </c>
      <c r="B106">
        <f>'Otras 1eras captaciones'!B106</f>
        <v>10</v>
      </c>
      <c r="C106" s="52" t="s">
        <v>72</v>
      </c>
      <c r="D106" s="52" t="s">
        <v>72</v>
      </c>
      <c r="E106" s="52" t="s">
        <v>72</v>
      </c>
      <c r="F106" s="52" t="s">
        <v>72</v>
      </c>
      <c r="G106">
        <f>'Otras 1eras captaciones'!F106</f>
        <v>1</v>
      </c>
      <c r="H106">
        <f>'Otras 1eras captaciones'!G106</f>
        <v>0</v>
      </c>
      <c r="I106">
        <f>'Otras 1eras captaciones'!H106</f>
        <v>1</v>
      </c>
      <c r="J106">
        <f>'Otras 1eras captaciones'!I106</f>
        <v>1</v>
      </c>
      <c r="K106">
        <f>'Otras 1eras captaciones'!J106</f>
        <v>4</v>
      </c>
      <c r="L106">
        <f>'Otras 1eras captaciones'!K106</f>
        <v>75</v>
      </c>
      <c r="M106">
        <f>'Otras 1eras captaciones'!L106</f>
        <v>3</v>
      </c>
      <c r="N106">
        <f>'Otras 1eras captaciones'!M106</f>
        <v>8</v>
      </c>
      <c r="O106">
        <f>'Otras 1eras captaciones'!N106</f>
        <v>1</v>
      </c>
      <c r="P106">
        <f>'Otras 1eras captaciones'!O106</f>
        <v>0</v>
      </c>
      <c r="Q106">
        <f>'Otras 1eras captaciones'!P106</f>
        <v>0</v>
      </c>
      <c r="R106">
        <f>'Otras 1eras captaciones'!Q106</f>
        <v>0</v>
      </c>
      <c r="S106">
        <f>'Otras 1eras captaciones'!S106</f>
        <v>0</v>
      </c>
      <c r="T106">
        <f>'Otras 1eras captaciones'!T106</f>
        <v>0</v>
      </c>
      <c r="U106">
        <f>'Otras 1eras captaciones'!U106</f>
        <v>0</v>
      </c>
      <c r="V106">
        <f>'Otras 1eras captaciones'!V106</f>
        <v>2015</v>
      </c>
      <c r="W106" s="54">
        <f>2015</f>
        <v>2015</v>
      </c>
      <c r="X106" s="54">
        <f t="shared" ref="X106:Z106" si="86">W106+2</f>
        <v>2017</v>
      </c>
      <c r="Y106" s="54">
        <f t="shared" si="86"/>
        <v>2019</v>
      </c>
      <c r="Z106" s="54">
        <f t="shared" si="86"/>
        <v>2021</v>
      </c>
      <c r="AA106" s="54" t="s">
        <v>90</v>
      </c>
      <c r="AB106" s="54" t="s">
        <v>89</v>
      </c>
    </row>
    <row r="107" spans="1:28" x14ac:dyDescent="0.25">
      <c r="A107" s="55">
        <f t="shared" si="75"/>
        <v>274</v>
      </c>
      <c r="B107">
        <f>'Otras 1eras captaciones'!B107</f>
        <v>10</v>
      </c>
      <c r="C107" s="52" t="s">
        <v>72</v>
      </c>
      <c r="D107" s="52" t="s">
        <v>72</v>
      </c>
      <c r="E107" s="52" t="s">
        <v>72</v>
      </c>
      <c r="F107" s="52" t="s">
        <v>72</v>
      </c>
      <c r="G107">
        <f>'Otras 1eras captaciones'!F107</f>
        <v>1</v>
      </c>
      <c r="H107">
        <f>'Otras 1eras captaciones'!G107</f>
        <v>0</v>
      </c>
      <c r="I107">
        <f>'Otras 1eras captaciones'!H107</f>
        <v>1</v>
      </c>
      <c r="J107" t="str">
        <f>'Otras 1eras captaciones'!I107</f>
        <v>Cut</v>
      </c>
      <c r="K107">
        <f>'Otras 1eras captaciones'!J107</f>
        <v>3</v>
      </c>
      <c r="L107">
        <f>'Otras 1eras captaciones'!K107</f>
        <v>66.666666666666657</v>
      </c>
      <c r="M107">
        <f>'Otras 1eras captaciones'!L107</f>
        <v>2</v>
      </c>
      <c r="N107">
        <f>'Otras 1eras captaciones'!M107</f>
        <v>3</v>
      </c>
      <c r="O107">
        <f>'Otras 1eras captaciones'!N107</f>
        <v>0</v>
      </c>
      <c r="P107">
        <f>'Otras 1eras captaciones'!O107</f>
        <v>0</v>
      </c>
      <c r="Q107">
        <f>'Otras 1eras captaciones'!P107</f>
        <v>0</v>
      </c>
      <c r="R107">
        <f>'Otras 1eras captaciones'!Q107</f>
        <v>0</v>
      </c>
      <c r="S107">
        <f>'Otras 1eras captaciones'!S107</f>
        <v>0</v>
      </c>
      <c r="T107">
        <f>'Otras 1eras captaciones'!T107</f>
        <v>0</v>
      </c>
      <c r="U107">
        <f>'Otras 1eras captaciones'!U107</f>
        <v>0</v>
      </c>
      <c r="V107">
        <f>'Otras 1eras captaciones'!V107</f>
        <v>2015</v>
      </c>
      <c r="W107" s="54">
        <f>2015</f>
        <v>2015</v>
      </c>
      <c r="X107" s="54">
        <f t="shared" ref="X107:Z107" si="87">W107+2</f>
        <v>2017</v>
      </c>
      <c r="Y107" s="54">
        <f t="shared" si="87"/>
        <v>2019</v>
      </c>
      <c r="Z107" s="54">
        <f t="shared" si="87"/>
        <v>2021</v>
      </c>
      <c r="AA107" s="54" t="s">
        <v>90</v>
      </c>
      <c r="AB107" s="54" t="s">
        <v>89</v>
      </c>
    </row>
    <row r="108" spans="1:28" x14ac:dyDescent="0.25">
      <c r="A108" s="55">
        <f t="shared" si="75"/>
        <v>275</v>
      </c>
      <c r="B108">
        <f>'Otras 1eras captaciones'!B108</f>
        <v>10</v>
      </c>
      <c r="C108" s="52" t="s">
        <v>72</v>
      </c>
      <c r="D108" s="52" t="s">
        <v>72</v>
      </c>
      <c r="E108" s="52" t="s">
        <v>72</v>
      </c>
      <c r="F108" s="52" t="s">
        <v>72</v>
      </c>
      <c r="G108">
        <f>'Otras 1eras captaciones'!F108</f>
        <v>1</v>
      </c>
      <c r="H108">
        <f>'Otras 1eras captaciones'!G108</f>
        <v>1</v>
      </c>
      <c r="I108">
        <f>'Otras 1eras captaciones'!H108</f>
        <v>1</v>
      </c>
      <c r="J108">
        <f>'Otras 1eras captaciones'!I108</f>
        <v>1</v>
      </c>
      <c r="K108">
        <f>'Otras 1eras captaciones'!J108</f>
        <v>4</v>
      </c>
      <c r="L108">
        <f>'Otras 1eras captaciones'!K108</f>
        <v>100</v>
      </c>
      <c r="M108">
        <f>'Otras 1eras captaciones'!L108</f>
        <v>4</v>
      </c>
      <c r="N108">
        <f>'Otras 1eras captaciones'!M108</f>
        <v>8</v>
      </c>
      <c r="O108">
        <f>'Otras 1eras captaciones'!N108</f>
        <v>1</v>
      </c>
      <c r="P108">
        <f>'Otras 1eras captaciones'!O108</f>
        <v>0</v>
      </c>
      <c r="Q108">
        <f>'Otras 1eras captaciones'!P108</f>
        <v>0</v>
      </c>
      <c r="R108">
        <f>'Otras 1eras captaciones'!Q108</f>
        <v>0</v>
      </c>
      <c r="S108">
        <f>'Otras 1eras captaciones'!S108</f>
        <v>0</v>
      </c>
      <c r="T108">
        <f>'Otras 1eras captaciones'!T108</f>
        <v>0</v>
      </c>
      <c r="U108">
        <f>'Otras 1eras captaciones'!U108</f>
        <v>0</v>
      </c>
      <c r="V108">
        <f>'Otras 1eras captaciones'!V108</f>
        <v>2015</v>
      </c>
      <c r="W108" s="54">
        <f>2015</f>
        <v>2015</v>
      </c>
      <c r="X108" s="54">
        <f t="shared" ref="X108:Z108" si="88">W108+2</f>
        <v>2017</v>
      </c>
      <c r="Y108" s="54">
        <f t="shared" si="88"/>
        <v>2019</v>
      </c>
      <c r="Z108" s="54">
        <f t="shared" si="88"/>
        <v>2021</v>
      </c>
      <c r="AA108" s="54" t="s">
        <v>90</v>
      </c>
      <c r="AB108" s="54" t="s">
        <v>89</v>
      </c>
    </row>
    <row r="109" spans="1:28" x14ac:dyDescent="0.25">
      <c r="A109" s="55">
        <f t="shared" si="75"/>
        <v>276</v>
      </c>
      <c r="B109">
        <f>'Otras 1eras captaciones'!B109</f>
        <v>10</v>
      </c>
      <c r="C109" s="52" t="s">
        <v>72</v>
      </c>
      <c r="D109" s="52" t="s">
        <v>72</v>
      </c>
      <c r="E109" s="52" t="s">
        <v>72</v>
      </c>
      <c r="F109" s="52" t="s">
        <v>72</v>
      </c>
      <c r="G109">
        <f>'Otras 1eras captaciones'!F109</f>
        <v>0</v>
      </c>
      <c r="H109">
        <f>'Otras 1eras captaciones'!G109</f>
        <v>1</v>
      </c>
      <c r="I109">
        <f>'Otras 1eras captaciones'!H109</f>
        <v>0</v>
      </c>
      <c r="J109">
        <f>'Otras 1eras captaciones'!I109</f>
        <v>0</v>
      </c>
      <c r="K109">
        <f>'Otras 1eras captaciones'!J109</f>
        <v>4</v>
      </c>
      <c r="L109">
        <f>'Otras 1eras captaciones'!K109</f>
        <v>25</v>
      </c>
      <c r="M109">
        <f>'Otras 1eras captaciones'!L109</f>
        <v>1</v>
      </c>
      <c r="N109">
        <f>'Otras 1eras captaciones'!M109</f>
        <v>8</v>
      </c>
      <c r="O109">
        <f>'Otras 1eras captaciones'!N109</f>
        <v>1</v>
      </c>
      <c r="P109">
        <f>'Otras 1eras captaciones'!O109</f>
        <v>0</v>
      </c>
      <c r="Q109">
        <f>'Otras 1eras captaciones'!P109</f>
        <v>0</v>
      </c>
      <c r="R109">
        <f>'Otras 1eras captaciones'!Q109</f>
        <v>0</v>
      </c>
      <c r="S109">
        <f>'Otras 1eras captaciones'!S109</f>
        <v>0</v>
      </c>
      <c r="T109">
        <f>'Otras 1eras captaciones'!T109</f>
        <v>0</v>
      </c>
      <c r="U109">
        <f>'Otras 1eras captaciones'!U109</f>
        <v>0</v>
      </c>
      <c r="V109">
        <f>'Otras 1eras captaciones'!V109</f>
        <v>2015</v>
      </c>
      <c r="W109" s="54">
        <f>2015</f>
        <v>2015</v>
      </c>
      <c r="X109" s="54">
        <f t="shared" ref="X109:Z109" si="89">W109+2</f>
        <v>2017</v>
      </c>
      <c r="Y109" s="54">
        <f t="shared" si="89"/>
        <v>2019</v>
      </c>
      <c r="Z109" s="54">
        <f t="shared" si="89"/>
        <v>2021</v>
      </c>
      <c r="AA109" s="54" t="s">
        <v>90</v>
      </c>
      <c r="AB109" s="54" t="s">
        <v>89</v>
      </c>
    </row>
    <row r="110" spans="1:28" x14ac:dyDescent="0.25">
      <c r="A110" s="55">
        <f t="shared" si="75"/>
        <v>277</v>
      </c>
      <c r="B110">
        <f>'Otras 1eras captaciones'!B110</f>
        <v>10</v>
      </c>
      <c r="C110" s="52" t="s">
        <v>72</v>
      </c>
      <c r="D110" s="52" t="s">
        <v>72</v>
      </c>
      <c r="E110" s="52" t="s">
        <v>72</v>
      </c>
      <c r="F110" s="52" t="s">
        <v>72</v>
      </c>
      <c r="G110">
        <f>'Otras 1eras captaciones'!F110</f>
        <v>0</v>
      </c>
      <c r="H110">
        <f>'Otras 1eras captaciones'!G110</f>
        <v>0</v>
      </c>
      <c r="I110">
        <f>'Otras 1eras captaciones'!H110</f>
        <v>0</v>
      </c>
      <c r="J110">
        <f>'Otras 1eras captaciones'!I110</f>
        <v>0</v>
      </c>
      <c r="K110">
        <f>'Otras 1eras captaciones'!J110</f>
        <v>4</v>
      </c>
      <c r="L110">
        <f>'Otras 1eras captaciones'!K110</f>
        <v>0</v>
      </c>
      <c r="M110">
        <f>'Otras 1eras captaciones'!L110</f>
        <v>0</v>
      </c>
      <c r="N110">
        <f>'Otras 1eras captaciones'!M110</f>
        <v>4</v>
      </c>
      <c r="O110">
        <f>'Otras 1eras captaciones'!N110</f>
        <v>0</v>
      </c>
      <c r="P110">
        <f>'Otras 1eras captaciones'!O110</f>
        <v>0</v>
      </c>
      <c r="Q110">
        <f>'Otras 1eras captaciones'!P110</f>
        <v>0</v>
      </c>
      <c r="R110">
        <f>'Otras 1eras captaciones'!Q110</f>
        <v>0</v>
      </c>
      <c r="S110">
        <f>'Otras 1eras captaciones'!S110</f>
        <v>0</v>
      </c>
      <c r="T110">
        <f>'Otras 1eras captaciones'!T110</f>
        <v>0</v>
      </c>
      <c r="U110">
        <f>'Otras 1eras captaciones'!U110</f>
        <v>0</v>
      </c>
      <c r="V110">
        <f>'Otras 1eras captaciones'!V110</f>
        <v>2015</v>
      </c>
      <c r="W110" s="54">
        <f>2015</f>
        <v>2015</v>
      </c>
      <c r="X110" s="54">
        <f t="shared" ref="X110:Z110" si="90">W110+2</f>
        <v>2017</v>
      </c>
      <c r="Y110" s="54">
        <f t="shared" si="90"/>
        <v>2019</v>
      </c>
      <c r="Z110" s="54">
        <f t="shared" si="90"/>
        <v>2021</v>
      </c>
      <c r="AA110" s="54" t="s">
        <v>90</v>
      </c>
      <c r="AB110" s="54" t="s">
        <v>89</v>
      </c>
    </row>
    <row r="111" spans="1:28" x14ac:dyDescent="0.25">
      <c r="A111" s="55">
        <f t="shared" si="75"/>
        <v>278</v>
      </c>
      <c r="B111">
        <f>'Otras 1eras captaciones'!B111</f>
        <v>10</v>
      </c>
      <c r="C111" s="52" t="s">
        <v>72</v>
      </c>
      <c r="D111" s="52" t="s">
        <v>72</v>
      </c>
      <c r="E111" s="52" t="s">
        <v>72</v>
      </c>
      <c r="F111" s="52" t="s">
        <v>72</v>
      </c>
      <c r="G111">
        <f>'Otras 1eras captaciones'!F111</f>
        <v>0</v>
      </c>
      <c r="H111">
        <f>'Otras 1eras captaciones'!G111</f>
        <v>0</v>
      </c>
      <c r="I111">
        <f>'Otras 1eras captaciones'!H111</f>
        <v>0</v>
      </c>
      <c r="J111">
        <f>'Otras 1eras captaciones'!I111</f>
        <v>1</v>
      </c>
      <c r="K111">
        <f>'Otras 1eras captaciones'!J111</f>
        <v>4</v>
      </c>
      <c r="L111">
        <f>'Otras 1eras captaciones'!K111</f>
        <v>25</v>
      </c>
      <c r="M111">
        <f>'Otras 1eras captaciones'!L111</f>
        <v>1</v>
      </c>
      <c r="N111">
        <f>'Otras 1eras captaciones'!M111</f>
        <v>4</v>
      </c>
      <c r="O111">
        <f>'Otras 1eras captaciones'!N111</f>
        <v>0</v>
      </c>
      <c r="P111">
        <f>'Otras 1eras captaciones'!O111</f>
        <v>0</v>
      </c>
      <c r="Q111">
        <f>'Otras 1eras captaciones'!P111</f>
        <v>0</v>
      </c>
      <c r="R111">
        <f>'Otras 1eras captaciones'!Q111</f>
        <v>0</v>
      </c>
      <c r="S111">
        <f>'Otras 1eras captaciones'!S111</f>
        <v>0</v>
      </c>
      <c r="T111">
        <f>'Otras 1eras captaciones'!T111</f>
        <v>0</v>
      </c>
      <c r="U111">
        <f>'Otras 1eras captaciones'!U111</f>
        <v>0</v>
      </c>
      <c r="V111">
        <f>'Otras 1eras captaciones'!V111</f>
        <v>2015</v>
      </c>
      <c r="W111" s="54">
        <f>2015</f>
        <v>2015</v>
      </c>
      <c r="X111" s="54">
        <f t="shared" ref="X111:Z111" si="91">W111+2</f>
        <v>2017</v>
      </c>
      <c r="Y111" s="54">
        <f t="shared" si="91"/>
        <v>2019</v>
      </c>
      <c r="Z111" s="54">
        <f t="shared" si="91"/>
        <v>2021</v>
      </c>
      <c r="AA111" s="54" t="s">
        <v>90</v>
      </c>
      <c r="AB111" s="54" t="s">
        <v>89</v>
      </c>
    </row>
    <row r="112" spans="1:28" x14ac:dyDescent="0.25">
      <c r="A112" s="55">
        <f t="shared" si="75"/>
        <v>279</v>
      </c>
      <c r="B112">
        <f>'Otras 1eras captaciones'!B112</f>
        <v>10</v>
      </c>
      <c r="C112" s="52" t="s">
        <v>72</v>
      </c>
      <c r="D112" s="52" t="s">
        <v>72</v>
      </c>
      <c r="E112" s="52" t="s">
        <v>72</v>
      </c>
      <c r="F112" s="52" t="s">
        <v>72</v>
      </c>
      <c r="G112">
        <f>'Otras 1eras captaciones'!F112</f>
        <v>0</v>
      </c>
      <c r="H112">
        <f>'Otras 1eras captaciones'!G112</f>
        <v>1</v>
      </c>
      <c r="I112">
        <f>'Otras 1eras captaciones'!H112</f>
        <v>0</v>
      </c>
      <c r="J112">
        <f>'Otras 1eras captaciones'!I112</f>
        <v>1</v>
      </c>
      <c r="K112">
        <f>'Otras 1eras captaciones'!J112</f>
        <v>4</v>
      </c>
      <c r="L112">
        <f>'Otras 1eras captaciones'!K112</f>
        <v>50</v>
      </c>
      <c r="M112">
        <f>'Otras 1eras captaciones'!L112</f>
        <v>2</v>
      </c>
      <c r="N112">
        <f>'Otras 1eras captaciones'!M112</f>
        <v>8</v>
      </c>
      <c r="O112">
        <f>'Otras 1eras captaciones'!N112</f>
        <v>0</v>
      </c>
      <c r="P112">
        <f>'Otras 1eras captaciones'!O112</f>
        <v>0</v>
      </c>
      <c r="Q112">
        <f>'Otras 1eras captaciones'!P112</f>
        <v>0</v>
      </c>
      <c r="R112">
        <f>'Otras 1eras captaciones'!Q112</f>
        <v>0</v>
      </c>
      <c r="S112">
        <f>'Otras 1eras captaciones'!S112</f>
        <v>0</v>
      </c>
      <c r="T112">
        <f>'Otras 1eras captaciones'!T112</f>
        <v>0</v>
      </c>
      <c r="U112">
        <f>'Otras 1eras captaciones'!U112</f>
        <v>0</v>
      </c>
      <c r="V112">
        <f>'Otras 1eras captaciones'!V112</f>
        <v>2015</v>
      </c>
      <c r="W112" s="54">
        <f>2015</f>
        <v>2015</v>
      </c>
      <c r="X112" s="54">
        <f t="shared" ref="X112:Z112" si="92">W112+2</f>
        <v>2017</v>
      </c>
      <c r="Y112" s="54">
        <f t="shared" si="92"/>
        <v>2019</v>
      </c>
      <c r="Z112" s="54">
        <f t="shared" si="92"/>
        <v>2021</v>
      </c>
      <c r="AA112" s="54" t="s">
        <v>90</v>
      </c>
      <c r="AB112" s="54" t="s">
        <v>89</v>
      </c>
    </row>
    <row r="113" spans="1:28" x14ac:dyDescent="0.25">
      <c r="A113" s="55">
        <f t="shared" si="75"/>
        <v>280</v>
      </c>
      <c r="B113">
        <f>'Otras 1eras captaciones'!B113</f>
        <v>10</v>
      </c>
      <c r="C113" s="52" t="s">
        <v>72</v>
      </c>
      <c r="D113" s="52" t="s">
        <v>72</v>
      </c>
      <c r="E113" s="52" t="s">
        <v>72</v>
      </c>
      <c r="F113" s="52" t="s">
        <v>72</v>
      </c>
      <c r="G113">
        <f>'Otras 1eras captaciones'!F113</f>
        <v>1</v>
      </c>
      <c r="H113">
        <f>'Otras 1eras captaciones'!G113</f>
        <v>0</v>
      </c>
      <c r="I113">
        <f>'Otras 1eras captaciones'!H113</f>
        <v>1</v>
      </c>
      <c r="J113">
        <f>'Otras 1eras captaciones'!I113</f>
        <v>1</v>
      </c>
      <c r="K113">
        <f>'Otras 1eras captaciones'!J113</f>
        <v>4</v>
      </c>
      <c r="L113">
        <f>'Otras 1eras captaciones'!K113</f>
        <v>75</v>
      </c>
      <c r="M113">
        <f>'Otras 1eras captaciones'!L113</f>
        <v>3</v>
      </c>
      <c r="N113">
        <f>'Otras 1eras captaciones'!M113</f>
        <v>8</v>
      </c>
      <c r="O113">
        <f>'Otras 1eras captaciones'!N113</f>
        <v>0</v>
      </c>
      <c r="P113">
        <f>'Otras 1eras captaciones'!O113</f>
        <v>0</v>
      </c>
      <c r="Q113">
        <f>'Otras 1eras captaciones'!P113</f>
        <v>0</v>
      </c>
      <c r="R113">
        <f>'Otras 1eras captaciones'!Q113</f>
        <v>0</v>
      </c>
      <c r="S113">
        <f>'Otras 1eras captaciones'!S113</f>
        <v>0</v>
      </c>
      <c r="T113">
        <f>'Otras 1eras captaciones'!T113</f>
        <v>0</v>
      </c>
      <c r="U113">
        <f>'Otras 1eras captaciones'!U113</f>
        <v>0</v>
      </c>
      <c r="V113">
        <f>'Otras 1eras captaciones'!V113</f>
        <v>2015</v>
      </c>
      <c r="W113" s="54">
        <f>2015</f>
        <v>2015</v>
      </c>
      <c r="X113" s="54">
        <f t="shared" ref="X113:Z113" si="93">W113+2</f>
        <v>2017</v>
      </c>
      <c r="Y113" s="54">
        <f t="shared" si="93"/>
        <v>2019</v>
      </c>
      <c r="Z113" s="54">
        <f t="shared" si="93"/>
        <v>2021</v>
      </c>
      <c r="AA113" s="54" t="s">
        <v>90</v>
      </c>
      <c r="AB113" s="54" t="s">
        <v>89</v>
      </c>
    </row>
    <row r="114" spans="1:28" x14ac:dyDescent="0.25">
      <c r="A114" s="55">
        <f t="shared" si="75"/>
        <v>281</v>
      </c>
      <c r="B114">
        <f>'Otras 1eras captaciones'!B114</f>
        <v>10</v>
      </c>
      <c r="C114" s="52" t="s">
        <v>72</v>
      </c>
      <c r="D114" s="52" t="s">
        <v>72</v>
      </c>
      <c r="E114" s="52" t="s">
        <v>72</v>
      </c>
      <c r="F114" s="52" t="s">
        <v>72</v>
      </c>
      <c r="G114">
        <f>'Otras 1eras captaciones'!F114</f>
        <v>1</v>
      </c>
      <c r="H114">
        <f>'Otras 1eras captaciones'!G114</f>
        <v>0</v>
      </c>
      <c r="I114" t="str">
        <f>'Otras 1eras captaciones'!H114</f>
        <v>Cut</v>
      </c>
      <c r="J114" s="51" t="s">
        <v>12</v>
      </c>
      <c r="K114">
        <f>'Otras 1eras captaciones'!J114</f>
        <v>2</v>
      </c>
      <c r="L114">
        <f>'Otras 1eras captaciones'!K114</f>
        <v>50</v>
      </c>
      <c r="M114">
        <f>'Otras 1eras captaciones'!L114</f>
        <v>1</v>
      </c>
      <c r="N114">
        <f>'Otras 1eras captaciones'!M114</f>
        <v>2</v>
      </c>
      <c r="O114">
        <f>'Otras 1eras captaciones'!N114</f>
        <v>0</v>
      </c>
      <c r="P114">
        <f>'Otras 1eras captaciones'!O114</f>
        <v>0</v>
      </c>
      <c r="Q114">
        <f>'Otras 1eras captaciones'!P114</f>
        <v>0</v>
      </c>
      <c r="R114">
        <f>'Otras 1eras captaciones'!Q114</f>
        <v>0</v>
      </c>
      <c r="S114">
        <f>'Otras 1eras captaciones'!S114</f>
        <v>0</v>
      </c>
      <c r="T114">
        <f>'Otras 1eras captaciones'!T114</f>
        <v>0</v>
      </c>
      <c r="U114">
        <f>'Otras 1eras captaciones'!U114</f>
        <v>0</v>
      </c>
      <c r="V114">
        <f>'Otras 1eras captaciones'!V114</f>
        <v>2015</v>
      </c>
      <c r="W114" s="54">
        <f>2015</f>
        <v>2015</v>
      </c>
      <c r="X114" s="54">
        <f t="shared" ref="X114:Z114" si="94">W114+2</f>
        <v>2017</v>
      </c>
      <c r="Y114" s="54">
        <f t="shared" si="94"/>
        <v>2019</v>
      </c>
      <c r="Z114" s="54">
        <f t="shared" si="94"/>
        <v>2021</v>
      </c>
      <c r="AA114" s="54" t="s">
        <v>90</v>
      </c>
      <c r="AB114" s="54" t="s">
        <v>89</v>
      </c>
    </row>
    <row r="115" spans="1:28" x14ac:dyDescent="0.25">
      <c r="A115" s="55">
        <f t="shared" si="75"/>
        <v>282</v>
      </c>
      <c r="B115">
        <f>'Otras 1eras captaciones'!B115</f>
        <v>10</v>
      </c>
      <c r="C115" s="52" t="s">
        <v>72</v>
      </c>
      <c r="D115" s="52" t="s">
        <v>72</v>
      </c>
      <c r="E115" s="52" t="s">
        <v>72</v>
      </c>
      <c r="F115" s="52" t="s">
        <v>72</v>
      </c>
      <c r="G115">
        <f>'Otras 1eras captaciones'!F115</f>
        <v>0</v>
      </c>
      <c r="H115">
        <f>'Otras 1eras captaciones'!G115</f>
        <v>0</v>
      </c>
      <c r="I115">
        <f>'Otras 1eras captaciones'!H115</f>
        <v>1</v>
      </c>
      <c r="J115">
        <f>'Otras 1eras captaciones'!I115</f>
        <v>1</v>
      </c>
      <c r="K115">
        <f>'Otras 1eras captaciones'!J115</f>
        <v>4</v>
      </c>
      <c r="L115">
        <f>'Otras 1eras captaciones'!K115</f>
        <v>50</v>
      </c>
      <c r="M115">
        <f>'Otras 1eras captaciones'!L115</f>
        <v>2</v>
      </c>
      <c r="N115">
        <f>'Otras 1eras captaciones'!M115</f>
        <v>8</v>
      </c>
      <c r="O115">
        <f>'Otras 1eras captaciones'!N115</f>
        <v>0</v>
      </c>
      <c r="P115">
        <f>'Otras 1eras captaciones'!O115</f>
        <v>0</v>
      </c>
      <c r="Q115">
        <f>'Otras 1eras captaciones'!P115</f>
        <v>0</v>
      </c>
      <c r="R115">
        <f>'Otras 1eras captaciones'!Q115</f>
        <v>0</v>
      </c>
      <c r="S115">
        <f>'Otras 1eras captaciones'!S115</f>
        <v>0</v>
      </c>
      <c r="T115">
        <f>'Otras 1eras captaciones'!T115</f>
        <v>0</v>
      </c>
      <c r="U115">
        <f>'Otras 1eras captaciones'!U115</f>
        <v>0</v>
      </c>
      <c r="V115">
        <f>'Otras 1eras captaciones'!V115</f>
        <v>2015</v>
      </c>
      <c r="W115" s="54">
        <f>2015</f>
        <v>2015</v>
      </c>
      <c r="X115" s="54">
        <f t="shared" ref="X115:Z115" si="95">W115+2</f>
        <v>2017</v>
      </c>
      <c r="Y115" s="54">
        <f t="shared" si="95"/>
        <v>2019</v>
      </c>
      <c r="Z115" s="54">
        <f t="shared" si="95"/>
        <v>2021</v>
      </c>
      <c r="AA115" s="54" t="s">
        <v>90</v>
      </c>
      <c r="AB115" s="54" t="s">
        <v>89</v>
      </c>
    </row>
    <row r="116" spans="1:28" x14ac:dyDescent="0.25">
      <c r="A116" s="55">
        <f t="shared" si="75"/>
        <v>283</v>
      </c>
      <c r="B116">
        <f>'Otras 1eras captaciones'!B116</f>
        <v>10</v>
      </c>
      <c r="C116" s="52" t="s">
        <v>72</v>
      </c>
      <c r="D116" s="52" t="s">
        <v>72</v>
      </c>
      <c r="E116" s="52" t="s">
        <v>72</v>
      </c>
      <c r="F116" s="52" t="s">
        <v>72</v>
      </c>
      <c r="G116">
        <f>'Otras 1eras captaciones'!F116</f>
        <v>0</v>
      </c>
      <c r="H116">
        <f>'Otras 1eras captaciones'!G116</f>
        <v>0</v>
      </c>
      <c r="I116" t="str">
        <f>'Otras 1eras captaciones'!H116</f>
        <v>Cut</v>
      </c>
      <c r="J116" s="51" t="s">
        <v>12</v>
      </c>
      <c r="K116">
        <f>'Otras 1eras captaciones'!J116</f>
        <v>2</v>
      </c>
      <c r="L116">
        <f>'Otras 1eras captaciones'!K116</f>
        <v>0</v>
      </c>
      <c r="M116">
        <f>'Otras 1eras captaciones'!L116</f>
        <v>0</v>
      </c>
      <c r="N116">
        <f>'Otras 1eras captaciones'!M116</f>
        <v>2</v>
      </c>
      <c r="O116">
        <f>'Otras 1eras captaciones'!N116</f>
        <v>0</v>
      </c>
      <c r="P116">
        <f>'Otras 1eras captaciones'!O116</f>
        <v>0</v>
      </c>
      <c r="Q116">
        <f>'Otras 1eras captaciones'!P116</f>
        <v>0</v>
      </c>
      <c r="R116">
        <f>'Otras 1eras captaciones'!Q116</f>
        <v>0</v>
      </c>
      <c r="S116">
        <f>'Otras 1eras captaciones'!S116</f>
        <v>0</v>
      </c>
      <c r="T116">
        <f>'Otras 1eras captaciones'!T116</f>
        <v>0</v>
      </c>
      <c r="U116">
        <f>'Otras 1eras captaciones'!U116</f>
        <v>0</v>
      </c>
      <c r="V116">
        <f>'Otras 1eras captaciones'!V116</f>
        <v>2015</v>
      </c>
      <c r="W116" s="54">
        <f>2015</f>
        <v>2015</v>
      </c>
      <c r="X116" s="54">
        <f t="shared" ref="X116:Z116" si="96">W116+2</f>
        <v>2017</v>
      </c>
      <c r="Y116" s="54">
        <f t="shared" si="96"/>
        <v>2019</v>
      </c>
      <c r="Z116" s="54">
        <f t="shared" si="96"/>
        <v>2021</v>
      </c>
      <c r="AA116" s="54" t="s">
        <v>90</v>
      </c>
      <c r="AB116" s="54" t="s">
        <v>89</v>
      </c>
    </row>
    <row r="117" spans="1:28" x14ac:dyDescent="0.25">
      <c r="A117" s="55">
        <f t="shared" si="75"/>
        <v>284</v>
      </c>
      <c r="B117">
        <f>'Otras 1eras captaciones'!B117</f>
        <v>10</v>
      </c>
      <c r="C117" s="52" t="s">
        <v>72</v>
      </c>
      <c r="D117" s="52" t="s">
        <v>72</v>
      </c>
      <c r="E117" s="52" t="s">
        <v>72</v>
      </c>
      <c r="F117" s="52" t="s">
        <v>72</v>
      </c>
      <c r="G117">
        <f>'Otras 1eras captaciones'!F117</f>
        <v>0</v>
      </c>
      <c r="H117">
        <f>'Otras 1eras captaciones'!G117</f>
        <v>0</v>
      </c>
      <c r="I117" t="str">
        <f>'Otras 1eras captaciones'!H117</f>
        <v>Cut</v>
      </c>
      <c r="J117" s="51" t="s">
        <v>12</v>
      </c>
      <c r="K117">
        <f>'Otras 1eras captaciones'!J117</f>
        <v>2</v>
      </c>
      <c r="L117">
        <f>'Otras 1eras captaciones'!K117</f>
        <v>0</v>
      </c>
      <c r="M117">
        <f>'Otras 1eras captaciones'!L117</f>
        <v>0</v>
      </c>
      <c r="N117">
        <f>'Otras 1eras captaciones'!M117</f>
        <v>2</v>
      </c>
      <c r="O117">
        <f>'Otras 1eras captaciones'!N117</f>
        <v>0</v>
      </c>
      <c r="P117">
        <f>'Otras 1eras captaciones'!O117</f>
        <v>0</v>
      </c>
      <c r="Q117">
        <f>'Otras 1eras captaciones'!P117</f>
        <v>0</v>
      </c>
      <c r="R117">
        <f>'Otras 1eras captaciones'!Q117</f>
        <v>0</v>
      </c>
      <c r="S117">
        <f>'Otras 1eras captaciones'!S117</f>
        <v>0</v>
      </c>
      <c r="T117">
        <f>'Otras 1eras captaciones'!T117</f>
        <v>0</v>
      </c>
      <c r="U117">
        <f>'Otras 1eras captaciones'!U117</f>
        <v>0</v>
      </c>
      <c r="V117">
        <f>'Otras 1eras captaciones'!V117</f>
        <v>0</v>
      </c>
      <c r="W117" s="54">
        <f>2015</f>
        <v>2015</v>
      </c>
      <c r="X117" s="54">
        <f t="shared" ref="X117:Z117" si="97">W117+2</f>
        <v>2017</v>
      </c>
      <c r="Y117" s="54">
        <f t="shared" si="97"/>
        <v>2019</v>
      </c>
      <c r="Z117" s="54">
        <f t="shared" si="97"/>
        <v>2021</v>
      </c>
      <c r="AA117" s="54" t="s">
        <v>90</v>
      </c>
      <c r="AB117" s="54" t="s">
        <v>89</v>
      </c>
    </row>
    <row r="118" spans="1:28" x14ac:dyDescent="0.25">
      <c r="A118" s="55">
        <f t="shared" si="75"/>
        <v>285</v>
      </c>
      <c r="B118">
        <f>'Otras 1eras captaciones'!B118</f>
        <v>10</v>
      </c>
      <c r="C118" s="52" t="s">
        <v>72</v>
      </c>
      <c r="D118" s="52" t="s">
        <v>72</v>
      </c>
      <c r="E118" s="52" t="s">
        <v>72</v>
      </c>
      <c r="F118" s="52" t="s">
        <v>72</v>
      </c>
      <c r="G118">
        <f>'Otras 1eras captaciones'!F118</f>
        <v>0</v>
      </c>
      <c r="H118" t="str">
        <f>'Otras 1eras captaciones'!G118</f>
        <v>Cut</v>
      </c>
      <c r="I118" s="51" t="s">
        <v>12</v>
      </c>
      <c r="J118" s="51" t="s">
        <v>12</v>
      </c>
      <c r="K118">
        <f>'Otras 1eras captaciones'!J118</f>
        <v>1</v>
      </c>
      <c r="L118">
        <f>'Otras 1eras captaciones'!K118</f>
        <v>0</v>
      </c>
      <c r="M118">
        <f>'Otras 1eras captaciones'!L118</f>
        <v>0</v>
      </c>
      <c r="N118">
        <f>'Otras 1eras captaciones'!M118</f>
        <v>1</v>
      </c>
      <c r="O118">
        <f>'Otras 1eras captaciones'!N118</f>
        <v>0</v>
      </c>
      <c r="P118">
        <f>'Otras 1eras captaciones'!O118</f>
        <v>0</v>
      </c>
      <c r="Q118">
        <f>'Otras 1eras captaciones'!P118</f>
        <v>0</v>
      </c>
      <c r="R118">
        <f>'Otras 1eras captaciones'!Q118</f>
        <v>0</v>
      </c>
      <c r="S118">
        <f>'Otras 1eras captaciones'!S118</f>
        <v>0</v>
      </c>
      <c r="T118">
        <f>'Otras 1eras captaciones'!T118</f>
        <v>0</v>
      </c>
      <c r="U118">
        <f>'Otras 1eras captaciones'!U118</f>
        <v>0</v>
      </c>
      <c r="V118">
        <f>'Otras 1eras captaciones'!V118</f>
        <v>0</v>
      </c>
      <c r="W118" s="54">
        <f>2015</f>
        <v>2015</v>
      </c>
      <c r="X118" s="54">
        <f t="shared" ref="X118:Z118" si="98">W118+2</f>
        <v>2017</v>
      </c>
      <c r="Y118" s="54">
        <f t="shared" si="98"/>
        <v>2019</v>
      </c>
      <c r="Z118" s="54">
        <f t="shared" si="98"/>
        <v>2021</v>
      </c>
      <c r="AA118" s="54" t="s">
        <v>90</v>
      </c>
      <c r="AB118" s="54" t="s">
        <v>89</v>
      </c>
    </row>
    <row r="119" spans="1:28" x14ac:dyDescent="0.25">
      <c r="A119" s="55"/>
    </row>
    <row r="120" spans="1:28" x14ac:dyDescent="0.25">
      <c r="A120" s="55"/>
    </row>
    <row r="121" spans="1:28" x14ac:dyDescent="0.25">
      <c r="A121" s="55"/>
    </row>
    <row r="122" spans="1:28" x14ac:dyDescent="0.25">
      <c r="A122" s="55"/>
    </row>
    <row r="123" spans="1:28" x14ac:dyDescent="0.25">
      <c r="A123" s="55"/>
    </row>
    <row r="124" spans="1:28" x14ac:dyDescent="0.25">
      <c r="A124" s="55" t="str">
        <f>'Otras 1eras captaciones'!A124</f>
        <v>PRIMERA CAPTACION 2016</v>
      </c>
      <c r="B124">
        <f>'Otras 1eras captaciones'!B124</f>
        <v>0</v>
      </c>
      <c r="D124">
        <f>'Otras 1eras captaciones'!C124</f>
        <v>0</v>
      </c>
      <c r="E124">
        <f>'Otras 1eras captaciones'!D124</f>
        <v>0</v>
      </c>
      <c r="F124">
        <f>'Otras 1eras captaciones'!E124</f>
        <v>0</v>
      </c>
      <c r="G124">
        <f>'Otras 1eras captaciones'!F124</f>
        <v>0</v>
      </c>
      <c r="H124" t="str">
        <f>'Otras 1eras captaciones'!G124</f>
        <v>Alevines</v>
      </c>
      <c r="I124">
        <f>'Otras 1eras captaciones'!H124</f>
        <v>0</v>
      </c>
      <c r="J124" t="str">
        <f>'Otras 1eras captaciones'!I124</f>
        <v>Infantil</v>
      </c>
      <c r="K124" t="str">
        <f>'Otras 1eras captaciones'!J124</f>
        <v>YEARS</v>
      </c>
      <c r="L124" t="str">
        <f>'Otras 1eras captaciones'!K124</f>
        <v>Type</v>
      </c>
      <c r="M124">
        <f>'Otras 1eras captaciones'!L124</f>
        <v>0</v>
      </c>
      <c r="N124" t="str">
        <f>'Otras 1eras captaciones'!M124</f>
        <v>Eventual</v>
      </c>
      <c r="O124">
        <f>'Otras 1eras captaciones'!N124</f>
        <v>0</v>
      </c>
      <c r="P124">
        <f>'Otras 1eras captaciones'!O124</f>
        <v>0</v>
      </c>
      <c r="Q124">
        <f>'Otras 1eras captaciones'!P124</f>
        <v>0</v>
      </c>
      <c r="R124">
        <f>'Otras 1eras captaciones'!Q124</f>
        <v>0</v>
      </c>
      <c r="S124">
        <f>'Otras 1eras captaciones'!S124</f>
        <v>0</v>
      </c>
      <c r="T124">
        <f>'Otras 1eras captaciones'!T124</f>
        <v>0</v>
      </c>
      <c r="U124">
        <f>'Otras 1eras captaciones'!U124</f>
        <v>0</v>
      </c>
      <c r="V124">
        <f>'Otras 1eras captaciones'!V124</f>
        <v>0</v>
      </c>
    </row>
    <row r="125" spans="1:28" x14ac:dyDescent="0.25">
      <c r="A125" s="55" t="str">
        <f>'Otras 1eras captaciones'!A125</f>
        <v>Player ID</v>
      </c>
      <c r="B125" t="str">
        <f>'Otras 1eras captaciones'!B125</f>
        <v>Age in 2016</v>
      </c>
      <c r="C125" s="52" t="s">
        <v>1</v>
      </c>
      <c r="D125" s="52" t="s">
        <v>2</v>
      </c>
      <c r="E125" s="52" t="s">
        <v>3</v>
      </c>
      <c r="F125" s="52" t="s">
        <v>4</v>
      </c>
      <c r="G125" s="52" t="s">
        <v>5</v>
      </c>
      <c r="H125" t="str">
        <f>'Otras 1eras captaciones'!G125</f>
        <v>C2016</v>
      </c>
      <c r="I125" t="str">
        <f>'Otras 1eras captaciones'!H125</f>
        <v>C2017</v>
      </c>
      <c r="J125" t="str">
        <f>'Otras 1eras captaciones'!I125</f>
        <v>C2018</v>
      </c>
      <c r="K125" t="str">
        <f>'Otras 1eras captaciones'!J125</f>
        <v>OBSERVEd</v>
      </c>
      <c r="L125" t="str">
        <f>'Otras 1eras captaciones'!K125</f>
        <v>(Prop1s)</v>
      </c>
      <c r="M125" t="str">
        <f>'Otras 1eras captaciones'!L125</f>
        <v>SUMA Cs</v>
      </c>
      <c r="N125" t="str">
        <f>'Otras 1eras captaciones'!M125</f>
        <v>Years in Academy</v>
      </c>
      <c r="O125" t="str">
        <f>'Otras 1eras captaciones'!N125</f>
        <v>Pro Contract 18?</v>
      </c>
      <c r="P125" t="str">
        <f>'Otras 1eras captaciones'!O125</f>
        <v>SpainU17?</v>
      </c>
      <c r="Q125" t="str">
        <f>'Otras 1eras captaciones'!P125</f>
        <v>2A</v>
      </c>
      <c r="R125" t="str">
        <f>'Otras 1eras captaciones'!Q125</f>
        <v>LaLiga</v>
      </c>
      <c r="S125" t="str">
        <f>'Otras 1eras captaciones'!S125</f>
        <v>Years shocked with + treatment</v>
      </c>
      <c r="T125" s="53" t="s">
        <v>43</v>
      </c>
      <c r="U125" s="53" t="s">
        <v>43</v>
      </c>
      <c r="V125" t="str">
        <f>'Otras 1eras captaciones'!V125</f>
        <v>Years shocked with - treatment</v>
      </c>
      <c r="W125" s="54" t="s">
        <v>45</v>
      </c>
      <c r="X125" s="54" t="s">
        <v>40</v>
      </c>
      <c r="Y125" s="54" t="s">
        <v>42</v>
      </c>
      <c r="Z125" s="54" t="s">
        <v>41</v>
      </c>
      <c r="AA125" s="54" t="s">
        <v>86</v>
      </c>
      <c r="AB125" s="54" t="s">
        <v>88</v>
      </c>
    </row>
    <row r="126" spans="1:28" x14ac:dyDescent="0.25">
      <c r="A126" s="55">
        <f>A118+1</f>
        <v>286</v>
      </c>
      <c r="B126">
        <f>'Otras 1eras captaciones'!B126</f>
        <v>10</v>
      </c>
      <c r="C126" s="52" t="s">
        <v>72</v>
      </c>
      <c r="D126" s="52" t="s">
        <v>72</v>
      </c>
      <c r="E126" s="52" t="s">
        <v>72</v>
      </c>
      <c r="F126" s="52" t="s">
        <v>72</v>
      </c>
      <c r="G126" s="52" t="s">
        <v>72</v>
      </c>
      <c r="H126">
        <f>'Otras 1eras captaciones'!G126</f>
        <v>1</v>
      </c>
      <c r="I126">
        <f>'Otras 1eras captaciones'!H126</f>
        <v>1</v>
      </c>
      <c r="J126">
        <f>'Otras 1eras captaciones'!I126</f>
        <v>1</v>
      </c>
      <c r="K126">
        <f>'Otras 1eras captaciones'!J126</f>
        <v>3</v>
      </c>
      <c r="L126">
        <f>'Otras 1eras captaciones'!K126</f>
        <v>100</v>
      </c>
      <c r="M126">
        <f>'Otras 1eras captaciones'!L126</f>
        <v>3</v>
      </c>
      <c r="N126">
        <f>'Otras 1eras captaciones'!M126</f>
        <v>8</v>
      </c>
      <c r="O126" t="str">
        <f>'Otras 1eras captaciones'!N126</f>
        <v>Not Yet</v>
      </c>
      <c r="P126">
        <f>'Otras 1eras captaciones'!O126</f>
        <v>1</v>
      </c>
      <c r="Q126" t="str">
        <f>'Otras 1eras captaciones'!P126</f>
        <v>Not Yet</v>
      </c>
      <c r="R126" t="str">
        <f>'Otras 1eras captaciones'!Q126</f>
        <v>Not Yet</v>
      </c>
      <c r="S126">
        <f>'Otras 1eras captaciones'!S126</f>
        <v>0</v>
      </c>
      <c r="T126">
        <f>'Otras 1eras captaciones'!T126</f>
        <v>0</v>
      </c>
      <c r="U126">
        <f>'Otras 1eras captaciones'!U126</f>
        <v>0</v>
      </c>
      <c r="V126">
        <f>'Otras 1eras captaciones'!V126</f>
        <v>0</v>
      </c>
      <c r="W126" s="54">
        <f>2016</f>
        <v>2016</v>
      </c>
      <c r="X126" s="54">
        <f t="shared" ref="X126:Z126" si="99">W126+2</f>
        <v>2018</v>
      </c>
      <c r="Y126" s="54">
        <f t="shared" si="99"/>
        <v>2020</v>
      </c>
      <c r="Z126" s="54">
        <f t="shared" si="99"/>
        <v>2022</v>
      </c>
      <c r="AA126" s="54" t="s">
        <v>90</v>
      </c>
      <c r="AB126" s="54" t="s">
        <v>92</v>
      </c>
    </row>
    <row r="127" spans="1:28" x14ac:dyDescent="0.25">
      <c r="A127" s="55">
        <f>A126+1</f>
        <v>287</v>
      </c>
      <c r="B127">
        <f>'Otras 1eras captaciones'!B127</f>
        <v>10</v>
      </c>
      <c r="C127" s="52" t="s">
        <v>72</v>
      </c>
      <c r="D127" s="52" t="s">
        <v>72</v>
      </c>
      <c r="E127" s="52" t="s">
        <v>72</v>
      </c>
      <c r="F127" s="52" t="s">
        <v>72</v>
      </c>
      <c r="G127" s="52" t="s">
        <v>72</v>
      </c>
      <c r="H127">
        <f>'Otras 1eras captaciones'!G127</f>
        <v>1</v>
      </c>
      <c r="I127">
        <f>'Otras 1eras captaciones'!H127</f>
        <v>1</v>
      </c>
      <c r="J127">
        <f>'Otras 1eras captaciones'!I127</f>
        <v>1</v>
      </c>
      <c r="K127">
        <f>'Otras 1eras captaciones'!J127</f>
        <v>3</v>
      </c>
      <c r="L127">
        <f>'Otras 1eras captaciones'!K127</f>
        <v>100</v>
      </c>
      <c r="M127">
        <f>'Otras 1eras captaciones'!L127</f>
        <v>3</v>
      </c>
      <c r="N127">
        <f>'Otras 1eras captaciones'!M127</f>
        <v>8</v>
      </c>
      <c r="O127">
        <f>'Otras 1eras captaciones'!N127</f>
        <v>0</v>
      </c>
      <c r="P127">
        <f>'Otras 1eras captaciones'!O127</f>
        <v>1</v>
      </c>
      <c r="Q127">
        <f>'Otras 1eras captaciones'!P127</f>
        <v>0</v>
      </c>
      <c r="R127">
        <f>'Otras 1eras captaciones'!Q127</f>
        <v>0</v>
      </c>
      <c r="S127">
        <f>'Otras 1eras captaciones'!S127</f>
        <v>0</v>
      </c>
      <c r="T127">
        <f>'Otras 1eras captaciones'!T127</f>
        <v>0</v>
      </c>
      <c r="U127">
        <f>'Otras 1eras captaciones'!U127</f>
        <v>0</v>
      </c>
      <c r="V127">
        <f>'Otras 1eras captaciones'!V127</f>
        <v>0</v>
      </c>
      <c r="W127" s="54">
        <f>2016</f>
        <v>2016</v>
      </c>
      <c r="X127" s="54">
        <f t="shared" ref="X127:Z127" si="100">W127+2</f>
        <v>2018</v>
      </c>
      <c r="Y127" s="54">
        <f t="shared" si="100"/>
        <v>2020</v>
      </c>
      <c r="Z127" s="54">
        <f t="shared" si="100"/>
        <v>2022</v>
      </c>
      <c r="AA127" s="54" t="s">
        <v>90</v>
      </c>
      <c r="AB127" s="54" t="s">
        <v>89</v>
      </c>
    </row>
    <row r="128" spans="1:28" x14ac:dyDescent="0.25">
      <c r="A128" s="55">
        <f t="shared" ref="A128:A162" si="101">A127+1</f>
        <v>288</v>
      </c>
      <c r="B128">
        <f>'Otras 1eras captaciones'!B128</f>
        <v>10</v>
      </c>
      <c r="C128" s="52" t="s">
        <v>72</v>
      </c>
      <c r="D128" s="52" t="s">
        <v>72</v>
      </c>
      <c r="E128" s="52" t="s">
        <v>72</v>
      </c>
      <c r="F128" s="52" t="s">
        <v>72</v>
      </c>
      <c r="G128" s="52" t="s">
        <v>72</v>
      </c>
      <c r="H128">
        <f>'Otras 1eras captaciones'!G128</f>
        <v>0</v>
      </c>
      <c r="I128">
        <f>'Otras 1eras captaciones'!H128</f>
        <v>1</v>
      </c>
      <c r="J128">
        <f>'Otras 1eras captaciones'!I128</f>
        <v>1</v>
      </c>
      <c r="K128">
        <f>'Otras 1eras captaciones'!J128</f>
        <v>3</v>
      </c>
      <c r="L128">
        <f>'Otras 1eras captaciones'!K128</f>
        <v>66.666666666666657</v>
      </c>
      <c r="M128">
        <f>'Otras 1eras captaciones'!L128</f>
        <v>2</v>
      </c>
      <c r="N128">
        <f>'Otras 1eras captaciones'!M128</f>
        <v>8</v>
      </c>
      <c r="O128">
        <f>'Otras 1eras captaciones'!N128</f>
        <v>0</v>
      </c>
      <c r="P128">
        <f>'Otras 1eras captaciones'!O128</f>
        <v>1</v>
      </c>
      <c r="Q128">
        <f>'Otras 1eras captaciones'!P128</f>
        <v>0</v>
      </c>
      <c r="R128">
        <f>'Otras 1eras captaciones'!Q128</f>
        <v>0</v>
      </c>
      <c r="S128">
        <f>'Otras 1eras captaciones'!S128</f>
        <v>2016</v>
      </c>
      <c r="T128">
        <f>'Otras 1eras captaciones'!T128</f>
        <v>0</v>
      </c>
      <c r="U128">
        <f>'Otras 1eras captaciones'!U128</f>
        <v>0</v>
      </c>
      <c r="V128">
        <f>'Otras 1eras captaciones'!V128</f>
        <v>0</v>
      </c>
      <c r="W128" s="54">
        <f>2016</f>
        <v>2016</v>
      </c>
      <c r="X128" s="54">
        <f t="shared" ref="X128:Z128" si="102">W128+2</f>
        <v>2018</v>
      </c>
      <c r="Y128" s="54">
        <f t="shared" si="102"/>
        <v>2020</v>
      </c>
      <c r="Z128" s="54">
        <f t="shared" si="102"/>
        <v>2022</v>
      </c>
      <c r="AA128" s="54" t="s">
        <v>90</v>
      </c>
      <c r="AB128" s="54" t="s">
        <v>89</v>
      </c>
    </row>
    <row r="129" spans="1:28" x14ac:dyDescent="0.25">
      <c r="A129" s="55">
        <f t="shared" si="101"/>
        <v>289</v>
      </c>
      <c r="B129">
        <f>'Otras 1eras captaciones'!B129</f>
        <v>10</v>
      </c>
      <c r="C129" s="52" t="s">
        <v>72</v>
      </c>
      <c r="D129" s="52" t="s">
        <v>72</v>
      </c>
      <c r="E129" s="52" t="s">
        <v>72</v>
      </c>
      <c r="F129" s="52" t="s">
        <v>72</v>
      </c>
      <c r="G129" s="52" t="s">
        <v>72</v>
      </c>
      <c r="H129">
        <f>'Otras 1eras captaciones'!G129</f>
        <v>1</v>
      </c>
      <c r="I129">
        <f>'Otras 1eras captaciones'!H129</f>
        <v>1</v>
      </c>
      <c r="J129">
        <f>'Otras 1eras captaciones'!I129</f>
        <v>1</v>
      </c>
      <c r="K129">
        <f>'Otras 1eras captaciones'!J129</f>
        <v>3</v>
      </c>
      <c r="L129">
        <f>'Otras 1eras captaciones'!K129</f>
        <v>100</v>
      </c>
      <c r="M129">
        <f>'Otras 1eras captaciones'!L129</f>
        <v>3</v>
      </c>
      <c r="N129">
        <f>'Otras 1eras captaciones'!M129</f>
        <v>8</v>
      </c>
      <c r="O129">
        <f>'Otras 1eras captaciones'!N129</f>
        <v>0</v>
      </c>
      <c r="P129">
        <f>'Otras 1eras captaciones'!O129</f>
        <v>1</v>
      </c>
      <c r="Q129">
        <f>'Otras 1eras captaciones'!P129</f>
        <v>0</v>
      </c>
      <c r="R129">
        <f>'Otras 1eras captaciones'!Q129</f>
        <v>0</v>
      </c>
      <c r="S129">
        <f>'Otras 1eras captaciones'!S129</f>
        <v>2016</v>
      </c>
      <c r="T129">
        <f>'Otras 1eras captaciones'!T129</f>
        <v>0</v>
      </c>
      <c r="U129">
        <f>'Otras 1eras captaciones'!U129</f>
        <v>0</v>
      </c>
      <c r="V129">
        <f>'Otras 1eras captaciones'!V129</f>
        <v>0</v>
      </c>
      <c r="W129" s="54">
        <f>2016</f>
        <v>2016</v>
      </c>
      <c r="X129" s="54">
        <f t="shared" ref="X129:Z129" si="103">W129+2</f>
        <v>2018</v>
      </c>
      <c r="Y129" s="54">
        <f t="shared" si="103"/>
        <v>2020</v>
      </c>
      <c r="Z129" s="54">
        <f t="shared" si="103"/>
        <v>2022</v>
      </c>
      <c r="AA129" s="54" t="s">
        <v>90</v>
      </c>
      <c r="AB129" s="54" t="s">
        <v>89</v>
      </c>
    </row>
    <row r="130" spans="1:28" x14ac:dyDescent="0.25">
      <c r="A130" s="55">
        <f t="shared" si="101"/>
        <v>290</v>
      </c>
      <c r="B130">
        <f>'Otras 1eras captaciones'!B130</f>
        <v>10</v>
      </c>
      <c r="C130" s="52" t="s">
        <v>72</v>
      </c>
      <c r="D130" s="52" t="s">
        <v>72</v>
      </c>
      <c r="E130" s="52" t="s">
        <v>72</v>
      </c>
      <c r="F130" s="52" t="s">
        <v>72</v>
      </c>
      <c r="G130" s="52" t="s">
        <v>72</v>
      </c>
      <c r="H130">
        <f>'Otras 1eras captaciones'!G130</f>
        <v>1</v>
      </c>
      <c r="I130">
        <f>'Otras 1eras captaciones'!H130</f>
        <v>1</v>
      </c>
      <c r="J130">
        <f>'Otras 1eras captaciones'!I130</f>
        <v>0</v>
      </c>
      <c r="K130">
        <f>'Otras 1eras captaciones'!J130</f>
        <v>3</v>
      </c>
      <c r="L130">
        <f>'Otras 1eras captaciones'!K130</f>
        <v>66.666666666666657</v>
      </c>
      <c r="M130">
        <f>'Otras 1eras captaciones'!L130</f>
        <v>2</v>
      </c>
      <c r="N130">
        <f>'Otras 1eras captaciones'!M130</f>
        <v>8</v>
      </c>
      <c r="O130">
        <f>'Otras 1eras captaciones'!N130</f>
        <v>0</v>
      </c>
      <c r="P130">
        <f>'Otras 1eras captaciones'!O130</f>
        <v>1</v>
      </c>
      <c r="Q130">
        <f>'Otras 1eras captaciones'!P130</f>
        <v>0</v>
      </c>
      <c r="R130">
        <f>'Otras 1eras captaciones'!Q130</f>
        <v>0</v>
      </c>
      <c r="S130">
        <f>'Otras 1eras captaciones'!S130</f>
        <v>2016</v>
      </c>
      <c r="T130">
        <f>'Otras 1eras captaciones'!T130</f>
        <v>0</v>
      </c>
      <c r="U130">
        <f>'Otras 1eras captaciones'!U130</f>
        <v>0</v>
      </c>
      <c r="V130">
        <f>'Otras 1eras captaciones'!V130</f>
        <v>0</v>
      </c>
      <c r="W130" s="54">
        <f>2016</f>
        <v>2016</v>
      </c>
      <c r="X130" s="54">
        <f t="shared" ref="X130:Z130" si="104">W130+2</f>
        <v>2018</v>
      </c>
      <c r="Y130" s="54">
        <f t="shared" si="104"/>
        <v>2020</v>
      </c>
      <c r="Z130" s="54">
        <f t="shared" si="104"/>
        <v>2022</v>
      </c>
      <c r="AA130" s="54" t="s">
        <v>90</v>
      </c>
      <c r="AB130" s="54" t="s">
        <v>89</v>
      </c>
    </row>
    <row r="131" spans="1:28" x14ac:dyDescent="0.25">
      <c r="A131" s="55">
        <f t="shared" si="101"/>
        <v>291</v>
      </c>
      <c r="B131">
        <f>'Otras 1eras captaciones'!B131</f>
        <v>10</v>
      </c>
      <c r="C131" s="52" t="s">
        <v>72</v>
      </c>
      <c r="D131" s="52" t="s">
        <v>72</v>
      </c>
      <c r="E131" s="52" t="s">
        <v>72</v>
      </c>
      <c r="F131" s="52" t="s">
        <v>72</v>
      </c>
      <c r="G131" s="52" t="s">
        <v>72</v>
      </c>
      <c r="H131">
        <f>'Otras 1eras captaciones'!G131</f>
        <v>0</v>
      </c>
      <c r="I131">
        <f>'Otras 1eras captaciones'!H131</f>
        <v>0</v>
      </c>
      <c r="J131">
        <f>'Otras 1eras captaciones'!I131</f>
        <v>1</v>
      </c>
      <c r="K131">
        <f>'Otras 1eras captaciones'!J131</f>
        <v>3</v>
      </c>
      <c r="L131">
        <f>'Otras 1eras captaciones'!K131</f>
        <v>33.333333333333329</v>
      </c>
      <c r="M131">
        <f>'Otras 1eras captaciones'!L131</f>
        <v>1</v>
      </c>
      <c r="N131">
        <f>'Otras 1eras captaciones'!M131</f>
        <v>8</v>
      </c>
      <c r="O131">
        <f>'Otras 1eras captaciones'!N131</f>
        <v>0</v>
      </c>
      <c r="P131">
        <f>'Otras 1eras captaciones'!O131</f>
        <v>0</v>
      </c>
      <c r="Q131">
        <f>'Otras 1eras captaciones'!P131</f>
        <v>0</v>
      </c>
      <c r="R131">
        <f>'Otras 1eras captaciones'!Q131</f>
        <v>0</v>
      </c>
      <c r="S131">
        <f>'Otras 1eras captaciones'!S131</f>
        <v>2016</v>
      </c>
      <c r="T131">
        <f>'Otras 1eras captaciones'!T131</f>
        <v>0</v>
      </c>
      <c r="U131">
        <f>'Otras 1eras captaciones'!U131</f>
        <v>0</v>
      </c>
      <c r="V131">
        <f>'Otras 1eras captaciones'!V131</f>
        <v>0</v>
      </c>
      <c r="W131" s="54">
        <f>2016</f>
        <v>2016</v>
      </c>
      <c r="X131" s="54">
        <f t="shared" ref="X131:Z131" si="105">W131+2</f>
        <v>2018</v>
      </c>
      <c r="Y131" s="54">
        <f t="shared" si="105"/>
        <v>2020</v>
      </c>
      <c r="Z131" s="54">
        <f t="shared" si="105"/>
        <v>2022</v>
      </c>
      <c r="AA131" s="54" t="s">
        <v>90</v>
      </c>
      <c r="AB131" s="54" t="s">
        <v>89</v>
      </c>
    </row>
    <row r="132" spans="1:28" x14ac:dyDescent="0.25">
      <c r="A132" s="55">
        <f t="shared" si="101"/>
        <v>292</v>
      </c>
      <c r="B132">
        <f>'Otras 1eras captaciones'!B132</f>
        <v>10</v>
      </c>
      <c r="C132" s="52" t="s">
        <v>72</v>
      </c>
      <c r="D132" s="52" t="s">
        <v>72</v>
      </c>
      <c r="E132" s="52" t="s">
        <v>72</v>
      </c>
      <c r="F132" s="52" t="s">
        <v>72</v>
      </c>
      <c r="G132" s="52" t="s">
        <v>72</v>
      </c>
      <c r="H132">
        <f>'Otras 1eras captaciones'!G132</f>
        <v>0</v>
      </c>
      <c r="I132">
        <f>'Otras 1eras captaciones'!H132</f>
        <v>1</v>
      </c>
      <c r="J132">
        <f>'Otras 1eras captaciones'!I132</f>
        <v>0</v>
      </c>
      <c r="K132">
        <f>'Otras 1eras captaciones'!J132</f>
        <v>3</v>
      </c>
      <c r="L132">
        <f>'Otras 1eras captaciones'!K132</f>
        <v>33.333333333333329</v>
      </c>
      <c r="M132">
        <f>'Otras 1eras captaciones'!L132</f>
        <v>1</v>
      </c>
      <c r="N132">
        <f>'Otras 1eras captaciones'!M132</f>
        <v>8</v>
      </c>
      <c r="O132">
        <f>'Otras 1eras captaciones'!N132</f>
        <v>0</v>
      </c>
      <c r="P132">
        <f>'Otras 1eras captaciones'!O132</f>
        <v>0</v>
      </c>
      <c r="Q132">
        <f>'Otras 1eras captaciones'!P132</f>
        <v>0</v>
      </c>
      <c r="R132">
        <f>'Otras 1eras captaciones'!Q132</f>
        <v>0</v>
      </c>
      <c r="S132">
        <f>'Otras 1eras captaciones'!S132</f>
        <v>2016</v>
      </c>
      <c r="T132">
        <f>'Otras 1eras captaciones'!T132</f>
        <v>0</v>
      </c>
      <c r="U132">
        <f>'Otras 1eras captaciones'!U132</f>
        <v>0</v>
      </c>
      <c r="V132">
        <f>'Otras 1eras captaciones'!V132</f>
        <v>0</v>
      </c>
      <c r="W132" s="54">
        <f>2016</f>
        <v>2016</v>
      </c>
      <c r="X132" s="54">
        <f t="shared" ref="X132:Z132" si="106">W132+2</f>
        <v>2018</v>
      </c>
      <c r="Y132" s="54">
        <f t="shared" si="106"/>
        <v>2020</v>
      </c>
      <c r="Z132" s="54">
        <f t="shared" si="106"/>
        <v>2022</v>
      </c>
      <c r="AA132" s="54" t="s">
        <v>90</v>
      </c>
      <c r="AB132" s="54" t="s">
        <v>89</v>
      </c>
    </row>
    <row r="133" spans="1:28" x14ac:dyDescent="0.25">
      <c r="A133" s="55">
        <f t="shared" si="101"/>
        <v>293</v>
      </c>
      <c r="B133">
        <f>'Otras 1eras captaciones'!B133</f>
        <v>10</v>
      </c>
      <c r="C133" s="52" t="s">
        <v>72</v>
      </c>
      <c r="D133" s="52" t="s">
        <v>72</v>
      </c>
      <c r="E133" s="52" t="s">
        <v>72</v>
      </c>
      <c r="F133" s="52" t="s">
        <v>72</v>
      </c>
      <c r="G133" s="52" t="s">
        <v>72</v>
      </c>
      <c r="H133">
        <f>'Otras 1eras captaciones'!G133</f>
        <v>1</v>
      </c>
      <c r="I133">
        <f>'Otras 1eras captaciones'!H133</f>
        <v>1</v>
      </c>
      <c r="J133">
        <f>'Otras 1eras captaciones'!I133</f>
        <v>1</v>
      </c>
      <c r="K133">
        <f>'Otras 1eras captaciones'!J133</f>
        <v>3</v>
      </c>
      <c r="L133">
        <f>'Otras 1eras captaciones'!K133</f>
        <v>100</v>
      </c>
      <c r="M133">
        <f>'Otras 1eras captaciones'!L133</f>
        <v>3</v>
      </c>
      <c r="N133">
        <f>'Otras 1eras captaciones'!M133</f>
        <v>8</v>
      </c>
      <c r="O133">
        <f>'Otras 1eras captaciones'!N133</f>
        <v>0</v>
      </c>
      <c r="P133">
        <f>'Otras 1eras captaciones'!O133</f>
        <v>0</v>
      </c>
      <c r="Q133">
        <f>'Otras 1eras captaciones'!P133</f>
        <v>0</v>
      </c>
      <c r="R133">
        <f>'Otras 1eras captaciones'!Q133</f>
        <v>0</v>
      </c>
      <c r="S133">
        <f>'Otras 1eras captaciones'!S133</f>
        <v>0</v>
      </c>
      <c r="T133">
        <f>'Otras 1eras captaciones'!T133</f>
        <v>0</v>
      </c>
      <c r="U133">
        <f>'Otras 1eras captaciones'!U133</f>
        <v>0</v>
      </c>
      <c r="V133">
        <f>'Otras 1eras captaciones'!V133</f>
        <v>0</v>
      </c>
      <c r="W133" s="54">
        <f>2016</f>
        <v>2016</v>
      </c>
      <c r="X133" s="54">
        <f t="shared" ref="X133:Z133" si="107">W133+2</f>
        <v>2018</v>
      </c>
      <c r="Y133" s="54">
        <f t="shared" si="107"/>
        <v>2020</v>
      </c>
      <c r="Z133" s="54">
        <f t="shared" si="107"/>
        <v>2022</v>
      </c>
      <c r="AA133" s="54" t="s">
        <v>90</v>
      </c>
      <c r="AB133" s="54" t="s">
        <v>89</v>
      </c>
    </row>
    <row r="134" spans="1:28" x14ac:dyDescent="0.25">
      <c r="A134" s="55">
        <f t="shared" si="101"/>
        <v>294</v>
      </c>
      <c r="B134">
        <f>'Otras 1eras captaciones'!B134</f>
        <v>10</v>
      </c>
      <c r="C134" s="52" t="s">
        <v>72</v>
      </c>
      <c r="D134" s="52" t="s">
        <v>72</v>
      </c>
      <c r="E134" s="52" t="s">
        <v>72</v>
      </c>
      <c r="F134" s="52" t="s">
        <v>72</v>
      </c>
      <c r="G134" s="52" t="s">
        <v>72</v>
      </c>
      <c r="H134">
        <f>'Otras 1eras captaciones'!G134</f>
        <v>1</v>
      </c>
      <c r="I134">
        <f>'Otras 1eras captaciones'!H134</f>
        <v>0</v>
      </c>
      <c r="J134">
        <f>'Otras 1eras captaciones'!I134</f>
        <v>1</v>
      </c>
      <c r="K134">
        <f>'Otras 1eras captaciones'!J134</f>
        <v>3</v>
      </c>
      <c r="L134">
        <f>'Otras 1eras captaciones'!K134</f>
        <v>66.666666666666657</v>
      </c>
      <c r="M134">
        <f>'Otras 1eras captaciones'!L134</f>
        <v>2</v>
      </c>
      <c r="N134">
        <f>'Otras 1eras captaciones'!M134</f>
        <v>8</v>
      </c>
      <c r="O134">
        <f>'Otras 1eras captaciones'!N134</f>
        <v>0</v>
      </c>
      <c r="P134">
        <f>'Otras 1eras captaciones'!O134</f>
        <v>0</v>
      </c>
      <c r="Q134">
        <f>'Otras 1eras captaciones'!P134</f>
        <v>0</v>
      </c>
      <c r="R134">
        <f>'Otras 1eras captaciones'!Q134</f>
        <v>0</v>
      </c>
      <c r="S134">
        <f>'Otras 1eras captaciones'!S134</f>
        <v>0</v>
      </c>
      <c r="T134">
        <f>'Otras 1eras captaciones'!T134</f>
        <v>0</v>
      </c>
      <c r="U134">
        <f>'Otras 1eras captaciones'!U134</f>
        <v>0</v>
      </c>
      <c r="V134">
        <f>'Otras 1eras captaciones'!V134</f>
        <v>0</v>
      </c>
      <c r="W134" s="54">
        <f>2016</f>
        <v>2016</v>
      </c>
      <c r="X134" s="54">
        <f t="shared" ref="X134:Z134" si="108">W134+2</f>
        <v>2018</v>
      </c>
      <c r="Y134" s="54">
        <f t="shared" si="108"/>
        <v>2020</v>
      </c>
      <c r="Z134" s="54">
        <f t="shared" si="108"/>
        <v>2022</v>
      </c>
      <c r="AA134" s="54" t="s">
        <v>90</v>
      </c>
      <c r="AB134" s="54" t="s">
        <v>89</v>
      </c>
    </row>
    <row r="135" spans="1:28" x14ac:dyDescent="0.25">
      <c r="A135" s="55">
        <f t="shared" si="101"/>
        <v>295</v>
      </c>
      <c r="B135">
        <f>'Otras 1eras captaciones'!B135</f>
        <v>10</v>
      </c>
      <c r="C135" s="52" t="s">
        <v>72</v>
      </c>
      <c r="D135" s="52" t="s">
        <v>72</v>
      </c>
      <c r="E135" s="52" t="s">
        <v>72</v>
      </c>
      <c r="F135" s="52" t="s">
        <v>72</v>
      </c>
      <c r="G135" s="52" t="s">
        <v>72</v>
      </c>
      <c r="H135">
        <f>'Otras 1eras captaciones'!G135</f>
        <v>1</v>
      </c>
      <c r="I135">
        <f>'Otras 1eras captaciones'!H135</f>
        <v>1</v>
      </c>
      <c r="J135" t="str">
        <f>'Otras 1eras captaciones'!I135</f>
        <v>Cut</v>
      </c>
      <c r="K135">
        <f>'Otras 1eras captaciones'!J135</f>
        <v>2</v>
      </c>
      <c r="L135">
        <f>'Otras 1eras captaciones'!K135</f>
        <v>100</v>
      </c>
      <c r="M135">
        <f>'Otras 1eras captaciones'!L135</f>
        <v>2</v>
      </c>
      <c r="N135">
        <f>'Otras 1eras captaciones'!M135</f>
        <v>2</v>
      </c>
      <c r="O135">
        <f>'Otras 1eras captaciones'!N135</f>
        <v>0</v>
      </c>
      <c r="P135">
        <f>'Otras 1eras captaciones'!O135</f>
        <v>0</v>
      </c>
      <c r="Q135">
        <f>'Otras 1eras captaciones'!P135</f>
        <v>0</v>
      </c>
      <c r="R135">
        <f>'Otras 1eras captaciones'!Q135</f>
        <v>0</v>
      </c>
      <c r="S135">
        <f>'Otras 1eras captaciones'!S135</f>
        <v>0</v>
      </c>
      <c r="T135">
        <f>'Otras 1eras captaciones'!T135</f>
        <v>0</v>
      </c>
      <c r="U135">
        <f>'Otras 1eras captaciones'!U135</f>
        <v>0</v>
      </c>
      <c r="V135">
        <f>'Otras 1eras captaciones'!V135</f>
        <v>0</v>
      </c>
      <c r="W135" s="54">
        <f>2016</f>
        <v>2016</v>
      </c>
      <c r="X135" s="54">
        <f t="shared" ref="X135:Z135" si="109">W135+2</f>
        <v>2018</v>
      </c>
      <c r="Y135" s="54">
        <f t="shared" si="109"/>
        <v>2020</v>
      </c>
      <c r="Z135" s="54">
        <f t="shared" si="109"/>
        <v>2022</v>
      </c>
      <c r="AA135" s="54" t="s">
        <v>90</v>
      </c>
      <c r="AB135" s="54" t="s">
        <v>89</v>
      </c>
    </row>
    <row r="136" spans="1:28" x14ac:dyDescent="0.25">
      <c r="A136" s="55">
        <f t="shared" si="101"/>
        <v>296</v>
      </c>
      <c r="B136">
        <f>'Otras 1eras captaciones'!B136</f>
        <v>10</v>
      </c>
      <c r="C136" s="52" t="s">
        <v>72</v>
      </c>
      <c r="D136" s="52" t="s">
        <v>72</v>
      </c>
      <c r="E136" s="52" t="s">
        <v>72</v>
      </c>
      <c r="F136" s="52" t="s">
        <v>72</v>
      </c>
      <c r="G136" s="52" t="s">
        <v>72</v>
      </c>
      <c r="H136">
        <f>'Otras 1eras captaciones'!G136</f>
        <v>0</v>
      </c>
      <c r="I136">
        <f>'Otras 1eras captaciones'!H136</f>
        <v>0</v>
      </c>
      <c r="J136">
        <f>'Otras 1eras captaciones'!I136</f>
        <v>1</v>
      </c>
      <c r="K136">
        <f>'Otras 1eras captaciones'!J136</f>
        <v>3</v>
      </c>
      <c r="L136">
        <f>'Otras 1eras captaciones'!K136</f>
        <v>33.333333333333329</v>
      </c>
      <c r="M136">
        <f>'Otras 1eras captaciones'!L136</f>
        <v>1</v>
      </c>
      <c r="N136">
        <f>'Otras 1eras captaciones'!M136</f>
        <v>8</v>
      </c>
      <c r="O136">
        <f>'Otras 1eras captaciones'!N136</f>
        <v>0</v>
      </c>
      <c r="P136">
        <f>'Otras 1eras captaciones'!O136</f>
        <v>0</v>
      </c>
      <c r="Q136">
        <f>'Otras 1eras captaciones'!P136</f>
        <v>0</v>
      </c>
      <c r="R136">
        <f>'Otras 1eras captaciones'!Q136</f>
        <v>0</v>
      </c>
      <c r="S136">
        <f>'Otras 1eras captaciones'!S136</f>
        <v>0</v>
      </c>
      <c r="T136">
        <f>'Otras 1eras captaciones'!T136</f>
        <v>0</v>
      </c>
      <c r="U136">
        <f>'Otras 1eras captaciones'!U136</f>
        <v>0</v>
      </c>
      <c r="V136">
        <f>'Otras 1eras captaciones'!V136</f>
        <v>0</v>
      </c>
      <c r="W136" s="54">
        <f>2016</f>
        <v>2016</v>
      </c>
      <c r="X136" s="54">
        <f t="shared" ref="X136:Z136" si="110">W136+2</f>
        <v>2018</v>
      </c>
      <c r="Y136" s="54">
        <f t="shared" si="110"/>
        <v>2020</v>
      </c>
      <c r="Z136" s="54">
        <f t="shared" si="110"/>
        <v>2022</v>
      </c>
      <c r="AA136" s="54" t="s">
        <v>90</v>
      </c>
      <c r="AB136" s="54" t="s">
        <v>89</v>
      </c>
    </row>
    <row r="137" spans="1:28" x14ac:dyDescent="0.25">
      <c r="A137" s="55">
        <f t="shared" si="101"/>
        <v>297</v>
      </c>
      <c r="B137">
        <f>'Otras 1eras captaciones'!B137</f>
        <v>10</v>
      </c>
      <c r="C137" s="52" t="s">
        <v>72</v>
      </c>
      <c r="D137" s="52" t="s">
        <v>72</v>
      </c>
      <c r="E137" s="52" t="s">
        <v>72</v>
      </c>
      <c r="F137" s="52" t="s">
        <v>72</v>
      </c>
      <c r="G137" s="52" t="s">
        <v>72</v>
      </c>
      <c r="H137">
        <f>'Otras 1eras captaciones'!G137</f>
        <v>0</v>
      </c>
      <c r="I137">
        <f>'Otras 1eras captaciones'!H137</f>
        <v>1</v>
      </c>
      <c r="J137">
        <f>'Otras 1eras captaciones'!I137</f>
        <v>1</v>
      </c>
      <c r="K137">
        <f>'Otras 1eras captaciones'!J137</f>
        <v>3</v>
      </c>
      <c r="L137">
        <f>'Otras 1eras captaciones'!K137</f>
        <v>66.666666666666657</v>
      </c>
      <c r="M137">
        <f>'Otras 1eras captaciones'!L137</f>
        <v>2</v>
      </c>
      <c r="N137">
        <f>'Otras 1eras captaciones'!M137</f>
        <v>8</v>
      </c>
      <c r="O137">
        <f>'Otras 1eras captaciones'!N137</f>
        <v>0</v>
      </c>
      <c r="P137">
        <f>'Otras 1eras captaciones'!O137</f>
        <v>0</v>
      </c>
      <c r="Q137">
        <f>'Otras 1eras captaciones'!P137</f>
        <v>0</v>
      </c>
      <c r="R137">
        <f>'Otras 1eras captaciones'!Q137</f>
        <v>0</v>
      </c>
      <c r="S137">
        <f>'Otras 1eras captaciones'!S137</f>
        <v>2016</v>
      </c>
      <c r="T137">
        <f>'Otras 1eras captaciones'!T137</f>
        <v>0</v>
      </c>
      <c r="U137">
        <f>'Otras 1eras captaciones'!U137</f>
        <v>0</v>
      </c>
      <c r="V137">
        <f>'Otras 1eras captaciones'!V137</f>
        <v>0</v>
      </c>
      <c r="W137" s="54">
        <f>2016</f>
        <v>2016</v>
      </c>
      <c r="X137" s="54">
        <f t="shared" ref="X137:Z137" si="111">W137+2</f>
        <v>2018</v>
      </c>
      <c r="Y137" s="54">
        <f t="shared" si="111"/>
        <v>2020</v>
      </c>
      <c r="Z137" s="54">
        <f t="shared" si="111"/>
        <v>2022</v>
      </c>
      <c r="AA137" s="54" t="s">
        <v>90</v>
      </c>
      <c r="AB137" s="54" t="s">
        <v>89</v>
      </c>
    </row>
    <row r="138" spans="1:28" x14ac:dyDescent="0.25">
      <c r="A138" s="55">
        <f t="shared" si="101"/>
        <v>298</v>
      </c>
      <c r="B138">
        <f>'Otras 1eras captaciones'!B138</f>
        <v>10</v>
      </c>
      <c r="C138" s="52" t="s">
        <v>72</v>
      </c>
      <c r="D138" s="52" t="s">
        <v>72</v>
      </c>
      <c r="E138" s="52" t="s">
        <v>72</v>
      </c>
      <c r="F138" s="52" t="s">
        <v>72</v>
      </c>
      <c r="G138" s="52" t="s">
        <v>72</v>
      </c>
      <c r="H138">
        <f>'Otras 1eras captaciones'!G138</f>
        <v>1</v>
      </c>
      <c r="I138">
        <f>'Otras 1eras captaciones'!H138</f>
        <v>0</v>
      </c>
      <c r="J138">
        <f>'Otras 1eras captaciones'!I138</f>
        <v>1</v>
      </c>
      <c r="K138">
        <f>'Otras 1eras captaciones'!J138</f>
        <v>3</v>
      </c>
      <c r="L138">
        <f>'Otras 1eras captaciones'!K138</f>
        <v>66.666666666666657</v>
      </c>
      <c r="M138">
        <f>'Otras 1eras captaciones'!L138</f>
        <v>2</v>
      </c>
      <c r="N138">
        <f>'Otras 1eras captaciones'!M138</f>
        <v>8</v>
      </c>
      <c r="O138">
        <f>'Otras 1eras captaciones'!N138</f>
        <v>0</v>
      </c>
      <c r="P138">
        <f>'Otras 1eras captaciones'!O138</f>
        <v>0</v>
      </c>
      <c r="Q138">
        <f>'Otras 1eras captaciones'!P138</f>
        <v>0</v>
      </c>
      <c r="R138">
        <f>'Otras 1eras captaciones'!Q138</f>
        <v>0</v>
      </c>
      <c r="S138">
        <f>'Otras 1eras captaciones'!S138</f>
        <v>0</v>
      </c>
      <c r="T138">
        <f>'Otras 1eras captaciones'!T138</f>
        <v>0</v>
      </c>
      <c r="U138">
        <f>'Otras 1eras captaciones'!U138</f>
        <v>0</v>
      </c>
      <c r="V138">
        <f>'Otras 1eras captaciones'!V138</f>
        <v>0</v>
      </c>
      <c r="W138" s="54">
        <f>2016</f>
        <v>2016</v>
      </c>
      <c r="X138" s="54">
        <f t="shared" ref="X138:Z138" si="112">W138+2</f>
        <v>2018</v>
      </c>
      <c r="Y138" s="54">
        <f t="shared" si="112"/>
        <v>2020</v>
      </c>
      <c r="Z138" s="54">
        <f t="shared" si="112"/>
        <v>2022</v>
      </c>
      <c r="AA138" s="54" t="s">
        <v>90</v>
      </c>
      <c r="AB138" s="54" t="s">
        <v>89</v>
      </c>
    </row>
    <row r="139" spans="1:28" x14ac:dyDescent="0.25">
      <c r="A139" s="55">
        <f t="shared" si="101"/>
        <v>299</v>
      </c>
      <c r="B139">
        <f>'Otras 1eras captaciones'!B139</f>
        <v>10</v>
      </c>
      <c r="C139" s="52" t="s">
        <v>72</v>
      </c>
      <c r="D139" s="52" t="s">
        <v>72</v>
      </c>
      <c r="E139" s="52" t="s">
        <v>72</v>
      </c>
      <c r="F139" s="52" t="s">
        <v>72</v>
      </c>
      <c r="G139" s="52" t="s">
        <v>72</v>
      </c>
      <c r="H139">
        <f>'Otras 1eras captaciones'!G139</f>
        <v>1</v>
      </c>
      <c r="I139">
        <f>'Otras 1eras captaciones'!H139</f>
        <v>0</v>
      </c>
      <c r="J139">
        <f>'Otras 1eras captaciones'!I139</f>
        <v>1</v>
      </c>
      <c r="K139">
        <f>'Otras 1eras captaciones'!J139</f>
        <v>3</v>
      </c>
      <c r="L139">
        <f>'Otras 1eras captaciones'!K139</f>
        <v>66.666666666666657</v>
      </c>
      <c r="M139">
        <f>'Otras 1eras captaciones'!L139</f>
        <v>2</v>
      </c>
      <c r="N139">
        <f>'Otras 1eras captaciones'!M139</f>
        <v>8</v>
      </c>
      <c r="O139">
        <f>'Otras 1eras captaciones'!N139</f>
        <v>0</v>
      </c>
      <c r="P139">
        <f>'Otras 1eras captaciones'!O139</f>
        <v>0</v>
      </c>
      <c r="Q139">
        <f>'Otras 1eras captaciones'!P139</f>
        <v>0</v>
      </c>
      <c r="R139">
        <f>'Otras 1eras captaciones'!Q139</f>
        <v>0</v>
      </c>
      <c r="S139">
        <f>'Otras 1eras captaciones'!S139</f>
        <v>0</v>
      </c>
      <c r="T139">
        <f>'Otras 1eras captaciones'!T139</f>
        <v>0</v>
      </c>
      <c r="U139">
        <f>'Otras 1eras captaciones'!U139</f>
        <v>0</v>
      </c>
      <c r="V139">
        <f>'Otras 1eras captaciones'!V139</f>
        <v>0</v>
      </c>
      <c r="W139" s="54">
        <f>2016</f>
        <v>2016</v>
      </c>
      <c r="X139" s="54">
        <f t="shared" ref="X139:Z139" si="113">W139+2</f>
        <v>2018</v>
      </c>
      <c r="Y139" s="54">
        <f t="shared" si="113"/>
        <v>2020</v>
      </c>
      <c r="Z139" s="54">
        <f t="shared" si="113"/>
        <v>2022</v>
      </c>
      <c r="AA139" s="54" t="s">
        <v>90</v>
      </c>
      <c r="AB139" s="54" t="s">
        <v>89</v>
      </c>
    </row>
    <row r="140" spans="1:28" x14ac:dyDescent="0.25">
      <c r="A140" s="55">
        <f t="shared" si="101"/>
        <v>300</v>
      </c>
      <c r="B140">
        <f>'Otras 1eras captaciones'!B140</f>
        <v>10</v>
      </c>
      <c r="C140" s="52" t="s">
        <v>72</v>
      </c>
      <c r="D140" s="52" t="s">
        <v>72</v>
      </c>
      <c r="E140" s="52" t="s">
        <v>72</v>
      </c>
      <c r="F140" s="52" t="s">
        <v>72</v>
      </c>
      <c r="G140" s="52" t="s">
        <v>72</v>
      </c>
      <c r="H140">
        <f>'Otras 1eras captaciones'!G140</f>
        <v>1</v>
      </c>
      <c r="I140">
        <f>'Otras 1eras captaciones'!H140</f>
        <v>1</v>
      </c>
      <c r="J140">
        <f>'Otras 1eras captaciones'!I140</f>
        <v>1</v>
      </c>
      <c r="K140">
        <f>'Otras 1eras captaciones'!J140</f>
        <v>3</v>
      </c>
      <c r="L140">
        <f>'Otras 1eras captaciones'!K140</f>
        <v>100</v>
      </c>
      <c r="M140">
        <f>'Otras 1eras captaciones'!L140</f>
        <v>3</v>
      </c>
      <c r="N140">
        <f>'Otras 1eras captaciones'!M140</f>
        <v>8</v>
      </c>
      <c r="O140">
        <f>'Otras 1eras captaciones'!N140</f>
        <v>0</v>
      </c>
      <c r="P140">
        <f>'Otras 1eras captaciones'!O140</f>
        <v>0</v>
      </c>
      <c r="Q140">
        <f>'Otras 1eras captaciones'!P140</f>
        <v>0</v>
      </c>
      <c r="R140">
        <f>'Otras 1eras captaciones'!Q140</f>
        <v>0</v>
      </c>
      <c r="S140">
        <f>'Otras 1eras captaciones'!S140</f>
        <v>0</v>
      </c>
      <c r="T140">
        <f>'Otras 1eras captaciones'!T140</f>
        <v>0</v>
      </c>
      <c r="U140">
        <f>'Otras 1eras captaciones'!U140</f>
        <v>0</v>
      </c>
      <c r="V140">
        <f>'Otras 1eras captaciones'!V140</f>
        <v>0</v>
      </c>
      <c r="W140" s="54">
        <f>2016</f>
        <v>2016</v>
      </c>
      <c r="X140" s="54">
        <f t="shared" ref="X140:Z140" si="114">W140+2</f>
        <v>2018</v>
      </c>
      <c r="Y140" s="54">
        <f t="shared" si="114"/>
        <v>2020</v>
      </c>
      <c r="Z140" s="54">
        <f t="shared" si="114"/>
        <v>2022</v>
      </c>
      <c r="AA140" s="54" t="s">
        <v>90</v>
      </c>
      <c r="AB140" s="54" t="s">
        <v>89</v>
      </c>
    </row>
    <row r="141" spans="1:28" x14ac:dyDescent="0.25">
      <c r="A141" s="55">
        <f t="shared" si="101"/>
        <v>301</v>
      </c>
      <c r="B141">
        <f>'Otras 1eras captaciones'!B141</f>
        <v>10</v>
      </c>
      <c r="C141" s="52" t="s">
        <v>72</v>
      </c>
      <c r="D141" s="52" t="s">
        <v>72</v>
      </c>
      <c r="E141" s="52" t="s">
        <v>72</v>
      </c>
      <c r="F141" s="52" t="s">
        <v>72</v>
      </c>
      <c r="G141" s="52" t="s">
        <v>72</v>
      </c>
      <c r="H141">
        <f>'Otras 1eras captaciones'!G141</f>
        <v>0</v>
      </c>
      <c r="I141">
        <f>'Otras 1eras captaciones'!H141</f>
        <v>1</v>
      </c>
      <c r="J141">
        <f>'Otras 1eras captaciones'!I141</f>
        <v>0</v>
      </c>
      <c r="K141">
        <f>'Otras 1eras captaciones'!J141</f>
        <v>3</v>
      </c>
      <c r="L141">
        <f>'Otras 1eras captaciones'!K141</f>
        <v>33.333333333333329</v>
      </c>
      <c r="M141">
        <f>'Otras 1eras captaciones'!L141</f>
        <v>1</v>
      </c>
      <c r="N141">
        <f>'Otras 1eras captaciones'!M141</f>
        <v>8</v>
      </c>
      <c r="O141">
        <f>'Otras 1eras captaciones'!N141</f>
        <v>0</v>
      </c>
      <c r="P141">
        <f>'Otras 1eras captaciones'!O141</f>
        <v>0</v>
      </c>
      <c r="Q141">
        <f>'Otras 1eras captaciones'!P141</f>
        <v>0</v>
      </c>
      <c r="R141">
        <f>'Otras 1eras captaciones'!Q141</f>
        <v>0</v>
      </c>
      <c r="S141">
        <f>'Otras 1eras captaciones'!S141</f>
        <v>2016</v>
      </c>
      <c r="T141">
        <f>'Otras 1eras captaciones'!T141</f>
        <v>0</v>
      </c>
      <c r="U141">
        <f>'Otras 1eras captaciones'!U141</f>
        <v>0</v>
      </c>
      <c r="V141">
        <f>'Otras 1eras captaciones'!V141</f>
        <v>0</v>
      </c>
      <c r="W141" s="54">
        <f>2016</f>
        <v>2016</v>
      </c>
      <c r="X141" s="54">
        <f t="shared" ref="X141:Z141" si="115">W141+2</f>
        <v>2018</v>
      </c>
      <c r="Y141" s="54">
        <f t="shared" si="115"/>
        <v>2020</v>
      </c>
      <c r="Z141" s="54">
        <f t="shared" si="115"/>
        <v>2022</v>
      </c>
      <c r="AA141" s="54" t="s">
        <v>90</v>
      </c>
      <c r="AB141" s="54" t="s">
        <v>89</v>
      </c>
    </row>
    <row r="142" spans="1:28" x14ac:dyDescent="0.25">
      <c r="A142" s="55">
        <f t="shared" si="101"/>
        <v>302</v>
      </c>
      <c r="B142">
        <f>'Otras 1eras captaciones'!B142</f>
        <v>10</v>
      </c>
      <c r="C142" s="52" t="s">
        <v>72</v>
      </c>
      <c r="D142" s="52" t="s">
        <v>72</v>
      </c>
      <c r="E142" s="52" t="s">
        <v>72</v>
      </c>
      <c r="F142" s="52" t="s">
        <v>72</v>
      </c>
      <c r="G142" s="52" t="s">
        <v>72</v>
      </c>
      <c r="H142">
        <f>'Otras 1eras captaciones'!G142</f>
        <v>0</v>
      </c>
      <c r="I142">
        <f>'Otras 1eras captaciones'!H142</f>
        <v>0</v>
      </c>
      <c r="J142">
        <f>'Otras 1eras captaciones'!I142</f>
        <v>0</v>
      </c>
      <c r="K142">
        <f>'Otras 1eras captaciones'!J142</f>
        <v>3</v>
      </c>
      <c r="L142">
        <f>'Otras 1eras captaciones'!K142</f>
        <v>0</v>
      </c>
      <c r="M142">
        <f>'Otras 1eras captaciones'!L142</f>
        <v>0</v>
      </c>
      <c r="N142">
        <f>'Otras 1eras captaciones'!M142</f>
        <v>4</v>
      </c>
      <c r="O142">
        <f>'Otras 1eras captaciones'!N142</f>
        <v>0</v>
      </c>
      <c r="P142">
        <f>'Otras 1eras captaciones'!O142</f>
        <v>0</v>
      </c>
      <c r="Q142">
        <f>'Otras 1eras captaciones'!P142</f>
        <v>0</v>
      </c>
      <c r="R142">
        <f>'Otras 1eras captaciones'!Q142</f>
        <v>0</v>
      </c>
      <c r="S142">
        <f>'Otras 1eras captaciones'!S142</f>
        <v>2016</v>
      </c>
      <c r="T142">
        <f>'Otras 1eras captaciones'!T142</f>
        <v>0</v>
      </c>
      <c r="U142">
        <f>'Otras 1eras captaciones'!U142</f>
        <v>0</v>
      </c>
      <c r="V142">
        <f>'Otras 1eras captaciones'!V142</f>
        <v>0</v>
      </c>
      <c r="W142" s="54">
        <f>2016</f>
        <v>2016</v>
      </c>
      <c r="X142" s="54">
        <f t="shared" ref="X142:Z142" si="116">W142+2</f>
        <v>2018</v>
      </c>
      <c r="Y142" s="54">
        <f t="shared" si="116"/>
        <v>2020</v>
      </c>
      <c r="Z142" s="54">
        <f t="shared" si="116"/>
        <v>2022</v>
      </c>
      <c r="AA142" s="54" t="s">
        <v>90</v>
      </c>
      <c r="AB142" s="54" t="s">
        <v>89</v>
      </c>
    </row>
    <row r="143" spans="1:28" x14ac:dyDescent="0.25">
      <c r="A143" s="55">
        <f t="shared" si="101"/>
        <v>303</v>
      </c>
      <c r="B143">
        <f>'Otras 1eras captaciones'!B143</f>
        <v>10</v>
      </c>
      <c r="C143" s="52" t="s">
        <v>72</v>
      </c>
      <c r="D143" s="52" t="s">
        <v>72</v>
      </c>
      <c r="E143" s="52" t="s">
        <v>72</v>
      </c>
      <c r="F143" s="52" t="s">
        <v>72</v>
      </c>
      <c r="G143" s="52" t="s">
        <v>72</v>
      </c>
      <c r="H143">
        <f>'Otras 1eras captaciones'!G143</f>
        <v>0</v>
      </c>
      <c r="I143">
        <f>'Otras 1eras captaciones'!H143</f>
        <v>0</v>
      </c>
      <c r="J143">
        <f>'Otras 1eras captaciones'!I143</f>
        <v>0</v>
      </c>
      <c r="K143">
        <f>'Otras 1eras captaciones'!J143</f>
        <v>3</v>
      </c>
      <c r="L143">
        <f>'Otras 1eras captaciones'!K143</f>
        <v>0</v>
      </c>
      <c r="M143">
        <f>'Otras 1eras captaciones'!L143</f>
        <v>0</v>
      </c>
      <c r="N143">
        <f>'Otras 1eras captaciones'!M143</f>
        <v>4</v>
      </c>
      <c r="O143">
        <f>'Otras 1eras captaciones'!N143</f>
        <v>0</v>
      </c>
      <c r="P143">
        <f>'Otras 1eras captaciones'!O143</f>
        <v>0</v>
      </c>
      <c r="Q143">
        <f>'Otras 1eras captaciones'!P143</f>
        <v>0</v>
      </c>
      <c r="R143">
        <f>'Otras 1eras captaciones'!Q143</f>
        <v>0</v>
      </c>
      <c r="S143">
        <f>'Otras 1eras captaciones'!S143</f>
        <v>2016</v>
      </c>
      <c r="T143">
        <f>'Otras 1eras captaciones'!T143</f>
        <v>0</v>
      </c>
      <c r="U143">
        <f>'Otras 1eras captaciones'!U143</f>
        <v>0</v>
      </c>
      <c r="V143">
        <f>'Otras 1eras captaciones'!V143</f>
        <v>0</v>
      </c>
      <c r="W143" s="54">
        <f>2016</f>
        <v>2016</v>
      </c>
      <c r="X143" s="54">
        <f t="shared" ref="X143:Z143" si="117">W143+2</f>
        <v>2018</v>
      </c>
      <c r="Y143" s="54">
        <f t="shared" si="117"/>
        <v>2020</v>
      </c>
      <c r="Z143" s="54">
        <f t="shared" si="117"/>
        <v>2022</v>
      </c>
      <c r="AA143" s="54" t="s">
        <v>90</v>
      </c>
      <c r="AB143" s="54" t="s">
        <v>89</v>
      </c>
    </row>
    <row r="144" spans="1:28" x14ac:dyDescent="0.25">
      <c r="A144" s="55">
        <f t="shared" si="101"/>
        <v>304</v>
      </c>
      <c r="B144">
        <f>'Otras 1eras captaciones'!B144</f>
        <v>10</v>
      </c>
      <c r="C144" s="52" t="s">
        <v>72</v>
      </c>
      <c r="D144" s="52" t="s">
        <v>72</v>
      </c>
      <c r="E144" s="52" t="s">
        <v>72</v>
      </c>
      <c r="F144" s="52" t="s">
        <v>72</v>
      </c>
      <c r="G144" s="52" t="s">
        <v>72</v>
      </c>
      <c r="H144">
        <f>'Otras 1eras captaciones'!G144</f>
        <v>0</v>
      </c>
      <c r="I144">
        <f>'Otras 1eras captaciones'!H144</f>
        <v>1</v>
      </c>
      <c r="J144">
        <f>'Otras 1eras captaciones'!I144</f>
        <v>0</v>
      </c>
      <c r="K144">
        <f>'Otras 1eras captaciones'!J144</f>
        <v>3</v>
      </c>
      <c r="L144">
        <f>'Otras 1eras captaciones'!K144</f>
        <v>33.333333333333329</v>
      </c>
      <c r="M144">
        <f>'Otras 1eras captaciones'!L144</f>
        <v>1</v>
      </c>
      <c r="N144">
        <f>'Otras 1eras captaciones'!M144</f>
        <v>4</v>
      </c>
      <c r="O144">
        <f>'Otras 1eras captaciones'!N144</f>
        <v>0</v>
      </c>
      <c r="P144">
        <f>'Otras 1eras captaciones'!O144</f>
        <v>0</v>
      </c>
      <c r="Q144">
        <f>'Otras 1eras captaciones'!P144</f>
        <v>0</v>
      </c>
      <c r="R144">
        <f>'Otras 1eras captaciones'!Q144</f>
        <v>0</v>
      </c>
      <c r="S144">
        <f>'Otras 1eras captaciones'!S144</f>
        <v>0</v>
      </c>
      <c r="T144">
        <f>'Otras 1eras captaciones'!T144</f>
        <v>0</v>
      </c>
      <c r="U144">
        <f>'Otras 1eras captaciones'!U144</f>
        <v>0</v>
      </c>
      <c r="V144">
        <f>'Otras 1eras captaciones'!V144</f>
        <v>0</v>
      </c>
      <c r="W144" s="54">
        <f>2016</f>
        <v>2016</v>
      </c>
      <c r="X144" s="54">
        <f t="shared" ref="X144:Z144" si="118">W144+2</f>
        <v>2018</v>
      </c>
      <c r="Y144" s="54">
        <f t="shared" si="118"/>
        <v>2020</v>
      </c>
      <c r="Z144" s="54">
        <f t="shared" si="118"/>
        <v>2022</v>
      </c>
      <c r="AA144" s="54" t="s">
        <v>90</v>
      </c>
      <c r="AB144" s="54" t="s">
        <v>89</v>
      </c>
    </row>
    <row r="145" spans="1:28" x14ac:dyDescent="0.25">
      <c r="A145" s="55">
        <f t="shared" si="101"/>
        <v>305</v>
      </c>
      <c r="B145">
        <f>'Otras 1eras captaciones'!B145</f>
        <v>10</v>
      </c>
      <c r="C145" s="52" t="s">
        <v>72</v>
      </c>
      <c r="D145" s="52" t="s">
        <v>72</v>
      </c>
      <c r="E145" s="52" t="s">
        <v>72</v>
      </c>
      <c r="F145" s="52" t="s">
        <v>72</v>
      </c>
      <c r="G145" s="52" t="s">
        <v>72</v>
      </c>
      <c r="H145">
        <f>'Otras 1eras captaciones'!G145</f>
        <v>1</v>
      </c>
      <c r="I145">
        <f>'Otras 1eras captaciones'!H145</f>
        <v>0</v>
      </c>
      <c r="J145">
        <f>'Otras 1eras captaciones'!I145</f>
        <v>0</v>
      </c>
      <c r="K145">
        <f>'Otras 1eras captaciones'!J145</f>
        <v>3</v>
      </c>
      <c r="L145">
        <f>'Otras 1eras captaciones'!K145</f>
        <v>33.333333333333329</v>
      </c>
      <c r="M145">
        <f>'Otras 1eras captaciones'!L145</f>
        <v>1</v>
      </c>
      <c r="N145">
        <f>'Otras 1eras captaciones'!M145</f>
        <v>8</v>
      </c>
      <c r="O145">
        <f>'Otras 1eras captaciones'!N145</f>
        <v>0</v>
      </c>
      <c r="P145">
        <f>'Otras 1eras captaciones'!O145</f>
        <v>0</v>
      </c>
      <c r="Q145">
        <f>'Otras 1eras captaciones'!P145</f>
        <v>0</v>
      </c>
      <c r="R145">
        <f>'Otras 1eras captaciones'!Q145</f>
        <v>0</v>
      </c>
      <c r="S145">
        <f>'Otras 1eras captaciones'!S145</f>
        <v>0</v>
      </c>
      <c r="T145">
        <f>'Otras 1eras captaciones'!T145</f>
        <v>0</v>
      </c>
      <c r="U145">
        <f>'Otras 1eras captaciones'!U145</f>
        <v>0</v>
      </c>
      <c r="V145">
        <f>'Otras 1eras captaciones'!V145</f>
        <v>0</v>
      </c>
      <c r="W145" s="54">
        <f>2016</f>
        <v>2016</v>
      </c>
      <c r="X145" s="54">
        <f t="shared" ref="X145:Z145" si="119">W145+2</f>
        <v>2018</v>
      </c>
      <c r="Y145" s="54">
        <f t="shared" si="119"/>
        <v>2020</v>
      </c>
      <c r="Z145" s="54">
        <f t="shared" si="119"/>
        <v>2022</v>
      </c>
      <c r="AA145" s="54" t="s">
        <v>90</v>
      </c>
      <c r="AB145" s="54" t="s">
        <v>89</v>
      </c>
    </row>
    <row r="146" spans="1:28" x14ac:dyDescent="0.25">
      <c r="A146" s="55">
        <f t="shared" si="101"/>
        <v>306</v>
      </c>
      <c r="B146">
        <f>'Otras 1eras captaciones'!B146</f>
        <v>10</v>
      </c>
      <c r="C146" s="52" t="s">
        <v>72</v>
      </c>
      <c r="D146" s="52" t="s">
        <v>72</v>
      </c>
      <c r="E146" s="52" t="s">
        <v>72</v>
      </c>
      <c r="F146" s="52" t="s">
        <v>72</v>
      </c>
      <c r="G146" s="52" t="s">
        <v>72</v>
      </c>
      <c r="H146">
        <f>'Otras 1eras captaciones'!G146</f>
        <v>1</v>
      </c>
      <c r="I146">
        <f>'Otras 1eras captaciones'!H146</f>
        <v>1</v>
      </c>
      <c r="J146">
        <f>'Otras 1eras captaciones'!I146</f>
        <v>1</v>
      </c>
      <c r="K146">
        <f>'Otras 1eras captaciones'!J146</f>
        <v>3</v>
      </c>
      <c r="L146">
        <f>'Otras 1eras captaciones'!K146</f>
        <v>100</v>
      </c>
      <c r="M146">
        <f>'Otras 1eras captaciones'!L146</f>
        <v>3</v>
      </c>
      <c r="N146">
        <f>'Otras 1eras captaciones'!M146</f>
        <v>8</v>
      </c>
      <c r="O146">
        <f>'Otras 1eras captaciones'!N146</f>
        <v>0</v>
      </c>
      <c r="P146">
        <f>'Otras 1eras captaciones'!O146</f>
        <v>0</v>
      </c>
      <c r="Q146">
        <f>'Otras 1eras captaciones'!P146</f>
        <v>0</v>
      </c>
      <c r="R146">
        <f>'Otras 1eras captaciones'!Q146</f>
        <v>0</v>
      </c>
      <c r="S146">
        <f>'Otras 1eras captaciones'!S146</f>
        <v>0</v>
      </c>
      <c r="T146">
        <f>'Otras 1eras captaciones'!T146</f>
        <v>0</v>
      </c>
      <c r="U146">
        <f>'Otras 1eras captaciones'!U146</f>
        <v>0</v>
      </c>
      <c r="V146">
        <f>'Otras 1eras captaciones'!V146</f>
        <v>0</v>
      </c>
      <c r="W146" s="54">
        <f>2016</f>
        <v>2016</v>
      </c>
      <c r="X146" s="54">
        <f t="shared" ref="X146:Z146" si="120">W146+2</f>
        <v>2018</v>
      </c>
      <c r="Y146" s="54">
        <f t="shared" si="120"/>
        <v>2020</v>
      </c>
      <c r="Z146" s="54">
        <f t="shared" si="120"/>
        <v>2022</v>
      </c>
      <c r="AA146" s="54" t="s">
        <v>90</v>
      </c>
      <c r="AB146" s="54" t="s">
        <v>89</v>
      </c>
    </row>
    <row r="147" spans="1:28" x14ac:dyDescent="0.25">
      <c r="A147" s="55">
        <f t="shared" si="101"/>
        <v>307</v>
      </c>
      <c r="B147">
        <f>'Otras 1eras captaciones'!B147</f>
        <v>10</v>
      </c>
      <c r="C147" s="52" t="s">
        <v>72</v>
      </c>
      <c r="D147" s="52" t="s">
        <v>72</v>
      </c>
      <c r="E147" s="52" t="s">
        <v>72</v>
      </c>
      <c r="F147" s="52" t="s">
        <v>72</v>
      </c>
      <c r="G147" s="52" t="s">
        <v>72</v>
      </c>
      <c r="H147">
        <f>'Otras 1eras captaciones'!G147</f>
        <v>0</v>
      </c>
      <c r="I147">
        <f>'Otras 1eras captaciones'!H147</f>
        <v>0</v>
      </c>
      <c r="J147">
        <f>'Otras 1eras captaciones'!I147</f>
        <v>1</v>
      </c>
      <c r="K147">
        <f>'Otras 1eras captaciones'!J147</f>
        <v>3</v>
      </c>
      <c r="L147">
        <f>'Otras 1eras captaciones'!K147</f>
        <v>33.333333333333329</v>
      </c>
      <c r="M147">
        <f>'Otras 1eras captaciones'!L147</f>
        <v>1</v>
      </c>
      <c r="N147">
        <f>'Otras 1eras captaciones'!M147</f>
        <v>4</v>
      </c>
      <c r="O147">
        <f>'Otras 1eras captaciones'!N147</f>
        <v>0</v>
      </c>
      <c r="P147">
        <f>'Otras 1eras captaciones'!O147</f>
        <v>0</v>
      </c>
      <c r="Q147">
        <f>'Otras 1eras captaciones'!P147</f>
        <v>0</v>
      </c>
      <c r="R147">
        <f>'Otras 1eras captaciones'!Q147</f>
        <v>0</v>
      </c>
      <c r="S147">
        <f>'Otras 1eras captaciones'!S147</f>
        <v>0</v>
      </c>
      <c r="T147">
        <f>'Otras 1eras captaciones'!T147</f>
        <v>0</v>
      </c>
      <c r="U147">
        <f>'Otras 1eras captaciones'!U147</f>
        <v>0</v>
      </c>
      <c r="V147">
        <f>'Otras 1eras captaciones'!V147</f>
        <v>0</v>
      </c>
      <c r="W147" s="54">
        <f>2016</f>
        <v>2016</v>
      </c>
      <c r="X147" s="54">
        <f t="shared" ref="X147:Z147" si="121">W147+2</f>
        <v>2018</v>
      </c>
      <c r="Y147" s="54">
        <f t="shared" si="121"/>
        <v>2020</v>
      </c>
      <c r="Z147" s="54">
        <f t="shared" si="121"/>
        <v>2022</v>
      </c>
      <c r="AA147" s="54" t="s">
        <v>90</v>
      </c>
      <c r="AB147" s="54" t="s">
        <v>89</v>
      </c>
    </row>
    <row r="148" spans="1:28" x14ac:dyDescent="0.25">
      <c r="A148" s="55">
        <f t="shared" si="101"/>
        <v>308</v>
      </c>
      <c r="B148">
        <f>'Otras 1eras captaciones'!B148</f>
        <v>10</v>
      </c>
      <c r="C148" s="52" t="s">
        <v>72</v>
      </c>
      <c r="D148" s="52" t="s">
        <v>72</v>
      </c>
      <c r="E148" s="52" t="s">
        <v>72</v>
      </c>
      <c r="F148" s="52" t="s">
        <v>72</v>
      </c>
      <c r="G148" s="52" t="s">
        <v>72</v>
      </c>
      <c r="H148">
        <f>'Otras 1eras captaciones'!G148</f>
        <v>0</v>
      </c>
      <c r="I148">
        <f>'Otras 1eras captaciones'!H148</f>
        <v>0</v>
      </c>
      <c r="J148">
        <f>'Otras 1eras captaciones'!I148</f>
        <v>1</v>
      </c>
      <c r="K148">
        <f>'Otras 1eras captaciones'!J148</f>
        <v>3</v>
      </c>
      <c r="L148">
        <f>'Otras 1eras captaciones'!K148</f>
        <v>33.333333333333329</v>
      </c>
      <c r="M148">
        <f>'Otras 1eras captaciones'!L148</f>
        <v>1</v>
      </c>
      <c r="N148">
        <f>'Otras 1eras captaciones'!M148</f>
        <v>4</v>
      </c>
      <c r="O148">
        <f>'Otras 1eras captaciones'!N148</f>
        <v>0</v>
      </c>
      <c r="P148">
        <f>'Otras 1eras captaciones'!O148</f>
        <v>0</v>
      </c>
      <c r="Q148">
        <f>'Otras 1eras captaciones'!P148</f>
        <v>0</v>
      </c>
      <c r="R148">
        <f>'Otras 1eras captaciones'!Q148</f>
        <v>0</v>
      </c>
      <c r="S148">
        <f>'Otras 1eras captaciones'!S148</f>
        <v>0</v>
      </c>
      <c r="T148">
        <f>'Otras 1eras captaciones'!T148</f>
        <v>0</v>
      </c>
      <c r="U148">
        <f>'Otras 1eras captaciones'!U148</f>
        <v>0</v>
      </c>
      <c r="V148">
        <f>'Otras 1eras captaciones'!V148</f>
        <v>0</v>
      </c>
      <c r="W148" s="54">
        <f>2016</f>
        <v>2016</v>
      </c>
      <c r="X148" s="54">
        <f t="shared" ref="X148:Z148" si="122">W148+2</f>
        <v>2018</v>
      </c>
      <c r="Y148" s="54">
        <f t="shared" si="122"/>
        <v>2020</v>
      </c>
      <c r="Z148" s="54">
        <f t="shared" si="122"/>
        <v>2022</v>
      </c>
      <c r="AA148" s="54" t="s">
        <v>90</v>
      </c>
      <c r="AB148" s="54" t="s">
        <v>89</v>
      </c>
    </row>
    <row r="149" spans="1:28" x14ac:dyDescent="0.25">
      <c r="A149" s="55">
        <f t="shared" si="101"/>
        <v>309</v>
      </c>
      <c r="B149">
        <f>'Otras 1eras captaciones'!B149</f>
        <v>10</v>
      </c>
      <c r="C149" s="52" t="s">
        <v>72</v>
      </c>
      <c r="D149" s="52" t="s">
        <v>72</v>
      </c>
      <c r="E149" s="52" t="s">
        <v>72</v>
      </c>
      <c r="F149" s="52" t="s">
        <v>72</v>
      </c>
      <c r="G149" s="52" t="s">
        <v>72</v>
      </c>
      <c r="H149">
        <f>'Otras 1eras captaciones'!G149</f>
        <v>1</v>
      </c>
      <c r="I149">
        <f>'Otras 1eras captaciones'!H149</f>
        <v>0</v>
      </c>
      <c r="J149">
        <f>'Otras 1eras captaciones'!I149</f>
        <v>0</v>
      </c>
      <c r="K149">
        <f>'Otras 1eras captaciones'!J149</f>
        <v>3</v>
      </c>
      <c r="L149">
        <f>'Otras 1eras captaciones'!K149</f>
        <v>33.333333333333329</v>
      </c>
      <c r="M149">
        <f>'Otras 1eras captaciones'!L149</f>
        <v>1</v>
      </c>
      <c r="N149">
        <f>'Otras 1eras captaciones'!M149</f>
        <v>8</v>
      </c>
      <c r="O149">
        <f>'Otras 1eras captaciones'!N149</f>
        <v>0</v>
      </c>
      <c r="P149">
        <f>'Otras 1eras captaciones'!O149</f>
        <v>0</v>
      </c>
      <c r="Q149">
        <f>'Otras 1eras captaciones'!P149</f>
        <v>0</v>
      </c>
      <c r="R149">
        <f>'Otras 1eras captaciones'!Q149</f>
        <v>0</v>
      </c>
      <c r="S149">
        <f>'Otras 1eras captaciones'!S149</f>
        <v>0</v>
      </c>
      <c r="T149">
        <f>'Otras 1eras captaciones'!T149</f>
        <v>0</v>
      </c>
      <c r="U149">
        <f>'Otras 1eras captaciones'!U149</f>
        <v>0</v>
      </c>
      <c r="V149">
        <f>'Otras 1eras captaciones'!V149</f>
        <v>0</v>
      </c>
      <c r="W149" s="54">
        <f>2016</f>
        <v>2016</v>
      </c>
      <c r="X149" s="54">
        <f t="shared" ref="X149:Z149" si="123">W149+2</f>
        <v>2018</v>
      </c>
      <c r="Y149" s="54">
        <f t="shared" si="123"/>
        <v>2020</v>
      </c>
      <c r="Z149" s="54">
        <f t="shared" si="123"/>
        <v>2022</v>
      </c>
      <c r="AA149" s="54" t="s">
        <v>90</v>
      </c>
      <c r="AB149" s="54" t="s">
        <v>89</v>
      </c>
    </row>
    <row r="150" spans="1:28" x14ac:dyDescent="0.25">
      <c r="A150" s="55">
        <f t="shared" si="101"/>
        <v>310</v>
      </c>
      <c r="B150">
        <f>'Otras 1eras captaciones'!B150</f>
        <v>10</v>
      </c>
      <c r="C150" s="52" t="s">
        <v>72</v>
      </c>
      <c r="D150" s="52" t="s">
        <v>72</v>
      </c>
      <c r="E150" s="52" t="s">
        <v>72</v>
      </c>
      <c r="F150" s="52" t="s">
        <v>72</v>
      </c>
      <c r="G150" s="52" t="s">
        <v>72</v>
      </c>
      <c r="H150">
        <f>'Otras 1eras captaciones'!G150</f>
        <v>1</v>
      </c>
      <c r="I150" t="str">
        <f>'Otras 1eras captaciones'!H150</f>
        <v>Cut</v>
      </c>
      <c r="J150" t="str">
        <f>'Otras 1eras captaciones'!I150</f>
        <v>Cut</v>
      </c>
      <c r="K150">
        <f>'Otras 1eras captaciones'!J150</f>
        <v>1</v>
      </c>
      <c r="L150">
        <f>'Otras 1eras captaciones'!K150</f>
        <v>100</v>
      </c>
      <c r="M150">
        <f>'Otras 1eras captaciones'!L150</f>
        <v>1</v>
      </c>
      <c r="N150">
        <f>'Otras 1eras captaciones'!M150</f>
        <v>1</v>
      </c>
      <c r="O150">
        <f>'Otras 1eras captaciones'!N150</f>
        <v>0</v>
      </c>
      <c r="P150">
        <f>'Otras 1eras captaciones'!O150</f>
        <v>0</v>
      </c>
      <c r="Q150">
        <f>'Otras 1eras captaciones'!P150</f>
        <v>0</v>
      </c>
      <c r="R150">
        <f>'Otras 1eras captaciones'!Q150</f>
        <v>0</v>
      </c>
      <c r="S150">
        <f>'Otras 1eras captaciones'!S150</f>
        <v>0</v>
      </c>
      <c r="T150">
        <f>'Otras 1eras captaciones'!T150</f>
        <v>0</v>
      </c>
      <c r="U150">
        <f>'Otras 1eras captaciones'!U150</f>
        <v>0</v>
      </c>
      <c r="V150">
        <f>'Otras 1eras captaciones'!V150</f>
        <v>0</v>
      </c>
      <c r="W150" s="54">
        <f>2016</f>
        <v>2016</v>
      </c>
      <c r="X150" s="54">
        <f t="shared" ref="X150:Z150" si="124">W150+2</f>
        <v>2018</v>
      </c>
      <c r="Y150" s="54">
        <f t="shared" si="124"/>
        <v>2020</v>
      </c>
      <c r="Z150" s="54">
        <f t="shared" si="124"/>
        <v>2022</v>
      </c>
      <c r="AA150" s="54" t="s">
        <v>90</v>
      </c>
      <c r="AB150" s="54" t="s">
        <v>89</v>
      </c>
    </row>
    <row r="151" spans="1:28" x14ac:dyDescent="0.25">
      <c r="A151" s="55">
        <f t="shared" si="101"/>
        <v>311</v>
      </c>
      <c r="B151">
        <f>'Otras 1eras captaciones'!B151</f>
        <v>10</v>
      </c>
      <c r="C151" s="52" t="s">
        <v>72</v>
      </c>
      <c r="D151" s="52" t="s">
        <v>72</v>
      </c>
      <c r="E151" s="52" t="s">
        <v>72</v>
      </c>
      <c r="F151" s="52" t="s">
        <v>72</v>
      </c>
      <c r="G151" s="52" t="s">
        <v>72</v>
      </c>
      <c r="H151">
        <f>'Otras 1eras captaciones'!G151</f>
        <v>1</v>
      </c>
      <c r="I151">
        <f>'Otras 1eras captaciones'!H151</f>
        <v>0</v>
      </c>
      <c r="J151">
        <f>'Otras 1eras captaciones'!I151</f>
        <v>0</v>
      </c>
      <c r="K151">
        <f>'Otras 1eras captaciones'!J151</f>
        <v>3</v>
      </c>
      <c r="L151">
        <f>'Otras 1eras captaciones'!K151</f>
        <v>33.333333333333329</v>
      </c>
      <c r="M151">
        <f>'Otras 1eras captaciones'!L151</f>
        <v>1</v>
      </c>
      <c r="N151">
        <f>'Otras 1eras captaciones'!M151</f>
        <v>8</v>
      </c>
      <c r="O151">
        <f>'Otras 1eras captaciones'!N151</f>
        <v>0</v>
      </c>
      <c r="P151">
        <f>'Otras 1eras captaciones'!O151</f>
        <v>0</v>
      </c>
      <c r="Q151">
        <f>'Otras 1eras captaciones'!P151</f>
        <v>0</v>
      </c>
      <c r="R151">
        <f>'Otras 1eras captaciones'!Q151</f>
        <v>0</v>
      </c>
      <c r="S151">
        <f>'Otras 1eras captaciones'!S151</f>
        <v>0</v>
      </c>
      <c r="T151">
        <f>'Otras 1eras captaciones'!T151</f>
        <v>0</v>
      </c>
      <c r="U151">
        <f>'Otras 1eras captaciones'!U151</f>
        <v>0</v>
      </c>
      <c r="V151">
        <f>'Otras 1eras captaciones'!V151</f>
        <v>0</v>
      </c>
      <c r="W151" s="54">
        <f>2016</f>
        <v>2016</v>
      </c>
      <c r="X151" s="54">
        <f t="shared" ref="X151:Z151" si="125">W151+2</f>
        <v>2018</v>
      </c>
      <c r="Y151" s="54">
        <f t="shared" si="125"/>
        <v>2020</v>
      </c>
      <c r="Z151" s="54">
        <f t="shared" si="125"/>
        <v>2022</v>
      </c>
      <c r="AA151" s="54" t="s">
        <v>90</v>
      </c>
      <c r="AB151" s="54" t="s">
        <v>89</v>
      </c>
    </row>
    <row r="152" spans="1:28" x14ac:dyDescent="0.25">
      <c r="A152" s="55">
        <f t="shared" si="101"/>
        <v>312</v>
      </c>
      <c r="B152">
        <f>'Otras 1eras captaciones'!B152</f>
        <v>10</v>
      </c>
      <c r="C152" s="52" t="s">
        <v>72</v>
      </c>
      <c r="D152" s="52" t="s">
        <v>72</v>
      </c>
      <c r="E152" s="52" t="s">
        <v>72</v>
      </c>
      <c r="F152" s="52" t="s">
        <v>72</v>
      </c>
      <c r="G152" s="52" t="s">
        <v>72</v>
      </c>
      <c r="H152">
        <f>'Otras 1eras captaciones'!G152</f>
        <v>1</v>
      </c>
      <c r="I152">
        <f>'Otras 1eras captaciones'!H152</f>
        <v>1</v>
      </c>
      <c r="J152">
        <f>'Otras 1eras captaciones'!I152</f>
        <v>1</v>
      </c>
      <c r="K152">
        <f>'Otras 1eras captaciones'!J152</f>
        <v>3</v>
      </c>
      <c r="L152">
        <f>'Otras 1eras captaciones'!K152</f>
        <v>100</v>
      </c>
      <c r="M152">
        <f>'Otras 1eras captaciones'!L152</f>
        <v>3</v>
      </c>
      <c r="N152">
        <f>'Otras 1eras captaciones'!M152</f>
        <v>8</v>
      </c>
      <c r="O152">
        <f>'Otras 1eras captaciones'!N152</f>
        <v>0</v>
      </c>
      <c r="P152">
        <f>'Otras 1eras captaciones'!O152</f>
        <v>0</v>
      </c>
      <c r="Q152">
        <f>'Otras 1eras captaciones'!P152</f>
        <v>0</v>
      </c>
      <c r="R152">
        <f>'Otras 1eras captaciones'!Q152</f>
        <v>0</v>
      </c>
      <c r="S152">
        <f>'Otras 1eras captaciones'!S152</f>
        <v>0</v>
      </c>
      <c r="T152">
        <f>'Otras 1eras captaciones'!T152</f>
        <v>0</v>
      </c>
      <c r="U152">
        <f>'Otras 1eras captaciones'!U152</f>
        <v>0</v>
      </c>
      <c r="V152">
        <f>'Otras 1eras captaciones'!V152</f>
        <v>0</v>
      </c>
      <c r="W152" s="54">
        <f>2016</f>
        <v>2016</v>
      </c>
      <c r="X152" s="54">
        <f t="shared" ref="X152:Z152" si="126">W152+2</f>
        <v>2018</v>
      </c>
      <c r="Y152" s="54">
        <f t="shared" si="126"/>
        <v>2020</v>
      </c>
      <c r="Z152" s="54">
        <f t="shared" si="126"/>
        <v>2022</v>
      </c>
      <c r="AA152" s="54" t="s">
        <v>90</v>
      </c>
      <c r="AB152" s="54" t="s">
        <v>89</v>
      </c>
    </row>
    <row r="153" spans="1:28" x14ac:dyDescent="0.25">
      <c r="A153" s="55">
        <f t="shared" si="101"/>
        <v>313</v>
      </c>
      <c r="B153">
        <f>'Otras 1eras captaciones'!B153</f>
        <v>10</v>
      </c>
      <c r="C153" s="52" t="s">
        <v>72</v>
      </c>
      <c r="D153" s="52" t="s">
        <v>72</v>
      </c>
      <c r="E153" s="52" t="s">
        <v>72</v>
      </c>
      <c r="F153" s="52" t="s">
        <v>72</v>
      </c>
      <c r="G153" s="52" t="s">
        <v>72</v>
      </c>
      <c r="H153">
        <f>'Otras 1eras captaciones'!G153</f>
        <v>0</v>
      </c>
      <c r="I153">
        <f>'Otras 1eras captaciones'!H153</f>
        <v>1</v>
      </c>
      <c r="J153">
        <f>'Otras 1eras captaciones'!I153</f>
        <v>0</v>
      </c>
      <c r="K153">
        <f>'Otras 1eras captaciones'!J153</f>
        <v>3</v>
      </c>
      <c r="L153">
        <f>'Otras 1eras captaciones'!K153</f>
        <v>33.333333333333329</v>
      </c>
      <c r="M153">
        <f>'Otras 1eras captaciones'!L153</f>
        <v>1</v>
      </c>
      <c r="N153">
        <f>'Otras 1eras captaciones'!M153</f>
        <v>8</v>
      </c>
      <c r="O153">
        <f>'Otras 1eras captaciones'!N153</f>
        <v>0</v>
      </c>
      <c r="P153">
        <f>'Otras 1eras captaciones'!O153</f>
        <v>0</v>
      </c>
      <c r="Q153">
        <f>'Otras 1eras captaciones'!P153</f>
        <v>0</v>
      </c>
      <c r="R153">
        <f>'Otras 1eras captaciones'!Q153</f>
        <v>0</v>
      </c>
      <c r="S153">
        <f>'Otras 1eras captaciones'!S153</f>
        <v>2016</v>
      </c>
      <c r="T153">
        <f>'Otras 1eras captaciones'!T153</f>
        <v>0</v>
      </c>
      <c r="U153">
        <f>'Otras 1eras captaciones'!U153</f>
        <v>0</v>
      </c>
      <c r="V153">
        <f>'Otras 1eras captaciones'!V153</f>
        <v>0</v>
      </c>
      <c r="W153" s="54">
        <f>2016</f>
        <v>2016</v>
      </c>
      <c r="X153" s="54">
        <f t="shared" ref="X153:Z153" si="127">W153+2</f>
        <v>2018</v>
      </c>
      <c r="Y153" s="54">
        <f t="shared" si="127"/>
        <v>2020</v>
      </c>
      <c r="Z153" s="54">
        <f t="shared" si="127"/>
        <v>2022</v>
      </c>
      <c r="AA153" s="54" t="s">
        <v>90</v>
      </c>
      <c r="AB153" s="54" t="s">
        <v>89</v>
      </c>
    </row>
    <row r="154" spans="1:28" x14ac:dyDescent="0.25">
      <c r="A154" s="55">
        <f t="shared" si="101"/>
        <v>314</v>
      </c>
      <c r="B154">
        <f>'Otras 1eras captaciones'!B154</f>
        <v>10</v>
      </c>
      <c r="C154" s="52" t="s">
        <v>72</v>
      </c>
      <c r="D154" s="52" t="s">
        <v>72</v>
      </c>
      <c r="E154" s="52" t="s">
        <v>72</v>
      </c>
      <c r="F154" s="52" t="s">
        <v>72</v>
      </c>
      <c r="G154" s="52" t="s">
        <v>72</v>
      </c>
      <c r="H154">
        <f>'Otras 1eras captaciones'!G154</f>
        <v>0</v>
      </c>
      <c r="I154">
        <f>'Otras 1eras captaciones'!H154</f>
        <v>1</v>
      </c>
      <c r="J154">
        <f>'Otras 1eras captaciones'!I154</f>
        <v>1</v>
      </c>
      <c r="K154">
        <f>'Otras 1eras captaciones'!J154</f>
        <v>3</v>
      </c>
      <c r="L154">
        <f>'Otras 1eras captaciones'!K154</f>
        <v>66.666666666666657</v>
      </c>
      <c r="M154">
        <f>'Otras 1eras captaciones'!L154</f>
        <v>2</v>
      </c>
      <c r="N154">
        <f>'Otras 1eras captaciones'!M154</f>
        <v>8</v>
      </c>
      <c r="O154">
        <f>'Otras 1eras captaciones'!N154</f>
        <v>0</v>
      </c>
      <c r="P154">
        <f>'Otras 1eras captaciones'!O154</f>
        <v>0</v>
      </c>
      <c r="Q154">
        <f>'Otras 1eras captaciones'!P154</f>
        <v>0</v>
      </c>
      <c r="R154">
        <f>'Otras 1eras captaciones'!Q154</f>
        <v>0</v>
      </c>
      <c r="S154">
        <f>'Otras 1eras captaciones'!S154</f>
        <v>2016</v>
      </c>
      <c r="T154">
        <f>'Otras 1eras captaciones'!T154</f>
        <v>0</v>
      </c>
      <c r="U154">
        <f>'Otras 1eras captaciones'!U154</f>
        <v>0</v>
      </c>
      <c r="V154">
        <f>'Otras 1eras captaciones'!V154</f>
        <v>0</v>
      </c>
      <c r="W154" s="54">
        <f>2016</f>
        <v>2016</v>
      </c>
      <c r="X154" s="54">
        <f t="shared" ref="X154:Z154" si="128">W154+2</f>
        <v>2018</v>
      </c>
      <c r="Y154" s="54">
        <f t="shared" si="128"/>
        <v>2020</v>
      </c>
      <c r="Z154" s="54">
        <f t="shared" si="128"/>
        <v>2022</v>
      </c>
      <c r="AA154" s="54" t="s">
        <v>90</v>
      </c>
      <c r="AB154" s="54" t="s">
        <v>89</v>
      </c>
    </row>
    <row r="155" spans="1:28" x14ac:dyDescent="0.25">
      <c r="A155" s="55">
        <f t="shared" si="101"/>
        <v>315</v>
      </c>
      <c r="B155">
        <f>'Otras 1eras captaciones'!B155</f>
        <v>10</v>
      </c>
      <c r="C155" s="52" t="s">
        <v>72</v>
      </c>
      <c r="D155" s="52" t="s">
        <v>72</v>
      </c>
      <c r="E155" s="52" t="s">
        <v>72</v>
      </c>
      <c r="F155" s="52" t="s">
        <v>72</v>
      </c>
      <c r="G155" s="52" t="s">
        <v>72</v>
      </c>
      <c r="H155">
        <f>'Otras 1eras captaciones'!G155</f>
        <v>0</v>
      </c>
      <c r="I155">
        <f>'Otras 1eras captaciones'!H155</f>
        <v>0</v>
      </c>
      <c r="J155">
        <f>'Otras 1eras captaciones'!I155</f>
        <v>0</v>
      </c>
      <c r="K155">
        <f>'Otras 1eras captaciones'!J155</f>
        <v>3</v>
      </c>
      <c r="L155">
        <f>'Otras 1eras captaciones'!K155</f>
        <v>0</v>
      </c>
      <c r="M155">
        <f>'Otras 1eras captaciones'!L155</f>
        <v>0</v>
      </c>
      <c r="N155">
        <f>'Otras 1eras captaciones'!M155</f>
        <v>4</v>
      </c>
      <c r="O155">
        <f>'Otras 1eras captaciones'!N155</f>
        <v>0</v>
      </c>
      <c r="P155">
        <f>'Otras 1eras captaciones'!O155</f>
        <v>0</v>
      </c>
      <c r="Q155">
        <f>'Otras 1eras captaciones'!P155</f>
        <v>0</v>
      </c>
      <c r="R155">
        <f>'Otras 1eras captaciones'!Q155</f>
        <v>0</v>
      </c>
      <c r="S155">
        <f>'Otras 1eras captaciones'!S155</f>
        <v>2016</v>
      </c>
      <c r="T155">
        <f>'Otras 1eras captaciones'!T155</f>
        <v>0</v>
      </c>
      <c r="U155">
        <f>'Otras 1eras captaciones'!U155</f>
        <v>0</v>
      </c>
      <c r="V155">
        <f>'Otras 1eras captaciones'!V155</f>
        <v>0</v>
      </c>
      <c r="W155" s="54">
        <f>2016</f>
        <v>2016</v>
      </c>
      <c r="X155" s="54">
        <f t="shared" ref="X155:Z155" si="129">W155+2</f>
        <v>2018</v>
      </c>
      <c r="Y155" s="54">
        <f t="shared" si="129"/>
        <v>2020</v>
      </c>
      <c r="Z155" s="54">
        <f t="shared" si="129"/>
        <v>2022</v>
      </c>
      <c r="AA155" s="54" t="s">
        <v>90</v>
      </c>
      <c r="AB155" s="54" t="s">
        <v>89</v>
      </c>
    </row>
    <row r="156" spans="1:28" x14ac:dyDescent="0.25">
      <c r="A156" s="55">
        <f t="shared" si="101"/>
        <v>316</v>
      </c>
      <c r="B156">
        <f>'Otras 1eras captaciones'!B156</f>
        <v>10</v>
      </c>
      <c r="C156" s="52" t="s">
        <v>72</v>
      </c>
      <c r="D156" s="52" t="s">
        <v>72</v>
      </c>
      <c r="E156" s="52" t="s">
        <v>72</v>
      </c>
      <c r="F156" s="52" t="s">
        <v>72</v>
      </c>
      <c r="G156" s="52" t="s">
        <v>72</v>
      </c>
      <c r="H156">
        <f>'Otras 1eras captaciones'!G156</f>
        <v>0</v>
      </c>
      <c r="I156">
        <f>'Otras 1eras captaciones'!H156</f>
        <v>0</v>
      </c>
      <c r="J156">
        <f>'Otras 1eras captaciones'!I156</f>
        <v>0</v>
      </c>
      <c r="K156">
        <f>'Otras 1eras captaciones'!J156</f>
        <v>3</v>
      </c>
      <c r="L156">
        <f>'Otras 1eras captaciones'!K156</f>
        <v>0</v>
      </c>
      <c r="M156">
        <f>'Otras 1eras captaciones'!L156</f>
        <v>0</v>
      </c>
      <c r="N156">
        <f>'Otras 1eras captaciones'!M156</f>
        <v>4</v>
      </c>
      <c r="O156">
        <f>'Otras 1eras captaciones'!N156</f>
        <v>0</v>
      </c>
      <c r="P156">
        <f>'Otras 1eras captaciones'!O156</f>
        <v>0</v>
      </c>
      <c r="Q156">
        <f>'Otras 1eras captaciones'!P156</f>
        <v>0</v>
      </c>
      <c r="R156">
        <f>'Otras 1eras captaciones'!Q156</f>
        <v>0</v>
      </c>
      <c r="S156">
        <f>'Otras 1eras captaciones'!S156</f>
        <v>2016</v>
      </c>
      <c r="T156">
        <f>'Otras 1eras captaciones'!T156</f>
        <v>0</v>
      </c>
      <c r="U156">
        <f>'Otras 1eras captaciones'!U156</f>
        <v>0</v>
      </c>
      <c r="V156">
        <f>'Otras 1eras captaciones'!V156</f>
        <v>0</v>
      </c>
      <c r="W156" s="54">
        <f>2016</f>
        <v>2016</v>
      </c>
      <c r="X156" s="54">
        <f t="shared" ref="X156:Z156" si="130">W156+2</f>
        <v>2018</v>
      </c>
      <c r="Y156" s="54">
        <f t="shared" si="130"/>
        <v>2020</v>
      </c>
      <c r="Z156" s="54">
        <f t="shared" si="130"/>
        <v>2022</v>
      </c>
      <c r="AA156" s="54" t="s">
        <v>90</v>
      </c>
      <c r="AB156" s="54" t="s">
        <v>89</v>
      </c>
    </row>
    <row r="157" spans="1:28" x14ac:dyDescent="0.25">
      <c r="A157" s="55">
        <f t="shared" si="101"/>
        <v>317</v>
      </c>
      <c r="B157">
        <f>'Otras 1eras captaciones'!B157</f>
        <v>10</v>
      </c>
      <c r="C157" s="52" t="s">
        <v>72</v>
      </c>
      <c r="D157" s="52" t="s">
        <v>72</v>
      </c>
      <c r="E157" s="52" t="s">
        <v>72</v>
      </c>
      <c r="F157" s="52" t="s">
        <v>72</v>
      </c>
      <c r="G157" s="52" t="s">
        <v>72</v>
      </c>
      <c r="H157">
        <f>'Otras 1eras captaciones'!G157</f>
        <v>1</v>
      </c>
      <c r="I157">
        <f>'Otras 1eras captaciones'!H157</f>
        <v>1</v>
      </c>
      <c r="J157" t="str">
        <f>'Otras 1eras captaciones'!I157</f>
        <v>Cut</v>
      </c>
      <c r="K157">
        <f>'Otras 1eras captaciones'!J157</f>
        <v>2</v>
      </c>
      <c r="L157">
        <f>'Otras 1eras captaciones'!K157</f>
        <v>100</v>
      </c>
      <c r="M157">
        <f>'Otras 1eras captaciones'!L157</f>
        <v>2</v>
      </c>
      <c r="N157">
        <f>'Otras 1eras captaciones'!M157</f>
        <v>2</v>
      </c>
      <c r="O157">
        <f>'Otras 1eras captaciones'!N157</f>
        <v>0</v>
      </c>
      <c r="P157">
        <f>'Otras 1eras captaciones'!O157</f>
        <v>0</v>
      </c>
      <c r="Q157">
        <f>'Otras 1eras captaciones'!P157</f>
        <v>0</v>
      </c>
      <c r="R157">
        <f>'Otras 1eras captaciones'!Q157</f>
        <v>0</v>
      </c>
      <c r="S157">
        <f>'Otras 1eras captaciones'!S157</f>
        <v>2016</v>
      </c>
      <c r="T157">
        <f>'Otras 1eras captaciones'!T157</f>
        <v>0</v>
      </c>
      <c r="U157">
        <f>'Otras 1eras captaciones'!U157</f>
        <v>0</v>
      </c>
      <c r="V157">
        <f>'Otras 1eras captaciones'!V157</f>
        <v>0</v>
      </c>
      <c r="W157" s="54">
        <f>2016</f>
        <v>2016</v>
      </c>
      <c r="X157" s="54">
        <f t="shared" ref="X157:Z157" si="131">W157+2</f>
        <v>2018</v>
      </c>
      <c r="Y157" s="54">
        <f t="shared" si="131"/>
        <v>2020</v>
      </c>
      <c r="Z157" s="54">
        <f t="shared" si="131"/>
        <v>2022</v>
      </c>
      <c r="AA157" s="54" t="s">
        <v>90</v>
      </c>
      <c r="AB157" s="54" t="s">
        <v>89</v>
      </c>
    </row>
    <row r="158" spans="1:28" x14ac:dyDescent="0.25">
      <c r="A158" s="55">
        <f t="shared" si="101"/>
        <v>318</v>
      </c>
      <c r="B158">
        <f>'Otras 1eras captaciones'!B158</f>
        <v>10</v>
      </c>
      <c r="C158" s="52" t="s">
        <v>72</v>
      </c>
      <c r="D158" s="52" t="s">
        <v>72</v>
      </c>
      <c r="E158" s="52" t="s">
        <v>72</v>
      </c>
      <c r="F158" s="52" t="s">
        <v>72</v>
      </c>
      <c r="G158" s="52" t="s">
        <v>72</v>
      </c>
      <c r="H158">
        <f>'Otras 1eras captaciones'!G158</f>
        <v>1</v>
      </c>
      <c r="I158">
        <f>'Otras 1eras captaciones'!H158</f>
        <v>0</v>
      </c>
      <c r="J158">
        <f>'Otras 1eras captaciones'!I158</f>
        <v>0</v>
      </c>
      <c r="K158">
        <f>'Otras 1eras captaciones'!J158</f>
        <v>3</v>
      </c>
      <c r="L158">
        <f>'Otras 1eras captaciones'!K158</f>
        <v>33.333333333333329</v>
      </c>
      <c r="M158">
        <f>'Otras 1eras captaciones'!L158</f>
        <v>1</v>
      </c>
      <c r="N158">
        <f>'Otras 1eras captaciones'!M158</f>
        <v>8</v>
      </c>
      <c r="O158">
        <f>'Otras 1eras captaciones'!N158</f>
        <v>0</v>
      </c>
      <c r="P158">
        <f>'Otras 1eras captaciones'!O158</f>
        <v>0</v>
      </c>
      <c r="Q158">
        <f>'Otras 1eras captaciones'!P158</f>
        <v>0</v>
      </c>
      <c r="R158">
        <f>'Otras 1eras captaciones'!Q158</f>
        <v>0</v>
      </c>
      <c r="S158">
        <f>'Otras 1eras captaciones'!S158</f>
        <v>0</v>
      </c>
      <c r="T158">
        <f>'Otras 1eras captaciones'!T158</f>
        <v>0</v>
      </c>
      <c r="U158">
        <f>'Otras 1eras captaciones'!U158</f>
        <v>0</v>
      </c>
      <c r="V158">
        <f>'Otras 1eras captaciones'!V158</f>
        <v>0</v>
      </c>
      <c r="W158" s="54">
        <f>2016</f>
        <v>2016</v>
      </c>
      <c r="X158" s="54">
        <f t="shared" ref="X158:Z158" si="132">W158+2</f>
        <v>2018</v>
      </c>
      <c r="Y158" s="54">
        <f t="shared" si="132"/>
        <v>2020</v>
      </c>
      <c r="Z158" s="54">
        <f t="shared" si="132"/>
        <v>2022</v>
      </c>
      <c r="AA158" s="54" t="s">
        <v>90</v>
      </c>
      <c r="AB158" s="54" t="s">
        <v>89</v>
      </c>
    </row>
    <row r="159" spans="1:28" x14ac:dyDescent="0.25">
      <c r="A159" s="55">
        <f t="shared" si="101"/>
        <v>319</v>
      </c>
      <c r="B159">
        <f>'Otras 1eras captaciones'!B159</f>
        <v>10</v>
      </c>
      <c r="C159" s="52" t="s">
        <v>72</v>
      </c>
      <c r="D159" s="52" t="s">
        <v>72</v>
      </c>
      <c r="E159" s="52" t="s">
        <v>72</v>
      </c>
      <c r="F159" s="52" t="s">
        <v>72</v>
      </c>
      <c r="G159" s="52" t="s">
        <v>72</v>
      </c>
      <c r="H159">
        <f>'Otras 1eras captaciones'!G159</f>
        <v>0</v>
      </c>
      <c r="I159">
        <f>'Otras 1eras captaciones'!H159</f>
        <v>0</v>
      </c>
      <c r="J159" t="str">
        <f>'Otras 1eras captaciones'!I159</f>
        <v>Cut</v>
      </c>
      <c r="K159">
        <f>'Otras 1eras captaciones'!J159</f>
        <v>2</v>
      </c>
      <c r="L159">
        <f>'Otras 1eras captaciones'!K159</f>
        <v>0</v>
      </c>
      <c r="M159">
        <f>'Otras 1eras captaciones'!L159</f>
        <v>0</v>
      </c>
      <c r="N159">
        <f>'Otras 1eras captaciones'!M159</f>
        <v>2</v>
      </c>
      <c r="O159">
        <f>'Otras 1eras captaciones'!N159</f>
        <v>0</v>
      </c>
      <c r="P159">
        <f>'Otras 1eras captaciones'!O159</f>
        <v>0</v>
      </c>
      <c r="Q159">
        <f>'Otras 1eras captaciones'!P159</f>
        <v>0</v>
      </c>
      <c r="R159">
        <f>'Otras 1eras captaciones'!Q159</f>
        <v>0</v>
      </c>
      <c r="S159">
        <f>'Otras 1eras captaciones'!S159</f>
        <v>0</v>
      </c>
      <c r="T159">
        <f>'Otras 1eras captaciones'!T159</f>
        <v>0</v>
      </c>
      <c r="U159">
        <f>'Otras 1eras captaciones'!U159</f>
        <v>0</v>
      </c>
      <c r="V159">
        <f>'Otras 1eras captaciones'!V159</f>
        <v>0</v>
      </c>
      <c r="W159" s="54">
        <f>2016</f>
        <v>2016</v>
      </c>
      <c r="X159" s="54">
        <f t="shared" ref="X159:Z159" si="133">W159+2</f>
        <v>2018</v>
      </c>
      <c r="Y159" s="54">
        <f t="shared" si="133"/>
        <v>2020</v>
      </c>
      <c r="Z159" s="54">
        <f t="shared" si="133"/>
        <v>2022</v>
      </c>
      <c r="AA159" s="54" t="s">
        <v>90</v>
      </c>
      <c r="AB159" s="54" t="s">
        <v>89</v>
      </c>
    </row>
    <row r="160" spans="1:28" x14ac:dyDescent="0.25">
      <c r="A160" s="55">
        <f t="shared" si="101"/>
        <v>320</v>
      </c>
      <c r="B160">
        <f>'Otras 1eras captaciones'!B160</f>
        <v>10</v>
      </c>
      <c r="C160" s="52" t="s">
        <v>72</v>
      </c>
      <c r="D160" s="52" t="s">
        <v>72</v>
      </c>
      <c r="E160" s="52" t="s">
        <v>72</v>
      </c>
      <c r="F160" s="52" t="s">
        <v>72</v>
      </c>
      <c r="G160" s="52" t="s">
        <v>72</v>
      </c>
      <c r="H160">
        <f>'Otras 1eras captaciones'!G160</f>
        <v>0</v>
      </c>
      <c r="I160">
        <f>'Otras 1eras captaciones'!H160</f>
        <v>0</v>
      </c>
      <c r="J160" t="str">
        <f>'Otras 1eras captaciones'!I160</f>
        <v>Cut</v>
      </c>
      <c r="K160">
        <f>'Otras 1eras captaciones'!J160</f>
        <v>2</v>
      </c>
      <c r="L160">
        <f>'Otras 1eras captaciones'!K160</f>
        <v>0</v>
      </c>
      <c r="M160">
        <f>'Otras 1eras captaciones'!L160</f>
        <v>0</v>
      </c>
      <c r="N160">
        <f>'Otras 1eras captaciones'!M160</f>
        <v>2</v>
      </c>
      <c r="O160">
        <f>'Otras 1eras captaciones'!N160</f>
        <v>0</v>
      </c>
      <c r="P160">
        <f>'Otras 1eras captaciones'!O160</f>
        <v>0</v>
      </c>
      <c r="Q160">
        <f>'Otras 1eras captaciones'!P160</f>
        <v>0</v>
      </c>
      <c r="R160">
        <f>'Otras 1eras captaciones'!Q160</f>
        <v>0</v>
      </c>
      <c r="S160">
        <f>'Otras 1eras captaciones'!S160</f>
        <v>0</v>
      </c>
      <c r="T160">
        <f>'Otras 1eras captaciones'!T160</f>
        <v>0</v>
      </c>
      <c r="U160">
        <f>'Otras 1eras captaciones'!U160</f>
        <v>0</v>
      </c>
      <c r="V160">
        <f>'Otras 1eras captaciones'!V160</f>
        <v>0</v>
      </c>
      <c r="W160" s="54">
        <f>2016</f>
        <v>2016</v>
      </c>
      <c r="X160" s="54">
        <f t="shared" ref="X160:Z160" si="134">W160+2</f>
        <v>2018</v>
      </c>
      <c r="Y160" s="54">
        <f t="shared" si="134"/>
        <v>2020</v>
      </c>
      <c r="Z160" s="54">
        <f t="shared" si="134"/>
        <v>2022</v>
      </c>
      <c r="AA160" s="54" t="s">
        <v>90</v>
      </c>
      <c r="AB160" s="54" t="s">
        <v>89</v>
      </c>
    </row>
    <row r="161" spans="1:28" x14ac:dyDescent="0.25">
      <c r="A161" s="55">
        <f t="shared" si="101"/>
        <v>321</v>
      </c>
      <c r="B161">
        <f>'Otras 1eras captaciones'!B161</f>
        <v>10</v>
      </c>
      <c r="C161" s="52" t="s">
        <v>72</v>
      </c>
      <c r="D161" s="52" t="s">
        <v>72</v>
      </c>
      <c r="E161" s="52" t="s">
        <v>72</v>
      </c>
      <c r="F161" s="52" t="s">
        <v>72</v>
      </c>
      <c r="G161" s="52" t="s">
        <v>72</v>
      </c>
      <c r="H161">
        <f>'Otras 1eras captaciones'!G161</f>
        <v>0</v>
      </c>
      <c r="I161">
        <f>'Otras 1eras captaciones'!H161</f>
        <v>0</v>
      </c>
      <c r="J161" t="str">
        <f>'Otras 1eras captaciones'!I161</f>
        <v>Cut</v>
      </c>
      <c r="K161">
        <f>'Otras 1eras captaciones'!J161</f>
        <v>2</v>
      </c>
      <c r="L161">
        <f>'Otras 1eras captaciones'!K161</f>
        <v>0</v>
      </c>
      <c r="M161">
        <f>'Otras 1eras captaciones'!L161</f>
        <v>0</v>
      </c>
      <c r="N161">
        <f>'Otras 1eras captaciones'!M161</f>
        <v>2</v>
      </c>
      <c r="O161">
        <f>'Otras 1eras captaciones'!N161</f>
        <v>0</v>
      </c>
      <c r="P161">
        <f>'Otras 1eras captaciones'!O161</f>
        <v>0</v>
      </c>
      <c r="Q161">
        <f>'Otras 1eras captaciones'!P161</f>
        <v>0</v>
      </c>
      <c r="R161">
        <f>'Otras 1eras captaciones'!Q161</f>
        <v>0</v>
      </c>
      <c r="S161">
        <f>'Otras 1eras captaciones'!S161</f>
        <v>0</v>
      </c>
      <c r="T161">
        <f>'Otras 1eras captaciones'!T161</f>
        <v>0</v>
      </c>
      <c r="U161">
        <f>'Otras 1eras captaciones'!U161</f>
        <v>0</v>
      </c>
      <c r="V161">
        <f>'Otras 1eras captaciones'!V161</f>
        <v>0</v>
      </c>
      <c r="W161" s="54">
        <f>2016</f>
        <v>2016</v>
      </c>
      <c r="X161" s="54">
        <f t="shared" ref="X161:Z161" si="135">W161+2</f>
        <v>2018</v>
      </c>
      <c r="Y161" s="54">
        <f t="shared" si="135"/>
        <v>2020</v>
      </c>
      <c r="Z161" s="54">
        <f t="shared" si="135"/>
        <v>2022</v>
      </c>
      <c r="AA161" s="54" t="s">
        <v>90</v>
      </c>
      <c r="AB161" s="54" t="s">
        <v>89</v>
      </c>
    </row>
    <row r="162" spans="1:28" x14ac:dyDescent="0.25">
      <c r="A162" s="55">
        <f t="shared" si="101"/>
        <v>322</v>
      </c>
      <c r="B162">
        <f>'Otras 1eras captaciones'!B162</f>
        <v>10</v>
      </c>
      <c r="C162" s="52" t="s">
        <v>72</v>
      </c>
      <c r="D162" s="52" t="s">
        <v>72</v>
      </c>
      <c r="E162" s="52" t="s">
        <v>72</v>
      </c>
      <c r="F162" s="52" t="s">
        <v>72</v>
      </c>
      <c r="G162" s="52" t="s">
        <v>72</v>
      </c>
      <c r="H162">
        <f>'Otras 1eras captaciones'!G162</f>
        <v>0</v>
      </c>
      <c r="I162" t="str">
        <f>'Otras 1eras captaciones'!H162</f>
        <v>Cut</v>
      </c>
      <c r="J162" t="str">
        <f>'Otras 1eras captaciones'!I162</f>
        <v>Cut</v>
      </c>
      <c r="K162">
        <f>'Otras 1eras captaciones'!J162</f>
        <v>1</v>
      </c>
      <c r="L162">
        <f>'Otras 1eras captaciones'!K162</f>
        <v>0</v>
      </c>
      <c r="M162">
        <f>'Otras 1eras captaciones'!L162</f>
        <v>0</v>
      </c>
      <c r="N162">
        <f>'Otras 1eras captaciones'!M162</f>
        <v>1</v>
      </c>
      <c r="O162">
        <f>'Otras 1eras captaciones'!N162</f>
        <v>0</v>
      </c>
      <c r="P162">
        <f>'Otras 1eras captaciones'!O162</f>
        <v>0</v>
      </c>
      <c r="Q162">
        <f>'Otras 1eras captaciones'!P162</f>
        <v>0</v>
      </c>
      <c r="R162">
        <f>'Otras 1eras captaciones'!Q162</f>
        <v>0</v>
      </c>
      <c r="S162">
        <f>'Otras 1eras captaciones'!S162</f>
        <v>0</v>
      </c>
      <c r="T162">
        <f>'Otras 1eras captaciones'!T162</f>
        <v>0</v>
      </c>
      <c r="U162">
        <f>'Otras 1eras captaciones'!U162</f>
        <v>0</v>
      </c>
      <c r="V162">
        <f>'Otras 1eras captaciones'!V162</f>
        <v>0</v>
      </c>
      <c r="W162" s="54">
        <f>2016</f>
        <v>2016</v>
      </c>
      <c r="X162" s="54">
        <f t="shared" ref="X162:Z162" si="136">W162+2</f>
        <v>2018</v>
      </c>
      <c r="Y162" s="54">
        <f t="shared" si="136"/>
        <v>2020</v>
      </c>
      <c r="Z162" s="54">
        <f t="shared" si="136"/>
        <v>2022</v>
      </c>
      <c r="AA162" s="54" t="s">
        <v>90</v>
      </c>
      <c r="AB162" s="54" t="s">
        <v>89</v>
      </c>
    </row>
    <row r="163" spans="1:28" x14ac:dyDescent="0.25">
      <c r="A163" s="55"/>
    </row>
    <row r="164" spans="1:28" x14ac:dyDescent="0.25">
      <c r="A164" s="55"/>
    </row>
    <row r="165" spans="1:28" x14ac:dyDescent="0.25">
      <c r="A165" s="55"/>
    </row>
    <row r="166" spans="1:28" x14ac:dyDescent="0.25">
      <c r="A166" s="55"/>
    </row>
    <row r="167" spans="1:28" x14ac:dyDescent="0.25">
      <c r="A167" s="55"/>
    </row>
    <row r="168" spans="1:28" x14ac:dyDescent="0.25">
      <c r="A168" s="55" t="str">
        <f>'Otras 1eras captaciones'!A168</f>
        <v>PRIMERA CAPTACION 2017</v>
      </c>
      <c r="B168">
        <f>'Otras 1eras captaciones'!B168</f>
        <v>0</v>
      </c>
      <c r="D168">
        <f>'Otras 1eras captaciones'!C168</f>
        <v>0</v>
      </c>
      <c r="E168">
        <f>'Otras 1eras captaciones'!D168</f>
        <v>0</v>
      </c>
      <c r="F168">
        <f>'Otras 1eras captaciones'!E168</f>
        <v>0</v>
      </c>
      <c r="G168">
        <f>'Otras 1eras captaciones'!F168</f>
        <v>0</v>
      </c>
      <c r="H168">
        <f>'Otras 1eras captaciones'!G168</f>
        <v>0</v>
      </c>
      <c r="I168" t="str">
        <f>'Otras 1eras captaciones'!H168</f>
        <v>Alevines</v>
      </c>
      <c r="J168">
        <f>'Otras 1eras captaciones'!I168</f>
        <v>0</v>
      </c>
      <c r="K168" t="str">
        <f>'Otras 1eras captaciones'!J168</f>
        <v>YEARS</v>
      </c>
      <c r="L168" t="str">
        <f>'Otras 1eras captaciones'!K168</f>
        <v>Type</v>
      </c>
      <c r="M168">
        <f>'Otras 1eras captaciones'!L168</f>
        <v>0</v>
      </c>
      <c r="N168" t="str">
        <f>'Otras 1eras captaciones'!M168</f>
        <v>Eventual</v>
      </c>
      <c r="O168">
        <f>'Otras 1eras captaciones'!N168</f>
        <v>0</v>
      </c>
      <c r="P168">
        <f>'Otras 1eras captaciones'!O168</f>
        <v>0</v>
      </c>
      <c r="Q168">
        <f>'Otras 1eras captaciones'!P168</f>
        <v>0</v>
      </c>
      <c r="R168">
        <f>'Otras 1eras captaciones'!Q168</f>
        <v>0</v>
      </c>
      <c r="S168">
        <f>'Otras 1eras captaciones'!S168</f>
        <v>0</v>
      </c>
      <c r="T168">
        <f>'Otras 1eras captaciones'!T168</f>
        <v>0</v>
      </c>
      <c r="U168">
        <f>'Otras 1eras captaciones'!U168</f>
        <v>0</v>
      </c>
      <c r="V168">
        <f>'Otras 1eras captaciones'!V168</f>
        <v>0</v>
      </c>
    </row>
    <row r="169" spans="1:28" x14ac:dyDescent="0.25">
      <c r="A169" s="55" t="str">
        <f>'Otras 1eras captaciones'!A169</f>
        <v>Player ID</v>
      </c>
      <c r="B169" t="str">
        <f>'Otras 1eras captaciones'!B169</f>
        <v>Age in 2017</v>
      </c>
      <c r="C169" s="52" t="s">
        <v>1</v>
      </c>
      <c r="D169" s="52" t="s">
        <v>2</v>
      </c>
      <c r="E169" s="52" t="s">
        <v>3</v>
      </c>
      <c r="F169" s="52" t="s">
        <v>4</v>
      </c>
      <c r="G169" s="52" t="s">
        <v>5</v>
      </c>
      <c r="H169" s="52" t="s">
        <v>6</v>
      </c>
      <c r="I169" t="str">
        <f>'Otras 1eras captaciones'!H169</f>
        <v>C2017</v>
      </c>
      <c r="J169" t="str">
        <f>'Otras 1eras captaciones'!I169</f>
        <v>C2018</v>
      </c>
      <c r="K169" t="str">
        <f>'Otras 1eras captaciones'!J169</f>
        <v>OBSERVEd</v>
      </c>
      <c r="L169" t="str">
        <f>'Otras 1eras captaciones'!K169</f>
        <v>(Prop1s)</v>
      </c>
      <c r="M169" t="str">
        <f>'Otras 1eras captaciones'!L169</f>
        <v>SUMA Cs</v>
      </c>
      <c r="N169" t="str">
        <f>'Otras 1eras captaciones'!M169</f>
        <v>Years in Academy</v>
      </c>
      <c r="O169" t="str">
        <f>'Otras 1eras captaciones'!N169</f>
        <v>Pro Contract 18?</v>
      </c>
      <c r="P169" t="str">
        <f>'Otras 1eras captaciones'!O169</f>
        <v>SpainU16?</v>
      </c>
      <c r="Q169" t="str">
        <f>'Otras 1eras captaciones'!P169</f>
        <v>2A</v>
      </c>
      <c r="R169" t="str">
        <f>'Otras 1eras captaciones'!Q169</f>
        <v>LaLiga</v>
      </c>
      <c r="S169" t="str">
        <f>'Otras 1eras captaciones'!S169</f>
        <v>Years shocked with + treatment</v>
      </c>
      <c r="T169" s="53" t="s">
        <v>43</v>
      </c>
      <c r="U169" s="53" t="s">
        <v>43</v>
      </c>
      <c r="V169" t="str">
        <f>'Otras 1eras captaciones'!V169</f>
        <v>Years shocked with - treatment</v>
      </c>
      <c r="W169" s="54" t="s">
        <v>45</v>
      </c>
      <c r="X169" s="54" t="s">
        <v>40</v>
      </c>
      <c r="Y169" s="54" t="s">
        <v>42</v>
      </c>
      <c r="Z169" s="54" t="s">
        <v>41</v>
      </c>
      <c r="AA169" s="54" t="s">
        <v>86</v>
      </c>
      <c r="AB169" s="54" t="s">
        <v>88</v>
      </c>
    </row>
    <row r="170" spans="1:28" x14ac:dyDescent="0.25">
      <c r="A170" s="55">
        <f>A162+1</f>
        <v>323</v>
      </c>
      <c r="B170">
        <f>'Otras 1eras captaciones'!B170</f>
        <v>10</v>
      </c>
      <c r="C170" s="52" t="s">
        <v>72</v>
      </c>
      <c r="D170" s="52" t="s">
        <v>72</v>
      </c>
      <c r="E170" s="52" t="s">
        <v>72</v>
      </c>
      <c r="F170" s="52" t="s">
        <v>72</v>
      </c>
      <c r="G170" s="52" t="s">
        <v>72</v>
      </c>
      <c r="H170" s="52" t="s">
        <v>72</v>
      </c>
      <c r="I170">
        <f>'Otras 1eras captaciones'!H170</f>
        <v>1</v>
      </c>
      <c r="J170">
        <f>'Otras 1eras captaciones'!I170</f>
        <v>1</v>
      </c>
      <c r="K170">
        <f>'Otras 1eras captaciones'!J170</f>
        <v>2</v>
      </c>
      <c r="L170">
        <f>'Otras 1eras captaciones'!K170</f>
        <v>100</v>
      </c>
      <c r="M170">
        <f>'Otras 1eras captaciones'!L170</f>
        <v>2</v>
      </c>
      <c r="N170">
        <f>'Otras 1eras captaciones'!M170</f>
        <v>8</v>
      </c>
      <c r="O170" t="str">
        <f>'Otras 1eras captaciones'!N170</f>
        <v>Not Yet</v>
      </c>
      <c r="P170">
        <f>'Otras 1eras captaciones'!O170</f>
        <v>1</v>
      </c>
      <c r="Q170" t="str">
        <f>'Otras 1eras captaciones'!P170</f>
        <v>Not Yet</v>
      </c>
      <c r="R170" t="str">
        <f>'Otras 1eras captaciones'!Q170</f>
        <v>Not Yet</v>
      </c>
      <c r="S170">
        <f>'Otras 1eras captaciones'!S170</f>
        <v>0</v>
      </c>
      <c r="T170">
        <f>'Otras 1eras captaciones'!T170</f>
        <v>0</v>
      </c>
      <c r="U170">
        <f>'Otras 1eras captaciones'!U170</f>
        <v>0</v>
      </c>
      <c r="V170">
        <f>'Otras 1eras captaciones'!V170</f>
        <v>0</v>
      </c>
      <c r="W170" s="54">
        <f>2017</f>
        <v>2017</v>
      </c>
      <c r="X170" s="54">
        <f t="shared" ref="X170:Z170" si="137">W170+2</f>
        <v>2019</v>
      </c>
      <c r="Y170" s="54">
        <f t="shared" si="137"/>
        <v>2021</v>
      </c>
      <c r="Z170" s="54">
        <f t="shared" si="137"/>
        <v>2023</v>
      </c>
      <c r="AA170" s="54" t="s">
        <v>90</v>
      </c>
      <c r="AB170" s="54" t="s">
        <v>92</v>
      </c>
    </row>
    <row r="171" spans="1:28" x14ac:dyDescent="0.25">
      <c r="A171" s="55">
        <f>A170+1</f>
        <v>324</v>
      </c>
      <c r="B171">
        <f>'Otras 1eras captaciones'!B171</f>
        <v>10</v>
      </c>
      <c r="C171" s="52" t="s">
        <v>72</v>
      </c>
      <c r="D171" s="52" t="s">
        <v>72</v>
      </c>
      <c r="E171" s="52" t="s">
        <v>72</v>
      </c>
      <c r="F171" s="52" t="s">
        <v>72</v>
      </c>
      <c r="G171" s="52" t="s">
        <v>72</v>
      </c>
      <c r="H171" s="52" t="s">
        <v>72</v>
      </c>
      <c r="I171">
        <f>'Otras 1eras captaciones'!H171</f>
        <v>1</v>
      </c>
      <c r="J171">
        <f>'Otras 1eras captaciones'!I171</f>
        <v>1</v>
      </c>
      <c r="K171">
        <f>'Otras 1eras captaciones'!J171</f>
        <v>2</v>
      </c>
      <c r="L171">
        <f>'Otras 1eras captaciones'!K171</f>
        <v>100</v>
      </c>
      <c r="M171">
        <f>'Otras 1eras captaciones'!L171</f>
        <v>2</v>
      </c>
      <c r="N171">
        <f>'Otras 1eras captaciones'!M171</f>
        <v>8</v>
      </c>
      <c r="O171">
        <f>'Otras 1eras captaciones'!N171</f>
        <v>0</v>
      </c>
      <c r="P171">
        <f>'Otras 1eras captaciones'!O171</f>
        <v>1</v>
      </c>
      <c r="Q171">
        <f>'Otras 1eras captaciones'!P171</f>
        <v>0</v>
      </c>
      <c r="R171">
        <f>'Otras 1eras captaciones'!Q171</f>
        <v>0</v>
      </c>
      <c r="S171">
        <f>'Otras 1eras captaciones'!S171</f>
        <v>0</v>
      </c>
      <c r="T171">
        <f>'Otras 1eras captaciones'!T171</f>
        <v>0</v>
      </c>
      <c r="U171">
        <f>'Otras 1eras captaciones'!U171</f>
        <v>0</v>
      </c>
      <c r="V171">
        <f>'Otras 1eras captaciones'!V171</f>
        <v>0</v>
      </c>
      <c r="W171" s="54">
        <f>2017</f>
        <v>2017</v>
      </c>
      <c r="X171" s="54">
        <f t="shared" ref="X171:Z171" si="138">W171+2</f>
        <v>2019</v>
      </c>
      <c r="Y171" s="54">
        <f t="shared" si="138"/>
        <v>2021</v>
      </c>
      <c r="Z171" s="54">
        <f t="shared" si="138"/>
        <v>2023</v>
      </c>
      <c r="AA171" s="54" t="s">
        <v>90</v>
      </c>
      <c r="AB171" s="54" t="s">
        <v>89</v>
      </c>
    </row>
    <row r="172" spans="1:28" x14ac:dyDescent="0.25">
      <c r="A172" s="55">
        <f t="shared" ref="A172:A204" si="139">A171+1</f>
        <v>325</v>
      </c>
      <c r="B172">
        <f>'Otras 1eras captaciones'!B172</f>
        <v>10</v>
      </c>
      <c r="C172" s="52" t="s">
        <v>72</v>
      </c>
      <c r="D172" s="52" t="s">
        <v>72</v>
      </c>
      <c r="E172" s="52" t="s">
        <v>72</v>
      </c>
      <c r="F172" s="52" t="s">
        <v>72</v>
      </c>
      <c r="G172" s="52" t="s">
        <v>72</v>
      </c>
      <c r="H172" s="52" t="s">
        <v>72</v>
      </c>
      <c r="I172">
        <f>'Otras 1eras captaciones'!H172</f>
        <v>1</v>
      </c>
      <c r="J172">
        <f>'Otras 1eras captaciones'!I172</f>
        <v>1</v>
      </c>
      <c r="K172">
        <f>'Otras 1eras captaciones'!J172</f>
        <v>2</v>
      </c>
      <c r="L172">
        <f>'Otras 1eras captaciones'!K172</f>
        <v>100</v>
      </c>
      <c r="M172">
        <f>'Otras 1eras captaciones'!L172</f>
        <v>2</v>
      </c>
      <c r="N172">
        <f>'Otras 1eras captaciones'!M172</f>
        <v>8</v>
      </c>
      <c r="O172">
        <f>'Otras 1eras captaciones'!N172</f>
        <v>0</v>
      </c>
      <c r="P172">
        <f>'Otras 1eras captaciones'!O172</f>
        <v>1</v>
      </c>
      <c r="Q172">
        <f>'Otras 1eras captaciones'!P172</f>
        <v>0</v>
      </c>
      <c r="R172">
        <f>'Otras 1eras captaciones'!Q172</f>
        <v>0</v>
      </c>
      <c r="S172">
        <f>'Otras 1eras captaciones'!S172</f>
        <v>0</v>
      </c>
      <c r="T172">
        <f>'Otras 1eras captaciones'!T172</f>
        <v>0</v>
      </c>
      <c r="U172">
        <f>'Otras 1eras captaciones'!U172</f>
        <v>0</v>
      </c>
      <c r="V172">
        <f>'Otras 1eras captaciones'!V172</f>
        <v>0</v>
      </c>
      <c r="W172" s="54">
        <f>2017</f>
        <v>2017</v>
      </c>
      <c r="X172" s="54">
        <f t="shared" ref="X172:Z172" si="140">W172+2</f>
        <v>2019</v>
      </c>
      <c r="Y172" s="54">
        <f t="shared" si="140"/>
        <v>2021</v>
      </c>
      <c r="Z172" s="54">
        <f t="shared" si="140"/>
        <v>2023</v>
      </c>
      <c r="AA172" s="54" t="s">
        <v>90</v>
      </c>
      <c r="AB172" s="54" t="s">
        <v>89</v>
      </c>
    </row>
    <row r="173" spans="1:28" x14ac:dyDescent="0.25">
      <c r="A173" s="55">
        <f t="shared" si="139"/>
        <v>326</v>
      </c>
      <c r="B173">
        <f>'Otras 1eras captaciones'!B173</f>
        <v>10</v>
      </c>
      <c r="C173" s="52" t="s">
        <v>72</v>
      </c>
      <c r="D173" s="52" t="s">
        <v>72</v>
      </c>
      <c r="E173" s="52" t="s">
        <v>72</v>
      </c>
      <c r="F173" s="52" t="s">
        <v>72</v>
      </c>
      <c r="G173" s="52" t="s">
        <v>72</v>
      </c>
      <c r="H173" s="52" t="s">
        <v>72</v>
      </c>
      <c r="I173">
        <f>'Otras 1eras captaciones'!H173</f>
        <v>1</v>
      </c>
      <c r="J173">
        <f>'Otras 1eras captaciones'!I173</f>
        <v>1</v>
      </c>
      <c r="K173">
        <f>'Otras 1eras captaciones'!J173</f>
        <v>2</v>
      </c>
      <c r="L173">
        <f>'Otras 1eras captaciones'!K173</f>
        <v>100</v>
      </c>
      <c r="M173">
        <f>'Otras 1eras captaciones'!L173</f>
        <v>2</v>
      </c>
      <c r="N173">
        <f>'Otras 1eras captaciones'!M173</f>
        <v>8</v>
      </c>
      <c r="O173">
        <f>'Otras 1eras captaciones'!N173</f>
        <v>0</v>
      </c>
      <c r="P173">
        <f>'Otras 1eras captaciones'!O173</f>
        <v>1</v>
      </c>
      <c r="Q173">
        <f>'Otras 1eras captaciones'!P173</f>
        <v>0</v>
      </c>
      <c r="R173">
        <f>'Otras 1eras captaciones'!Q173</f>
        <v>0</v>
      </c>
      <c r="S173">
        <f>'Otras 1eras captaciones'!S173</f>
        <v>0</v>
      </c>
      <c r="T173">
        <f>'Otras 1eras captaciones'!T173</f>
        <v>0</v>
      </c>
      <c r="U173">
        <f>'Otras 1eras captaciones'!U173</f>
        <v>0</v>
      </c>
      <c r="V173">
        <f>'Otras 1eras captaciones'!V173</f>
        <v>0</v>
      </c>
      <c r="W173" s="54">
        <f>2017</f>
        <v>2017</v>
      </c>
      <c r="X173" s="54">
        <f t="shared" ref="X173:Z173" si="141">W173+2</f>
        <v>2019</v>
      </c>
      <c r="Y173" s="54">
        <f t="shared" si="141"/>
        <v>2021</v>
      </c>
      <c r="Z173" s="54">
        <f t="shared" si="141"/>
        <v>2023</v>
      </c>
      <c r="AA173" s="54" t="s">
        <v>90</v>
      </c>
      <c r="AB173" s="54" t="s">
        <v>89</v>
      </c>
    </row>
    <row r="174" spans="1:28" x14ac:dyDescent="0.25">
      <c r="A174" s="55">
        <f t="shared" si="139"/>
        <v>327</v>
      </c>
      <c r="B174">
        <f>'Otras 1eras captaciones'!B174</f>
        <v>10</v>
      </c>
      <c r="C174" s="52" t="s">
        <v>72</v>
      </c>
      <c r="D174" s="52" t="s">
        <v>72</v>
      </c>
      <c r="E174" s="52" t="s">
        <v>72</v>
      </c>
      <c r="F174" s="52" t="s">
        <v>72</v>
      </c>
      <c r="G174" s="52" t="s">
        <v>72</v>
      </c>
      <c r="H174" s="52" t="s">
        <v>72</v>
      </c>
      <c r="I174">
        <f>'Otras 1eras captaciones'!H174</f>
        <v>1</v>
      </c>
      <c r="J174">
        <f>'Otras 1eras captaciones'!I174</f>
        <v>1</v>
      </c>
      <c r="K174">
        <f>'Otras 1eras captaciones'!J174</f>
        <v>2</v>
      </c>
      <c r="L174">
        <f>'Otras 1eras captaciones'!K174</f>
        <v>100</v>
      </c>
      <c r="M174">
        <f>'Otras 1eras captaciones'!L174</f>
        <v>2</v>
      </c>
      <c r="N174">
        <f>'Otras 1eras captaciones'!M174</f>
        <v>8</v>
      </c>
      <c r="O174">
        <f>'Otras 1eras captaciones'!N174</f>
        <v>0</v>
      </c>
      <c r="P174">
        <f>'Otras 1eras captaciones'!O174</f>
        <v>1</v>
      </c>
      <c r="Q174">
        <f>'Otras 1eras captaciones'!P174</f>
        <v>0</v>
      </c>
      <c r="R174">
        <f>'Otras 1eras captaciones'!Q174</f>
        <v>0</v>
      </c>
      <c r="S174">
        <f>'Otras 1eras captaciones'!S174</f>
        <v>0</v>
      </c>
      <c r="T174">
        <f>'Otras 1eras captaciones'!T174</f>
        <v>0</v>
      </c>
      <c r="U174">
        <f>'Otras 1eras captaciones'!U174</f>
        <v>0</v>
      </c>
      <c r="V174">
        <f>'Otras 1eras captaciones'!V174</f>
        <v>0</v>
      </c>
      <c r="W174" s="54">
        <f>2017</f>
        <v>2017</v>
      </c>
      <c r="X174" s="54">
        <f t="shared" ref="X174:Z174" si="142">W174+2</f>
        <v>2019</v>
      </c>
      <c r="Y174" s="54">
        <f t="shared" si="142"/>
        <v>2021</v>
      </c>
      <c r="Z174" s="54">
        <f t="shared" si="142"/>
        <v>2023</v>
      </c>
      <c r="AA174" s="54" t="s">
        <v>90</v>
      </c>
      <c r="AB174" s="54" t="s">
        <v>89</v>
      </c>
    </row>
    <row r="175" spans="1:28" x14ac:dyDescent="0.25">
      <c r="A175" s="55">
        <f t="shared" si="139"/>
        <v>328</v>
      </c>
      <c r="B175">
        <f>'Otras 1eras captaciones'!B175</f>
        <v>10</v>
      </c>
      <c r="C175" s="52" t="s">
        <v>72</v>
      </c>
      <c r="D175" s="52" t="s">
        <v>72</v>
      </c>
      <c r="E175" s="52" t="s">
        <v>72</v>
      </c>
      <c r="F175" s="52" t="s">
        <v>72</v>
      </c>
      <c r="G175" s="52" t="s">
        <v>72</v>
      </c>
      <c r="H175" s="52" t="s">
        <v>72</v>
      </c>
      <c r="I175">
        <f>'Otras 1eras captaciones'!H175</f>
        <v>1</v>
      </c>
      <c r="J175">
        <f>'Otras 1eras captaciones'!I175</f>
        <v>1</v>
      </c>
      <c r="K175">
        <f>'Otras 1eras captaciones'!J175</f>
        <v>2</v>
      </c>
      <c r="L175">
        <f>'Otras 1eras captaciones'!K175</f>
        <v>100</v>
      </c>
      <c r="M175">
        <f>'Otras 1eras captaciones'!L175</f>
        <v>2</v>
      </c>
      <c r="N175">
        <f>'Otras 1eras captaciones'!M175</f>
        <v>8</v>
      </c>
      <c r="O175">
        <f>'Otras 1eras captaciones'!N175</f>
        <v>0</v>
      </c>
      <c r="P175">
        <f>'Otras 1eras captaciones'!O175</f>
        <v>0</v>
      </c>
      <c r="Q175">
        <f>'Otras 1eras captaciones'!P175</f>
        <v>0</v>
      </c>
      <c r="R175">
        <f>'Otras 1eras captaciones'!Q175</f>
        <v>0</v>
      </c>
      <c r="S175">
        <f>'Otras 1eras captaciones'!S175</f>
        <v>0</v>
      </c>
      <c r="T175">
        <f>'Otras 1eras captaciones'!T175</f>
        <v>0</v>
      </c>
      <c r="U175">
        <f>'Otras 1eras captaciones'!U175</f>
        <v>0</v>
      </c>
      <c r="V175">
        <f>'Otras 1eras captaciones'!V175</f>
        <v>0</v>
      </c>
      <c r="W175" s="54">
        <f>2017</f>
        <v>2017</v>
      </c>
      <c r="X175" s="54">
        <f t="shared" ref="X175:Z175" si="143">W175+2</f>
        <v>2019</v>
      </c>
      <c r="Y175" s="54">
        <f t="shared" si="143"/>
        <v>2021</v>
      </c>
      <c r="Z175" s="54">
        <f t="shared" si="143"/>
        <v>2023</v>
      </c>
      <c r="AA175" s="54" t="s">
        <v>90</v>
      </c>
      <c r="AB175" s="54" t="s">
        <v>89</v>
      </c>
    </row>
    <row r="176" spans="1:28" x14ac:dyDescent="0.25">
      <c r="A176" s="55">
        <f t="shared" si="139"/>
        <v>329</v>
      </c>
      <c r="B176">
        <f>'Otras 1eras captaciones'!B176</f>
        <v>10</v>
      </c>
      <c r="C176" s="52" t="s">
        <v>72</v>
      </c>
      <c r="D176" s="52" t="s">
        <v>72</v>
      </c>
      <c r="E176" s="52" t="s">
        <v>72</v>
      </c>
      <c r="F176" s="52" t="s">
        <v>72</v>
      </c>
      <c r="G176" s="52" t="s">
        <v>72</v>
      </c>
      <c r="H176" s="52" t="s">
        <v>72</v>
      </c>
      <c r="I176">
        <f>'Otras 1eras captaciones'!H176</f>
        <v>1</v>
      </c>
      <c r="J176">
        <f>'Otras 1eras captaciones'!I176</f>
        <v>1</v>
      </c>
      <c r="K176">
        <f>'Otras 1eras captaciones'!J176</f>
        <v>2</v>
      </c>
      <c r="L176">
        <f>'Otras 1eras captaciones'!K176</f>
        <v>100</v>
      </c>
      <c r="M176">
        <f>'Otras 1eras captaciones'!L176</f>
        <v>2</v>
      </c>
      <c r="N176">
        <f>'Otras 1eras captaciones'!M176</f>
        <v>6</v>
      </c>
      <c r="O176">
        <f>'Otras 1eras captaciones'!N176</f>
        <v>0</v>
      </c>
      <c r="P176">
        <f>'Otras 1eras captaciones'!O176</f>
        <v>0</v>
      </c>
      <c r="Q176">
        <f>'Otras 1eras captaciones'!P176</f>
        <v>0</v>
      </c>
      <c r="R176">
        <f>'Otras 1eras captaciones'!Q176</f>
        <v>0</v>
      </c>
      <c r="S176">
        <f>'Otras 1eras captaciones'!S176</f>
        <v>0</v>
      </c>
      <c r="T176">
        <f>'Otras 1eras captaciones'!T176</f>
        <v>0</v>
      </c>
      <c r="U176">
        <f>'Otras 1eras captaciones'!U176</f>
        <v>0</v>
      </c>
      <c r="V176">
        <f>'Otras 1eras captaciones'!V176</f>
        <v>0</v>
      </c>
      <c r="W176" s="54">
        <f>2017</f>
        <v>2017</v>
      </c>
      <c r="X176" s="54">
        <f t="shared" ref="X176:Z176" si="144">W176+2</f>
        <v>2019</v>
      </c>
      <c r="Y176" s="54">
        <f t="shared" si="144"/>
        <v>2021</v>
      </c>
      <c r="Z176" s="54">
        <f t="shared" si="144"/>
        <v>2023</v>
      </c>
      <c r="AA176" s="54" t="s">
        <v>90</v>
      </c>
      <c r="AB176" s="54" t="s">
        <v>89</v>
      </c>
    </row>
    <row r="177" spans="1:28" x14ac:dyDescent="0.25">
      <c r="A177" s="55">
        <f t="shared" si="139"/>
        <v>330</v>
      </c>
      <c r="B177">
        <f>'Otras 1eras captaciones'!B177</f>
        <v>10</v>
      </c>
      <c r="C177" s="52" t="s">
        <v>72</v>
      </c>
      <c r="D177" s="52" t="s">
        <v>72</v>
      </c>
      <c r="E177" s="52" t="s">
        <v>72</v>
      </c>
      <c r="F177" s="52" t="s">
        <v>72</v>
      </c>
      <c r="G177" s="52" t="s">
        <v>72</v>
      </c>
      <c r="H177" s="52" t="s">
        <v>72</v>
      </c>
      <c r="I177">
        <f>'Otras 1eras captaciones'!H177</f>
        <v>1</v>
      </c>
      <c r="J177">
        <f>'Otras 1eras captaciones'!I177</f>
        <v>1</v>
      </c>
      <c r="K177">
        <f>'Otras 1eras captaciones'!J177</f>
        <v>2</v>
      </c>
      <c r="L177">
        <f>'Otras 1eras captaciones'!K177</f>
        <v>100</v>
      </c>
      <c r="M177">
        <f>'Otras 1eras captaciones'!L177</f>
        <v>2</v>
      </c>
      <c r="N177">
        <f>'Otras 1eras captaciones'!M177</f>
        <v>6</v>
      </c>
      <c r="O177">
        <f>'Otras 1eras captaciones'!N177</f>
        <v>0</v>
      </c>
      <c r="P177">
        <f>'Otras 1eras captaciones'!O177</f>
        <v>0</v>
      </c>
      <c r="Q177">
        <f>'Otras 1eras captaciones'!P177</f>
        <v>0</v>
      </c>
      <c r="R177">
        <f>'Otras 1eras captaciones'!Q177</f>
        <v>0</v>
      </c>
      <c r="S177">
        <f>'Otras 1eras captaciones'!S177</f>
        <v>0</v>
      </c>
      <c r="T177">
        <f>'Otras 1eras captaciones'!T177</f>
        <v>0</v>
      </c>
      <c r="U177">
        <f>'Otras 1eras captaciones'!U177</f>
        <v>0</v>
      </c>
      <c r="V177">
        <f>'Otras 1eras captaciones'!V177</f>
        <v>0</v>
      </c>
      <c r="W177" s="54">
        <f>2017</f>
        <v>2017</v>
      </c>
      <c r="X177" s="54">
        <f t="shared" ref="X177:Z177" si="145">W177+2</f>
        <v>2019</v>
      </c>
      <c r="Y177" s="54">
        <f t="shared" si="145"/>
        <v>2021</v>
      </c>
      <c r="Z177" s="54">
        <f t="shared" si="145"/>
        <v>2023</v>
      </c>
      <c r="AA177" s="54" t="s">
        <v>90</v>
      </c>
      <c r="AB177" s="54" t="s">
        <v>89</v>
      </c>
    </row>
    <row r="178" spans="1:28" x14ac:dyDescent="0.25">
      <c r="A178" s="55">
        <f t="shared" si="139"/>
        <v>331</v>
      </c>
      <c r="B178">
        <f>'Otras 1eras captaciones'!B178</f>
        <v>10</v>
      </c>
      <c r="C178" s="52" t="s">
        <v>72</v>
      </c>
      <c r="D178" s="52" t="s">
        <v>72</v>
      </c>
      <c r="E178" s="52" t="s">
        <v>72</v>
      </c>
      <c r="F178" s="52" t="s">
        <v>72</v>
      </c>
      <c r="G178" s="52" t="s">
        <v>72</v>
      </c>
      <c r="H178" s="52" t="s">
        <v>72</v>
      </c>
      <c r="I178">
        <f>'Otras 1eras captaciones'!H178</f>
        <v>1</v>
      </c>
      <c r="J178">
        <f>'Otras 1eras captaciones'!I178</f>
        <v>1</v>
      </c>
      <c r="K178">
        <f>'Otras 1eras captaciones'!J178</f>
        <v>2</v>
      </c>
      <c r="L178">
        <f>'Otras 1eras captaciones'!K178</f>
        <v>100</v>
      </c>
      <c r="M178">
        <f>'Otras 1eras captaciones'!L178</f>
        <v>2</v>
      </c>
      <c r="N178">
        <f>'Otras 1eras captaciones'!M178</f>
        <v>4</v>
      </c>
      <c r="O178">
        <f>'Otras 1eras captaciones'!N178</f>
        <v>0</v>
      </c>
      <c r="P178">
        <f>'Otras 1eras captaciones'!O178</f>
        <v>0</v>
      </c>
      <c r="Q178">
        <f>'Otras 1eras captaciones'!P178</f>
        <v>0</v>
      </c>
      <c r="R178">
        <f>'Otras 1eras captaciones'!Q178</f>
        <v>0</v>
      </c>
      <c r="S178">
        <f>'Otras 1eras captaciones'!S178</f>
        <v>0</v>
      </c>
      <c r="T178">
        <f>'Otras 1eras captaciones'!T178</f>
        <v>0</v>
      </c>
      <c r="U178">
        <f>'Otras 1eras captaciones'!U178</f>
        <v>0</v>
      </c>
      <c r="V178">
        <f>'Otras 1eras captaciones'!V178</f>
        <v>0</v>
      </c>
      <c r="W178" s="54">
        <f>2017</f>
        <v>2017</v>
      </c>
      <c r="X178" s="54">
        <f t="shared" ref="X178:Z178" si="146">W178+2</f>
        <v>2019</v>
      </c>
      <c r="Y178" s="54">
        <f t="shared" si="146"/>
        <v>2021</v>
      </c>
      <c r="Z178" s="54">
        <f t="shared" si="146"/>
        <v>2023</v>
      </c>
      <c r="AA178" s="54" t="s">
        <v>90</v>
      </c>
      <c r="AB178" s="54" t="s">
        <v>89</v>
      </c>
    </row>
    <row r="179" spans="1:28" x14ac:dyDescent="0.25">
      <c r="A179" s="55">
        <f t="shared" si="139"/>
        <v>332</v>
      </c>
      <c r="B179">
        <f>'Otras 1eras captaciones'!B179</f>
        <v>10</v>
      </c>
      <c r="C179" s="52" t="s">
        <v>72</v>
      </c>
      <c r="D179" s="52" t="s">
        <v>72</v>
      </c>
      <c r="E179" s="52" t="s">
        <v>72</v>
      </c>
      <c r="F179" s="52" t="s">
        <v>72</v>
      </c>
      <c r="G179" s="52" t="s">
        <v>72</v>
      </c>
      <c r="H179" s="52" t="s">
        <v>72</v>
      </c>
      <c r="I179">
        <f>'Otras 1eras captaciones'!H179</f>
        <v>1</v>
      </c>
      <c r="J179">
        <f>'Otras 1eras captaciones'!I179</f>
        <v>1</v>
      </c>
      <c r="K179">
        <f>'Otras 1eras captaciones'!J179</f>
        <v>2</v>
      </c>
      <c r="L179">
        <f>'Otras 1eras captaciones'!K179</f>
        <v>100</v>
      </c>
      <c r="M179">
        <f>'Otras 1eras captaciones'!L179</f>
        <v>2</v>
      </c>
      <c r="N179">
        <f>'Otras 1eras captaciones'!M179</f>
        <v>8</v>
      </c>
      <c r="O179">
        <f>'Otras 1eras captaciones'!N179</f>
        <v>0</v>
      </c>
      <c r="P179">
        <f>'Otras 1eras captaciones'!O179</f>
        <v>0</v>
      </c>
      <c r="Q179">
        <f>'Otras 1eras captaciones'!P179</f>
        <v>0</v>
      </c>
      <c r="R179">
        <f>'Otras 1eras captaciones'!Q179</f>
        <v>0</v>
      </c>
      <c r="S179">
        <f>'Otras 1eras captaciones'!S179</f>
        <v>0</v>
      </c>
      <c r="T179">
        <f>'Otras 1eras captaciones'!T179</f>
        <v>0</v>
      </c>
      <c r="U179">
        <f>'Otras 1eras captaciones'!U179</f>
        <v>0</v>
      </c>
      <c r="V179">
        <f>'Otras 1eras captaciones'!V179</f>
        <v>0</v>
      </c>
      <c r="W179" s="54">
        <f>2017</f>
        <v>2017</v>
      </c>
      <c r="X179" s="54">
        <f t="shared" ref="X179:Z179" si="147">W179+2</f>
        <v>2019</v>
      </c>
      <c r="Y179" s="54">
        <f t="shared" si="147"/>
        <v>2021</v>
      </c>
      <c r="Z179" s="54">
        <f t="shared" si="147"/>
        <v>2023</v>
      </c>
      <c r="AA179" s="54" t="s">
        <v>90</v>
      </c>
      <c r="AB179" s="54" t="s">
        <v>89</v>
      </c>
    </row>
    <row r="180" spans="1:28" x14ac:dyDescent="0.25">
      <c r="A180" s="55">
        <f t="shared" si="139"/>
        <v>333</v>
      </c>
      <c r="B180">
        <f>'Otras 1eras captaciones'!B180</f>
        <v>10</v>
      </c>
      <c r="C180" s="52" t="s">
        <v>72</v>
      </c>
      <c r="D180" s="52" t="s">
        <v>72</v>
      </c>
      <c r="E180" s="52" t="s">
        <v>72</v>
      </c>
      <c r="F180" s="52" t="s">
        <v>72</v>
      </c>
      <c r="G180" s="52" t="s">
        <v>72</v>
      </c>
      <c r="H180" s="52" t="s">
        <v>72</v>
      </c>
      <c r="I180">
        <f>'Otras 1eras captaciones'!H180</f>
        <v>1</v>
      </c>
      <c r="J180">
        <f>'Otras 1eras captaciones'!I180</f>
        <v>1</v>
      </c>
      <c r="K180">
        <f>'Otras 1eras captaciones'!J180</f>
        <v>2</v>
      </c>
      <c r="L180">
        <f>'Otras 1eras captaciones'!K180</f>
        <v>100</v>
      </c>
      <c r="M180">
        <f>'Otras 1eras captaciones'!L180</f>
        <v>2</v>
      </c>
      <c r="N180">
        <f>'Otras 1eras captaciones'!M180</f>
        <v>8</v>
      </c>
      <c r="O180">
        <f>'Otras 1eras captaciones'!N180</f>
        <v>0</v>
      </c>
      <c r="P180">
        <f>'Otras 1eras captaciones'!O180</f>
        <v>0</v>
      </c>
      <c r="Q180">
        <f>'Otras 1eras captaciones'!P180</f>
        <v>0</v>
      </c>
      <c r="R180">
        <f>'Otras 1eras captaciones'!Q180</f>
        <v>0</v>
      </c>
      <c r="S180">
        <f>'Otras 1eras captaciones'!S180</f>
        <v>0</v>
      </c>
      <c r="T180">
        <f>'Otras 1eras captaciones'!T180</f>
        <v>0</v>
      </c>
      <c r="U180">
        <f>'Otras 1eras captaciones'!U180</f>
        <v>0</v>
      </c>
      <c r="V180">
        <f>'Otras 1eras captaciones'!V180</f>
        <v>0</v>
      </c>
      <c r="W180" s="54">
        <f>2017</f>
        <v>2017</v>
      </c>
      <c r="X180" s="54">
        <f t="shared" ref="X180:Z180" si="148">W180+2</f>
        <v>2019</v>
      </c>
      <c r="Y180" s="54">
        <f t="shared" si="148"/>
        <v>2021</v>
      </c>
      <c r="Z180" s="54">
        <f t="shared" si="148"/>
        <v>2023</v>
      </c>
      <c r="AA180" s="54" t="s">
        <v>90</v>
      </c>
      <c r="AB180" s="54" t="s">
        <v>89</v>
      </c>
    </row>
    <row r="181" spans="1:28" x14ac:dyDescent="0.25">
      <c r="A181" s="55">
        <f t="shared" si="139"/>
        <v>334</v>
      </c>
      <c r="B181">
        <f>'Otras 1eras captaciones'!B181</f>
        <v>10</v>
      </c>
      <c r="C181" s="52" t="s">
        <v>72</v>
      </c>
      <c r="D181" s="52" t="s">
        <v>72</v>
      </c>
      <c r="E181" s="52" t="s">
        <v>72</v>
      </c>
      <c r="F181" s="52" t="s">
        <v>72</v>
      </c>
      <c r="G181" s="52" t="s">
        <v>72</v>
      </c>
      <c r="H181" s="52" t="s">
        <v>72</v>
      </c>
      <c r="I181">
        <f>'Otras 1eras captaciones'!H181</f>
        <v>1</v>
      </c>
      <c r="J181" t="str">
        <f>'Otras 1eras captaciones'!I181</f>
        <v>Cut</v>
      </c>
      <c r="K181">
        <f>'Otras 1eras captaciones'!J181</f>
        <v>1</v>
      </c>
      <c r="L181">
        <f>'Otras 1eras captaciones'!K181</f>
        <v>100</v>
      </c>
      <c r="M181">
        <f>'Otras 1eras captaciones'!L181</f>
        <v>1</v>
      </c>
      <c r="N181">
        <f>'Otras 1eras captaciones'!M181</f>
        <v>1</v>
      </c>
      <c r="O181">
        <f>'Otras 1eras captaciones'!N181</f>
        <v>0</v>
      </c>
      <c r="P181">
        <f>'Otras 1eras captaciones'!O181</f>
        <v>0</v>
      </c>
      <c r="Q181">
        <f>'Otras 1eras captaciones'!P181</f>
        <v>0</v>
      </c>
      <c r="R181">
        <f>'Otras 1eras captaciones'!Q181</f>
        <v>0</v>
      </c>
      <c r="S181">
        <f>'Otras 1eras captaciones'!S181</f>
        <v>0</v>
      </c>
      <c r="T181">
        <f>'Otras 1eras captaciones'!T181</f>
        <v>0</v>
      </c>
      <c r="U181">
        <f>'Otras 1eras captaciones'!U181</f>
        <v>0</v>
      </c>
      <c r="V181">
        <f>'Otras 1eras captaciones'!V181</f>
        <v>0</v>
      </c>
      <c r="W181" s="54">
        <f>2017</f>
        <v>2017</v>
      </c>
      <c r="X181" s="54">
        <f t="shared" ref="X181:Z181" si="149">W181+2</f>
        <v>2019</v>
      </c>
      <c r="Y181" s="54">
        <f t="shared" si="149"/>
        <v>2021</v>
      </c>
      <c r="Z181" s="54">
        <f t="shared" si="149"/>
        <v>2023</v>
      </c>
      <c r="AA181" s="54" t="s">
        <v>90</v>
      </c>
      <c r="AB181" s="54" t="s">
        <v>89</v>
      </c>
    </row>
    <row r="182" spans="1:28" x14ac:dyDescent="0.25">
      <c r="A182" s="55">
        <f t="shared" si="139"/>
        <v>335</v>
      </c>
      <c r="B182">
        <f>'Otras 1eras captaciones'!B182</f>
        <v>10</v>
      </c>
      <c r="C182" s="52" t="s">
        <v>72</v>
      </c>
      <c r="D182" s="52" t="s">
        <v>72</v>
      </c>
      <c r="E182" s="52" t="s">
        <v>72</v>
      </c>
      <c r="F182" s="52" t="s">
        <v>72</v>
      </c>
      <c r="G182" s="52" t="s">
        <v>72</v>
      </c>
      <c r="H182" s="52" t="s">
        <v>72</v>
      </c>
      <c r="I182">
        <f>'Otras 1eras captaciones'!H182</f>
        <v>1</v>
      </c>
      <c r="J182">
        <f>'Otras 1eras captaciones'!I182</f>
        <v>1</v>
      </c>
      <c r="K182">
        <f>'Otras 1eras captaciones'!J182</f>
        <v>2</v>
      </c>
      <c r="L182">
        <f>'Otras 1eras captaciones'!K182</f>
        <v>100</v>
      </c>
      <c r="M182">
        <f>'Otras 1eras captaciones'!L182</f>
        <v>2</v>
      </c>
      <c r="N182">
        <f>'Otras 1eras captaciones'!M182</f>
        <v>8</v>
      </c>
      <c r="O182">
        <f>'Otras 1eras captaciones'!N182</f>
        <v>0</v>
      </c>
      <c r="P182">
        <f>'Otras 1eras captaciones'!O182</f>
        <v>0</v>
      </c>
      <c r="Q182">
        <f>'Otras 1eras captaciones'!P182</f>
        <v>0</v>
      </c>
      <c r="R182">
        <f>'Otras 1eras captaciones'!Q182</f>
        <v>0</v>
      </c>
      <c r="S182">
        <f>'Otras 1eras captaciones'!S182</f>
        <v>0</v>
      </c>
      <c r="T182">
        <f>'Otras 1eras captaciones'!T182</f>
        <v>0</v>
      </c>
      <c r="U182">
        <f>'Otras 1eras captaciones'!U182</f>
        <v>0</v>
      </c>
      <c r="V182">
        <f>'Otras 1eras captaciones'!V182</f>
        <v>0</v>
      </c>
      <c r="W182" s="54">
        <f>2017</f>
        <v>2017</v>
      </c>
      <c r="X182" s="54">
        <f t="shared" ref="X182:Z182" si="150">W182+2</f>
        <v>2019</v>
      </c>
      <c r="Y182" s="54">
        <f t="shared" si="150"/>
        <v>2021</v>
      </c>
      <c r="Z182" s="54">
        <f t="shared" si="150"/>
        <v>2023</v>
      </c>
      <c r="AA182" s="54" t="s">
        <v>90</v>
      </c>
      <c r="AB182" s="54" t="s">
        <v>89</v>
      </c>
    </row>
    <row r="183" spans="1:28" x14ac:dyDescent="0.25">
      <c r="A183" s="55">
        <f t="shared" si="139"/>
        <v>336</v>
      </c>
      <c r="B183">
        <f>'Otras 1eras captaciones'!B183</f>
        <v>10</v>
      </c>
      <c r="C183" s="52" t="s">
        <v>72</v>
      </c>
      <c r="D183" s="52" t="s">
        <v>72</v>
      </c>
      <c r="E183" s="52" t="s">
        <v>72</v>
      </c>
      <c r="F183" s="52" t="s">
        <v>72</v>
      </c>
      <c r="G183" s="52" t="s">
        <v>72</v>
      </c>
      <c r="H183" s="52" t="s">
        <v>72</v>
      </c>
      <c r="I183">
        <f>'Otras 1eras captaciones'!H183</f>
        <v>1</v>
      </c>
      <c r="J183">
        <f>'Otras 1eras captaciones'!I183</f>
        <v>1</v>
      </c>
      <c r="K183">
        <f>'Otras 1eras captaciones'!J183</f>
        <v>2</v>
      </c>
      <c r="L183">
        <f>'Otras 1eras captaciones'!K183</f>
        <v>100</v>
      </c>
      <c r="M183">
        <f>'Otras 1eras captaciones'!L183</f>
        <v>2</v>
      </c>
      <c r="N183">
        <f>'Otras 1eras captaciones'!M183</f>
        <v>8</v>
      </c>
      <c r="O183">
        <f>'Otras 1eras captaciones'!N183</f>
        <v>0</v>
      </c>
      <c r="P183">
        <f>'Otras 1eras captaciones'!O183</f>
        <v>0</v>
      </c>
      <c r="Q183">
        <f>'Otras 1eras captaciones'!P183</f>
        <v>0</v>
      </c>
      <c r="R183">
        <f>'Otras 1eras captaciones'!Q183</f>
        <v>0</v>
      </c>
      <c r="S183">
        <f>'Otras 1eras captaciones'!S183</f>
        <v>0</v>
      </c>
      <c r="T183">
        <f>'Otras 1eras captaciones'!T183</f>
        <v>0</v>
      </c>
      <c r="U183">
        <f>'Otras 1eras captaciones'!U183</f>
        <v>0</v>
      </c>
      <c r="V183">
        <f>'Otras 1eras captaciones'!V183</f>
        <v>0</v>
      </c>
      <c r="W183" s="54">
        <f>2017</f>
        <v>2017</v>
      </c>
      <c r="X183" s="54">
        <f t="shared" ref="X183:Z183" si="151">W183+2</f>
        <v>2019</v>
      </c>
      <c r="Y183" s="54">
        <f t="shared" si="151"/>
        <v>2021</v>
      </c>
      <c r="Z183" s="54">
        <f t="shared" si="151"/>
        <v>2023</v>
      </c>
      <c r="AA183" s="54" t="s">
        <v>90</v>
      </c>
      <c r="AB183" s="54" t="s">
        <v>89</v>
      </c>
    </row>
    <row r="184" spans="1:28" x14ac:dyDescent="0.25">
      <c r="A184" s="55">
        <f t="shared" si="139"/>
        <v>337</v>
      </c>
      <c r="B184">
        <f>'Otras 1eras captaciones'!B184</f>
        <v>10</v>
      </c>
      <c r="C184" s="52" t="s">
        <v>72</v>
      </c>
      <c r="D184" s="52" t="s">
        <v>72</v>
      </c>
      <c r="E184" s="52" t="s">
        <v>72</v>
      </c>
      <c r="F184" s="52" t="s">
        <v>72</v>
      </c>
      <c r="G184" s="52" t="s">
        <v>72</v>
      </c>
      <c r="H184" s="52" t="s">
        <v>72</v>
      </c>
      <c r="I184">
        <f>'Otras 1eras captaciones'!H184</f>
        <v>1</v>
      </c>
      <c r="J184">
        <f>'Otras 1eras captaciones'!I184</f>
        <v>1</v>
      </c>
      <c r="K184">
        <f>'Otras 1eras captaciones'!J184</f>
        <v>2</v>
      </c>
      <c r="L184">
        <f>'Otras 1eras captaciones'!K184</f>
        <v>100</v>
      </c>
      <c r="M184">
        <f>'Otras 1eras captaciones'!L184</f>
        <v>2</v>
      </c>
      <c r="N184">
        <f>'Otras 1eras captaciones'!M184</f>
        <v>8</v>
      </c>
      <c r="O184">
        <f>'Otras 1eras captaciones'!N184</f>
        <v>0</v>
      </c>
      <c r="P184">
        <f>'Otras 1eras captaciones'!O184</f>
        <v>0</v>
      </c>
      <c r="Q184">
        <f>'Otras 1eras captaciones'!P184</f>
        <v>0</v>
      </c>
      <c r="R184">
        <f>'Otras 1eras captaciones'!Q184</f>
        <v>0</v>
      </c>
      <c r="S184">
        <f>'Otras 1eras captaciones'!S184</f>
        <v>0</v>
      </c>
      <c r="T184">
        <f>'Otras 1eras captaciones'!T184</f>
        <v>0</v>
      </c>
      <c r="U184">
        <f>'Otras 1eras captaciones'!U184</f>
        <v>0</v>
      </c>
      <c r="V184">
        <f>'Otras 1eras captaciones'!V184</f>
        <v>0</v>
      </c>
      <c r="W184" s="54">
        <f>2017</f>
        <v>2017</v>
      </c>
      <c r="X184" s="54">
        <f t="shared" ref="X184:Z184" si="152">W184+2</f>
        <v>2019</v>
      </c>
      <c r="Y184" s="54">
        <f t="shared" si="152"/>
        <v>2021</v>
      </c>
      <c r="Z184" s="54">
        <f t="shared" si="152"/>
        <v>2023</v>
      </c>
      <c r="AA184" s="54" t="s">
        <v>90</v>
      </c>
      <c r="AB184" s="54" t="s">
        <v>89</v>
      </c>
    </row>
    <row r="185" spans="1:28" x14ac:dyDescent="0.25">
      <c r="A185" s="55">
        <f t="shared" si="139"/>
        <v>338</v>
      </c>
      <c r="B185">
        <f>'Otras 1eras captaciones'!B185</f>
        <v>10</v>
      </c>
      <c r="C185" s="52" t="s">
        <v>72</v>
      </c>
      <c r="D185" s="52" t="s">
        <v>72</v>
      </c>
      <c r="E185" s="52" t="s">
        <v>72</v>
      </c>
      <c r="F185" s="52" t="s">
        <v>72</v>
      </c>
      <c r="G185" s="52" t="s">
        <v>72</v>
      </c>
      <c r="H185" s="52" t="s">
        <v>72</v>
      </c>
      <c r="I185">
        <f>'Otras 1eras captaciones'!H185</f>
        <v>1</v>
      </c>
      <c r="J185">
        <f>'Otras 1eras captaciones'!I185</f>
        <v>1</v>
      </c>
      <c r="K185">
        <f>'Otras 1eras captaciones'!J185</f>
        <v>2</v>
      </c>
      <c r="L185">
        <f>'Otras 1eras captaciones'!K185</f>
        <v>100</v>
      </c>
      <c r="M185">
        <f>'Otras 1eras captaciones'!L185</f>
        <v>2</v>
      </c>
      <c r="N185">
        <f>'Otras 1eras captaciones'!M185</f>
        <v>8</v>
      </c>
      <c r="O185">
        <f>'Otras 1eras captaciones'!N185</f>
        <v>0</v>
      </c>
      <c r="P185">
        <f>'Otras 1eras captaciones'!O185</f>
        <v>0</v>
      </c>
      <c r="Q185">
        <f>'Otras 1eras captaciones'!P185</f>
        <v>0</v>
      </c>
      <c r="R185">
        <f>'Otras 1eras captaciones'!Q185</f>
        <v>0</v>
      </c>
      <c r="S185">
        <f>'Otras 1eras captaciones'!S185</f>
        <v>0</v>
      </c>
      <c r="T185">
        <f>'Otras 1eras captaciones'!T185</f>
        <v>0</v>
      </c>
      <c r="U185">
        <f>'Otras 1eras captaciones'!U185</f>
        <v>0</v>
      </c>
      <c r="V185">
        <f>'Otras 1eras captaciones'!V185</f>
        <v>0</v>
      </c>
      <c r="W185" s="54">
        <f>2017</f>
        <v>2017</v>
      </c>
      <c r="X185" s="54">
        <f t="shared" ref="X185:Z185" si="153">W185+2</f>
        <v>2019</v>
      </c>
      <c r="Y185" s="54">
        <f t="shared" si="153"/>
        <v>2021</v>
      </c>
      <c r="Z185" s="54">
        <f t="shared" si="153"/>
        <v>2023</v>
      </c>
      <c r="AA185" s="54" t="s">
        <v>90</v>
      </c>
      <c r="AB185" s="54" t="s">
        <v>89</v>
      </c>
    </row>
    <row r="186" spans="1:28" x14ac:dyDescent="0.25">
      <c r="A186" s="55">
        <f t="shared" si="139"/>
        <v>339</v>
      </c>
      <c r="B186">
        <f>'Otras 1eras captaciones'!B186</f>
        <v>10</v>
      </c>
      <c r="C186" s="52" t="s">
        <v>72</v>
      </c>
      <c r="D186" s="52" t="s">
        <v>72</v>
      </c>
      <c r="E186" s="52" t="s">
        <v>72</v>
      </c>
      <c r="F186" s="52" t="s">
        <v>72</v>
      </c>
      <c r="G186" s="52" t="s">
        <v>72</v>
      </c>
      <c r="H186" s="52" t="s">
        <v>72</v>
      </c>
      <c r="I186">
        <f>'Otras 1eras captaciones'!H186</f>
        <v>1</v>
      </c>
      <c r="J186" t="str">
        <f>'Otras 1eras captaciones'!I186</f>
        <v>Cut</v>
      </c>
      <c r="K186">
        <f>'Otras 1eras captaciones'!J186</f>
        <v>1</v>
      </c>
      <c r="L186">
        <f>'Otras 1eras captaciones'!K186</f>
        <v>100</v>
      </c>
      <c r="M186">
        <f>'Otras 1eras captaciones'!L186</f>
        <v>1</v>
      </c>
      <c r="N186">
        <f>'Otras 1eras captaciones'!M186</f>
        <v>1</v>
      </c>
      <c r="O186">
        <f>'Otras 1eras captaciones'!N186</f>
        <v>0</v>
      </c>
      <c r="P186">
        <f>'Otras 1eras captaciones'!O186</f>
        <v>0</v>
      </c>
      <c r="Q186">
        <f>'Otras 1eras captaciones'!P186</f>
        <v>0</v>
      </c>
      <c r="R186">
        <f>'Otras 1eras captaciones'!Q186</f>
        <v>0</v>
      </c>
      <c r="S186">
        <f>'Otras 1eras captaciones'!S186</f>
        <v>0</v>
      </c>
      <c r="T186">
        <f>'Otras 1eras captaciones'!T186</f>
        <v>0</v>
      </c>
      <c r="U186">
        <f>'Otras 1eras captaciones'!U186</f>
        <v>0</v>
      </c>
      <c r="V186">
        <f>'Otras 1eras captaciones'!V186</f>
        <v>0</v>
      </c>
      <c r="W186" s="54">
        <f>2017</f>
        <v>2017</v>
      </c>
      <c r="X186" s="54">
        <f t="shared" ref="X186:Z186" si="154">W186+2</f>
        <v>2019</v>
      </c>
      <c r="Y186" s="54">
        <f t="shared" si="154"/>
        <v>2021</v>
      </c>
      <c r="Z186" s="54">
        <f t="shared" si="154"/>
        <v>2023</v>
      </c>
      <c r="AA186" s="54" t="s">
        <v>90</v>
      </c>
      <c r="AB186" s="54" t="s">
        <v>89</v>
      </c>
    </row>
    <row r="187" spans="1:28" x14ac:dyDescent="0.25">
      <c r="A187" s="55">
        <f t="shared" si="139"/>
        <v>340</v>
      </c>
      <c r="B187">
        <f>'Otras 1eras captaciones'!B187</f>
        <v>10</v>
      </c>
      <c r="C187" s="52" t="s">
        <v>72</v>
      </c>
      <c r="D187" s="52" t="s">
        <v>72</v>
      </c>
      <c r="E187" s="52" t="s">
        <v>72</v>
      </c>
      <c r="F187" s="52" t="s">
        <v>72</v>
      </c>
      <c r="G187" s="52" t="s">
        <v>72</v>
      </c>
      <c r="H187" s="52" t="s">
        <v>72</v>
      </c>
      <c r="I187">
        <f>'Otras 1eras captaciones'!H187</f>
        <v>1</v>
      </c>
      <c r="J187">
        <f>'Otras 1eras captaciones'!I187</f>
        <v>1</v>
      </c>
      <c r="K187">
        <f>'Otras 1eras captaciones'!J187</f>
        <v>2</v>
      </c>
      <c r="L187">
        <f>'Otras 1eras captaciones'!K187</f>
        <v>100</v>
      </c>
      <c r="M187">
        <f>'Otras 1eras captaciones'!L187</f>
        <v>2</v>
      </c>
      <c r="N187">
        <f>'Otras 1eras captaciones'!M187</f>
        <v>8</v>
      </c>
      <c r="O187">
        <f>'Otras 1eras captaciones'!N187</f>
        <v>0</v>
      </c>
      <c r="P187">
        <f>'Otras 1eras captaciones'!O187</f>
        <v>0</v>
      </c>
      <c r="Q187">
        <f>'Otras 1eras captaciones'!P187</f>
        <v>0</v>
      </c>
      <c r="R187">
        <f>'Otras 1eras captaciones'!Q187</f>
        <v>0</v>
      </c>
      <c r="S187">
        <f>'Otras 1eras captaciones'!S187</f>
        <v>0</v>
      </c>
      <c r="T187">
        <f>'Otras 1eras captaciones'!T187</f>
        <v>0</v>
      </c>
      <c r="U187">
        <f>'Otras 1eras captaciones'!U187</f>
        <v>0</v>
      </c>
      <c r="V187">
        <f>'Otras 1eras captaciones'!V187</f>
        <v>0</v>
      </c>
      <c r="W187" s="54">
        <f>2017</f>
        <v>2017</v>
      </c>
      <c r="X187" s="54">
        <f t="shared" ref="X187:Z187" si="155">W187+2</f>
        <v>2019</v>
      </c>
      <c r="Y187" s="54">
        <f t="shared" si="155"/>
        <v>2021</v>
      </c>
      <c r="Z187" s="54">
        <f t="shared" si="155"/>
        <v>2023</v>
      </c>
      <c r="AA187" s="54" t="s">
        <v>90</v>
      </c>
      <c r="AB187" s="54" t="s">
        <v>89</v>
      </c>
    </row>
    <row r="188" spans="1:28" x14ac:dyDescent="0.25">
      <c r="A188" s="55">
        <f t="shared" si="139"/>
        <v>341</v>
      </c>
      <c r="B188">
        <f>'Otras 1eras captaciones'!B188</f>
        <v>10</v>
      </c>
      <c r="C188" s="52" t="s">
        <v>72</v>
      </c>
      <c r="D188" s="52" t="s">
        <v>72</v>
      </c>
      <c r="E188" s="52" t="s">
        <v>72</v>
      </c>
      <c r="F188" s="52" t="s">
        <v>72</v>
      </c>
      <c r="G188" s="52" t="s">
        <v>72</v>
      </c>
      <c r="H188" s="52" t="s">
        <v>72</v>
      </c>
      <c r="I188">
        <f>'Otras 1eras captaciones'!H188</f>
        <v>0</v>
      </c>
      <c r="J188">
        <f>'Otras 1eras captaciones'!I188</f>
        <v>0</v>
      </c>
      <c r="K188">
        <f>'Otras 1eras captaciones'!J188</f>
        <v>2</v>
      </c>
      <c r="L188">
        <f>'Otras 1eras captaciones'!K188</f>
        <v>0</v>
      </c>
      <c r="M188">
        <f>'Otras 1eras captaciones'!L188</f>
        <v>0</v>
      </c>
      <c r="N188">
        <f>'Otras 1eras captaciones'!M188</f>
        <v>5</v>
      </c>
      <c r="O188">
        <f>'Otras 1eras captaciones'!N188</f>
        <v>0</v>
      </c>
      <c r="P188">
        <f>'Otras 1eras captaciones'!O188</f>
        <v>0</v>
      </c>
      <c r="Q188">
        <f>'Otras 1eras captaciones'!P188</f>
        <v>0</v>
      </c>
      <c r="R188">
        <f>'Otras 1eras captaciones'!Q188</f>
        <v>0</v>
      </c>
      <c r="S188">
        <f>'Otras 1eras captaciones'!S188</f>
        <v>0</v>
      </c>
      <c r="T188">
        <f>'Otras 1eras captaciones'!T188</f>
        <v>0</v>
      </c>
      <c r="U188">
        <f>'Otras 1eras captaciones'!U188</f>
        <v>0</v>
      </c>
      <c r="V188">
        <f>'Otras 1eras captaciones'!V188</f>
        <v>0</v>
      </c>
      <c r="W188" s="54">
        <f>2017</f>
        <v>2017</v>
      </c>
      <c r="X188" s="54">
        <f t="shared" ref="X188:Z188" si="156">W188+2</f>
        <v>2019</v>
      </c>
      <c r="Y188" s="54">
        <f t="shared" si="156"/>
        <v>2021</v>
      </c>
      <c r="Z188" s="54">
        <f t="shared" si="156"/>
        <v>2023</v>
      </c>
      <c r="AA188" s="54" t="s">
        <v>90</v>
      </c>
      <c r="AB188" s="54" t="s">
        <v>89</v>
      </c>
    </row>
    <row r="189" spans="1:28" x14ac:dyDescent="0.25">
      <c r="A189" s="55">
        <f t="shared" si="139"/>
        <v>342</v>
      </c>
      <c r="B189">
        <f>'Otras 1eras captaciones'!B189</f>
        <v>10</v>
      </c>
      <c r="C189" s="52" t="s">
        <v>72</v>
      </c>
      <c r="D189" s="52" t="s">
        <v>72</v>
      </c>
      <c r="E189" s="52" t="s">
        <v>72</v>
      </c>
      <c r="F189" s="52" t="s">
        <v>72</v>
      </c>
      <c r="G189" s="52" t="s">
        <v>72</v>
      </c>
      <c r="H189" s="52" t="s">
        <v>72</v>
      </c>
      <c r="I189">
        <f>'Otras 1eras captaciones'!H189</f>
        <v>0</v>
      </c>
      <c r="J189">
        <f>'Otras 1eras captaciones'!I189</f>
        <v>0</v>
      </c>
      <c r="K189">
        <f>'Otras 1eras captaciones'!J189</f>
        <v>2</v>
      </c>
      <c r="L189">
        <f>'Otras 1eras captaciones'!K189</f>
        <v>0</v>
      </c>
      <c r="M189">
        <f>'Otras 1eras captaciones'!L189</f>
        <v>0</v>
      </c>
      <c r="N189">
        <f>'Otras 1eras captaciones'!M189</f>
        <v>2</v>
      </c>
      <c r="O189">
        <f>'Otras 1eras captaciones'!N189</f>
        <v>0</v>
      </c>
      <c r="P189">
        <f>'Otras 1eras captaciones'!O189</f>
        <v>0</v>
      </c>
      <c r="Q189">
        <f>'Otras 1eras captaciones'!P189</f>
        <v>0</v>
      </c>
      <c r="R189">
        <f>'Otras 1eras captaciones'!Q189</f>
        <v>0</v>
      </c>
      <c r="S189">
        <f>'Otras 1eras captaciones'!S189</f>
        <v>0</v>
      </c>
      <c r="T189">
        <f>'Otras 1eras captaciones'!T189</f>
        <v>0</v>
      </c>
      <c r="U189">
        <f>'Otras 1eras captaciones'!U189</f>
        <v>0</v>
      </c>
      <c r="V189">
        <f>'Otras 1eras captaciones'!V189</f>
        <v>0</v>
      </c>
      <c r="W189" s="54">
        <f>2017</f>
        <v>2017</v>
      </c>
      <c r="X189" s="54">
        <f t="shared" ref="X189:Z189" si="157">W189+2</f>
        <v>2019</v>
      </c>
      <c r="Y189" s="54">
        <f t="shared" si="157"/>
        <v>2021</v>
      </c>
      <c r="Z189" s="54">
        <f t="shared" si="157"/>
        <v>2023</v>
      </c>
      <c r="AA189" s="54" t="s">
        <v>90</v>
      </c>
      <c r="AB189" s="54" t="s">
        <v>89</v>
      </c>
    </row>
    <row r="190" spans="1:28" x14ac:dyDescent="0.25">
      <c r="A190" s="55">
        <f t="shared" si="139"/>
        <v>343</v>
      </c>
      <c r="B190">
        <f>'Otras 1eras captaciones'!B190</f>
        <v>10</v>
      </c>
      <c r="C190" s="52" t="s">
        <v>72</v>
      </c>
      <c r="D190" s="52" t="s">
        <v>72</v>
      </c>
      <c r="E190" s="52" t="s">
        <v>72</v>
      </c>
      <c r="F190" s="52" t="s">
        <v>72</v>
      </c>
      <c r="G190" s="52" t="s">
        <v>72</v>
      </c>
      <c r="H190" s="52" t="s">
        <v>72</v>
      </c>
      <c r="I190">
        <f>'Otras 1eras captaciones'!H190</f>
        <v>0</v>
      </c>
      <c r="J190">
        <f>'Otras 1eras captaciones'!I190</f>
        <v>0</v>
      </c>
      <c r="K190">
        <f>'Otras 1eras captaciones'!J190</f>
        <v>2</v>
      </c>
      <c r="L190">
        <f>'Otras 1eras captaciones'!K190</f>
        <v>0</v>
      </c>
      <c r="M190">
        <f>'Otras 1eras captaciones'!L190</f>
        <v>0</v>
      </c>
      <c r="N190">
        <f>'Otras 1eras captaciones'!M190</f>
        <v>2</v>
      </c>
      <c r="O190">
        <f>'Otras 1eras captaciones'!N190</f>
        <v>0</v>
      </c>
      <c r="P190">
        <f>'Otras 1eras captaciones'!O190</f>
        <v>0</v>
      </c>
      <c r="Q190">
        <f>'Otras 1eras captaciones'!P190</f>
        <v>0</v>
      </c>
      <c r="R190">
        <f>'Otras 1eras captaciones'!Q190</f>
        <v>0</v>
      </c>
      <c r="S190">
        <f>'Otras 1eras captaciones'!S190</f>
        <v>0</v>
      </c>
      <c r="T190">
        <f>'Otras 1eras captaciones'!T190</f>
        <v>0</v>
      </c>
      <c r="U190">
        <f>'Otras 1eras captaciones'!U190</f>
        <v>0</v>
      </c>
      <c r="V190">
        <f>'Otras 1eras captaciones'!V190</f>
        <v>0</v>
      </c>
      <c r="W190" s="54">
        <f>2017</f>
        <v>2017</v>
      </c>
      <c r="X190" s="54">
        <f t="shared" ref="X190:Z190" si="158">W190+2</f>
        <v>2019</v>
      </c>
      <c r="Y190" s="54">
        <f t="shared" si="158"/>
        <v>2021</v>
      </c>
      <c r="Z190" s="54">
        <f t="shared" si="158"/>
        <v>2023</v>
      </c>
      <c r="AA190" s="54" t="s">
        <v>90</v>
      </c>
      <c r="AB190" s="54" t="s">
        <v>89</v>
      </c>
    </row>
    <row r="191" spans="1:28" x14ac:dyDescent="0.25">
      <c r="A191" s="55">
        <f t="shared" si="139"/>
        <v>344</v>
      </c>
      <c r="B191">
        <f>'Otras 1eras captaciones'!B191</f>
        <v>10</v>
      </c>
      <c r="C191" s="52" t="s">
        <v>72</v>
      </c>
      <c r="D191" s="52" t="s">
        <v>72</v>
      </c>
      <c r="E191" s="52" t="s">
        <v>72</v>
      </c>
      <c r="F191" s="52" t="s">
        <v>72</v>
      </c>
      <c r="G191" s="52" t="s">
        <v>72</v>
      </c>
      <c r="H191" s="52" t="s">
        <v>72</v>
      </c>
      <c r="I191">
        <f>'Otras 1eras captaciones'!H191</f>
        <v>0</v>
      </c>
      <c r="J191">
        <f>'Otras 1eras captaciones'!I191</f>
        <v>0</v>
      </c>
      <c r="K191">
        <f>'Otras 1eras captaciones'!J191</f>
        <v>2</v>
      </c>
      <c r="L191">
        <f>'Otras 1eras captaciones'!K191</f>
        <v>0</v>
      </c>
      <c r="M191">
        <f>'Otras 1eras captaciones'!L191</f>
        <v>0</v>
      </c>
      <c r="N191">
        <f>'Otras 1eras captaciones'!M191</f>
        <v>4</v>
      </c>
      <c r="O191">
        <f>'Otras 1eras captaciones'!N191</f>
        <v>0</v>
      </c>
      <c r="P191">
        <f>'Otras 1eras captaciones'!O191</f>
        <v>0</v>
      </c>
      <c r="Q191">
        <f>'Otras 1eras captaciones'!P191</f>
        <v>0</v>
      </c>
      <c r="R191">
        <f>'Otras 1eras captaciones'!Q191</f>
        <v>0</v>
      </c>
      <c r="S191">
        <f>'Otras 1eras captaciones'!S191</f>
        <v>0</v>
      </c>
      <c r="T191">
        <f>'Otras 1eras captaciones'!T191</f>
        <v>0</v>
      </c>
      <c r="U191">
        <f>'Otras 1eras captaciones'!U191</f>
        <v>0</v>
      </c>
      <c r="V191">
        <f>'Otras 1eras captaciones'!V191</f>
        <v>0</v>
      </c>
      <c r="W191" s="54">
        <f>2017</f>
        <v>2017</v>
      </c>
      <c r="X191" s="54">
        <f t="shared" ref="X191:Z191" si="159">W191+2</f>
        <v>2019</v>
      </c>
      <c r="Y191" s="54">
        <f t="shared" si="159"/>
        <v>2021</v>
      </c>
      <c r="Z191" s="54">
        <f t="shared" si="159"/>
        <v>2023</v>
      </c>
      <c r="AA191" s="54" t="s">
        <v>90</v>
      </c>
      <c r="AB191" s="54" t="s">
        <v>89</v>
      </c>
    </row>
    <row r="192" spans="1:28" x14ac:dyDescent="0.25">
      <c r="A192" s="55">
        <f t="shared" si="139"/>
        <v>345</v>
      </c>
      <c r="B192">
        <f>'Otras 1eras captaciones'!B192</f>
        <v>10</v>
      </c>
      <c r="C192" s="52" t="s">
        <v>72</v>
      </c>
      <c r="D192" s="52" t="s">
        <v>72</v>
      </c>
      <c r="E192" s="52" t="s">
        <v>72</v>
      </c>
      <c r="F192" s="52" t="s">
        <v>72</v>
      </c>
      <c r="G192" s="52" t="s">
        <v>72</v>
      </c>
      <c r="H192" s="52" t="s">
        <v>72</v>
      </c>
      <c r="I192">
        <f>'Otras 1eras captaciones'!H192</f>
        <v>0</v>
      </c>
      <c r="J192">
        <f>'Otras 1eras captaciones'!I192</f>
        <v>0</v>
      </c>
      <c r="K192">
        <f>'Otras 1eras captaciones'!J192</f>
        <v>2</v>
      </c>
      <c r="L192">
        <f>'Otras 1eras captaciones'!K192</f>
        <v>0</v>
      </c>
      <c r="M192">
        <f>'Otras 1eras captaciones'!L192</f>
        <v>0</v>
      </c>
      <c r="N192">
        <f>'Otras 1eras captaciones'!M192</f>
        <v>4</v>
      </c>
      <c r="O192">
        <f>'Otras 1eras captaciones'!N192</f>
        <v>0</v>
      </c>
      <c r="P192">
        <f>'Otras 1eras captaciones'!O192</f>
        <v>0</v>
      </c>
      <c r="Q192">
        <f>'Otras 1eras captaciones'!P192</f>
        <v>0</v>
      </c>
      <c r="R192">
        <f>'Otras 1eras captaciones'!Q192</f>
        <v>0</v>
      </c>
      <c r="S192">
        <f>'Otras 1eras captaciones'!S192</f>
        <v>0</v>
      </c>
      <c r="T192">
        <f>'Otras 1eras captaciones'!T192</f>
        <v>0</v>
      </c>
      <c r="U192">
        <f>'Otras 1eras captaciones'!U192</f>
        <v>0</v>
      </c>
      <c r="V192">
        <f>'Otras 1eras captaciones'!V192</f>
        <v>0</v>
      </c>
      <c r="W192" s="54">
        <f>2017</f>
        <v>2017</v>
      </c>
      <c r="X192" s="54">
        <f t="shared" ref="X192:Z192" si="160">W192+2</f>
        <v>2019</v>
      </c>
      <c r="Y192" s="54">
        <f t="shared" si="160"/>
        <v>2021</v>
      </c>
      <c r="Z192" s="54">
        <f t="shared" si="160"/>
        <v>2023</v>
      </c>
      <c r="AA192" s="54" t="s">
        <v>90</v>
      </c>
      <c r="AB192" s="54" t="s">
        <v>89</v>
      </c>
    </row>
    <row r="193" spans="1:28" x14ac:dyDescent="0.25">
      <c r="A193" s="55">
        <f t="shared" si="139"/>
        <v>346</v>
      </c>
      <c r="B193">
        <f>'Otras 1eras captaciones'!B193</f>
        <v>10</v>
      </c>
      <c r="C193" s="52" t="s">
        <v>72</v>
      </c>
      <c r="D193" s="52" t="s">
        <v>72</v>
      </c>
      <c r="E193" s="52" t="s">
        <v>72</v>
      </c>
      <c r="F193" s="52" t="s">
        <v>72</v>
      </c>
      <c r="G193" s="52" t="s">
        <v>72</v>
      </c>
      <c r="H193" s="52" t="s">
        <v>72</v>
      </c>
      <c r="I193">
        <f>'Otras 1eras captaciones'!H193</f>
        <v>0</v>
      </c>
      <c r="J193">
        <f>'Otras 1eras captaciones'!I193</f>
        <v>1</v>
      </c>
      <c r="K193">
        <f>'Otras 1eras captaciones'!J193</f>
        <v>2</v>
      </c>
      <c r="L193">
        <f>'Otras 1eras captaciones'!K193</f>
        <v>50</v>
      </c>
      <c r="M193">
        <f>'Otras 1eras captaciones'!L193</f>
        <v>1</v>
      </c>
      <c r="N193">
        <f>'Otras 1eras captaciones'!M193</f>
        <v>8</v>
      </c>
      <c r="O193">
        <f>'Otras 1eras captaciones'!N193</f>
        <v>0</v>
      </c>
      <c r="P193">
        <f>'Otras 1eras captaciones'!O193</f>
        <v>0</v>
      </c>
      <c r="Q193">
        <f>'Otras 1eras captaciones'!P193</f>
        <v>0</v>
      </c>
      <c r="R193">
        <f>'Otras 1eras captaciones'!Q193</f>
        <v>0</v>
      </c>
      <c r="S193">
        <f>'Otras 1eras captaciones'!S193</f>
        <v>0</v>
      </c>
      <c r="T193">
        <f>'Otras 1eras captaciones'!T193</f>
        <v>0</v>
      </c>
      <c r="U193">
        <f>'Otras 1eras captaciones'!U193</f>
        <v>0</v>
      </c>
      <c r="V193">
        <f>'Otras 1eras captaciones'!V193</f>
        <v>0</v>
      </c>
      <c r="W193" s="54">
        <f>2017</f>
        <v>2017</v>
      </c>
      <c r="X193" s="54">
        <f t="shared" ref="X193:Z193" si="161">W193+2</f>
        <v>2019</v>
      </c>
      <c r="Y193" s="54">
        <f t="shared" si="161"/>
        <v>2021</v>
      </c>
      <c r="Z193" s="54">
        <f t="shared" si="161"/>
        <v>2023</v>
      </c>
      <c r="AA193" s="54" t="s">
        <v>90</v>
      </c>
      <c r="AB193" s="54" t="s">
        <v>89</v>
      </c>
    </row>
    <row r="194" spans="1:28" x14ac:dyDescent="0.25">
      <c r="A194" s="55">
        <f t="shared" si="139"/>
        <v>347</v>
      </c>
      <c r="B194">
        <f>'Otras 1eras captaciones'!B194</f>
        <v>10</v>
      </c>
      <c r="C194" s="52" t="s">
        <v>72</v>
      </c>
      <c r="D194" s="52" t="s">
        <v>72</v>
      </c>
      <c r="E194" s="52" t="s">
        <v>72</v>
      </c>
      <c r="F194" s="52" t="s">
        <v>72</v>
      </c>
      <c r="G194" s="52" t="s">
        <v>72</v>
      </c>
      <c r="H194" s="52" t="s">
        <v>72</v>
      </c>
      <c r="I194">
        <f>'Otras 1eras captaciones'!H194</f>
        <v>0</v>
      </c>
      <c r="J194">
        <f>'Otras 1eras captaciones'!I194</f>
        <v>0</v>
      </c>
      <c r="K194">
        <f>'Otras 1eras captaciones'!J194</f>
        <v>2</v>
      </c>
      <c r="L194">
        <f>'Otras 1eras captaciones'!K194</f>
        <v>0</v>
      </c>
      <c r="M194">
        <f>'Otras 1eras captaciones'!L194</f>
        <v>0</v>
      </c>
      <c r="N194">
        <f>'Otras 1eras captaciones'!M194</f>
        <v>5</v>
      </c>
      <c r="O194">
        <f>'Otras 1eras captaciones'!N194</f>
        <v>0</v>
      </c>
      <c r="P194">
        <f>'Otras 1eras captaciones'!O194</f>
        <v>0</v>
      </c>
      <c r="Q194">
        <f>'Otras 1eras captaciones'!P194</f>
        <v>0</v>
      </c>
      <c r="R194">
        <f>'Otras 1eras captaciones'!Q194</f>
        <v>0</v>
      </c>
      <c r="S194">
        <f>'Otras 1eras captaciones'!S194</f>
        <v>0</v>
      </c>
      <c r="T194">
        <f>'Otras 1eras captaciones'!T194</f>
        <v>0</v>
      </c>
      <c r="U194">
        <f>'Otras 1eras captaciones'!U194</f>
        <v>0</v>
      </c>
      <c r="V194">
        <f>'Otras 1eras captaciones'!V194</f>
        <v>0</v>
      </c>
      <c r="W194" s="54">
        <f>2017</f>
        <v>2017</v>
      </c>
      <c r="X194" s="54">
        <f t="shared" ref="X194:Z194" si="162">W194+2</f>
        <v>2019</v>
      </c>
      <c r="Y194" s="54">
        <f t="shared" si="162"/>
        <v>2021</v>
      </c>
      <c r="Z194" s="54">
        <f t="shared" si="162"/>
        <v>2023</v>
      </c>
      <c r="AA194" s="54" t="s">
        <v>90</v>
      </c>
      <c r="AB194" s="54" t="s">
        <v>89</v>
      </c>
    </row>
    <row r="195" spans="1:28" x14ac:dyDescent="0.25">
      <c r="A195" s="55">
        <f t="shared" si="139"/>
        <v>348</v>
      </c>
      <c r="B195">
        <f>'Otras 1eras captaciones'!B195</f>
        <v>10</v>
      </c>
      <c r="C195" s="52" t="s">
        <v>72</v>
      </c>
      <c r="D195" s="52" t="s">
        <v>72</v>
      </c>
      <c r="E195" s="52" t="s">
        <v>72</v>
      </c>
      <c r="F195" s="52" t="s">
        <v>72</v>
      </c>
      <c r="G195" s="52" t="s">
        <v>72</v>
      </c>
      <c r="H195" s="52" t="s">
        <v>72</v>
      </c>
      <c r="I195">
        <f>'Otras 1eras captaciones'!H195</f>
        <v>0</v>
      </c>
      <c r="J195">
        <f>'Otras 1eras captaciones'!I195</f>
        <v>0</v>
      </c>
      <c r="K195">
        <f>'Otras 1eras captaciones'!J195</f>
        <v>2</v>
      </c>
      <c r="L195">
        <f>'Otras 1eras captaciones'!K195</f>
        <v>0</v>
      </c>
      <c r="M195">
        <f>'Otras 1eras captaciones'!L195</f>
        <v>0</v>
      </c>
      <c r="N195">
        <f>'Otras 1eras captaciones'!M195</f>
        <v>8</v>
      </c>
      <c r="O195">
        <f>'Otras 1eras captaciones'!N195</f>
        <v>0</v>
      </c>
      <c r="P195">
        <f>'Otras 1eras captaciones'!O195</f>
        <v>0</v>
      </c>
      <c r="Q195">
        <f>'Otras 1eras captaciones'!P195</f>
        <v>0</v>
      </c>
      <c r="R195">
        <f>'Otras 1eras captaciones'!Q195</f>
        <v>0</v>
      </c>
      <c r="S195">
        <f>'Otras 1eras captaciones'!S195</f>
        <v>0</v>
      </c>
      <c r="T195">
        <f>'Otras 1eras captaciones'!T195</f>
        <v>0</v>
      </c>
      <c r="U195">
        <f>'Otras 1eras captaciones'!U195</f>
        <v>0</v>
      </c>
      <c r="V195">
        <f>'Otras 1eras captaciones'!V195</f>
        <v>0</v>
      </c>
      <c r="W195" s="54">
        <f>2017</f>
        <v>2017</v>
      </c>
      <c r="X195" s="54">
        <f t="shared" ref="X195:Z195" si="163">W195+2</f>
        <v>2019</v>
      </c>
      <c r="Y195" s="54">
        <f t="shared" si="163"/>
        <v>2021</v>
      </c>
      <c r="Z195" s="54">
        <f t="shared" si="163"/>
        <v>2023</v>
      </c>
      <c r="AA195" s="54" t="s">
        <v>90</v>
      </c>
      <c r="AB195" s="54" t="s">
        <v>89</v>
      </c>
    </row>
    <row r="196" spans="1:28" x14ac:dyDescent="0.25">
      <c r="A196" s="55">
        <f t="shared" si="139"/>
        <v>349</v>
      </c>
      <c r="B196">
        <f>'Otras 1eras captaciones'!B196</f>
        <v>10</v>
      </c>
      <c r="C196" s="52" t="s">
        <v>72</v>
      </c>
      <c r="D196" s="52" t="s">
        <v>72</v>
      </c>
      <c r="E196" s="52" t="s">
        <v>72</v>
      </c>
      <c r="F196" s="52" t="s">
        <v>72</v>
      </c>
      <c r="G196" s="52" t="s">
        <v>72</v>
      </c>
      <c r="H196" s="52" t="s">
        <v>72</v>
      </c>
      <c r="I196">
        <f>'Otras 1eras captaciones'!H196</f>
        <v>0</v>
      </c>
      <c r="J196">
        <f>'Otras 1eras captaciones'!I196</f>
        <v>1</v>
      </c>
      <c r="K196">
        <f>'Otras 1eras captaciones'!J196</f>
        <v>2</v>
      </c>
      <c r="L196">
        <f>'Otras 1eras captaciones'!K196</f>
        <v>50</v>
      </c>
      <c r="M196">
        <f>'Otras 1eras captaciones'!L196</f>
        <v>1</v>
      </c>
      <c r="N196">
        <f>'Otras 1eras captaciones'!M196</f>
        <v>6</v>
      </c>
      <c r="O196">
        <f>'Otras 1eras captaciones'!N196</f>
        <v>0</v>
      </c>
      <c r="P196">
        <f>'Otras 1eras captaciones'!O196</f>
        <v>0</v>
      </c>
      <c r="Q196">
        <f>'Otras 1eras captaciones'!P196</f>
        <v>0</v>
      </c>
      <c r="R196">
        <f>'Otras 1eras captaciones'!Q196</f>
        <v>0</v>
      </c>
      <c r="S196">
        <f>'Otras 1eras captaciones'!S196</f>
        <v>0</v>
      </c>
      <c r="T196">
        <f>'Otras 1eras captaciones'!T196</f>
        <v>0</v>
      </c>
      <c r="U196">
        <f>'Otras 1eras captaciones'!U196</f>
        <v>0</v>
      </c>
      <c r="V196">
        <f>'Otras 1eras captaciones'!V196</f>
        <v>0</v>
      </c>
      <c r="W196" s="54">
        <f>2017</f>
        <v>2017</v>
      </c>
      <c r="X196" s="54">
        <f t="shared" ref="X196:Z196" si="164">W196+2</f>
        <v>2019</v>
      </c>
      <c r="Y196" s="54">
        <f t="shared" si="164"/>
        <v>2021</v>
      </c>
      <c r="Z196" s="54">
        <f t="shared" si="164"/>
        <v>2023</v>
      </c>
      <c r="AA196" s="54" t="s">
        <v>90</v>
      </c>
      <c r="AB196" s="54" t="s">
        <v>89</v>
      </c>
    </row>
    <row r="197" spans="1:28" x14ac:dyDescent="0.25">
      <c r="A197" s="55">
        <f t="shared" si="139"/>
        <v>350</v>
      </c>
      <c r="B197">
        <f>'Otras 1eras captaciones'!B197</f>
        <v>10</v>
      </c>
      <c r="C197" s="52" t="s">
        <v>72</v>
      </c>
      <c r="D197" s="52" t="s">
        <v>72</v>
      </c>
      <c r="E197" s="52" t="s">
        <v>72</v>
      </c>
      <c r="F197" s="52" t="s">
        <v>72</v>
      </c>
      <c r="G197" s="52" t="s">
        <v>72</v>
      </c>
      <c r="H197" s="52" t="s">
        <v>72</v>
      </c>
      <c r="I197">
        <f>'Otras 1eras captaciones'!H197</f>
        <v>0</v>
      </c>
      <c r="J197">
        <f>'Otras 1eras captaciones'!I197</f>
        <v>1</v>
      </c>
      <c r="K197">
        <f>'Otras 1eras captaciones'!J197</f>
        <v>2</v>
      </c>
      <c r="L197">
        <f>'Otras 1eras captaciones'!K197</f>
        <v>50</v>
      </c>
      <c r="M197">
        <f>'Otras 1eras captaciones'!L197</f>
        <v>1</v>
      </c>
      <c r="N197">
        <f>'Otras 1eras captaciones'!M197</f>
        <v>8</v>
      </c>
      <c r="O197">
        <f>'Otras 1eras captaciones'!N197</f>
        <v>0</v>
      </c>
      <c r="P197">
        <f>'Otras 1eras captaciones'!O197</f>
        <v>0</v>
      </c>
      <c r="Q197">
        <f>'Otras 1eras captaciones'!P197</f>
        <v>0</v>
      </c>
      <c r="R197">
        <f>'Otras 1eras captaciones'!Q197</f>
        <v>0</v>
      </c>
      <c r="S197">
        <f>'Otras 1eras captaciones'!S197</f>
        <v>0</v>
      </c>
      <c r="T197">
        <f>'Otras 1eras captaciones'!T197</f>
        <v>0</v>
      </c>
      <c r="U197">
        <f>'Otras 1eras captaciones'!U197</f>
        <v>0</v>
      </c>
      <c r="V197">
        <f>'Otras 1eras captaciones'!V197</f>
        <v>0</v>
      </c>
      <c r="W197" s="54">
        <f>2017</f>
        <v>2017</v>
      </c>
      <c r="X197" s="54">
        <f t="shared" ref="X197:Z197" si="165">W197+2</f>
        <v>2019</v>
      </c>
      <c r="Y197" s="54">
        <f t="shared" si="165"/>
        <v>2021</v>
      </c>
      <c r="Z197" s="54">
        <f t="shared" si="165"/>
        <v>2023</v>
      </c>
      <c r="AA197" s="54" t="s">
        <v>90</v>
      </c>
      <c r="AB197" s="54" t="s">
        <v>89</v>
      </c>
    </row>
    <row r="198" spans="1:28" x14ac:dyDescent="0.25">
      <c r="A198" s="55">
        <f t="shared" si="139"/>
        <v>351</v>
      </c>
      <c r="B198">
        <f>'Otras 1eras captaciones'!B198</f>
        <v>10</v>
      </c>
      <c r="C198" s="52" t="s">
        <v>72</v>
      </c>
      <c r="D198" s="52" t="s">
        <v>72</v>
      </c>
      <c r="E198" s="52" t="s">
        <v>72</v>
      </c>
      <c r="F198" s="52" t="s">
        <v>72</v>
      </c>
      <c r="G198" s="52" t="s">
        <v>72</v>
      </c>
      <c r="H198" s="52" t="s">
        <v>72</v>
      </c>
      <c r="I198">
        <f>'Otras 1eras captaciones'!H198</f>
        <v>0</v>
      </c>
      <c r="J198">
        <f>'Otras 1eras captaciones'!I198</f>
        <v>0</v>
      </c>
      <c r="K198">
        <f>'Otras 1eras captaciones'!J198</f>
        <v>2</v>
      </c>
      <c r="L198">
        <f>'Otras 1eras captaciones'!K198</f>
        <v>0</v>
      </c>
      <c r="M198">
        <f>'Otras 1eras captaciones'!L198</f>
        <v>0</v>
      </c>
      <c r="N198">
        <f>'Otras 1eras captaciones'!M198</f>
        <v>6</v>
      </c>
      <c r="O198">
        <f>'Otras 1eras captaciones'!N198</f>
        <v>0</v>
      </c>
      <c r="P198">
        <f>'Otras 1eras captaciones'!O198</f>
        <v>0</v>
      </c>
      <c r="Q198">
        <f>'Otras 1eras captaciones'!P198</f>
        <v>0</v>
      </c>
      <c r="R198">
        <f>'Otras 1eras captaciones'!Q198</f>
        <v>0</v>
      </c>
      <c r="S198">
        <f>'Otras 1eras captaciones'!S198</f>
        <v>0</v>
      </c>
      <c r="T198">
        <f>'Otras 1eras captaciones'!T198</f>
        <v>0</v>
      </c>
      <c r="U198">
        <f>'Otras 1eras captaciones'!U198</f>
        <v>0</v>
      </c>
      <c r="V198">
        <f>'Otras 1eras captaciones'!V198</f>
        <v>0</v>
      </c>
      <c r="W198" s="54">
        <f>2017</f>
        <v>2017</v>
      </c>
      <c r="X198" s="54">
        <f t="shared" ref="X198:Z198" si="166">W198+2</f>
        <v>2019</v>
      </c>
      <c r="Y198" s="54">
        <f t="shared" si="166"/>
        <v>2021</v>
      </c>
      <c r="Z198" s="54">
        <f t="shared" si="166"/>
        <v>2023</v>
      </c>
      <c r="AA198" s="54" t="s">
        <v>90</v>
      </c>
      <c r="AB198" s="54" t="s">
        <v>89</v>
      </c>
    </row>
    <row r="199" spans="1:28" x14ac:dyDescent="0.25">
      <c r="A199" s="55">
        <f t="shared" si="139"/>
        <v>352</v>
      </c>
      <c r="B199">
        <f>'Otras 1eras captaciones'!B199</f>
        <v>10</v>
      </c>
      <c r="C199" s="52" t="s">
        <v>72</v>
      </c>
      <c r="D199" s="52" t="s">
        <v>72</v>
      </c>
      <c r="E199" s="52" t="s">
        <v>72</v>
      </c>
      <c r="F199" s="52" t="s">
        <v>72</v>
      </c>
      <c r="G199" s="52" t="s">
        <v>72</v>
      </c>
      <c r="H199" s="52" t="s">
        <v>72</v>
      </c>
      <c r="I199">
        <f>'Otras 1eras captaciones'!H199</f>
        <v>0</v>
      </c>
      <c r="J199">
        <f>'Otras 1eras captaciones'!I199</f>
        <v>0</v>
      </c>
      <c r="K199">
        <f>'Otras 1eras captaciones'!J199</f>
        <v>2</v>
      </c>
      <c r="L199">
        <f>'Otras 1eras captaciones'!K199</f>
        <v>0</v>
      </c>
      <c r="M199">
        <f>'Otras 1eras captaciones'!L199</f>
        <v>0</v>
      </c>
      <c r="N199">
        <f>'Otras 1eras captaciones'!M199</f>
        <v>8</v>
      </c>
      <c r="O199">
        <f>'Otras 1eras captaciones'!N199</f>
        <v>0</v>
      </c>
      <c r="P199">
        <f>'Otras 1eras captaciones'!O199</f>
        <v>0</v>
      </c>
      <c r="Q199">
        <f>'Otras 1eras captaciones'!P199</f>
        <v>0</v>
      </c>
      <c r="R199">
        <f>'Otras 1eras captaciones'!Q199</f>
        <v>0</v>
      </c>
      <c r="S199">
        <f>'Otras 1eras captaciones'!S199</f>
        <v>0</v>
      </c>
      <c r="T199">
        <f>'Otras 1eras captaciones'!T199</f>
        <v>0</v>
      </c>
      <c r="U199">
        <f>'Otras 1eras captaciones'!U199</f>
        <v>0</v>
      </c>
      <c r="V199">
        <f>'Otras 1eras captaciones'!V199</f>
        <v>0</v>
      </c>
      <c r="W199" s="54">
        <f>2017</f>
        <v>2017</v>
      </c>
      <c r="X199" s="54">
        <f t="shared" ref="X199:Z199" si="167">W199+2</f>
        <v>2019</v>
      </c>
      <c r="Y199" s="54">
        <f t="shared" si="167"/>
        <v>2021</v>
      </c>
      <c r="Z199" s="54">
        <f t="shared" si="167"/>
        <v>2023</v>
      </c>
      <c r="AA199" s="54" t="s">
        <v>90</v>
      </c>
      <c r="AB199" s="54" t="s">
        <v>89</v>
      </c>
    </row>
    <row r="200" spans="1:28" x14ac:dyDescent="0.25">
      <c r="A200" s="55">
        <f t="shared" si="139"/>
        <v>353</v>
      </c>
      <c r="B200">
        <f>'Otras 1eras captaciones'!B200</f>
        <v>10</v>
      </c>
      <c r="C200" s="52" t="s">
        <v>72</v>
      </c>
      <c r="D200" s="52" t="s">
        <v>72</v>
      </c>
      <c r="E200" s="52" t="s">
        <v>72</v>
      </c>
      <c r="F200" s="52" t="s">
        <v>72</v>
      </c>
      <c r="G200" s="52" t="s">
        <v>72</v>
      </c>
      <c r="H200" s="52" t="s">
        <v>72</v>
      </c>
      <c r="I200">
        <f>'Otras 1eras captaciones'!H200</f>
        <v>0</v>
      </c>
      <c r="J200">
        <f>'Otras 1eras captaciones'!I200</f>
        <v>0</v>
      </c>
      <c r="K200">
        <f>'Otras 1eras captaciones'!J200</f>
        <v>2</v>
      </c>
      <c r="L200">
        <f>'Otras 1eras captaciones'!K200</f>
        <v>0</v>
      </c>
      <c r="M200">
        <f>'Otras 1eras captaciones'!L200</f>
        <v>0</v>
      </c>
      <c r="N200">
        <f>'Otras 1eras captaciones'!M200</f>
        <v>8</v>
      </c>
      <c r="O200">
        <f>'Otras 1eras captaciones'!N200</f>
        <v>0</v>
      </c>
      <c r="P200">
        <f>'Otras 1eras captaciones'!O200</f>
        <v>0</v>
      </c>
      <c r="Q200">
        <f>'Otras 1eras captaciones'!P200</f>
        <v>0</v>
      </c>
      <c r="R200">
        <f>'Otras 1eras captaciones'!Q200</f>
        <v>0</v>
      </c>
      <c r="S200">
        <f>'Otras 1eras captaciones'!S200</f>
        <v>0</v>
      </c>
      <c r="T200">
        <f>'Otras 1eras captaciones'!T200</f>
        <v>0</v>
      </c>
      <c r="U200">
        <f>'Otras 1eras captaciones'!U200</f>
        <v>0</v>
      </c>
      <c r="V200">
        <f>'Otras 1eras captaciones'!V200</f>
        <v>0</v>
      </c>
      <c r="W200" s="54">
        <f>2017</f>
        <v>2017</v>
      </c>
      <c r="X200" s="54">
        <f t="shared" ref="X200:Z200" si="168">W200+2</f>
        <v>2019</v>
      </c>
      <c r="Y200" s="54">
        <f t="shared" si="168"/>
        <v>2021</v>
      </c>
      <c r="Z200" s="54">
        <f t="shared" si="168"/>
        <v>2023</v>
      </c>
      <c r="AA200" s="54" t="s">
        <v>90</v>
      </c>
      <c r="AB200" s="54" t="s">
        <v>89</v>
      </c>
    </row>
    <row r="201" spans="1:28" x14ac:dyDescent="0.25">
      <c r="A201" s="55">
        <f t="shared" si="139"/>
        <v>354</v>
      </c>
      <c r="B201">
        <f>'Otras 1eras captaciones'!B201</f>
        <v>10</v>
      </c>
      <c r="C201" s="52" t="s">
        <v>72</v>
      </c>
      <c r="D201" s="52" t="s">
        <v>72</v>
      </c>
      <c r="E201" s="52" t="s">
        <v>72</v>
      </c>
      <c r="F201" s="52" t="s">
        <v>72</v>
      </c>
      <c r="G201" s="52" t="s">
        <v>72</v>
      </c>
      <c r="H201" s="52" t="s">
        <v>72</v>
      </c>
      <c r="I201">
        <f>'Otras 1eras captaciones'!H201</f>
        <v>0</v>
      </c>
      <c r="J201">
        <f>'Otras 1eras captaciones'!I201</f>
        <v>0</v>
      </c>
      <c r="K201">
        <f>'Otras 1eras captaciones'!J201</f>
        <v>2</v>
      </c>
      <c r="L201">
        <f>'Otras 1eras captaciones'!K201</f>
        <v>0</v>
      </c>
      <c r="M201">
        <f>'Otras 1eras captaciones'!L201</f>
        <v>0</v>
      </c>
      <c r="N201">
        <f>'Otras 1eras captaciones'!M201</f>
        <v>2</v>
      </c>
      <c r="O201">
        <f>'Otras 1eras captaciones'!N201</f>
        <v>0</v>
      </c>
      <c r="P201">
        <f>'Otras 1eras captaciones'!O201</f>
        <v>0</v>
      </c>
      <c r="Q201">
        <f>'Otras 1eras captaciones'!P201</f>
        <v>0</v>
      </c>
      <c r="R201">
        <f>'Otras 1eras captaciones'!Q201</f>
        <v>0</v>
      </c>
      <c r="S201">
        <f>'Otras 1eras captaciones'!S201</f>
        <v>0</v>
      </c>
      <c r="T201">
        <f>'Otras 1eras captaciones'!T201</f>
        <v>0</v>
      </c>
      <c r="U201">
        <f>'Otras 1eras captaciones'!U201</f>
        <v>0</v>
      </c>
      <c r="V201">
        <f>'Otras 1eras captaciones'!V201</f>
        <v>0</v>
      </c>
      <c r="W201" s="54">
        <f>2017</f>
        <v>2017</v>
      </c>
      <c r="X201" s="54">
        <f t="shared" ref="X201:Z201" si="169">W201+2</f>
        <v>2019</v>
      </c>
      <c r="Y201" s="54">
        <f t="shared" si="169"/>
        <v>2021</v>
      </c>
      <c r="Z201" s="54">
        <f t="shared" si="169"/>
        <v>2023</v>
      </c>
      <c r="AA201" s="54" t="s">
        <v>90</v>
      </c>
      <c r="AB201" s="54" t="s">
        <v>89</v>
      </c>
    </row>
    <row r="202" spans="1:28" x14ac:dyDescent="0.25">
      <c r="A202" s="55">
        <f t="shared" si="139"/>
        <v>355</v>
      </c>
      <c r="B202">
        <f>'Otras 1eras captaciones'!B202</f>
        <v>10</v>
      </c>
      <c r="C202" s="52" t="s">
        <v>72</v>
      </c>
      <c r="D202" s="52" t="s">
        <v>72</v>
      </c>
      <c r="E202" s="52" t="s">
        <v>72</v>
      </c>
      <c r="F202" s="52" t="s">
        <v>72</v>
      </c>
      <c r="G202" s="52" t="s">
        <v>72</v>
      </c>
      <c r="H202" s="52" t="s">
        <v>72</v>
      </c>
      <c r="I202">
        <f>'Otras 1eras captaciones'!H202</f>
        <v>0</v>
      </c>
      <c r="J202">
        <f>'Otras 1eras captaciones'!I202</f>
        <v>0</v>
      </c>
      <c r="K202">
        <f>'Otras 1eras captaciones'!J202</f>
        <v>2</v>
      </c>
      <c r="L202">
        <f>'Otras 1eras captaciones'!K202</f>
        <v>0</v>
      </c>
      <c r="M202">
        <f>'Otras 1eras captaciones'!L202</f>
        <v>0</v>
      </c>
      <c r="N202">
        <f>'Otras 1eras captaciones'!M202</f>
        <v>4</v>
      </c>
      <c r="O202">
        <f>'Otras 1eras captaciones'!N202</f>
        <v>0</v>
      </c>
      <c r="P202">
        <f>'Otras 1eras captaciones'!O202</f>
        <v>0</v>
      </c>
      <c r="Q202">
        <f>'Otras 1eras captaciones'!P202</f>
        <v>0</v>
      </c>
      <c r="R202">
        <f>'Otras 1eras captaciones'!Q202</f>
        <v>0</v>
      </c>
      <c r="S202">
        <f>'Otras 1eras captaciones'!S202</f>
        <v>0</v>
      </c>
      <c r="T202">
        <f>'Otras 1eras captaciones'!T202</f>
        <v>0</v>
      </c>
      <c r="U202">
        <f>'Otras 1eras captaciones'!U202</f>
        <v>0</v>
      </c>
      <c r="V202">
        <f>'Otras 1eras captaciones'!V202</f>
        <v>0</v>
      </c>
      <c r="W202" s="54">
        <f>2017</f>
        <v>2017</v>
      </c>
      <c r="X202" s="54">
        <f t="shared" ref="X202:Z202" si="170">W202+2</f>
        <v>2019</v>
      </c>
      <c r="Y202" s="54">
        <f t="shared" si="170"/>
        <v>2021</v>
      </c>
      <c r="Z202" s="54">
        <f t="shared" si="170"/>
        <v>2023</v>
      </c>
      <c r="AA202" s="54" t="s">
        <v>90</v>
      </c>
      <c r="AB202" s="54" t="s">
        <v>89</v>
      </c>
    </row>
    <row r="203" spans="1:28" x14ac:dyDescent="0.25">
      <c r="A203" s="55">
        <f t="shared" si="139"/>
        <v>356</v>
      </c>
      <c r="B203">
        <f>'Otras 1eras captaciones'!B203</f>
        <v>10</v>
      </c>
      <c r="C203" s="52" t="s">
        <v>72</v>
      </c>
      <c r="D203" s="52" t="s">
        <v>72</v>
      </c>
      <c r="E203" s="52" t="s">
        <v>72</v>
      </c>
      <c r="F203" s="52" t="s">
        <v>72</v>
      </c>
      <c r="G203" s="52" t="s">
        <v>72</v>
      </c>
      <c r="H203" s="52" t="s">
        <v>72</v>
      </c>
      <c r="I203">
        <f>'Otras 1eras captaciones'!H203</f>
        <v>0</v>
      </c>
      <c r="J203">
        <f>'Otras 1eras captaciones'!I203</f>
        <v>0</v>
      </c>
      <c r="K203">
        <f>'Otras 1eras captaciones'!J203</f>
        <v>2</v>
      </c>
      <c r="L203">
        <f>'Otras 1eras captaciones'!K203</f>
        <v>0</v>
      </c>
      <c r="M203">
        <f>'Otras 1eras captaciones'!L203</f>
        <v>0</v>
      </c>
      <c r="N203">
        <f>'Otras 1eras captaciones'!M203</f>
        <v>4</v>
      </c>
      <c r="O203">
        <f>'Otras 1eras captaciones'!N203</f>
        <v>0</v>
      </c>
      <c r="P203">
        <f>'Otras 1eras captaciones'!O203</f>
        <v>0</v>
      </c>
      <c r="Q203">
        <f>'Otras 1eras captaciones'!P203</f>
        <v>0</v>
      </c>
      <c r="R203">
        <f>'Otras 1eras captaciones'!Q203</f>
        <v>0</v>
      </c>
      <c r="S203">
        <f>'Otras 1eras captaciones'!S203</f>
        <v>0</v>
      </c>
      <c r="T203">
        <f>'Otras 1eras captaciones'!T203</f>
        <v>0</v>
      </c>
      <c r="U203">
        <f>'Otras 1eras captaciones'!U203</f>
        <v>0</v>
      </c>
      <c r="V203">
        <f>'Otras 1eras captaciones'!V203</f>
        <v>0</v>
      </c>
      <c r="W203" s="54">
        <f>2017</f>
        <v>2017</v>
      </c>
      <c r="X203" s="54">
        <f t="shared" ref="X203:Z203" si="171">W203+2</f>
        <v>2019</v>
      </c>
      <c r="Y203" s="54">
        <f t="shared" si="171"/>
        <v>2021</v>
      </c>
      <c r="Z203" s="54">
        <f t="shared" si="171"/>
        <v>2023</v>
      </c>
      <c r="AA203" s="54" t="s">
        <v>90</v>
      </c>
      <c r="AB203" s="54" t="s">
        <v>89</v>
      </c>
    </row>
    <row r="204" spans="1:28" x14ac:dyDescent="0.25">
      <c r="A204" s="55">
        <f t="shared" si="139"/>
        <v>357</v>
      </c>
      <c r="B204">
        <f>'Otras 1eras captaciones'!B204</f>
        <v>10</v>
      </c>
      <c r="C204" s="52" t="s">
        <v>72</v>
      </c>
      <c r="D204" s="52" t="s">
        <v>72</v>
      </c>
      <c r="E204" s="52" t="s">
        <v>72</v>
      </c>
      <c r="F204" s="52" t="s">
        <v>72</v>
      </c>
      <c r="G204" s="52" t="s">
        <v>72</v>
      </c>
      <c r="H204" s="52" t="s">
        <v>72</v>
      </c>
      <c r="I204">
        <f>'Otras 1eras captaciones'!H204</f>
        <v>0</v>
      </c>
      <c r="J204">
        <f>'Otras 1eras captaciones'!I204</f>
        <v>0</v>
      </c>
      <c r="K204">
        <f>'Otras 1eras captaciones'!J204</f>
        <v>2</v>
      </c>
      <c r="L204">
        <f>'Otras 1eras captaciones'!K204</f>
        <v>0</v>
      </c>
      <c r="M204">
        <f>'Otras 1eras captaciones'!L204</f>
        <v>0</v>
      </c>
      <c r="N204">
        <f>'Otras 1eras captaciones'!M204</f>
        <v>8</v>
      </c>
      <c r="O204">
        <f>'Otras 1eras captaciones'!N204</f>
        <v>0</v>
      </c>
      <c r="P204">
        <f>'Otras 1eras captaciones'!O204</f>
        <v>0</v>
      </c>
      <c r="Q204">
        <f>'Otras 1eras captaciones'!P204</f>
        <v>0</v>
      </c>
      <c r="R204">
        <f>'Otras 1eras captaciones'!Q204</f>
        <v>0</v>
      </c>
      <c r="S204">
        <f>'Otras 1eras captaciones'!S204</f>
        <v>0</v>
      </c>
      <c r="T204">
        <f>'Otras 1eras captaciones'!T204</f>
        <v>0</v>
      </c>
      <c r="U204">
        <f>'Otras 1eras captaciones'!U204</f>
        <v>0</v>
      </c>
      <c r="V204">
        <f>'Otras 1eras captaciones'!V204</f>
        <v>0</v>
      </c>
      <c r="W204" s="54">
        <f>2017</f>
        <v>2017</v>
      </c>
      <c r="X204" s="54">
        <f t="shared" ref="X204:Z204" si="172">W204+2</f>
        <v>2019</v>
      </c>
      <c r="Y204" s="54">
        <f t="shared" si="172"/>
        <v>2021</v>
      </c>
      <c r="Z204" s="54">
        <f t="shared" si="172"/>
        <v>2023</v>
      </c>
      <c r="AA204" s="54" t="s">
        <v>90</v>
      </c>
      <c r="AB204" s="54" t="s">
        <v>89</v>
      </c>
    </row>
    <row r="205" spans="1:28" x14ac:dyDescent="0.25">
      <c r="A205" s="55"/>
    </row>
    <row r="206" spans="1:28" x14ac:dyDescent="0.25">
      <c r="A206" s="55"/>
    </row>
    <row r="207" spans="1:28" x14ac:dyDescent="0.25">
      <c r="A207" s="55"/>
    </row>
    <row r="208" spans="1:28" x14ac:dyDescent="0.25">
      <c r="A208" s="55"/>
    </row>
    <row r="209" spans="1:28" x14ac:dyDescent="0.25">
      <c r="A209" s="55"/>
    </row>
    <row r="210" spans="1:28" x14ac:dyDescent="0.25">
      <c r="A210" s="55" t="str">
        <f>'Otras 1eras captaciones'!A210</f>
        <v>PRIMERA CAPTACION 2018</v>
      </c>
      <c r="B210">
        <f>'Otras 1eras captaciones'!B210</f>
        <v>0</v>
      </c>
      <c r="D210">
        <f>'Otras 1eras captaciones'!C210</f>
        <v>0</v>
      </c>
      <c r="E210">
        <f>'Otras 1eras captaciones'!D210</f>
        <v>0</v>
      </c>
      <c r="F210">
        <f>'Otras 1eras captaciones'!E210</f>
        <v>0</v>
      </c>
      <c r="G210">
        <f>'Otras 1eras captaciones'!F210</f>
        <v>0</v>
      </c>
      <c r="H210">
        <f>'Otras 1eras captaciones'!G210</f>
        <v>0</v>
      </c>
      <c r="I210">
        <f>'Otras 1eras captaciones'!H210</f>
        <v>0</v>
      </c>
      <c r="J210" t="str">
        <f>'Otras 1eras captaciones'!I210</f>
        <v>Alevin</v>
      </c>
      <c r="K210" t="str">
        <f>'Otras 1eras captaciones'!J210</f>
        <v>YEARS</v>
      </c>
      <c r="L210" t="str">
        <f>'Otras 1eras captaciones'!K210</f>
        <v>Type</v>
      </c>
      <c r="M210">
        <f>'Otras 1eras captaciones'!L210</f>
        <v>0</v>
      </c>
      <c r="N210" t="str">
        <f>'Otras 1eras captaciones'!M210</f>
        <v>Eventual</v>
      </c>
      <c r="O210">
        <f>'Otras 1eras captaciones'!N210</f>
        <v>0</v>
      </c>
      <c r="P210">
        <f>'Otras 1eras captaciones'!O210</f>
        <v>0</v>
      </c>
      <c r="Q210">
        <f>'Otras 1eras captaciones'!P210</f>
        <v>0</v>
      </c>
      <c r="R210">
        <f>'Otras 1eras captaciones'!Q210</f>
        <v>0</v>
      </c>
      <c r="S210">
        <f>'Otras 1eras captaciones'!S210</f>
        <v>0</v>
      </c>
      <c r="T210">
        <f>'Otras 1eras captaciones'!T210</f>
        <v>0</v>
      </c>
      <c r="U210">
        <f>'Otras 1eras captaciones'!U210</f>
        <v>0</v>
      </c>
      <c r="V210">
        <f>'Otras 1eras captaciones'!V210</f>
        <v>0</v>
      </c>
    </row>
    <row r="211" spans="1:28" x14ac:dyDescent="0.25">
      <c r="A211" s="55" t="str">
        <f>'Otras 1eras captaciones'!A211</f>
        <v>Player ID</v>
      </c>
      <c r="B211" t="str">
        <f>'Otras 1eras captaciones'!B211</f>
        <v>Age in 2018</v>
      </c>
      <c r="C211" s="52" t="s">
        <v>1</v>
      </c>
      <c r="D211" s="52" t="s">
        <v>2</v>
      </c>
      <c r="E211" s="52" t="s">
        <v>3</v>
      </c>
      <c r="F211" s="52" t="s">
        <v>4</v>
      </c>
      <c r="G211" s="52" t="s">
        <v>5</v>
      </c>
      <c r="H211" s="52" t="s">
        <v>6</v>
      </c>
      <c r="I211" s="52" t="s">
        <v>8</v>
      </c>
      <c r="J211" t="str">
        <f>'Otras 1eras captaciones'!I211</f>
        <v>C2018</v>
      </c>
      <c r="K211" t="str">
        <f>'Otras 1eras captaciones'!J211</f>
        <v>OBSERVEd</v>
      </c>
      <c r="L211" t="str">
        <f>'Otras 1eras captaciones'!K211</f>
        <v>(Prop1s)</v>
      </c>
      <c r="M211" t="str">
        <f>'Otras 1eras captaciones'!L211</f>
        <v>SUMA Cs</v>
      </c>
      <c r="N211" t="str">
        <f>'Otras 1eras captaciones'!M211</f>
        <v>Years in Academy</v>
      </c>
      <c r="O211" t="str">
        <f>'Otras 1eras captaciones'!N211</f>
        <v>Pro Contract 18?</v>
      </c>
      <c r="P211" t="str">
        <f>'Otras 1eras captaciones'!O211</f>
        <v>SpainU15?</v>
      </c>
      <c r="Q211" t="str">
        <f>'Otras 1eras captaciones'!P211</f>
        <v>2A</v>
      </c>
      <c r="R211" t="str">
        <f>'Otras 1eras captaciones'!Q211</f>
        <v>LaLiga</v>
      </c>
      <c r="S211" t="str">
        <f>'Otras 1eras captaciones'!S211</f>
        <v>Years shocked with + treatment</v>
      </c>
      <c r="T211" s="53" t="s">
        <v>43</v>
      </c>
      <c r="U211" s="53" t="s">
        <v>43</v>
      </c>
      <c r="V211" t="str">
        <f>'Otras 1eras captaciones'!V211</f>
        <v>Years shocked with - treatment</v>
      </c>
      <c r="W211" s="54" t="s">
        <v>45</v>
      </c>
      <c r="X211" s="54" t="s">
        <v>40</v>
      </c>
      <c r="Y211" s="54" t="s">
        <v>42</v>
      </c>
      <c r="Z211" s="54" t="s">
        <v>41</v>
      </c>
      <c r="AA211" s="54" t="s">
        <v>86</v>
      </c>
      <c r="AB211" s="54" t="s">
        <v>88</v>
      </c>
    </row>
    <row r="212" spans="1:28" x14ac:dyDescent="0.25">
      <c r="A212" s="55">
        <f>A204+1</f>
        <v>358</v>
      </c>
      <c r="B212">
        <f>'Otras 1eras captaciones'!B212</f>
        <v>10</v>
      </c>
      <c r="C212" s="52" t="s">
        <v>72</v>
      </c>
      <c r="D212" s="52" t="s">
        <v>72</v>
      </c>
      <c r="E212" s="52" t="s">
        <v>72</v>
      </c>
      <c r="F212" s="52" t="s">
        <v>72</v>
      </c>
      <c r="G212" s="52" t="s">
        <v>72</v>
      </c>
      <c r="H212" s="52" t="s">
        <v>72</v>
      </c>
      <c r="I212" s="52" t="s">
        <v>72</v>
      </c>
      <c r="J212">
        <f>'Otras 1eras captaciones'!I212</f>
        <v>1</v>
      </c>
      <c r="K212">
        <f>'Otras 1eras captaciones'!J212</f>
        <v>1</v>
      </c>
      <c r="L212">
        <f>'Otras 1eras captaciones'!K212</f>
        <v>100</v>
      </c>
      <c r="M212">
        <f>'Otras 1eras captaciones'!L212</f>
        <v>1</v>
      </c>
      <c r="N212">
        <f>'Otras 1eras captaciones'!M212</f>
        <v>8</v>
      </c>
      <c r="O212" t="str">
        <f>'Otras 1eras captaciones'!N212</f>
        <v>Not Yet</v>
      </c>
      <c r="P212">
        <f>'Otras 1eras captaciones'!O212</f>
        <v>1</v>
      </c>
      <c r="Q212" t="str">
        <f>'Otras 1eras captaciones'!P212</f>
        <v>Not Yet</v>
      </c>
      <c r="R212" t="str">
        <f>'Otras 1eras captaciones'!Q212</f>
        <v>Not Yet</v>
      </c>
      <c r="S212">
        <f>'Otras 1eras captaciones'!S212</f>
        <v>0</v>
      </c>
      <c r="T212">
        <f>'Otras 1eras captaciones'!T212</f>
        <v>0</v>
      </c>
      <c r="U212">
        <f>'Otras 1eras captaciones'!U212</f>
        <v>0</v>
      </c>
      <c r="V212">
        <f>'Otras 1eras captaciones'!V212</f>
        <v>0</v>
      </c>
      <c r="W212" s="54">
        <f>2018</f>
        <v>2018</v>
      </c>
      <c r="X212" s="54">
        <f t="shared" ref="X212:Z212" si="173">W212+2</f>
        <v>2020</v>
      </c>
      <c r="Y212" s="54">
        <f t="shared" si="173"/>
        <v>2022</v>
      </c>
      <c r="Z212" s="54">
        <f t="shared" si="173"/>
        <v>2024</v>
      </c>
      <c r="AA212" s="54" t="s">
        <v>90</v>
      </c>
      <c r="AB212" s="54" t="s">
        <v>92</v>
      </c>
    </row>
    <row r="213" spans="1:28" x14ac:dyDescent="0.25">
      <c r="A213" s="55">
        <f>A212+1</f>
        <v>359</v>
      </c>
      <c r="B213">
        <f>'Otras 1eras captaciones'!B213</f>
        <v>10</v>
      </c>
      <c r="C213" s="52" t="s">
        <v>72</v>
      </c>
      <c r="D213" s="52" t="s">
        <v>72</v>
      </c>
      <c r="E213" s="52" t="s">
        <v>72</v>
      </c>
      <c r="F213" s="52" t="s">
        <v>72</v>
      </c>
      <c r="G213" s="52" t="s">
        <v>72</v>
      </c>
      <c r="H213" s="52" t="s">
        <v>72</v>
      </c>
      <c r="I213" s="52" t="s">
        <v>72</v>
      </c>
      <c r="J213">
        <f>'Otras 1eras captaciones'!I213</f>
        <v>1</v>
      </c>
      <c r="K213">
        <f>'Otras 1eras captaciones'!J213</f>
        <v>1</v>
      </c>
      <c r="L213">
        <f>'Otras 1eras captaciones'!K213</f>
        <v>100</v>
      </c>
      <c r="M213">
        <f>'Otras 1eras captaciones'!L213</f>
        <v>1</v>
      </c>
      <c r="N213">
        <f>'Otras 1eras captaciones'!M213</f>
        <v>8</v>
      </c>
      <c r="O213">
        <f>'Otras 1eras captaciones'!N213</f>
        <v>0</v>
      </c>
      <c r="P213">
        <f>'Otras 1eras captaciones'!O213</f>
        <v>1</v>
      </c>
      <c r="Q213">
        <f>'Otras 1eras captaciones'!P213</f>
        <v>0</v>
      </c>
      <c r="R213">
        <f>'Otras 1eras captaciones'!Q213</f>
        <v>0</v>
      </c>
      <c r="S213">
        <f>'Otras 1eras captaciones'!S213</f>
        <v>0</v>
      </c>
      <c r="T213">
        <f>'Otras 1eras captaciones'!T213</f>
        <v>0</v>
      </c>
      <c r="U213">
        <f>'Otras 1eras captaciones'!U213</f>
        <v>0</v>
      </c>
      <c r="V213">
        <f>'Otras 1eras captaciones'!V213</f>
        <v>0</v>
      </c>
      <c r="W213" s="54">
        <f>2018</f>
        <v>2018</v>
      </c>
      <c r="X213" s="54">
        <f t="shared" ref="X213:Z213" si="174">W213+2</f>
        <v>2020</v>
      </c>
      <c r="Y213" s="54">
        <f t="shared" si="174"/>
        <v>2022</v>
      </c>
      <c r="Z213" s="54">
        <f t="shared" si="174"/>
        <v>2024</v>
      </c>
      <c r="AA213" s="54" t="s">
        <v>90</v>
      </c>
      <c r="AB213" s="54" t="s">
        <v>89</v>
      </c>
    </row>
    <row r="214" spans="1:28" x14ac:dyDescent="0.25">
      <c r="A214" s="55">
        <f t="shared" ref="A214:A245" si="175">A213+1</f>
        <v>360</v>
      </c>
      <c r="B214">
        <f>'Otras 1eras captaciones'!B214</f>
        <v>10</v>
      </c>
      <c r="C214" s="52" t="s">
        <v>72</v>
      </c>
      <c r="D214" s="52" t="s">
        <v>72</v>
      </c>
      <c r="E214" s="52" t="s">
        <v>72</v>
      </c>
      <c r="F214" s="52" t="s">
        <v>72</v>
      </c>
      <c r="G214" s="52" t="s">
        <v>72</v>
      </c>
      <c r="H214" s="52" t="s">
        <v>72</v>
      </c>
      <c r="I214" s="52" t="s">
        <v>72</v>
      </c>
      <c r="J214">
        <f>'Otras 1eras captaciones'!I214</f>
        <v>1</v>
      </c>
      <c r="K214">
        <f>'Otras 1eras captaciones'!J214</f>
        <v>1</v>
      </c>
      <c r="L214">
        <f>'Otras 1eras captaciones'!K214</f>
        <v>100</v>
      </c>
      <c r="M214">
        <f>'Otras 1eras captaciones'!L214</f>
        <v>1</v>
      </c>
      <c r="N214">
        <f>'Otras 1eras captaciones'!M214</f>
        <v>8</v>
      </c>
      <c r="O214">
        <f>'Otras 1eras captaciones'!N214</f>
        <v>0</v>
      </c>
      <c r="P214">
        <f>'Otras 1eras captaciones'!O214</f>
        <v>1</v>
      </c>
      <c r="Q214">
        <f>'Otras 1eras captaciones'!P214</f>
        <v>0</v>
      </c>
      <c r="R214">
        <f>'Otras 1eras captaciones'!Q214</f>
        <v>0</v>
      </c>
      <c r="S214">
        <f>'Otras 1eras captaciones'!S214</f>
        <v>0</v>
      </c>
      <c r="T214">
        <f>'Otras 1eras captaciones'!T214</f>
        <v>0</v>
      </c>
      <c r="U214">
        <f>'Otras 1eras captaciones'!U214</f>
        <v>0</v>
      </c>
      <c r="V214">
        <f>'Otras 1eras captaciones'!V214</f>
        <v>0</v>
      </c>
      <c r="W214" s="54">
        <f>2018</f>
        <v>2018</v>
      </c>
      <c r="X214" s="54">
        <f t="shared" ref="X214:Z214" si="176">W214+2</f>
        <v>2020</v>
      </c>
      <c r="Y214" s="54">
        <f t="shared" si="176"/>
        <v>2022</v>
      </c>
      <c r="Z214" s="54">
        <f t="shared" si="176"/>
        <v>2024</v>
      </c>
      <c r="AA214" s="54" t="s">
        <v>90</v>
      </c>
      <c r="AB214" s="54" t="s">
        <v>89</v>
      </c>
    </row>
    <row r="215" spans="1:28" x14ac:dyDescent="0.25">
      <c r="A215" s="55">
        <f t="shared" si="175"/>
        <v>361</v>
      </c>
      <c r="B215">
        <f>'Otras 1eras captaciones'!B215</f>
        <v>10</v>
      </c>
      <c r="C215" s="52" t="s">
        <v>72</v>
      </c>
      <c r="D215" s="52" t="s">
        <v>72</v>
      </c>
      <c r="E215" s="52" t="s">
        <v>72</v>
      </c>
      <c r="F215" s="52" t="s">
        <v>72</v>
      </c>
      <c r="G215" s="52" t="s">
        <v>72</v>
      </c>
      <c r="H215" s="52" t="s">
        <v>72</v>
      </c>
      <c r="I215" s="52" t="s">
        <v>72</v>
      </c>
      <c r="J215">
        <f>'Otras 1eras captaciones'!I215</f>
        <v>1</v>
      </c>
      <c r="K215">
        <f>'Otras 1eras captaciones'!J215</f>
        <v>1</v>
      </c>
      <c r="L215">
        <f>'Otras 1eras captaciones'!K215</f>
        <v>100</v>
      </c>
      <c r="M215">
        <f>'Otras 1eras captaciones'!L215</f>
        <v>1</v>
      </c>
      <c r="N215">
        <f>'Otras 1eras captaciones'!M215</f>
        <v>8</v>
      </c>
      <c r="O215">
        <f>'Otras 1eras captaciones'!N215</f>
        <v>0</v>
      </c>
      <c r="P215">
        <f>'Otras 1eras captaciones'!O215</f>
        <v>0</v>
      </c>
      <c r="Q215">
        <f>'Otras 1eras captaciones'!P215</f>
        <v>0</v>
      </c>
      <c r="R215">
        <f>'Otras 1eras captaciones'!Q215</f>
        <v>0</v>
      </c>
      <c r="S215">
        <f>'Otras 1eras captaciones'!S215</f>
        <v>0</v>
      </c>
      <c r="T215">
        <f>'Otras 1eras captaciones'!T215</f>
        <v>0</v>
      </c>
      <c r="U215">
        <f>'Otras 1eras captaciones'!U215</f>
        <v>0</v>
      </c>
      <c r="V215">
        <f>'Otras 1eras captaciones'!V215</f>
        <v>0</v>
      </c>
      <c r="W215" s="54">
        <f>2018</f>
        <v>2018</v>
      </c>
      <c r="X215" s="54">
        <f t="shared" ref="X215:Z215" si="177">W215+2</f>
        <v>2020</v>
      </c>
      <c r="Y215" s="54">
        <f t="shared" si="177"/>
        <v>2022</v>
      </c>
      <c r="Z215" s="54">
        <f t="shared" si="177"/>
        <v>2024</v>
      </c>
      <c r="AA215" s="54" t="s">
        <v>90</v>
      </c>
      <c r="AB215" s="54" t="s">
        <v>89</v>
      </c>
    </row>
    <row r="216" spans="1:28" x14ac:dyDescent="0.25">
      <c r="A216" s="55">
        <f t="shared" si="175"/>
        <v>362</v>
      </c>
      <c r="B216">
        <f>'Otras 1eras captaciones'!B216</f>
        <v>10</v>
      </c>
      <c r="C216" s="52" t="s">
        <v>72</v>
      </c>
      <c r="D216" s="52" t="s">
        <v>72</v>
      </c>
      <c r="E216" s="52" t="s">
        <v>72</v>
      </c>
      <c r="F216" s="52" t="s">
        <v>72</v>
      </c>
      <c r="G216" s="52" t="s">
        <v>72</v>
      </c>
      <c r="H216" s="52" t="s">
        <v>72</v>
      </c>
      <c r="I216" s="52" t="s">
        <v>72</v>
      </c>
      <c r="J216">
        <f>'Otras 1eras captaciones'!I216</f>
        <v>1</v>
      </c>
      <c r="K216">
        <f>'Otras 1eras captaciones'!J216</f>
        <v>1</v>
      </c>
      <c r="L216">
        <f>'Otras 1eras captaciones'!K216</f>
        <v>100</v>
      </c>
      <c r="M216">
        <f>'Otras 1eras captaciones'!L216</f>
        <v>1</v>
      </c>
      <c r="N216">
        <f>'Otras 1eras captaciones'!M216</f>
        <v>6</v>
      </c>
      <c r="O216">
        <f>'Otras 1eras captaciones'!N216</f>
        <v>0</v>
      </c>
      <c r="P216">
        <f>'Otras 1eras captaciones'!O216</f>
        <v>0</v>
      </c>
      <c r="Q216">
        <f>'Otras 1eras captaciones'!P216</f>
        <v>0</v>
      </c>
      <c r="R216">
        <f>'Otras 1eras captaciones'!Q216</f>
        <v>0</v>
      </c>
      <c r="S216">
        <f>'Otras 1eras captaciones'!S216</f>
        <v>0</v>
      </c>
      <c r="T216">
        <f>'Otras 1eras captaciones'!T216</f>
        <v>0</v>
      </c>
      <c r="U216">
        <f>'Otras 1eras captaciones'!U216</f>
        <v>0</v>
      </c>
      <c r="V216">
        <f>'Otras 1eras captaciones'!V216</f>
        <v>0</v>
      </c>
      <c r="W216" s="54">
        <f>2018</f>
        <v>2018</v>
      </c>
      <c r="X216" s="54">
        <f t="shared" ref="X216:Z216" si="178">W216+2</f>
        <v>2020</v>
      </c>
      <c r="Y216" s="54">
        <f t="shared" si="178"/>
        <v>2022</v>
      </c>
      <c r="Z216" s="54">
        <f t="shared" si="178"/>
        <v>2024</v>
      </c>
      <c r="AA216" s="54" t="s">
        <v>90</v>
      </c>
      <c r="AB216" s="54" t="s">
        <v>89</v>
      </c>
    </row>
    <row r="217" spans="1:28" x14ac:dyDescent="0.25">
      <c r="A217" s="55">
        <f t="shared" si="175"/>
        <v>363</v>
      </c>
      <c r="B217">
        <f>'Otras 1eras captaciones'!B217</f>
        <v>10</v>
      </c>
      <c r="C217" s="52" t="s">
        <v>72</v>
      </c>
      <c r="D217" s="52" t="s">
        <v>72</v>
      </c>
      <c r="E217" s="52" t="s">
        <v>72</v>
      </c>
      <c r="F217" s="52" t="s">
        <v>72</v>
      </c>
      <c r="G217" s="52" t="s">
        <v>72</v>
      </c>
      <c r="H217" s="52" t="s">
        <v>72</v>
      </c>
      <c r="I217" s="52" t="s">
        <v>72</v>
      </c>
      <c r="J217">
        <f>'Otras 1eras captaciones'!I217</f>
        <v>1</v>
      </c>
      <c r="K217">
        <f>'Otras 1eras captaciones'!J217</f>
        <v>1</v>
      </c>
      <c r="L217">
        <f>'Otras 1eras captaciones'!K217</f>
        <v>100</v>
      </c>
      <c r="M217">
        <f>'Otras 1eras captaciones'!L217</f>
        <v>1</v>
      </c>
      <c r="N217">
        <f>'Otras 1eras captaciones'!M217</f>
        <v>8</v>
      </c>
      <c r="O217">
        <f>'Otras 1eras captaciones'!N217</f>
        <v>0</v>
      </c>
      <c r="P217">
        <f>'Otras 1eras captaciones'!O217</f>
        <v>0</v>
      </c>
      <c r="Q217">
        <f>'Otras 1eras captaciones'!P217</f>
        <v>0</v>
      </c>
      <c r="R217">
        <f>'Otras 1eras captaciones'!Q217</f>
        <v>0</v>
      </c>
      <c r="S217">
        <f>'Otras 1eras captaciones'!S217</f>
        <v>0</v>
      </c>
      <c r="T217">
        <f>'Otras 1eras captaciones'!T217</f>
        <v>0</v>
      </c>
      <c r="U217">
        <f>'Otras 1eras captaciones'!U217</f>
        <v>0</v>
      </c>
      <c r="V217">
        <f>'Otras 1eras captaciones'!V217</f>
        <v>0</v>
      </c>
      <c r="W217" s="54">
        <f>2018</f>
        <v>2018</v>
      </c>
      <c r="X217" s="54">
        <f t="shared" ref="X217:Z217" si="179">W217+2</f>
        <v>2020</v>
      </c>
      <c r="Y217" s="54">
        <f t="shared" si="179"/>
        <v>2022</v>
      </c>
      <c r="Z217" s="54">
        <f t="shared" si="179"/>
        <v>2024</v>
      </c>
      <c r="AA217" s="54" t="s">
        <v>90</v>
      </c>
      <c r="AB217" s="54" t="s">
        <v>89</v>
      </c>
    </row>
    <row r="218" spans="1:28" x14ac:dyDescent="0.25">
      <c r="A218" s="55">
        <f t="shared" si="175"/>
        <v>364</v>
      </c>
      <c r="B218">
        <f>'Otras 1eras captaciones'!B218</f>
        <v>10</v>
      </c>
      <c r="C218" s="52" t="s">
        <v>72</v>
      </c>
      <c r="D218" s="52" t="s">
        <v>72</v>
      </c>
      <c r="E218" s="52" t="s">
        <v>72</v>
      </c>
      <c r="F218" s="52" t="s">
        <v>72</v>
      </c>
      <c r="G218" s="52" t="s">
        <v>72</v>
      </c>
      <c r="H218" s="52" t="s">
        <v>72</v>
      </c>
      <c r="I218" s="52" t="s">
        <v>72</v>
      </c>
      <c r="J218">
        <f>'Otras 1eras captaciones'!I218</f>
        <v>1</v>
      </c>
      <c r="K218">
        <f>'Otras 1eras captaciones'!J218</f>
        <v>1</v>
      </c>
      <c r="L218">
        <f>'Otras 1eras captaciones'!K218</f>
        <v>100</v>
      </c>
      <c r="M218">
        <f>'Otras 1eras captaciones'!L218</f>
        <v>1</v>
      </c>
      <c r="N218">
        <f>'Otras 1eras captaciones'!M218</f>
        <v>6</v>
      </c>
      <c r="O218">
        <f>'Otras 1eras captaciones'!N218</f>
        <v>0</v>
      </c>
      <c r="P218">
        <f>'Otras 1eras captaciones'!O218</f>
        <v>0</v>
      </c>
      <c r="Q218">
        <f>'Otras 1eras captaciones'!P218</f>
        <v>0</v>
      </c>
      <c r="R218">
        <f>'Otras 1eras captaciones'!Q218</f>
        <v>0</v>
      </c>
      <c r="S218">
        <f>'Otras 1eras captaciones'!S218</f>
        <v>0</v>
      </c>
      <c r="T218">
        <f>'Otras 1eras captaciones'!T218</f>
        <v>0</v>
      </c>
      <c r="U218">
        <f>'Otras 1eras captaciones'!U218</f>
        <v>0</v>
      </c>
      <c r="V218">
        <f>'Otras 1eras captaciones'!V218</f>
        <v>0</v>
      </c>
      <c r="W218" s="54">
        <f>2018</f>
        <v>2018</v>
      </c>
      <c r="X218" s="54">
        <f t="shared" ref="X218:Z218" si="180">W218+2</f>
        <v>2020</v>
      </c>
      <c r="Y218" s="54">
        <f t="shared" si="180"/>
        <v>2022</v>
      </c>
      <c r="Z218" s="54">
        <f t="shared" si="180"/>
        <v>2024</v>
      </c>
      <c r="AA218" s="54" t="s">
        <v>90</v>
      </c>
      <c r="AB218" s="54" t="s">
        <v>89</v>
      </c>
    </row>
    <row r="219" spans="1:28" x14ac:dyDescent="0.25">
      <c r="A219" s="55">
        <f t="shared" si="175"/>
        <v>365</v>
      </c>
      <c r="B219">
        <f>'Otras 1eras captaciones'!B219</f>
        <v>10</v>
      </c>
      <c r="C219" s="52" t="s">
        <v>72</v>
      </c>
      <c r="D219" s="52" t="s">
        <v>72</v>
      </c>
      <c r="E219" s="52" t="s">
        <v>72</v>
      </c>
      <c r="F219" s="52" t="s">
        <v>72</v>
      </c>
      <c r="G219" s="52" t="s">
        <v>72</v>
      </c>
      <c r="H219" s="52" t="s">
        <v>72</v>
      </c>
      <c r="I219" s="52" t="s">
        <v>72</v>
      </c>
      <c r="J219">
        <f>'Otras 1eras captaciones'!I219</f>
        <v>1</v>
      </c>
      <c r="K219">
        <f>'Otras 1eras captaciones'!J219</f>
        <v>1</v>
      </c>
      <c r="L219">
        <f>'Otras 1eras captaciones'!K219</f>
        <v>100</v>
      </c>
      <c r="M219">
        <f>'Otras 1eras captaciones'!L219</f>
        <v>1</v>
      </c>
      <c r="N219">
        <f>'Otras 1eras captaciones'!M219</f>
        <v>6</v>
      </c>
      <c r="O219">
        <f>'Otras 1eras captaciones'!N219</f>
        <v>0</v>
      </c>
      <c r="P219">
        <f>'Otras 1eras captaciones'!O219</f>
        <v>0</v>
      </c>
      <c r="Q219">
        <f>'Otras 1eras captaciones'!P219</f>
        <v>0</v>
      </c>
      <c r="R219">
        <f>'Otras 1eras captaciones'!Q219</f>
        <v>0</v>
      </c>
      <c r="S219">
        <f>'Otras 1eras captaciones'!S219</f>
        <v>0</v>
      </c>
      <c r="T219">
        <f>'Otras 1eras captaciones'!T219</f>
        <v>0</v>
      </c>
      <c r="U219">
        <f>'Otras 1eras captaciones'!U219</f>
        <v>0</v>
      </c>
      <c r="V219">
        <f>'Otras 1eras captaciones'!V219</f>
        <v>0</v>
      </c>
      <c r="W219" s="54">
        <f>2018</f>
        <v>2018</v>
      </c>
      <c r="X219" s="54">
        <f t="shared" ref="X219:Z219" si="181">W219+2</f>
        <v>2020</v>
      </c>
      <c r="Y219" s="54">
        <f t="shared" si="181"/>
        <v>2022</v>
      </c>
      <c r="Z219" s="54">
        <f t="shared" si="181"/>
        <v>2024</v>
      </c>
      <c r="AA219" s="54" t="s">
        <v>90</v>
      </c>
      <c r="AB219" s="54" t="s">
        <v>89</v>
      </c>
    </row>
    <row r="220" spans="1:28" x14ac:dyDescent="0.25">
      <c r="A220" s="55">
        <f t="shared" si="175"/>
        <v>366</v>
      </c>
      <c r="B220">
        <f>'Otras 1eras captaciones'!B220</f>
        <v>10</v>
      </c>
      <c r="C220" s="52" t="s">
        <v>72</v>
      </c>
      <c r="D220" s="52" t="s">
        <v>72</v>
      </c>
      <c r="E220" s="52" t="s">
        <v>72</v>
      </c>
      <c r="F220" s="52" t="s">
        <v>72</v>
      </c>
      <c r="G220" s="52" t="s">
        <v>72</v>
      </c>
      <c r="H220" s="52" t="s">
        <v>72</v>
      </c>
      <c r="I220" s="52" t="s">
        <v>72</v>
      </c>
      <c r="J220">
        <f>'Otras 1eras captaciones'!I220</f>
        <v>1</v>
      </c>
      <c r="K220">
        <f>'Otras 1eras captaciones'!J220</f>
        <v>1</v>
      </c>
      <c r="L220">
        <f>'Otras 1eras captaciones'!K220</f>
        <v>100</v>
      </c>
      <c r="M220">
        <f>'Otras 1eras captaciones'!L220</f>
        <v>1</v>
      </c>
      <c r="N220">
        <f>'Otras 1eras captaciones'!M220</f>
        <v>4</v>
      </c>
      <c r="O220">
        <f>'Otras 1eras captaciones'!N220</f>
        <v>0</v>
      </c>
      <c r="P220">
        <f>'Otras 1eras captaciones'!O220</f>
        <v>0</v>
      </c>
      <c r="Q220">
        <f>'Otras 1eras captaciones'!P220</f>
        <v>0</v>
      </c>
      <c r="R220">
        <f>'Otras 1eras captaciones'!Q220</f>
        <v>0</v>
      </c>
      <c r="S220">
        <f>'Otras 1eras captaciones'!S220</f>
        <v>0</v>
      </c>
      <c r="T220">
        <f>'Otras 1eras captaciones'!T220</f>
        <v>0</v>
      </c>
      <c r="U220">
        <f>'Otras 1eras captaciones'!U220</f>
        <v>0</v>
      </c>
      <c r="V220">
        <f>'Otras 1eras captaciones'!V220</f>
        <v>0</v>
      </c>
      <c r="W220" s="54">
        <f>2018</f>
        <v>2018</v>
      </c>
      <c r="X220" s="54">
        <f t="shared" ref="X220:Z220" si="182">W220+2</f>
        <v>2020</v>
      </c>
      <c r="Y220" s="54">
        <f t="shared" si="182"/>
        <v>2022</v>
      </c>
      <c r="Z220" s="54">
        <f t="shared" si="182"/>
        <v>2024</v>
      </c>
      <c r="AA220" s="54" t="s">
        <v>90</v>
      </c>
      <c r="AB220" s="54" t="s">
        <v>89</v>
      </c>
    </row>
    <row r="221" spans="1:28" x14ac:dyDescent="0.25">
      <c r="A221" s="55">
        <f t="shared" si="175"/>
        <v>367</v>
      </c>
      <c r="B221">
        <f>'Otras 1eras captaciones'!B221</f>
        <v>10</v>
      </c>
      <c r="C221" s="52" t="s">
        <v>72</v>
      </c>
      <c r="D221" s="52" t="s">
        <v>72</v>
      </c>
      <c r="E221" s="52" t="s">
        <v>72</v>
      </c>
      <c r="F221" s="52" t="s">
        <v>72</v>
      </c>
      <c r="G221" s="52" t="s">
        <v>72</v>
      </c>
      <c r="H221" s="52" t="s">
        <v>72</v>
      </c>
      <c r="I221" s="52" t="s">
        <v>72</v>
      </c>
      <c r="J221">
        <f>'Otras 1eras captaciones'!I221</f>
        <v>1</v>
      </c>
      <c r="K221">
        <f>'Otras 1eras captaciones'!J221</f>
        <v>1</v>
      </c>
      <c r="L221">
        <f>'Otras 1eras captaciones'!K221</f>
        <v>100</v>
      </c>
      <c r="M221">
        <f>'Otras 1eras captaciones'!L221</f>
        <v>1</v>
      </c>
      <c r="N221">
        <f>'Otras 1eras captaciones'!M221</f>
        <v>8</v>
      </c>
      <c r="O221">
        <f>'Otras 1eras captaciones'!N221</f>
        <v>0</v>
      </c>
      <c r="P221">
        <f>'Otras 1eras captaciones'!O221</f>
        <v>0</v>
      </c>
      <c r="Q221">
        <f>'Otras 1eras captaciones'!P221</f>
        <v>0</v>
      </c>
      <c r="R221">
        <f>'Otras 1eras captaciones'!Q221</f>
        <v>0</v>
      </c>
      <c r="S221">
        <f>'Otras 1eras captaciones'!S221</f>
        <v>0</v>
      </c>
      <c r="T221">
        <f>'Otras 1eras captaciones'!T221</f>
        <v>0</v>
      </c>
      <c r="U221">
        <f>'Otras 1eras captaciones'!U221</f>
        <v>0</v>
      </c>
      <c r="V221">
        <f>'Otras 1eras captaciones'!V221</f>
        <v>0</v>
      </c>
      <c r="W221" s="54">
        <f>2018</f>
        <v>2018</v>
      </c>
      <c r="X221" s="54">
        <f t="shared" ref="X221:Z221" si="183">W221+2</f>
        <v>2020</v>
      </c>
      <c r="Y221" s="54">
        <f t="shared" si="183"/>
        <v>2022</v>
      </c>
      <c r="Z221" s="54">
        <f t="shared" si="183"/>
        <v>2024</v>
      </c>
      <c r="AA221" s="54" t="s">
        <v>90</v>
      </c>
      <c r="AB221" s="54" t="s">
        <v>89</v>
      </c>
    </row>
    <row r="222" spans="1:28" x14ac:dyDescent="0.25">
      <c r="A222" s="55">
        <f t="shared" si="175"/>
        <v>368</v>
      </c>
      <c r="B222">
        <f>'Otras 1eras captaciones'!B222</f>
        <v>10</v>
      </c>
      <c r="C222" s="52" t="s">
        <v>72</v>
      </c>
      <c r="D222" s="52" t="s">
        <v>72</v>
      </c>
      <c r="E222" s="52" t="s">
        <v>72</v>
      </c>
      <c r="F222" s="52" t="s">
        <v>72</v>
      </c>
      <c r="G222" s="52" t="s">
        <v>72</v>
      </c>
      <c r="H222" s="52" t="s">
        <v>72</v>
      </c>
      <c r="I222" s="52" t="s">
        <v>72</v>
      </c>
      <c r="J222">
        <f>'Otras 1eras captaciones'!I222</f>
        <v>1</v>
      </c>
      <c r="K222">
        <f>'Otras 1eras captaciones'!J222</f>
        <v>1</v>
      </c>
      <c r="L222">
        <f>'Otras 1eras captaciones'!K222</f>
        <v>100</v>
      </c>
      <c r="M222">
        <f>'Otras 1eras captaciones'!L222</f>
        <v>1</v>
      </c>
      <c r="N222">
        <f>'Otras 1eras captaciones'!M222</f>
        <v>8</v>
      </c>
      <c r="O222">
        <f>'Otras 1eras captaciones'!N222</f>
        <v>0</v>
      </c>
      <c r="P222">
        <f>'Otras 1eras captaciones'!O222</f>
        <v>0</v>
      </c>
      <c r="Q222">
        <f>'Otras 1eras captaciones'!P222</f>
        <v>0</v>
      </c>
      <c r="R222">
        <f>'Otras 1eras captaciones'!Q222</f>
        <v>0</v>
      </c>
      <c r="S222">
        <f>'Otras 1eras captaciones'!S222</f>
        <v>0</v>
      </c>
      <c r="T222">
        <f>'Otras 1eras captaciones'!T222</f>
        <v>0</v>
      </c>
      <c r="U222">
        <f>'Otras 1eras captaciones'!U222</f>
        <v>0</v>
      </c>
      <c r="V222">
        <f>'Otras 1eras captaciones'!V222</f>
        <v>0</v>
      </c>
      <c r="W222" s="54">
        <f>2018</f>
        <v>2018</v>
      </c>
      <c r="X222" s="54">
        <f t="shared" ref="X222:Z222" si="184">W222+2</f>
        <v>2020</v>
      </c>
      <c r="Y222" s="54">
        <f t="shared" si="184"/>
        <v>2022</v>
      </c>
      <c r="Z222" s="54">
        <f t="shared" si="184"/>
        <v>2024</v>
      </c>
      <c r="AA222" s="54" t="s">
        <v>90</v>
      </c>
      <c r="AB222" s="54" t="s">
        <v>89</v>
      </c>
    </row>
    <row r="223" spans="1:28" x14ac:dyDescent="0.25">
      <c r="A223" s="55">
        <f t="shared" si="175"/>
        <v>369</v>
      </c>
      <c r="B223">
        <f>'Otras 1eras captaciones'!B223</f>
        <v>10</v>
      </c>
      <c r="C223" s="52" t="s">
        <v>72</v>
      </c>
      <c r="D223" s="52" t="s">
        <v>72</v>
      </c>
      <c r="E223" s="52" t="s">
        <v>72</v>
      </c>
      <c r="F223" s="52" t="s">
        <v>72</v>
      </c>
      <c r="G223" s="52" t="s">
        <v>72</v>
      </c>
      <c r="H223" s="52" t="s">
        <v>72</v>
      </c>
      <c r="I223" s="52" t="s">
        <v>72</v>
      </c>
      <c r="J223">
        <f>'Otras 1eras captaciones'!I223</f>
        <v>1</v>
      </c>
      <c r="K223">
        <f>'Otras 1eras captaciones'!J223</f>
        <v>1</v>
      </c>
      <c r="L223">
        <f>'Otras 1eras captaciones'!K223</f>
        <v>100</v>
      </c>
      <c r="M223">
        <f>'Otras 1eras captaciones'!L223</f>
        <v>1</v>
      </c>
      <c r="N223">
        <f>'Otras 1eras captaciones'!M223</f>
        <v>6</v>
      </c>
      <c r="O223">
        <f>'Otras 1eras captaciones'!N223</f>
        <v>0</v>
      </c>
      <c r="P223">
        <f>'Otras 1eras captaciones'!O223</f>
        <v>0</v>
      </c>
      <c r="Q223">
        <f>'Otras 1eras captaciones'!P223</f>
        <v>0</v>
      </c>
      <c r="R223">
        <f>'Otras 1eras captaciones'!Q223</f>
        <v>0</v>
      </c>
      <c r="S223">
        <f>'Otras 1eras captaciones'!S223</f>
        <v>0</v>
      </c>
      <c r="T223">
        <f>'Otras 1eras captaciones'!T223</f>
        <v>0</v>
      </c>
      <c r="U223">
        <f>'Otras 1eras captaciones'!U223</f>
        <v>0</v>
      </c>
      <c r="V223">
        <f>'Otras 1eras captaciones'!V223</f>
        <v>0</v>
      </c>
      <c r="W223" s="54">
        <f>2018</f>
        <v>2018</v>
      </c>
      <c r="X223" s="54">
        <f t="shared" ref="X223:Z223" si="185">W223+2</f>
        <v>2020</v>
      </c>
      <c r="Y223" s="54">
        <f t="shared" si="185"/>
        <v>2022</v>
      </c>
      <c r="Z223" s="54">
        <f t="shared" si="185"/>
        <v>2024</v>
      </c>
      <c r="AA223" s="54" t="s">
        <v>90</v>
      </c>
      <c r="AB223" s="54" t="s">
        <v>89</v>
      </c>
    </row>
    <row r="224" spans="1:28" x14ac:dyDescent="0.25">
      <c r="A224" s="55">
        <f t="shared" si="175"/>
        <v>370</v>
      </c>
      <c r="B224">
        <f>'Otras 1eras captaciones'!B224</f>
        <v>10</v>
      </c>
      <c r="C224" s="52" t="s">
        <v>72</v>
      </c>
      <c r="D224" s="52" t="s">
        <v>72</v>
      </c>
      <c r="E224" s="52" t="s">
        <v>72</v>
      </c>
      <c r="F224" s="52" t="s">
        <v>72</v>
      </c>
      <c r="G224" s="52" t="s">
        <v>72</v>
      </c>
      <c r="H224" s="52" t="s">
        <v>72</v>
      </c>
      <c r="I224" s="52" t="s">
        <v>72</v>
      </c>
      <c r="J224">
        <f>'Otras 1eras captaciones'!I224</f>
        <v>1</v>
      </c>
      <c r="K224">
        <f>'Otras 1eras captaciones'!J224</f>
        <v>1</v>
      </c>
      <c r="L224">
        <f>'Otras 1eras captaciones'!K224</f>
        <v>100</v>
      </c>
      <c r="M224">
        <f>'Otras 1eras captaciones'!L224</f>
        <v>1</v>
      </c>
      <c r="N224">
        <f>'Otras 1eras captaciones'!M224</f>
        <v>4</v>
      </c>
      <c r="O224">
        <f>'Otras 1eras captaciones'!N224</f>
        <v>0</v>
      </c>
      <c r="P224">
        <f>'Otras 1eras captaciones'!O224</f>
        <v>0</v>
      </c>
      <c r="Q224">
        <f>'Otras 1eras captaciones'!P224</f>
        <v>0</v>
      </c>
      <c r="R224">
        <f>'Otras 1eras captaciones'!Q224</f>
        <v>0</v>
      </c>
      <c r="S224">
        <f>'Otras 1eras captaciones'!S224</f>
        <v>0</v>
      </c>
      <c r="T224">
        <f>'Otras 1eras captaciones'!T224</f>
        <v>0</v>
      </c>
      <c r="U224">
        <f>'Otras 1eras captaciones'!U224</f>
        <v>0</v>
      </c>
      <c r="V224">
        <f>'Otras 1eras captaciones'!V224</f>
        <v>0</v>
      </c>
      <c r="W224" s="54">
        <f>2018</f>
        <v>2018</v>
      </c>
      <c r="X224" s="54">
        <f t="shared" ref="X224:Z224" si="186">W224+2</f>
        <v>2020</v>
      </c>
      <c r="Y224" s="54">
        <f t="shared" si="186"/>
        <v>2022</v>
      </c>
      <c r="Z224" s="54">
        <f t="shared" si="186"/>
        <v>2024</v>
      </c>
      <c r="AA224" s="54" t="s">
        <v>90</v>
      </c>
      <c r="AB224" s="54" t="s">
        <v>89</v>
      </c>
    </row>
    <row r="225" spans="1:28" x14ac:dyDescent="0.25">
      <c r="A225" s="55">
        <f t="shared" si="175"/>
        <v>371</v>
      </c>
      <c r="B225">
        <f>'Otras 1eras captaciones'!B225</f>
        <v>10</v>
      </c>
      <c r="C225" s="52" t="s">
        <v>72</v>
      </c>
      <c r="D225" s="52" t="s">
        <v>72</v>
      </c>
      <c r="E225" s="52" t="s">
        <v>72</v>
      </c>
      <c r="F225" s="52" t="s">
        <v>72</v>
      </c>
      <c r="G225" s="52" t="s">
        <v>72</v>
      </c>
      <c r="H225" s="52" t="s">
        <v>72</v>
      </c>
      <c r="I225" s="52" t="s">
        <v>72</v>
      </c>
      <c r="J225">
        <f>'Otras 1eras captaciones'!I225</f>
        <v>1</v>
      </c>
      <c r="K225">
        <f>'Otras 1eras captaciones'!J225</f>
        <v>1</v>
      </c>
      <c r="L225">
        <f>'Otras 1eras captaciones'!K225</f>
        <v>100</v>
      </c>
      <c r="M225">
        <f>'Otras 1eras captaciones'!L225</f>
        <v>1</v>
      </c>
      <c r="N225">
        <f>'Otras 1eras captaciones'!M225</f>
        <v>4</v>
      </c>
      <c r="O225">
        <f>'Otras 1eras captaciones'!N225</f>
        <v>0</v>
      </c>
      <c r="P225">
        <f>'Otras 1eras captaciones'!O225</f>
        <v>0</v>
      </c>
      <c r="Q225">
        <f>'Otras 1eras captaciones'!P225</f>
        <v>0</v>
      </c>
      <c r="R225">
        <f>'Otras 1eras captaciones'!Q225</f>
        <v>0</v>
      </c>
      <c r="S225">
        <f>'Otras 1eras captaciones'!S225</f>
        <v>0</v>
      </c>
      <c r="T225">
        <f>'Otras 1eras captaciones'!T225</f>
        <v>0</v>
      </c>
      <c r="U225">
        <f>'Otras 1eras captaciones'!U225</f>
        <v>0</v>
      </c>
      <c r="V225">
        <f>'Otras 1eras captaciones'!V225</f>
        <v>0</v>
      </c>
      <c r="W225" s="54">
        <f>2018</f>
        <v>2018</v>
      </c>
      <c r="X225" s="54">
        <f t="shared" ref="X225:Z225" si="187">W225+2</f>
        <v>2020</v>
      </c>
      <c r="Y225" s="54">
        <f t="shared" si="187"/>
        <v>2022</v>
      </c>
      <c r="Z225" s="54">
        <f t="shared" si="187"/>
        <v>2024</v>
      </c>
      <c r="AA225" s="54" t="s">
        <v>90</v>
      </c>
      <c r="AB225" s="54" t="s">
        <v>89</v>
      </c>
    </row>
    <row r="226" spans="1:28" x14ac:dyDescent="0.25">
      <c r="A226" s="55">
        <f t="shared" si="175"/>
        <v>372</v>
      </c>
      <c r="B226">
        <f>'Otras 1eras captaciones'!B226</f>
        <v>10</v>
      </c>
      <c r="C226" s="52" t="s">
        <v>72</v>
      </c>
      <c r="D226" s="52" t="s">
        <v>72</v>
      </c>
      <c r="E226" s="52" t="s">
        <v>72</v>
      </c>
      <c r="F226" s="52" t="s">
        <v>72</v>
      </c>
      <c r="G226" s="52" t="s">
        <v>72</v>
      </c>
      <c r="H226" s="52" t="s">
        <v>72</v>
      </c>
      <c r="I226" s="52" t="s">
        <v>72</v>
      </c>
      <c r="J226">
        <f>'Otras 1eras captaciones'!I226</f>
        <v>1</v>
      </c>
      <c r="K226">
        <f>'Otras 1eras captaciones'!J226</f>
        <v>1</v>
      </c>
      <c r="L226">
        <f>'Otras 1eras captaciones'!K226</f>
        <v>100</v>
      </c>
      <c r="M226">
        <f>'Otras 1eras captaciones'!L226</f>
        <v>1</v>
      </c>
      <c r="N226">
        <f>'Otras 1eras captaciones'!M226</f>
        <v>4</v>
      </c>
      <c r="O226">
        <f>'Otras 1eras captaciones'!N226</f>
        <v>0</v>
      </c>
      <c r="P226">
        <f>'Otras 1eras captaciones'!O226</f>
        <v>0</v>
      </c>
      <c r="Q226">
        <f>'Otras 1eras captaciones'!P226</f>
        <v>0</v>
      </c>
      <c r="R226">
        <f>'Otras 1eras captaciones'!Q226</f>
        <v>0</v>
      </c>
      <c r="S226">
        <f>'Otras 1eras captaciones'!S226</f>
        <v>0</v>
      </c>
      <c r="T226">
        <f>'Otras 1eras captaciones'!T226</f>
        <v>0</v>
      </c>
      <c r="U226">
        <f>'Otras 1eras captaciones'!U226</f>
        <v>0</v>
      </c>
      <c r="V226">
        <f>'Otras 1eras captaciones'!V226</f>
        <v>0</v>
      </c>
      <c r="W226" s="54">
        <f>2018</f>
        <v>2018</v>
      </c>
      <c r="X226" s="54">
        <f t="shared" ref="X226:Z226" si="188">W226+2</f>
        <v>2020</v>
      </c>
      <c r="Y226" s="54">
        <f t="shared" si="188"/>
        <v>2022</v>
      </c>
      <c r="Z226" s="54">
        <f t="shared" si="188"/>
        <v>2024</v>
      </c>
      <c r="AA226" s="54" t="s">
        <v>90</v>
      </c>
      <c r="AB226" s="54" t="s">
        <v>89</v>
      </c>
    </row>
    <row r="227" spans="1:28" x14ac:dyDescent="0.25">
      <c r="A227" s="55">
        <f t="shared" si="175"/>
        <v>373</v>
      </c>
      <c r="B227">
        <f>'Otras 1eras captaciones'!B227</f>
        <v>10</v>
      </c>
      <c r="C227" s="52" t="s">
        <v>72</v>
      </c>
      <c r="D227" s="52" t="s">
        <v>72</v>
      </c>
      <c r="E227" s="52" t="s">
        <v>72</v>
      </c>
      <c r="F227" s="52" t="s">
        <v>72</v>
      </c>
      <c r="G227" s="52" t="s">
        <v>72</v>
      </c>
      <c r="H227" s="52" t="s">
        <v>72</v>
      </c>
      <c r="I227" s="52" t="s">
        <v>72</v>
      </c>
      <c r="J227">
        <f>'Otras 1eras captaciones'!I227</f>
        <v>1</v>
      </c>
      <c r="K227">
        <f>'Otras 1eras captaciones'!J227</f>
        <v>1</v>
      </c>
      <c r="L227">
        <f>'Otras 1eras captaciones'!K227</f>
        <v>100</v>
      </c>
      <c r="M227">
        <f>'Otras 1eras captaciones'!L227</f>
        <v>1</v>
      </c>
      <c r="N227">
        <f>'Otras 1eras captaciones'!M227</f>
        <v>3</v>
      </c>
      <c r="O227">
        <f>'Otras 1eras captaciones'!N227</f>
        <v>0</v>
      </c>
      <c r="P227">
        <f>'Otras 1eras captaciones'!O227</f>
        <v>0</v>
      </c>
      <c r="Q227">
        <f>'Otras 1eras captaciones'!P227</f>
        <v>0</v>
      </c>
      <c r="R227">
        <f>'Otras 1eras captaciones'!Q227</f>
        <v>0</v>
      </c>
      <c r="S227">
        <f>'Otras 1eras captaciones'!S227</f>
        <v>0</v>
      </c>
      <c r="T227">
        <f>'Otras 1eras captaciones'!T227</f>
        <v>0</v>
      </c>
      <c r="U227">
        <f>'Otras 1eras captaciones'!U227</f>
        <v>0</v>
      </c>
      <c r="V227">
        <f>'Otras 1eras captaciones'!V227</f>
        <v>0</v>
      </c>
      <c r="W227" s="54">
        <f>2018</f>
        <v>2018</v>
      </c>
      <c r="X227" s="54">
        <f t="shared" ref="X227:Z227" si="189">W227+2</f>
        <v>2020</v>
      </c>
      <c r="Y227" s="54">
        <f t="shared" si="189"/>
        <v>2022</v>
      </c>
      <c r="Z227" s="54">
        <f t="shared" si="189"/>
        <v>2024</v>
      </c>
      <c r="AA227" s="54" t="s">
        <v>90</v>
      </c>
      <c r="AB227" s="54" t="s">
        <v>89</v>
      </c>
    </row>
    <row r="228" spans="1:28" x14ac:dyDescent="0.25">
      <c r="A228" s="55">
        <f t="shared" si="175"/>
        <v>374</v>
      </c>
      <c r="B228">
        <f>'Otras 1eras captaciones'!B228</f>
        <v>10</v>
      </c>
      <c r="C228" s="52" t="s">
        <v>72</v>
      </c>
      <c r="D228" s="52" t="s">
        <v>72</v>
      </c>
      <c r="E228" s="52" t="s">
        <v>72</v>
      </c>
      <c r="F228" s="52" t="s">
        <v>72</v>
      </c>
      <c r="G228" s="52" t="s">
        <v>72</v>
      </c>
      <c r="H228" s="52" t="s">
        <v>72</v>
      </c>
      <c r="I228" s="52" t="s">
        <v>72</v>
      </c>
      <c r="J228">
        <f>'Otras 1eras captaciones'!I228</f>
        <v>1</v>
      </c>
      <c r="K228">
        <f>'Otras 1eras captaciones'!J228</f>
        <v>1</v>
      </c>
      <c r="L228">
        <f>'Otras 1eras captaciones'!K228</f>
        <v>100</v>
      </c>
      <c r="M228">
        <f>'Otras 1eras captaciones'!L228</f>
        <v>1</v>
      </c>
      <c r="N228">
        <f>'Otras 1eras captaciones'!M228</f>
        <v>8</v>
      </c>
      <c r="O228">
        <f>'Otras 1eras captaciones'!N228</f>
        <v>0</v>
      </c>
      <c r="P228">
        <f>'Otras 1eras captaciones'!O228</f>
        <v>0</v>
      </c>
      <c r="Q228">
        <f>'Otras 1eras captaciones'!P228</f>
        <v>0</v>
      </c>
      <c r="R228">
        <f>'Otras 1eras captaciones'!Q228</f>
        <v>0</v>
      </c>
      <c r="S228">
        <f>'Otras 1eras captaciones'!S228</f>
        <v>0</v>
      </c>
      <c r="T228">
        <f>'Otras 1eras captaciones'!T228</f>
        <v>0</v>
      </c>
      <c r="U228">
        <f>'Otras 1eras captaciones'!U228</f>
        <v>0</v>
      </c>
      <c r="V228">
        <f>'Otras 1eras captaciones'!V228</f>
        <v>0</v>
      </c>
      <c r="W228" s="54">
        <f>2018</f>
        <v>2018</v>
      </c>
      <c r="X228" s="54">
        <f t="shared" ref="X228:Z228" si="190">W228+2</f>
        <v>2020</v>
      </c>
      <c r="Y228" s="54">
        <f t="shared" si="190"/>
        <v>2022</v>
      </c>
      <c r="Z228" s="54">
        <f t="shared" si="190"/>
        <v>2024</v>
      </c>
      <c r="AA228" s="54" t="s">
        <v>90</v>
      </c>
      <c r="AB228" s="54" t="s">
        <v>89</v>
      </c>
    </row>
    <row r="229" spans="1:28" x14ac:dyDescent="0.25">
      <c r="A229" s="55">
        <f t="shared" si="175"/>
        <v>375</v>
      </c>
      <c r="B229">
        <f>'Otras 1eras captaciones'!B229</f>
        <v>10</v>
      </c>
      <c r="C229" s="52" t="s">
        <v>72</v>
      </c>
      <c r="D229" s="52" t="s">
        <v>72</v>
      </c>
      <c r="E229" s="52" t="s">
        <v>72</v>
      </c>
      <c r="F229" s="52" t="s">
        <v>72</v>
      </c>
      <c r="G229" s="52" t="s">
        <v>72</v>
      </c>
      <c r="H229" s="52" t="s">
        <v>72</v>
      </c>
      <c r="I229" s="52" t="s">
        <v>72</v>
      </c>
      <c r="J229">
        <f>'Otras 1eras captaciones'!I229</f>
        <v>1</v>
      </c>
      <c r="K229">
        <f>'Otras 1eras captaciones'!J229</f>
        <v>1</v>
      </c>
      <c r="L229">
        <f>'Otras 1eras captaciones'!K229</f>
        <v>100</v>
      </c>
      <c r="M229">
        <f>'Otras 1eras captaciones'!L229</f>
        <v>1</v>
      </c>
      <c r="N229">
        <f>'Otras 1eras captaciones'!M229</f>
        <v>8</v>
      </c>
      <c r="O229">
        <f>'Otras 1eras captaciones'!N229</f>
        <v>0</v>
      </c>
      <c r="P229">
        <f>'Otras 1eras captaciones'!O229</f>
        <v>0</v>
      </c>
      <c r="Q229">
        <f>'Otras 1eras captaciones'!P229</f>
        <v>0</v>
      </c>
      <c r="R229">
        <f>'Otras 1eras captaciones'!Q229</f>
        <v>0</v>
      </c>
      <c r="S229">
        <f>'Otras 1eras captaciones'!S229</f>
        <v>0</v>
      </c>
      <c r="T229">
        <f>'Otras 1eras captaciones'!T229</f>
        <v>0</v>
      </c>
      <c r="U229">
        <f>'Otras 1eras captaciones'!U229</f>
        <v>0</v>
      </c>
      <c r="V229">
        <f>'Otras 1eras captaciones'!V229</f>
        <v>0</v>
      </c>
      <c r="W229" s="54">
        <f>2018</f>
        <v>2018</v>
      </c>
      <c r="X229" s="54">
        <f t="shared" ref="X229:Z229" si="191">W229+2</f>
        <v>2020</v>
      </c>
      <c r="Y229" s="54">
        <f t="shared" si="191"/>
        <v>2022</v>
      </c>
      <c r="Z229" s="54">
        <f t="shared" si="191"/>
        <v>2024</v>
      </c>
      <c r="AA229" s="54" t="s">
        <v>90</v>
      </c>
      <c r="AB229" s="54" t="s">
        <v>89</v>
      </c>
    </row>
    <row r="230" spans="1:28" x14ac:dyDescent="0.25">
      <c r="A230" s="55">
        <f t="shared" si="175"/>
        <v>376</v>
      </c>
      <c r="B230">
        <f>'Otras 1eras captaciones'!B230</f>
        <v>10</v>
      </c>
      <c r="C230" s="52" t="s">
        <v>72</v>
      </c>
      <c r="D230" s="52" t="s">
        <v>72</v>
      </c>
      <c r="E230" s="52" t="s">
        <v>72</v>
      </c>
      <c r="F230" s="52" t="s">
        <v>72</v>
      </c>
      <c r="G230" s="52" t="s">
        <v>72</v>
      </c>
      <c r="H230" s="52" t="s">
        <v>72</v>
      </c>
      <c r="I230" s="52" t="s">
        <v>72</v>
      </c>
      <c r="J230">
        <f>'Otras 1eras captaciones'!I230</f>
        <v>1</v>
      </c>
      <c r="K230">
        <f>'Otras 1eras captaciones'!J230</f>
        <v>1</v>
      </c>
      <c r="L230">
        <f>'Otras 1eras captaciones'!K230</f>
        <v>100</v>
      </c>
      <c r="M230">
        <f>'Otras 1eras captaciones'!L230</f>
        <v>1</v>
      </c>
      <c r="N230">
        <f>'Otras 1eras captaciones'!M230</f>
        <v>8</v>
      </c>
      <c r="O230">
        <f>'Otras 1eras captaciones'!N230</f>
        <v>0</v>
      </c>
      <c r="P230">
        <f>'Otras 1eras captaciones'!O230</f>
        <v>0</v>
      </c>
      <c r="Q230">
        <f>'Otras 1eras captaciones'!P230</f>
        <v>0</v>
      </c>
      <c r="R230">
        <f>'Otras 1eras captaciones'!Q230</f>
        <v>0</v>
      </c>
      <c r="S230">
        <f>'Otras 1eras captaciones'!S230</f>
        <v>0</v>
      </c>
      <c r="T230">
        <f>'Otras 1eras captaciones'!T230</f>
        <v>0</v>
      </c>
      <c r="U230">
        <f>'Otras 1eras captaciones'!U230</f>
        <v>0</v>
      </c>
      <c r="V230">
        <f>'Otras 1eras captaciones'!V230</f>
        <v>0</v>
      </c>
      <c r="W230" s="54">
        <f>2018</f>
        <v>2018</v>
      </c>
      <c r="X230" s="54">
        <f t="shared" ref="X230:Z230" si="192">W230+2</f>
        <v>2020</v>
      </c>
      <c r="Y230" s="54">
        <f t="shared" si="192"/>
        <v>2022</v>
      </c>
      <c r="Z230" s="54">
        <f t="shared" si="192"/>
        <v>2024</v>
      </c>
      <c r="AA230" s="54" t="s">
        <v>90</v>
      </c>
      <c r="AB230" s="54" t="s">
        <v>89</v>
      </c>
    </row>
    <row r="231" spans="1:28" x14ac:dyDescent="0.25">
      <c r="A231" s="55">
        <f t="shared" si="175"/>
        <v>377</v>
      </c>
      <c r="B231">
        <f>'Otras 1eras captaciones'!B231</f>
        <v>10</v>
      </c>
      <c r="C231" s="52" t="s">
        <v>72</v>
      </c>
      <c r="D231" s="52" t="s">
        <v>72</v>
      </c>
      <c r="E231" s="52" t="s">
        <v>72</v>
      </c>
      <c r="F231" s="52" t="s">
        <v>72</v>
      </c>
      <c r="G231" s="52" t="s">
        <v>72</v>
      </c>
      <c r="H231" s="52" t="s">
        <v>72</v>
      </c>
      <c r="I231" s="52" t="s">
        <v>72</v>
      </c>
      <c r="J231">
        <f>'Otras 1eras captaciones'!I231</f>
        <v>0</v>
      </c>
      <c r="K231">
        <f>'Otras 1eras captaciones'!J231</f>
        <v>1</v>
      </c>
      <c r="L231">
        <f>'Otras 1eras captaciones'!K231</f>
        <v>0</v>
      </c>
      <c r="M231">
        <f>'Otras 1eras captaciones'!L231</f>
        <v>0</v>
      </c>
      <c r="N231">
        <f>'Otras 1eras captaciones'!M231</f>
        <v>6</v>
      </c>
      <c r="O231">
        <f>'Otras 1eras captaciones'!N231</f>
        <v>0</v>
      </c>
      <c r="P231">
        <f>'Otras 1eras captaciones'!O231</f>
        <v>0</v>
      </c>
      <c r="Q231">
        <f>'Otras 1eras captaciones'!P231</f>
        <v>0</v>
      </c>
      <c r="R231">
        <f>'Otras 1eras captaciones'!Q231</f>
        <v>0</v>
      </c>
      <c r="S231">
        <f>'Otras 1eras captaciones'!S231</f>
        <v>0</v>
      </c>
      <c r="T231">
        <f>'Otras 1eras captaciones'!T231</f>
        <v>0</v>
      </c>
      <c r="U231">
        <f>'Otras 1eras captaciones'!U231</f>
        <v>0</v>
      </c>
      <c r="V231">
        <f>'Otras 1eras captaciones'!V231</f>
        <v>0</v>
      </c>
      <c r="W231" s="54">
        <f>2018</f>
        <v>2018</v>
      </c>
      <c r="X231" s="54">
        <f t="shared" ref="X231:Z231" si="193">W231+2</f>
        <v>2020</v>
      </c>
      <c r="Y231" s="54">
        <f t="shared" si="193"/>
        <v>2022</v>
      </c>
      <c r="Z231" s="54">
        <f t="shared" si="193"/>
        <v>2024</v>
      </c>
      <c r="AA231" s="54" t="s">
        <v>90</v>
      </c>
      <c r="AB231" s="54" t="s">
        <v>89</v>
      </c>
    </row>
    <row r="232" spans="1:28" x14ac:dyDescent="0.25">
      <c r="A232" s="55">
        <f t="shared" si="175"/>
        <v>378</v>
      </c>
      <c r="B232">
        <f>'Otras 1eras captaciones'!B232</f>
        <v>10</v>
      </c>
      <c r="C232" s="52" t="s">
        <v>72</v>
      </c>
      <c r="D232" s="52" t="s">
        <v>72</v>
      </c>
      <c r="E232" s="52" t="s">
        <v>72</v>
      </c>
      <c r="F232" s="52" t="s">
        <v>72</v>
      </c>
      <c r="G232" s="52" t="s">
        <v>72</v>
      </c>
      <c r="H232" s="52" t="s">
        <v>72</v>
      </c>
      <c r="I232" s="52" t="s">
        <v>72</v>
      </c>
      <c r="J232">
        <f>'Otras 1eras captaciones'!I232</f>
        <v>0</v>
      </c>
      <c r="K232">
        <f>'Otras 1eras captaciones'!J232</f>
        <v>1</v>
      </c>
      <c r="L232">
        <f>'Otras 1eras captaciones'!K232</f>
        <v>0</v>
      </c>
      <c r="M232">
        <f>'Otras 1eras captaciones'!L232</f>
        <v>0</v>
      </c>
      <c r="N232">
        <f>'Otras 1eras captaciones'!M232</f>
        <v>3</v>
      </c>
      <c r="O232">
        <f>'Otras 1eras captaciones'!N232</f>
        <v>0</v>
      </c>
      <c r="P232">
        <f>'Otras 1eras captaciones'!O232</f>
        <v>0</v>
      </c>
      <c r="Q232">
        <f>'Otras 1eras captaciones'!P232</f>
        <v>0</v>
      </c>
      <c r="R232">
        <f>'Otras 1eras captaciones'!Q232</f>
        <v>0</v>
      </c>
      <c r="S232">
        <f>'Otras 1eras captaciones'!S232</f>
        <v>0</v>
      </c>
      <c r="T232">
        <f>'Otras 1eras captaciones'!T232</f>
        <v>0</v>
      </c>
      <c r="U232">
        <f>'Otras 1eras captaciones'!U232</f>
        <v>0</v>
      </c>
      <c r="V232">
        <f>'Otras 1eras captaciones'!V232</f>
        <v>0</v>
      </c>
      <c r="W232" s="54">
        <f>2018</f>
        <v>2018</v>
      </c>
      <c r="X232" s="54">
        <f t="shared" ref="X232:Z232" si="194">W232+2</f>
        <v>2020</v>
      </c>
      <c r="Y232" s="54">
        <f t="shared" si="194"/>
        <v>2022</v>
      </c>
      <c r="Z232" s="54">
        <f t="shared" si="194"/>
        <v>2024</v>
      </c>
      <c r="AA232" s="54" t="s">
        <v>90</v>
      </c>
      <c r="AB232" s="54" t="s">
        <v>89</v>
      </c>
    </row>
    <row r="233" spans="1:28" x14ac:dyDescent="0.25">
      <c r="A233" s="55">
        <f t="shared" si="175"/>
        <v>379</v>
      </c>
      <c r="B233">
        <f>'Otras 1eras captaciones'!B233</f>
        <v>10</v>
      </c>
      <c r="C233" s="52" t="s">
        <v>72</v>
      </c>
      <c r="D233" s="52" t="s">
        <v>72</v>
      </c>
      <c r="E233" s="52" t="s">
        <v>72</v>
      </c>
      <c r="F233" s="52" t="s">
        <v>72</v>
      </c>
      <c r="G233" s="52" t="s">
        <v>72</v>
      </c>
      <c r="H233" s="52" t="s">
        <v>72</v>
      </c>
      <c r="I233" s="52" t="s">
        <v>72</v>
      </c>
      <c r="J233">
        <f>'Otras 1eras captaciones'!I233</f>
        <v>0</v>
      </c>
      <c r="K233">
        <f>'Otras 1eras captaciones'!J233</f>
        <v>1</v>
      </c>
      <c r="L233">
        <f>'Otras 1eras captaciones'!K233</f>
        <v>0</v>
      </c>
      <c r="M233">
        <f>'Otras 1eras captaciones'!L233</f>
        <v>0</v>
      </c>
      <c r="N233">
        <f>'Otras 1eras captaciones'!M233</f>
        <v>4</v>
      </c>
      <c r="O233">
        <f>'Otras 1eras captaciones'!N233</f>
        <v>0</v>
      </c>
      <c r="P233">
        <f>'Otras 1eras captaciones'!O233</f>
        <v>0</v>
      </c>
      <c r="Q233">
        <f>'Otras 1eras captaciones'!P233</f>
        <v>0</v>
      </c>
      <c r="R233">
        <f>'Otras 1eras captaciones'!Q233</f>
        <v>0</v>
      </c>
      <c r="S233">
        <f>'Otras 1eras captaciones'!S233</f>
        <v>0</v>
      </c>
      <c r="T233">
        <f>'Otras 1eras captaciones'!T233</f>
        <v>0</v>
      </c>
      <c r="U233">
        <f>'Otras 1eras captaciones'!U233</f>
        <v>0</v>
      </c>
      <c r="V233">
        <f>'Otras 1eras captaciones'!V233</f>
        <v>0</v>
      </c>
      <c r="W233" s="54">
        <f>2018</f>
        <v>2018</v>
      </c>
      <c r="X233" s="54">
        <f t="shared" ref="X233:Z233" si="195">W233+2</f>
        <v>2020</v>
      </c>
      <c r="Y233" s="54">
        <f t="shared" si="195"/>
        <v>2022</v>
      </c>
      <c r="Z233" s="54">
        <f t="shared" si="195"/>
        <v>2024</v>
      </c>
      <c r="AA233" s="54" t="s">
        <v>90</v>
      </c>
      <c r="AB233" s="54" t="s">
        <v>89</v>
      </c>
    </row>
    <row r="234" spans="1:28" x14ac:dyDescent="0.25">
      <c r="A234" s="55">
        <f t="shared" si="175"/>
        <v>380</v>
      </c>
      <c r="B234">
        <f>'Otras 1eras captaciones'!B234</f>
        <v>10</v>
      </c>
      <c r="C234" s="52" t="s">
        <v>72</v>
      </c>
      <c r="D234" s="52" t="s">
        <v>72</v>
      </c>
      <c r="E234" s="52" t="s">
        <v>72</v>
      </c>
      <c r="F234" s="52" t="s">
        <v>72</v>
      </c>
      <c r="G234" s="52" t="s">
        <v>72</v>
      </c>
      <c r="H234" s="52" t="s">
        <v>72</v>
      </c>
      <c r="I234" s="52" t="s">
        <v>72</v>
      </c>
      <c r="J234">
        <f>'Otras 1eras captaciones'!I234</f>
        <v>0</v>
      </c>
      <c r="K234">
        <f>'Otras 1eras captaciones'!J234</f>
        <v>1</v>
      </c>
      <c r="L234">
        <f>'Otras 1eras captaciones'!K234</f>
        <v>0</v>
      </c>
      <c r="M234">
        <f>'Otras 1eras captaciones'!L234</f>
        <v>0</v>
      </c>
      <c r="N234">
        <f>'Otras 1eras captaciones'!M234</f>
        <v>4</v>
      </c>
      <c r="O234">
        <f>'Otras 1eras captaciones'!N234</f>
        <v>0</v>
      </c>
      <c r="P234">
        <f>'Otras 1eras captaciones'!O234</f>
        <v>0</v>
      </c>
      <c r="Q234">
        <f>'Otras 1eras captaciones'!P234</f>
        <v>0</v>
      </c>
      <c r="R234">
        <f>'Otras 1eras captaciones'!Q234</f>
        <v>0</v>
      </c>
      <c r="S234">
        <f>'Otras 1eras captaciones'!S234</f>
        <v>0</v>
      </c>
      <c r="T234">
        <f>'Otras 1eras captaciones'!T234</f>
        <v>0</v>
      </c>
      <c r="U234">
        <f>'Otras 1eras captaciones'!U234</f>
        <v>0</v>
      </c>
      <c r="V234">
        <f>'Otras 1eras captaciones'!V234</f>
        <v>0</v>
      </c>
      <c r="W234" s="54">
        <f>2018</f>
        <v>2018</v>
      </c>
      <c r="X234" s="54">
        <f t="shared" ref="X234:Z234" si="196">W234+2</f>
        <v>2020</v>
      </c>
      <c r="Y234" s="54">
        <f t="shared" si="196"/>
        <v>2022</v>
      </c>
      <c r="Z234" s="54">
        <f t="shared" si="196"/>
        <v>2024</v>
      </c>
      <c r="AA234" s="54" t="s">
        <v>90</v>
      </c>
      <c r="AB234" s="54" t="s">
        <v>89</v>
      </c>
    </row>
    <row r="235" spans="1:28" x14ac:dyDescent="0.25">
      <c r="A235" s="55">
        <f t="shared" si="175"/>
        <v>381</v>
      </c>
      <c r="B235">
        <f>'Otras 1eras captaciones'!B235</f>
        <v>10</v>
      </c>
      <c r="C235" s="52" t="s">
        <v>72</v>
      </c>
      <c r="D235" s="52" t="s">
        <v>72</v>
      </c>
      <c r="E235" s="52" t="s">
        <v>72</v>
      </c>
      <c r="F235" s="52" t="s">
        <v>72</v>
      </c>
      <c r="G235" s="52" t="s">
        <v>72</v>
      </c>
      <c r="H235" s="52" t="s">
        <v>72</v>
      </c>
      <c r="I235" s="52" t="s">
        <v>72</v>
      </c>
      <c r="J235">
        <f>'Otras 1eras captaciones'!I235</f>
        <v>0</v>
      </c>
      <c r="K235">
        <f>'Otras 1eras captaciones'!J235</f>
        <v>1</v>
      </c>
      <c r="L235">
        <f>'Otras 1eras captaciones'!K235</f>
        <v>0</v>
      </c>
      <c r="M235">
        <f>'Otras 1eras captaciones'!L235</f>
        <v>0</v>
      </c>
      <c r="N235">
        <f>'Otras 1eras captaciones'!M235</f>
        <v>4</v>
      </c>
      <c r="O235">
        <f>'Otras 1eras captaciones'!N235</f>
        <v>0</v>
      </c>
      <c r="P235">
        <f>'Otras 1eras captaciones'!O235</f>
        <v>0</v>
      </c>
      <c r="Q235">
        <f>'Otras 1eras captaciones'!P235</f>
        <v>0</v>
      </c>
      <c r="R235">
        <f>'Otras 1eras captaciones'!Q235</f>
        <v>0</v>
      </c>
      <c r="S235">
        <f>'Otras 1eras captaciones'!S235</f>
        <v>0</v>
      </c>
      <c r="T235">
        <f>'Otras 1eras captaciones'!T235</f>
        <v>0</v>
      </c>
      <c r="U235">
        <f>'Otras 1eras captaciones'!U235</f>
        <v>0</v>
      </c>
      <c r="V235">
        <f>'Otras 1eras captaciones'!V235</f>
        <v>0</v>
      </c>
      <c r="W235" s="54">
        <f>2018</f>
        <v>2018</v>
      </c>
      <c r="X235" s="54">
        <f t="shared" ref="X235:Z235" si="197">W235+2</f>
        <v>2020</v>
      </c>
      <c r="Y235" s="54">
        <f t="shared" si="197"/>
        <v>2022</v>
      </c>
      <c r="Z235" s="54">
        <f t="shared" si="197"/>
        <v>2024</v>
      </c>
      <c r="AA235" s="54" t="s">
        <v>90</v>
      </c>
      <c r="AB235" s="54" t="s">
        <v>89</v>
      </c>
    </row>
    <row r="236" spans="1:28" x14ac:dyDescent="0.25">
      <c r="A236" s="55">
        <f t="shared" si="175"/>
        <v>382</v>
      </c>
      <c r="B236">
        <f>'Otras 1eras captaciones'!B236</f>
        <v>10</v>
      </c>
      <c r="C236" s="52" t="s">
        <v>72</v>
      </c>
      <c r="D236" s="52" t="s">
        <v>72</v>
      </c>
      <c r="E236" s="52" t="s">
        <v>72</v>
      </c>
      <c r="F236" s="52" t="s">
        <v>72</v>
      </c>
      <c r="G236" s="52" t="s">
        <v>72</v>
      </c>
      <c r="H236" s="52" t="s">
        <v>72</v>
      </c>
      <c r="I236" s="52" t="s">
        <v>72</v>
      </c>
      <c r="J236">
        <f>'Otras 1eras captaciones'!I236</f>
        <v>0</v>
      </c>
      <c r="K236">
        <f>'Otras 1eras captaciones'!J236</f>
        <v>1</v>
      </c>
      <c r="L236">
        <f>'Otras 1eras captaciones'!K236</f>
        <v>0</v>
      </c>
      <c r="M236">
        <f>'Otras 1eras captaciones'!L236</f>
        <v>0</v>
      </c>
      <c r="N236">
        <f>'Otras 1eras captaciones'!M236</f>
        <v>8</v>
      </c>
      <c r="O236">
        <f>'Otras 1eras captaciones'!N236</f>
        <v>0</v>
      </c>
      <c r="P236">
        <f>'Otras 1eras captaciones'!O236</f>
        <v>0</v>
      </c>
      <c r="Q236">
        <f>'Otras 1eras captaciones'!P236</f>
        <v>0</v>
      </c>
      <c r="R236">
        <f>'Otras 1eras captaciones'!Q236</f>
        <v>0</v>
      </c>
      <c r="S236">
        <f>'Otras 1eras captaciones'!S236</f>
        <v>0</v>
      </c>
      <c r="T236">
        <f>'Otras 1eras captaciones'!T236</f>
        <v>0</v>
      </c>
      <c r="U236">
        <f>'Otras 1eras captaciones'!U236</f>
        <v>0</v>
      </c>
      <c r="V236">
        <f>'Otras 1eras captaciones'!V236</f>
        <v>0</v>
      </c>
      <c r="W236" s="54">
        <f>2018</f>
        <v>2018</v>
      </c>
      <c r="X236" s="54">
        <f t="shared" ref="X236:Z236" si="198">W236+2</f>
        <v>2020</v>
      </c>
      <c r="Y236" s="54">
        <f t="shared" si="198"/>
        <v>2022</v>
      </c>
      <c r="Z236" s="54">
        <f t="shared" si="198"/>
        <v>2024</v>
      </c>
      <c r="AA236" s="54" t="s">
        <v>90</v>
      </c>
      <c r="AB236" s="54" t="s">
        <v>89</v>
      </c>
    </row>
    <row r="237" spans="1:28" x14ac:dyDescent="0.25">
      <c r="A237" s="55">
        <f t="shared" si="175"/>
        <v>383</v>
      </c>
      <c r="B237">
        <f>'Otras 1eras captaciones'!B237</f>
        <v>10</v>
      </c>
      <c r="C237" s="52" t="s">
        <v>72</v>
      </c>
      <c r="D237" s="52" t="s">
        <v>72</v>
      </c>
      <c r="E237" s="52" t="s">
        <v>72</v>
      </c>
      <c r="F237" s="52" t="s">
        <v>72</v>
      </c>
      <c r="G237" s="52" t="s">
        <v>72</v>
      </c>
      <c r="H237" s="52" t="s">
        <v>72</v>
      </c>
      <c r="I237" s="52" t="s">
        <v>72</v>
      </c>
      <c r="J237">
        <f>'Otras 1eras captaciones'!I237</f>
        <v>0</v>
      </c>
      <c r="K237">
        <f>'Otras 1eras captaciones'!J237</f>
        <v>1</v>
      </c>
      <c r="L237">
        <f>'Otras 1eras captaciones'!K237</f>
        <v>0</v>
      </c>
      <c r="M237">
        <f>'Otras 1eras captaciones'!L237</f>
        <v>0</v>
      </c>
      <c r="N237">
        <f>'Otras 1eras captaciones'!M237</f>
        <v>6</v>
      </c>
      <c r="O237">
        <f>'Otras 1eras captaciones'!N237</f>
        <v>0</v>
      </c>
      <c r="P237">
        <f>'Otras 1eras captaciones'!O237</f>
        <v>0</v>
      </c>
      <c r="Q237">
        <f>'Otras 1eras captaciones'!P237</f>
        <v>0</v>
      </c>
      <c r="R237">
        <f>'Otras 1eras captaciones'!Q237</f>
        <v>0</v>
      </c>
      <c r="S237">
        <f>'Otras 1eras captaciones'!S237</f>
        <v>0</v>
      </c>
      <c r="T237">
        <f>'Otras 1eras captaciones'!T237</f>
        <v>0</v>
      </c>
      <c r="U237">
        <f>'Otras 1eras captaciones'!U237</f>
        <v>0</v>
      </c>
      <c r="V237">
        <f>'Otras 1eras captaciones'!V237</f>
        <v>0</v>
      </c>
      <c r="W237" s="54">
        <f>2018</f>
        <v>2018</v>
      </c>
      <c r="X237" s="54">
        <f t="shared" ref="X237:Z237" si="199">W237+2</f>
        <v>2020</v>
      </c>
      <c r="Y237" s="54">
        <f t="shared" si="199"/>
        <v>2022</v>
      </c>
      <c r="Z237" s="54">
        <f t="shared" si="199"/>
        <v>2024</v>
      </c>
      <c r="AA237" s="54" t="s">
        <v>90</v>
      </c>
      <c r="AB237" s="54" t="s">
        <v>89</v>
      </c>
    </row>
    <row r="238" spans="1:28" x14ac:dyDescent="0.25">
      <c r="A238" s="55">
        <f t="shared" si="175"/>
        <v>384</v>
      </c>
      <c r="B238">
        <f>'Otras 1eras captaciones'!B238</f>
        <v>10</v>
      </c>
      <c r="C238" s="52" t="s">
        <v>72</v>
      </c>
      <c r="D238" s="52" t="s">
        <v>72</v>
      </c>
      <c r="E238" s="52" t="s">
        <v>72</v>
      </c>
      <c r="F238" s="52" t="s">
        <v>72</v>
      </c>
      <c r="G238" s="52" t="s">
        <v>72</v>
      </c>
      <c r="H238" s="52" t="s">
        <v>72</v>
      </c>
      <c r="I238" s="52" t="s">
        <v>72</v>
      </c>
      <c r="J238">
        <f>'Otras 1eras captaciones'!I238</f>
        <v>0</v>
      </c>
      <c r="K238">
        <f>'Otras 1eras captaciones'!J238</f>
        <v>1</v>
      </c>
      <c r="L238">
        <f>'Otras 1eras captaciones'!K238</f>
        <v>0</v>
      </c>
      <c r="M238">
        <f>'Otras 1eras captaciones'!L238</f>
        <v>0</v>
      </c>
      <c r="N238">
        <f>'Otras 1eras captaciones'!M238</f>
        <v>8</v>
      </c>
      <c r="O238">
        <f>'Otras 1eras captaciones'!N238</f>
        <v>0</v>
      </c>
      <c r="P238">
        <f>'Otras 1eras captaciones'!O238</f>
        <v>0</v>
      </c>
      <c r="Q238">
        <f>'Otras 1eras captaciones'!P238</f>
        <v>0</v>
      </c>
      <c r="R238">
        <f>'Otras 1eras captaciones'!Q238</f>
        <v>0</v>
      </c>
      <c r="S238">
        <f>'Otras 1eras captaciones'!S238</f>
        <v>0</v>
      </c>
      <c r="T238">
        <f>'Otras 1eras captaciones'!T238</f>
        <v>0</v>
      </c>
      <c r="U238">
        <f>'Otras 1eras captaciones'!U238</f>
        <v>0</v>
      </c>
      <c r="V238">
        <f>'Otras 1eras captaciones'!V238</f>
        <v>0</v>
      </c>
      <c r="W238" s="54">
        <f>2018</f>
        <v>2018</v>
      </c>
      <c r="X238" s="54">
        <f t="shared" ref="X238:Z238" si="200">W238+2</f>
        <v>2020</v>
      </c>
      <c r="Y238" s="54">
        <f t="shared" si="200"/>
        <v>2022</v>
      </c>
      <c r="Z238" s="54">
        <f t="shared" si="200"/>
        <v>2024</v>
      </c>
      <c r="AA238" s="54" t="s">
        <v>90</v>
      </c>
      <c r="AB238" s="54" t="s">
        <v>89</v>
      </c>
    </row>
    <row r="239" spans="1:28" x14ac:dyDescent="0.25">
      <c r="A239" s="55">
        <f t="shared" si="175"/>
        <v>385</v>
      </c>
      <c r="B239">
        <f>'Otras 1eras captaciones'!B239</f>
        <v>10</v>
      </c>
      <c r="C239" s="52" t="s">
        <v>72</v>
      </c>
      <c r="D239" s="52" t="s">
        <v>72</v>
      </c>
      <c r="E239" s="52" t="s">
        <v>72</v>
      </c>
      <c r="F239" s="52" t="s">
        <v>72</v>
      </c>
      <c r="G239" s="52" t="s">
        <v>72</v>
      </c>
      <c r="H239" s="52" t="s">
        <v>72</v>
      </c>
      <c r="I239" s="52" t="s">
        <v>72</v>
      </c>
      <c r="J239">
        <f>'Otras 1eras captaciones'!I239</f>
        <v>0</v>
      </c>
      <c r="K239">
        <f>'Otras 1eras captaciones'!J239</f>
        <v>1</v>
      </c>
      <c r="L239">
        <f>'Otras 1eras captaciones'!K239</f>
        <v>0</v>
      </c>
      <c r="M239">
        <f>'Otras 1eras captaciones'!L239</f>
        <v>0</v>
      </c>
      <c r="N239">
        <f>'Otras 1eras captaciones'!M239</f>
        <v>6</v>
      </c>
      <c r="O239">
        <f>'Otras 1eras captaciones'!N239</f>
        <v>0</v>
      </c>
      <c r="P239">
        <f>'Otras 1eras captaciones'!O239</f>
        <v>0</v>
      </c>
      <c r="Q239">
        <f>'Otras 1eras captaciones'!P239</f>
        <v>0</v>
      </c>
      <c r="R239">
        <f>'Otras 1eras captaciones'!Q239</f>
        <v>0</v>
      </c>
      <c r="S239">
        <f>'Otras 1eras captaciones'!S239</f>
        <v>0</v>
      </c>
      <c r="T239">
        <f>'Otras 1eras captaciones'!T239</f>
        <v>0</v>
      </c>
      <c r="U239">
        <f>'Otras 1eras captaciones'!U239</f>
        <v>0</v>
      </c>
      <c r="V239">
        <f>'Otras 1eras captaciones'!V239</f>
        <v>0</v>
      </c>
      <c r="W239" s="54">
        <f>2018</f>
        <v>2018</v>
      </c>
      <c r="X239" s="54">
        <f t="shared" ref="X239:Z239" si="201">W239+2</f>
        <v>2020</v>
      </c>
      <c r="Y239" s="54">
        <f t="shared" si="201"/>
        <v>2022</v>
      </c>
      <c r="Z239" s="54">
        <f t="shared" si="201"/>
        <v>2024</v>
      </c>
      <c r="AA239" s="54" t="s">
        <v>90</v>
      </c>
      <c r="AB239" s="54" t="s">
        <v>89</v>
      </c>
    </row>
    <row r="240" spans="1:28" x14ac:dyDescent="0.25">
      <c r="A240" s="55">
        <f t="shared" si="175"/>
        <v>386</v>
      </c>
      <c r="B240">
        <f>'Otras 1eras captaciones'!B240</f>
        <v>10</v>
      </c>
      <c r="C240" s="52" t="s">
        <v>72</v>
      </c>
      <c r="D240" s="52" t="s">
        <v>72</v>
      </c>
      <c r="E240" s="52" t="s">
        <v>72</v>
      </c>
      <c r="F240" s="52" t="s">
        <v>72</v>
      </c>
      <c r="G240" s="52" t="s">
        <v>72</v>
      </c>
      <c r="H240" s="52" t="s">
        <v>72</v>
      </c>
      <c r="I240" s="52" t="s">
        <v>72</v>
      </c>
      <c r="J240">
        <f>'Otras 1eras captaciones'!I240</f>
        <v>0</v>
      </c>
      <c r="K240">
        <f>'Otras 1eras captaciones'!J240</f>
        <v>1</v>
      </c>
      <c r="L240">
        <f>'Otras 1eras captaciones'!K240</f>
        <v>0</v>
      </c>
      <c r="M240">
        <f>'Otras 1eras captaciones'!L240</f>
        <v>0</v>
      </c>
      <c r="N240">
        <f>'Otras 1eras captaciones'!M240</f>
        <v>6</v>
      </c>
      <c r="O240">
        <f>'Otras 1eras captaciones'!N240</f>
        <v>0</v>
      </c>
      <c r="P240">
        <f>'Otras 1eras captaciones'!O240</f>
        <v>0</v>
      </c>
      <c r="Q240">
        <f>'Otras 1eras captaciones'!P240</f>
        <v>0</v>
      </c>
      <c r="R240">
        <f>'Otras 1eras captaciones'!Q240</f>
        <v>0</v>
      </c>
      <c r="S240">
        <f>'Otras 1eras captaciones'!S240</f>
        <v>0</v>
      </c>
      <c r="T240">
        <f>'Otras 1eras captaciones'!T240</f>
        <v>0</v>
      </c>
      <c r="U240">
        <f>'Otras 1eras captaciones'!U240</f>
        <v>0</v>
      </c>
      <c r="V240">
        <f>'Otras 1eras captaciones'!V240</f>
        <v>0</v>
      </c>
      <c r="W240" s="54">
        <f>2018</f>
        <v>2018</v>
      </c>
      <c r="X240" s="54">
        <f t="shared" ref="X240:Z240" si="202">W240+2</f>
        <v>2020</v>
      </c>
      <c r="Y240" s="54">
        <f t="shared" si="202"/>
        <v>2022</v>
      </c>
      <c r="Z240" s="54">
        <f t="shared" si="202"/>
        <v>2024</v>
      </c>
      <c r="AA240" s="54" t="s">
        <v>90</v>
      </c>
      <c r="AB240" s="54" t="s">
        <v>89</v>
      </c>
    </row>
    <row r="241" spans="1:28" x14ac:dyDescent="0.25">
      <c r="A241" s="55">
        <f t="shared" si="175"/>
        <v>387</v>
      </c>
      <c r="B241">
        <f>'Otras 1eras captaciones'!B241</f>
        <v>10</v>
      </c>
      <c r="C241" s="52" t="s">
        <v>72</v>
      </c>
      <c r="D241" s="52" t="s">
        <v>72</v>
      </c>
      <c r="E241" s="52" t="s">
        <v>72</v>
      </c>
      <c r="F241" s="52" t="s">
        <v>72</v>
      </c>
      <c r="G241" s="52" t="s">
        <v>72</v>
      </c>
      <c r="H241" s="52" t="s">
        <v>72</v>
      </c>
      <c r="I241" s="52" t="s">
        <v>72</v>
      </c>
      <c r="J241">
        <f>'Otras 1eras captaciones'!I241</f>
        <v>0</v>
      </c>
      <c r="K241">
        <f>'Otras 1eras captaciones'!J241</f>
        <v>1</v>
      </c>
      <c r="L241">
        <f>'Otras 1eras captaciones'!K241</f>
        <v>0</v>
      </c>
      <c r="M241">
        <f>'Otras 1eras captaciones'!L241</f>
        <v>0</v>
      </c>
      <c r="N241">
        <f>'Otras 1eras captaciones'!M241</f>
        <v>4</v>
      </c>
      <c r="O241">
        <f>'Otras 1eras captaciones'!N241</f>
        <v>0</v>
      </c>
      <c r="P241">
        <f>'Otras 1eras captaciones'!O241</f>
        <v>0</v>
      </c>
      <c r="Q241">
        <f>'Otras 1eras captaciones'!P241</f>
        <v>0</v>
      </c>
      <c r="R241">
        <f>'Otras 1eras captaciones'!Q241</f>
        <v>0</v>
      </c>
      <c r="S241">
        <f>'Otras 1eras captaciones'!S241</f>
        <v>0</v>
      </c>
      <c r="T241">
        <f>'Otras 1eras captaciones'!T241</f>
        <v>0</v>
      </c>
      <c r="U241">
        <f>'Otras 1eras captaciones'!U241</f>
        <v>0</v>
      </c>
      <c r="V241">
        <f>'Otras 1eras captaciones'!V241</f>
        <v>0</v>
      </c>
      <c r="W241" s="54">
        <f>2018</f>
        <v>2018</v>
      </c>
      <c r="X241" s="54">
        <f t="shared" ref="X241:Z241" si="203">W241+2</f>
        <v>2020</v>
      </c>
      <c r="Y241" s="54">
        <f t="shared" si="203"/>
        <v>2022</v>
      </c>
      <c r="Z241" s="54">
        <f t="shared" si="203"/>
        <v>2024</v>
      </c>
      <c r="AA241" s="54" t="s">
        <v>90</v>
      </c>
      <c r="AB241" s="54" t="s">
        <v>89</v>
      </c>
    </row>
    <row r="242" spans="1:28" x14ac:dyDescent="0.25">
      <c r="A242" s="55">
        <f t="shared" si="175"/>
        <v>388</v>
      </c>
      <c r="B242">
        <f>'Otras 1eras captaciones'!B242</f>
        <v>10</v>
      </c>
      <c r="C242" s="52" t="s">
        <v>72</v>
      </c>
      <c r="D242" s="52" t="s">
        <v>72</v>
      </c>
      <c r="E242" s="52" t="s">
        <v>72</v>
      </c>
      <c r="F242" s="52" t="s">
        <v>72</v>
      </c>
      <c r="G242" s="52" t="s">
        <v>72</v>
      </c>
      <c r="H242" s="52" t="s">
        <v>72</v>
      </c>
      <c r="I242" s="52" t="s">
        <v>72</v>
      </c>
      <c r="J242">
        <f>'Otras 1eras captaciones'!I242</f>
        <v>0</v>
      </c>
      <c r="K242">
        <f>'Otras 1eras captaciones'!J242</f>
        <v>1</v>
      </c>
      <c r="L242">
        <f>'Otras 1eras captaciones'!K242</f>
        <v>0</v>
      </c>
      <c r="M242">
        <f>'Otras 1eras captaciones'!L242</f>
        <v>0</v>
      </c>
      <c r="N242">
        <f>'Otras 1eras captaciones'!M242</f>
        <v>8</v>
      </c>
      <c r="O242">
        <f>'Otras 1eras captaciones'!N242</f>
        <v>0</v>
      </c>
      <c r="P242">
        <f>'Otras 1eras captaciones'!O242</f>
        <v>0</v>
      </c>
      <c r="Q242">
        <f>'Otras 1eras captaciones'!P242</f>
        <v>0</v>
      </c>
      <c r="R242">
        <f>'Otras 1eras captaciones'!Q242</f>
        <v>0</v>
      </c>
      <c r="S242">
        <f>'Otras 1eras captaciones'!S242</f>
        <v>0</v>
      </c>
      <c r="T242">
        <f>'Otras 1eras captaciones'!T242</f>
        <v>0</v>
      </c>
      <c r="U242">
        <f>'Otras 1eras captaciones'!U242</f>
        <v>0</v>
      </c>
      <c r="V242">
        <f>'Otras 1eras captaciones'!V242</f>
        <v>0</v>
      </c>
      <c r="W242" s="54">
        <f>2018</f>
        <v>2018</v>
      </c>
      <c r="X242" s="54">
        <f t="shared" ref="X242:Z242" si="204">W242+2</f>
        <v>2020</v>
      </c>
      <c r="Y242" s="54">
        <f t="shared" si="204"/>
        <v>2022</v>
      </c>
      <c r="Z242" s="54">
        <f t="shared" si="204"/>
        <v>2024</v>
      </c>
      <c r="AA242" s="54" t="s">
        <v>90</v>
      </c>
      <c r="AB242" s="54" t="s">
        <v>89</v>
      </c>
    </row>
    <row r="243" spans="1:28" x14ac:dyDescent="0.25">
      <c r="A243" s="55">
        <f t="shared" si="175"/>
        <v>389</v>
      </c>
      <c r="B243">
        <f>'Otras 1eras captaciones'!B243</f>
        <v>10</v>
      </c>
      <c r="C243" s="52" t="s">
        <v>72</v>
      </c>
      <c r="D243" s="52" t="s">
        <v>72</v>
      </c>
      <c r="E243" s="52" t="s">
        <v>72</v>
      </c>
      <c r="F243" s="52" t="s">
        <v>72</v>
      </c>
      <c r="G243" s="52" t="s">
        <v>72</v>
      </c>
      <c r="H243" s="52" t="s">
        <v>72</v>
      </c>
      <c r="I243" s="52" t="s">
        <v>72</v>
      </c>
      <c r="J243">
        <f>'Otras 1eras captaciones'!I243</f>
        <v>0</v>
      </c>
      <c r="K243">
        <f>'Otras 1eras captaciones'!J243</f>
        <v>1</v>
      </c>
      <c r="L243">
        <f>'Otras 1eras captaciones'!K243</f>
        <v>0</v>
      </c>
      <c r="M243">
        <f>'Otras 1eras captaciones'!L243</f>
        <v>0</v>
      </c>
      <c r="N243">
        <f>'Otras 1eras captaciones'!M243</f>
        <v>4</v>
      </c>
      <c r="O243">
        <f>'Otras 1eras captaciones'!N243</f>
        <v>0</v>
      </c>
      <c r="P243">
        <f>'Otras 1eras captaciones'!O243</f>
        <v>0</v>
      </c>
      <c r="Q243">
        <f>'Otras 1eras captaciones'!P243</f>
        <v>0</v>
      </c>
      <c r="R243">
        <f>'Otras 1eras captaciones'!Q243</f>
        <v>0</v>
      </c>
      <c r="S243">
        <f>'Otras 1eras captaciones'!S243</f>
        <v>0</v>
      </c>
      <c r="T243">
        <f>'Otras 1eras captaciones'!T243</f>
        <v>0</v>
      </c>
      <c r="U243">
        <f>'Otras 1eras captaciones'!U243</f>
        <v>0</v>
      </c>
      <c r="V243">
        <f>'Otras 1eras captaciones'!V243</f>
        <v>0</v>
      </c>
      <c r="W243" s="54">
        <f>2018</f>
        <v>2018</v>
      </c>
      <c r="X243" s="54">
        <f t="shared" ref="X243:Z243" si="205">W243+2</f>
        <v>2020</v>
      </c>
      <c r="Y243" s="54">
        <f t="shared" si="205"/>
        <v>2022</v>
      </c>
      <c r="Z243" s="54">
        <f t="shared" si="205"/>
        <v>2024</v>
      </c>
      <c r="AA243" s="54" t="s">
        <v>90</v>
      </c>
      <c r="AB243" s="54" t="s">
        <v>89</v>
      </c>
    </row>
    <row r="244" spans="1:28" x14ac:dyDescent="0.25">
      <c r="A244" s="55">
        <f t="shared" si="175"/>
        <v>390</v>
      </c>
      <c r="B244">
        <f>'Otras 1eras captaciones'!B244</f>
        <v>10</v>
      </c>
      <c r="C244" s="52" t="s">
        <v>72</v>
      </c>
      <c r="D244" s="52" t="s">
        <v>72</v>
      </c>
      <c r="E244" s="52" t="s">
        <v>72</v>
      </c>
      <c r="F244" s="52" t="s">
        <v>72</v>
      </c>
      <c r="G244" s="52" t="s">
        <v>72</v>
      </c>
      <c r="H244" s="52" t="s">
        <v>72</v>
      </c>
      <c r="I244" s="52" t="s">
        <v>72</v>
      </c>
      <c r="J244">
        <f>'Otras 1eras captaciones'!I244</f>
        <v>0</v>
      </c>
      <c r="K244">
        <f>'Otras 1eras captaciones'!J244</f>
        <v>1</v>
      </c>
      <c r="L244">
        <f>'Otras 1eras captaciones'!K244</f>
        <v>0</v>
      </c>
      <c r="M244">
        <f>'Otras 1eras captaciones'!L244</f>
        <v>0</v>
      </c>
      <c r="N244">
        <f>'Otras 1eras captaciones'!M244</f>
        <v>8</v>
      </c>
      <c r="O244">
        <f>'Otras 1eras captaciones'!N244</f>
        <v>0</v>
      </c>
      <c r="P244">
        <f>'Otras 1eras captaciones'!O244</f>
        <v>0</v>
      </c>
      <c r="Q244">
        <f>'Otras 1eras captaciones'!P244</f>
        <v>0</v>
      </c>
      <c r="R244">
        <f>'Otras 1eras captaciones'!Q244</f>
        <v>0</v>
      </c>
      <c r="S244">
        <f>'Otras 1eras captaciones'!S244</f>
        <v>0</v>
      </c>
      <c r="T244">
        <f>'Otras 1eras captaciones'!T244</f>
        <v>0</v>
      </c>
      <c r="U244">
        <f>'Otras 1eras captaciones'!U244</f>
        <v>0</v>
      </c>
      <c r="V244">
        <f>'Otras 1eras captaciones'!V244</f>
        <v>0</v>
      </c>
      <c r="W244" s="54">
        <f>2018</f>
        <v>2018</v>
      </c>
      <c r="X244" s="54">
        <f t="shared" ref="X244:Z244" si="206">W244+2</f>
        <v>2020</v>
      </c>
      <c r="Y244" s="54">
        <f t="shared" si="206"/>
        <v>2022</v>
      </c>
      <c r="Z244" s="54">
        <f t="shared" si="206"/>
        <v>2024</v>
      </c>
      <c r="AA244" s="54" t="s">
        <v>90</v>
      </c>
      <c r="AB244" s="54" t="s">
        <v>89</v>
      </c>
    </row>
    <row r="245" spans="1:28" x14ac:dyDescent="0.25">
      <c r="A245" s="55">
        <f t="shared" si="175"/>
        <v>391</v>
      </c>
      <c r="B245">
        <f>'Otras 1eras captaciones'!B245</f>
        <v>10</v>
      </c>
      <c r="C245" s="52" t="s">
        <v>72</v>
      </c>
      <c r="D245" s="52" t="s">
        <v>72</v>
      </c>
      <c r="E245" s="52" t="s">
        <v>72</v>
      </c>
      <c r="F245" s="52" t="s">
        <v>72</v>
      </c>
      <c r="G245" s="52" t="s">
        <v>72</v>
      </c>
      <c r="H245" s="52" t="s">
        <v>72</v>
      </c>
      <c r="I245" s="52" t="s">
        <v>72</v>
      </c>
      <c r="J245">
        <f>'Otras 1eras captaciones'!I245</f>
        <v>0</v>
      </c>
      <c r="K245">
        <f>'Otras 1eras captaciones'!J245</f>
        <v>1</v>
      </c>
      <c r="L245">
        <f>'Otras 1eras captaciones'!K245</f>
        <v>0</v>
      </c>
      <c r="M245">
        <f>'Otras 1eras captaciones'!L245</f>
        <v>0</v>
      </c>
      <c r="N245">
        <f>'Otras 1eras captaciones'!M245</f>
        <v>4</v>
      </c>
      <c r="O245">
        <f>'Otras 1eras captaciones'!N245</f>
        <v>0</v>
      </c>
      <c r="P245">
        <f>'Otras 1eras captaciones'!O245</f>
        <v>0</v>
      </c>
      <c r="Q245">
        <f>'Otras 1eras captaciones'!P245</f>
        <v>0</v>
      </c>
      <c r="R245">
        <f>'Otras 1eras captaciones'!Q245</f>
        <v>0</v>
      </c>
      <c r="S245">
        <f>'Otras 1eras captaciones'!S245</f>
        <v>0</v>
      </c>
      <c r="T245">
        <f>'Otras 1eras captaciones'!T245</f>
        <v>0</v>
      </c>
      <c r="U245">
        <f>'Otras 1eras captaciones'!U245</f>
        <v>0</v>
      </c>
      <c r="V245">
        <f>'Otras 1eras captaciones'!V245</f>
        <v>0</v>
      </c>
      <c r="W245" s="54">
        <f>2018</f>
        <v>2018</v>
      </c>
      <c r="X245" s="54">
        <f t="shared" ref="X245:Z245" si="207">W245+2</f>
        <v>2020</v>
      </c>
      <c r="Y245" s="54">
        <f t="shared" si="207"/>
        <v>2022</v>
      </c>
      <c r="Z245" s="54">
        <f t="shared" si="207"/>
        <v>2024</v>
      </c>
      <c r="AA245" s="54" t="s">
        <v>90</v>
      </c>
      <c r="AB245" s="5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FD2D-7E5C-42FE-B3B8-D106316F16FB}">
  <dimension ref="A1:AB215"/>
  <sheetViews>
    <sheetView topLeftCell="H1" workbookViewId="0">
      <selection activeCell="C2" sqref="C2"/>
    </sheetView>
  </sheetViews>
  <sheetFormatPr defaultRowHeight="15" x14ac:dyDescent="0.25"/>
  <cols>
    <col min="2" max="2" width="11" customWidth="1"/>
  </cols>
  <sheetData>
    <row r="1" spans="1:28" x14ac:dyDescent="0.25">
      <c r="A1" s="55" t="str">
        <f>'Otras NO 1eras Captaciones'!A1</f>
        <v>CAPTACION en 2012 = 20</v>
      </c>
      <c r="B1">
        <f>'Otras NO 1eras Captaciones'!B1</f>
        <v>0</v>
      </c>
      <c r="D1">
        <f>'Otras NO 1eras Captaciones'!C1</f>
        <v>0</v>
      </c>
      <c r="E1">
        <f>'Otras NO 1eras Captaciones'!D1</f>
        <v>0</v>
      </c>
      <c r="F1">
        <f>'Otras NO 1eras Captaciones'!E1</f>
        <v>0</v>
      </c>
      <c r="G1">
        <f>'Otras NO 1eras Captaciones'!F1</f>
        <v>0</v>
      </c>
      <c r="H1">
        <f>'Otras NO 1eras Captaciones'!G1</f>
        <v>0</v>
      </c>
      <c r="I1">
        <f>'Otras NO 1eras Captaciones'!H1</f>
        <v>0</v>
      </c>
      <c r="J1">
        <f>'Otras NO 1eras Captaciones'!I1</f>
        <v>0</v>
      </c>
      <c r="K1" t="str">
        <f>'Otras NO 1eras Captaciones'!J1</f>
        <v>YEARS</v>
      </c>
      <c r="L1" t="str">
        <f>'Otras NO 1eras Captaciones'!K1</f>
        <v>Type</v>
      </c>
      <c r="M1">
        <f>'Otras NO 1eras Captaciones'!L1</f>
        <v>0</v>
      </c>
      <c r="N1">
        <f>'Otras NO 1eras Captaciones'!M1</f>
        <v>0</v>
      </c>
      <c r="O1">
        <f>'Otras NO 1eras Captaciones'!N1</f>
        <v>0</v>
      </c>
      <c r="P1">
        <f>'Otras NO 1eras Captaciones'!O1</f>
        <v>0</v>
      </c>
      <c r="Q1">
        <f>'Otras NO 1eras Captaciones'!P1</f>
        <v>0</v>
      </c>
      <c r="R1">
        <f>'Otras NO 1eras Captaciones'!Q1</f>
        <v>0</v>
      </c>
      <c r="S1">
        <f>'Otras NO 1eras Captaciones'!S1</f>
        <v>0</v>
      </c>
      <c r="T1">
        <f>'Otras NO 1eras Captaciones'!T1</f>
        <v>0</v>
      </c>
      <c r="U1">
        <f>'Otras NO 1eras Captaciones'!U1</f>
        <v>0</v>
      </c>
      <c r="V1">
        <f>'Otras NO 1eras Captaciones'!V1</f>
        <v>0</v>
      </c>
    </row>
    <row r="2" spans="1:28" x14ac:dyDescent="0.25">
      <c r="A2" s="55" t="str">
        <f>'Otras NO 1eras Captaciones'!A2</f>
        <v>Player ID</v>
      </c>
      <c r="B2" t="str">
        <f>'Otras NO 1eras Captaciones'!B2</f>
        <v>Age in 2012</v>
      </c>
      <c r="C2" t="s">
        <v>1</v>
      </c>
      <c r="D2" t="str">
        <f>'Otras NO 1eras Captaciones'!C2</f>
        <v>C2012</v>
      </c>
      <c r="E2" t="str">
        <f>'Otras NO 1eras Captaciones'!D2</f>
        <v>C2013</v>
      </c>
      <c r="F2" t="str">
        <f>'Otras NO 1eras Captaciones'!E2</f>
        <v>C2014</v>
      </c>
      <c r="G2" t="str">
        <f>'Otras NO 1eras Captaciones'!F2</f>
        <v>C2015</v>
      </c>
      <c r="H2" t="str">
        <f>'Otras NO 1eras Captaciones'!G2</f>
        <v>C2016</v>
      </c>
      <c r="I2" t="str">
        <f>'Otras NO 1eras Captaciones'!H2</f>
        <v>C2017</v>
      </c>
      <c r="J2" t="str">
        <f>'Otras NO 1eras Captaciones'!I2</f>
        <v>C2018</v>
      </c>
      <c r="K2" t="str">
        <f>'Otras NO 1eras Captaciones'!J2</f>
        <v>OBSERVEd</v>
      </c>
      <c r="L2" t="str">
        <f>'Otras NO 1eras Captaciones'!K2</f>
        <v>(Prop1s)</v>
      </c>
      <c r="M2" t="str">
        <f>'Otras NO 1eras Captaciones'!L2</f>
        <v>SUMA Cs</v>
      </c>
      <c r="N2" t="str">
        <f>'Otras NO 1eras Captaciones'!M2</f>
        <v>Years in Academy in **2023**</v>
      </c>
      <c r="O2" t="str">
        <f>'Otras NO 1eras Captaciones'!N2</f>
        <v>Pro Contract 18?</v>
      </c>
      <c r="P2" t="str">
        <f>'Otras NO 1eras Captaciones'!O2</f>
        <v>SpainU</v>
      </c>
      <c r="Q2" t="str">
        <f>'Otras NO 1eras Captaciones'!P2</f>
        <v>2A</v>
      </c>
      <c r="R2" t="str">
        <f>'Otras NO 1eras Captaciones'!Q2</f>
        <v>LaLiga</v>
      </c>
      <c r="S2" t="str">
        <f>'Otras NO 1eras Captaciones'!S2</f>
        <v>Years shocked with + treatment</v>
      </c>
      <c r="T2" s="53" t="s">
        <v>43</v>
      </c>
      <c r="U2" s="53" t="s">
        <v>43</v>
      </c>
      <c r="V2" t="str">
        <f>'Otras NO 1eras Captaciones'!V2</f>
        <v>Years shocked with - treatment</v>
      </c>
      <c r="W2" s="54" t="s">
        <v>45</v>
      </c>
      <c r="X2" s="54" t="s">
        <v>40</v>
      </c>
      <c r="Y2" s="54" t="s">
        <v>42</v>
      </c>
      <c r="Z2" s="54" t="s">
        <v>41</v>
      </c>
      <c r="AA2" s="54" t="s">
        <v>86</v>
      </c>
      <c r="AB2" s="54" t="s">
        <v>88</v>
      </c>
    </row>
    <row r="3" spans="1:28" x14ac:dyDescent="0.25">
      <c r="A3" s="55">
        <f>'Otrs primeras captaciones'!A245+1</f>
        <v>392</v>
      </c>
      <c r="B3">
        <f>'Otras NO 1eras Captaciones'!B3</f>
        <v>12</v>
      </c>
      <c r="C3" s="52" t="s">
        <v>72</v>
      </c>
      <c r="D3">
        <f>'Otras NO 1eras Captaciones'!C3</f>
        <v>0</v>
      </c>
      <c r="E3">
        <f>'Otras NO 1eras Captaciones'!D3</f>
        <v>0</v>
      </c>
      <c r="F3">
        <f>'Otras NO 1eras Captaciones'!E3</f>
        <v>0</v>
      </c>
      <c r="G3">
        <f>'Otras NO 1eras Captaciones'!F3</f>
        <v>1</v>
      </c>
      <c r="H3">
        <f>'Otras NO 1eras Captaciones'!G3</f>
        <v>1</v>
      </c>
      <c r="I3">
        <f>'Otras NO 1eras Captaciones'!H3</f>
        <v>1</v>
      </c>
      <c r="J3">
        <f>'Otras NO 1eras Captaciones'!I3</f>
        <v>1</v>
      </c>
      <c r="K3">
        <f>'Otras NO 1eras Captaciones'!J3</f>
        <v>7</v>
      </c>
      <c r="L3">
        <f>'Otras NO 1eras Captaciones'!K3</f>
        <v>57.142857142857139</v>
      </c>
      <c r="M3">
        <f>'Otras NO 1eras Captaciones'!L3</f>
        <v>4</v>
      </c>
      <c r="N3">
        <f>'Otras NO 1eras Captaciones'!M3</f>
        <v>7</v>
      </c>
      <c r="O3">
        <f>'Otras NO 1eras Captaciones'!N3</f>
        <v>0</v>
      </c>
      <c r="P3">
        <f>'Otras NO 1eras Captaciones'!O3</f>
        <v>0</v>
      </c>
      <c r="Q3">
        <f>'Otras NO 1eras Captaciones'!P3</f>
        <v>0</v>
      </c>
      <c r="R3">
        <f>'Otras NO 1eras Captaciones'!Q3</f>
        <v>0</v>
      </c>
      <c r="S3">
        <f>'Otras NO 1eras Captaciones'!S3</f>
        <v>0</v>
      </c>
      <c r="T3">
        <f>'Otras NO 1eras Captaciones'!T3</f>
        <v>0</v>
      </c>
      <c r="U3">
        <f>'Otras NO 1eras Captaciones'!U3</f>
        <v>0</v>
      </c>
      <c r="V3">
        <f>'Otras NO 1eras Captaciones'!V3</f>
        <v>0</v>
      </c>
      <c r="W3" s="54">
        <f>2012-B3+10</f>
        <v>2010</v>
      </c>
      <c r="X3" s="54">
        <f>W3+2</f>
        <v>2012</v>
      </c>
      <c r="Y3" s="54">
        <f t="shared" ref="Y3:Z3" si="0">X3+2</f>
        <v>2014</v>
      </c>
      <c r="Z3" s="54">
        <f t="shared" si="0"/>
        <v>2016</v>
      </c>
      <c r="AA3" s="54" t="s">
        <v>91</v>
      </c>
      <c r="AB3" s="54" t="s">
        <v>89</v>
      </c>
    </row>
    <row r="4" spans="1:28" x14ac:dyDescent="0.25">
      <c r="A4" s="55">
        <f>A3+1</f>
        <v>393</v>
      </c>
      <c r="B4">
        <f>'Otras NO 1eras Captaciones'!B4</f>
        <v>12</v>
      </c>
      <c r="C4" s="52" t="s">
        <v>72</v>
      </c>
      <c r="D4">
        <f>'Otras NO 1eras Captaciones'!C4</f>
        <v>1</v>
      </c>
      <c r="E4">
        <f>'Otras NO 1eras Captaciones'!D4</f>
        <v>0</v>
      </c>
      <c r="F4">
        <f>'Otras NO 1eras Captaciones'!E4</f>
        <v>0</v>
      </c>
      <c r="G4">
        <f>'Otras NO 1eras Captaciones'!F4</f>
        <v>1</v>
      </c>
      <c r="H4">
        <f>'Otras NO 1eras Captaciones'!G4</f>
        <v>1</v>
      </c>
      <c r="I4">
        <f>'Otras NO 1eras Captaciones'!H4</f>
        <v>1</v>
      </c>
      <c r="J4">
        <f>'Otras NO 1eras Captaciones'!I4</f>
        <v>1</v>
      </c>
      <c r="K4">
        <f>'Otras NO 1eras Captaciones'!J4</f>
        <v>7</v>
      </c>
      <c r="L4">
        <f>'Otras NO 1eras Captaciones'!K4</f>
        <v>71.428571428571431</v>
      </c>
      <c r="M4">
        <f>'Otras NO 1eras Captaciones'!L4</f>
        <v>5</v>
      </c>
      <c r="N4">
        <f>'Otras NO 1eras Captaciones'!M4</f>
        <v>7</v>
      </c>
      <c r="O4">
        <f>'Otras NO 1eras Captaciones'!N4</f>
        <v>0</v>
      </c>
      <c r="P4">
        <f>'Otras NO 1eras Captaciones'!O4</f>
        <v>1</v>
      </c>
      <c r="Q4">
        <f>'Otras NO 1eras Captaciones'!P4</f>
        <v>0</v>
      </c>
      <c r="R4">
        <f>'Otras NO 1eras Captaciones'!Q4</f>
        <v>0</v>
      </c>
      <c r="S4">
        <f>'Otras NO 1eras Captaciones'!S4</f>
        <v>0</v>
      </c>
      <c r="T4">
        <f>'Otras NO 1eras Captaciones'!T4</f>
        <v>0</v>
      </c>
      <c r="U4">
        <f>'Otras NO 1eras Captaciones'!U4</f>
        <v>0</v>
      </c>
      <c r="V4">
        <f>'Otras NO 1eras Captaciones'!V4</f>
        <v>0</v>
      </c>
      <c r="W4" s="54">
        <f t="shared" ref="W4:W22" si="1">2012-B4+10</f>
        <v>2010</v>
      </c>
      <c r="X4" s="54">
        <f t="shared" ref="X4:Z4" si="2">W4+2</f>
        <v>2012</v>
      </c>
      <c r="Y4" s="54">
        <f t="shared" si="2"/>
        <v>2014</v>
      </c>
      <c r="Z4" s="54">
        <f t="shared" si="2"/>
        <v>2016</v>
      </c>
      <c r="AA4" s="54" t="s">
        <v>91</v>
      </c>
      <c r="AB4" s="54" t="s">
        <v>89</v>
      </c>
    </row>
    <row r="5" spans="1:28" x14ac:dyDescent="0.25">
      <c r="A5" s="55">
        <f t="shared" ref="A5:A22" si="3">A4+1</f>
        <v>394</v>
      </c>
      <c r="B5">
        <f>'Otras NO 1eras Captaciones'!B5</f>
        <v>14</v>
      </c>
      <c r="C5" s="52" t="s">
        <v>72</v>
      </c>
      <c r="D5">
        <f>'Otras NO 1eras Captaciones'!C5</f>
        <v>1</v>
      </c>
      <c r="E5">
        <f>'Otras NO 1eras Captaciones'!D5</f>
        <v>1</v>
      </c>
      <c r="F5">
        <f>'Otras NO 1eras Captaciones'!E5</f>
        <v>1</v>
      </c>
      <c r="G5">
        <f>'Otras NO 1eras Captaciones'!F5</f>
        <v>0</v>
      </c>
      <c r="H5">
        <f>'Otras NO 1eras Captaciones'!G5</f>
        <v>1</v>
      </c>
      <c r="I5" s="52" t="s">
        <v>72</v>
      </c>
      <c r="J5" s="52" t="s">
        <v>72</v>
      </c>
      <c r="K5">
        <f>'Otras NO 1eras Captaciones'!J5</f>
        <v>5</v>
      </c>
      <c r="L5">
        <f>'Otras NO 1eras Captaciones'!K5</f>
        <v>80</v>
      </c>
      <c r="M5">
        <f>'Otras NO 1eras Captaciones'!L5</f>
        <v>4</v>
      </c>
      <c r="N5">
        <f>'Otras NO 1eras Captaciones'!M5</f>
        <v>5</v>
      </c>
      <c r="O5">
        <f>'Otras NO 1eras Captaciones'!N5</f>
        <v>0</v>
      </c>
      <c r="P5">
        <f>'Otras NO 1eras Captaciones'!O5</f>
        <v>0</v>
      </c>
      <c r="Q5">
        <f>'Otras NO 1eras Captaciones'!P5</f>
        <v>0</v>
      </c>
      <c r="R5">
        <f>'Otras NO 1eras Captaciones'!Q5</f>
        <v>0</v>
      </c>
      <c r="S5">
        <f>'Otras NO 1eras Captaciones'!S5</f>
        <v>2014</v>
      </c>
      <c r="T5">
        <f>'Otras NO 1eras Captaciones'!T5</f>
        <v>0</v>
      </c>
      <c r="U5">
        <f>'Otras NO 1eras Captaciones'!U5</f>
        <v>0</v>
      </c>
      <c r="V5">
        <f>'Otras NO 1eras Captaciones'!V5</f>
        <v>2015</v>
      </c>
      <c r="W5" s="54">
        <f t="shared" si="1"/>
        <v>2008</v>
      </c>
      <c r="X5" s="54">
        <f t="shared" ref="X5:Z5" si="4">W5+2</f>
        <v>2010</v>
      </c>
      <c r="Y5" s="54">
        <f t="shared" si="4"/>
        <v>2012</v>
      </c>
      <c r="Z5" s="54">
        <f t="shared" si="4"/>
        <v>2014</v>
      </c>
      <c r="AA5" s="54" t="s">
        <v>91</v>
      </c>
      <c r="AB5" s="54" t="s">
        <v>89</v>
      </c>
    </row>
    <row r="6" spans="1:28" x14ac:dyDescent="0.25">
      <c r="A6" s="55">
        <f t="shared" si="3"/>
        <v>395</v>
      </c>
      <c r="B6">
        <f>'Otras NO 1eras Captaciones'!B6</f>
        <v>14</v>
      </c>
      <c r="C6" s="52" t="s">
        <v>72</v>
      </c>
      <c r="D6">
        <f>'Otras NO 1eras Captaciones'!C6</f>
        <v>1</v>
      </c>
      <c r="E6">
        <f>'Otras NO 1eras Captaciones'!D6</f>
        <v>1</v>
      </c>
      <c r="F6">
        <f>'Otras NO 1eras Captaciones'!E6</f>
        <v>1</v>
      </c>
      <c r="G6">
        <f>'Otras NO 1eras Captaciones'!F6</f>
        <v>1</v>
      </c>
      <c r="H6">
        <f>'Otras NO 1eras Captaciones'!G6</f>
        <v>0</v>
      </c>
      <c r="I6" s="52" t="s">
        <v>72</v>
      </c>
      <c r="J6" s="52" t="s">
        <v>72</v>
      </c>
      <c r="K6">
        <f>'Otras NO 1eras Captaciones'!J6</f>
        <v>5</v>
      </c>
      <c r="L6">
        <f>'Otras NO 1eras Captaciones'!K6</f>
        <v>80</v>
      </c>
      <c r="M6">
        <f>'Otras NO 1eras Captaciones'!L6</f>
        <v>4</v>
      </c>
      <c r="N6">
        <f>'Otras NO 1eras Captaciones'!M6</f>
        <v>5</v>
      </c>
      <c r="O6">
        <f>'Otras NO 1eras Captaciones'!N6</f>
        <v>1</v>
      </c>
      <c r="P6">
        <f>'Otras NO 1eras Captaciones'!O6</f>
        <v>1</v>
      </c>
      <c r="Q6">
        <f>'Otras NO 1eras Captaciones'!P6</f>
        <v>0</v>
      </c>
      <c r="R6">
        <f>'Otras NO 1eras Captaciones'!Q6</f>
        <v>0</v>
      </c>
      <c r="S6">
        <f>'Otras NO 1eras Captaciones'!S6</f>
        <v>2014</v>
      </c>
      <c r="T6">
        <f>'Otras NO 1eras Captaciones'!T6</f>
        <v>0</v>
      </c>
      <c r="U6">
        <f>'Otras NO 1eras Captaciones'!U6</f>
        <v>0</v>
      </c>
      <c r="V6">
        <f>'Otras NO 1eras Captaciones'!V6</f>
        <v>2015</v>
      </c>
      <c r="W6" s="54">
        <f t="shared" si="1"/>
        <v>2008</v>
      </c>
      <c r="X6" s="54">
        <f t="shared" ref="X6:Z6" si="5">W6+2</f>
        <v>2010</v>
      </c>
      <c r="Y6" s="54">
        <f t="shared" si="5"/>
        <v>2012</v>
      </c>
      <c r="Z6" s="54">
        <f t="shared" si="5"/>
        <v>2014</v>
      </c>
      <c r="AA6" s="54" t="s">
        <v>91</v>
      </c>
      <c r="AB6" s="54" t="s">
        <v>89</v>
      </c>
    </row>
    <row r="7" spans="1:28" x14ac:dyDescent="0.25">
      <c r="A7" s="55">
        <f t="shared" si="3"/>
        <v>396</v>
      </c>
      <c r="B7">
        <f>'Otras NO 1eras Captaciones'!B7</f>
        <v>14</v>
      </c>
      <c r="C7" s="52" t="s">
        <v>72</v>
      </c>
      <c r="D7">
        <f>'Otras NO 1eras Captaciones'!C7</f>
        <v>1</v>
      </c>
      <c r="E7">
        <f>'Otras NO 1eras Captaciones'!D7</f>
        <v>0</v>
      </c>
      <c r="F7">
        <f>'Otras NO 1eras Captaciones'!E7</f>
        <v>1</v>
      </c>
      <c r="G7">
        <f>'Otras NO 1eras Captaciones'!F7</f>
        <v>0</v>
      </c>
      <c r="H7">
        <f>'Otras NO 1eras Captaciones'!G7</f>
        <v>1</v>
      </c>
      <c r="I7" s="52" t="s">
        <v>72</v>
      </c>
      <c r="J7" s="52" t="s">
        <v>72</v>
      </c>
      <c r="K7">
        <f>'Otras NO 1eras Captaciones'!J7</f>
        <v>5</v>
      </c>
      <c r="L7">
        <f>'Otras NO 1eras Captaciones'!K7</f>
        <v>60</v>
      </c>
      <c r="M7">
        <f>'Otras NO 1eras Captaciones'!L7</f>
        <v>3</v>
      </c>
      <c r="N7">
        <f>'Otras NO 1eras Captaciones'!M7</f>
        <v>5</v>
      </c>
      <c r="O7">
        <f>'Otras NO 1eras Captaciones'!N7</f>
        <v>0</v>
      </c>
      <c r="P7">
        <f>'Otras NO 1eras Captaciones'!O7</f>
        <v>0</v>
      </c>
      <c r="Q7">
        <f>'Otras NO 1eras Captaciones'!P7</f>
        <v>0</v>
      </c>
      <c r="R7">
        <f>'Otras NO 1eras Captaciones'!Q7</f>
        <v>0</v>
      </c>
      <c r="S7">
        <f>'Otras NO 1eras Captaciones'!S7</f>
        <v>2014</v>
      </c>
      <c r="T7">
        <f>'Otras NO 1eras Captaciones'!T7</f>
        <v>0</v>
      </c>
      <c r="U7">
        <f>'Otras NO 1eras Captaciones'!U7</f>
        <v>0</v>
      </c>
      <c r="V7">
        <f>'Otras NO 1eras Captaciones'!V7</f>
        <v>2015</v>
      </c>
      <c r="W7" s="54">
        <f t="shared" si="1"/>
        <v>2008</v>
      </c>
      <c r="X7" s="54">
        <f t="shared" ref="X7:Z7" si="6">W7+2</f>
        <v>2010</v>
      </c>
      <c r="Y7" s="54">
        <f t="shared" si="6"/>
        <v>2012</v>
      </c>
      <c r="Z7" s="54">
        <f t="shared" si="6"/>
        <v>2014</v>
      </c>
      <c r="AA7" s="54" t="s">
        <v>91</v>
      </c>
      <c r="AB7" s="54" t="s">
        <v>89</v>
      </c>
    </row>
    <row r="8" spans="1:28" x14ac:dyDescent="0.25">
      <c r="A8" s="55">
        <f t="shared" si="3"/>
        <v>397</v>
      </c>
      <c r="B8">
        <f>'Otras NO 1eras Captaciones'!B8</f>
        <v>14</v>
      </c>
      <c r="C8" s="52" t="s">
        <v>72</v>
      </c>
      <c r="D8">
        <f>'Otras NO 1eras Captaciones'!C8</f>
        <v>0</v>
      </c>
      <c r="E8">
        <f>'Otras NO 1eras Captaciones'!D8</f>
        <v>0</v>
      </c>
      <c r="F8">
        <f>'Otras NO 1eras Captaciones'!E8</f>
        <v>1</v>
      </c>
      <c r="G8">
        <f>'Otras NO 1eras Captaciones'!F8</f>
        <v>1</v>
      </c>
      <c r="H8">
        <f>'Otras NO 1eras Captaciones'!G8</f>
        <v>1</v>
      </c>
      <c r="I8" s="52" t="s">
        <v>72</v>
      </c>
      <c r="J8" s="52" t="s">
        <v>72</v>
      </c>
      <c r="K8">
        <f>'Otras NO 1eras Captaciones'!J8</f>
        <v>5</v>
      </c>
      <c r="L8">
        <f>'Otras NO 1eras Captaciones'!K8</f>
        <v>60</v>
      </c>
      <c r="M8">
        <f>'Otras NO 1eras Captaciones'!L8</f>
        <v>3</v>
      </c>
      <c r="N8">
        <f>'Otras NO 1eras Captaciones'!M8</f>
        <v>5</v>
      </c>
      <c r="O8">
        <f>'Otras NO 1eras Captaciones'!N8</f>
        <v>0</v>
      </c>
      <c r="P8">
        <f>'Otras NO 1eras Captaciones'!O8</f>
        <v>0</v>
      </c>
      <c r="Q8">
        <f>'Otras NO 1eras Captaciones'!P8</f>
        <v>0</v>
      </c>
      <c r="R8">
        <f>'Otras NO 1eras Captaciones'!Q8</f>
        <v>0</v>
      </c>
      <c r="S8">
        <f>'Otras NO 1eras Captaciones'!S8</f>
        <v>2014</v>
      </c>
      <c r="T8">
        <f>'Otras NO 1eras Captaciones'!T8</f>
        <v>0</v>
      </c>
      <c r="U8">
        <f>'Otras NO 1eras Captaciones'!U8</f>
        <v>0</v>
      </c>
      <c r="V8">
        <f>'Otras NO 1eras Captaciones'!V8</f>
        <v>2015</v>
      </c>
      <c r="W8" s="54">
        <f t="shared" si="1"/>
        <v>2008</v>
      </c>
      <c r="X8" s="54">
        <f t="shared" ref="X8:Z8" si="7">W8+2</f>
        <v>2010</v>
      </c>
      <c r="Y8" s="54">
        <f t="shared" si="7"/>
        <v>2012</v>
      </c>
      <c r="Z8" s="54">
        <f t="shared" si="7"/>
        <v>2014</v>
      </c>
      <c r="AA8" s="54" t="s">
        <v>91</v>
      </c>
      <c r="AB8" s="54" t="s">
        <v>89</v>
      </c>
    </row>
    <row r="9" spans="1:28" x14ac:dyDescent="0.25">
      <c r="A9" s="55">
        <f t="shared" si="3"/>
        <v>398</v>
      </c>
      <c r="B9">
        <f>'Otras NO 1eras Captaciones'!B9</f>
        <v>14</v>
      </c>
      <c r="C9" s="52" t="s">
        <v>72</v>
      </c>
      <c r="D9">
        <f>'Otras NO 1eras Captaciones'!C9</f>
        <v>0</v>
      </c>
      <c r="E9">
        <f>'Otras NO 1eras Captaciones'!D9</f>
        <v>1</v>
      </c>
      <c r="F9">
        <f>'Otras NO 1eras Captaciones'!E9</f>
        <v>1</v>
      </c>
      <c r="G9">
        <f>'Otras NO 1eras Captaciones'!F9</f>
        <v>1</v>
      </c>
      <c r="H9">
        <f>'Otras NO 1eras Captaciones'!G9</f>
        <v>1</v>
      </c>
      <c r="I9" s="52" t="s">
        <v>72</v>
      </c>
      <c r="J9" s="52" t="s">
        <v>72</v>
      </c>
      <c r="K9">
        <f>'Otras NO 1eras Captaciones'!J9</f>
        <v>5</v>
      </c>
      <c r="L9">
        <f>'Otras NO 1eras Captaciones'!K9</f>
        <v>80</v>
      </c>
      <c r="M9">
        <f>'Otras NO 1eras Captaciones'!L9</f>
        <v>4</v>
      </c>
      <c r="N9">
        <f>'Otras NO 1eras Captaciones'!M9</f>
        <v>5</v>
      </c>
      <c r="O9">
        <f>'Otras NO 1eras Captaciones'!N9</f>
        <v>0</v>
      </c>
      <c r="P9">
        <f>'Otras NO 1eras Captaciones'!O9</f>
        <v>1</v>
      </c>
      <c r="Q9">
        <f>'Otras NO 1eras Captaciones'!P9</f>
        <v>0</v>
      </c>
      <c r="R9">
        <f>'Otras NO 1eras Captaciones'!Q9</f>
        <v>0</v>
      </c>
      <c r="S9">
        <f>'Otras NO 1eras Captaciones'!S9</f>
        <v>2014</v>
      </c>
      <c r="T9">
        <f>'Otras NO 1eras Captaciones'!T9</f>
        <v>0</v>
      </c>
      <c r="U9">
        <f>'Otras NO 1eras Captaciones'!U9</f>
        <v>0</v>
      </c>
      <c r="V9">
        <f>'Otras NO 1eras Captaciones'!V9</f>
        <v>2015</v>
      </c>
      <c r="W9" s="54">
        <f t="shared" si="1"/>
        <v>2008</v>
      </c>
      <c r="X9" s="54">
        <f t="shared" ref="X9:Z9" si="8">W9+2</f>
        <v>2010</v>
      </c>
      <c r="Y9" s="54">
        <f t="shared" si="8"/>
        <v>2012</v>
      </c>
      <c r="Z9" s="54">
        <f t="shared" si="8"/>
        <v>2014</v>
      </c>
      <c r="AA9" s="54" t="s">
        <v>91</v>
      </c>
      <c r="AB9" s="54" t="s">
        <v>89</v>
      </c>
    </row>
    <row r="10" spans="1:28" x14ac:dyDescent="0.25">
      <c r="A10" s="55">
        <f t="shared" si="3"/>
        <v>399</v>
      </c>
      <c r="B10">
        <f>'Otras NO 1eras Captaciones'!B10</f>
        <v>14</v>
      </c>
      <c r="C10" s="52" t="s">
        <v>72</v>
      </c>
      <c r="D10">
        <f>'Otras NO 1eras Captaciones'!C10</f>
        <v>0</v>
      </c>
      <c r="E10">
        <f>'Otras NO 1eras Captaciones'!D10</f>
        <v>1</v>
      </c>
      <c r="F10">
        <f>'Otras NO 1eras Captaciones'!E10</f>
        <v>1</v>
      </c>
      <c r="G10">
        <f>'Otras NO 1eras Captaciones'!F10</f>
        <v>1</v>
      </c>
      <c r="H10">
        <f>'Otras NO 1eras Captaciones'!G10</f>
        <v>1</v>
      </c>
      <c r="I10" s="52" t="s">
        <v>72</v>
      </c>
      <c r="J10" s="52" t="s">
        <v>72</v>
      </c>
      <c r="K10">
        <f>'Otras NO 1eras Captaciones'!J10</f>
        <v>5</v>
      </c>
      <c r="L10">
        <f>'Otras NO 1eras Captaciones'!K10</f>
        <v>80</v>
      </c>
      <c r="M10">
        <f>'Otras NO 1eras Captaciones'!L10</f>
        <v>4</v>
      </c>
      <c r="N10">
        <f>'Otras NO 1eras Captaciones'!M10</f>
        <v>5</v>
      </c>
      <c r="O10">
        <f>'Otras NO 1eras Captaciones'!N10</f>
        <v>1</v>
      </c>
      <c r="P10">
        <f>'Otras NO 1eras Captaciones'!O10</f>
        <v>0</v>
      </c>
      <c r="Q10">
        <f>'Otras NO 1eras Captaciones'!P10</f>
        <v>0</v>
      </c>
      <c r="R10">
        <f>'Otras NO 1eras Captaciones'!Q10</f>
        <v>0</v>
      </c>
      <c r="S10">
        <f>'Otras NO 1eras Captaciones'!S10</f>
        <v>2014</v>
      </c>
      <c r="T10">
        <f>'Otras NO 1eras Captaciones'!T10</f>
        <v>0</v>
      </c>
      <c r="U10">
        <f>'Otras NO 1eras Captaciones'!U10</f>
        <v>0</v>
      </c>
      <c r="V10">
        <f>'Otras NO 1eras Captaciones'!V10</f>
        <v>2015</v>
      </c>
      <c r="W10" s="54">
        <f t="shared" si="1"/>
        <v>2008</v>
      </c>
      <c r="X10" s="54">
        <f t="shared" ref="X10:Z10" si="9">W10+2</f>
        <v>2010</v>
      </c>
      <c r="Y10" s="54">
        <f t="shared" si="9"/>
        <v>2012</v>
      </c>
      <c r="Z10" s="54">
        <f t="shared" si="9"/>
        <v>2014</v>
      </c>
      <c r="AA10" s="54" t="s">
        <v>91</v>
      </c>
      <c r="AB10" s="54" t="s">
        <v>89</v>
      </c>
    </row>
    <row r="11" spans="1:28" x14ac:dyDescent="0.25">
      <c r="A11" s="55">
        <f t="shared" si="3"/>
        <v>400</v>
      </c>
      <c r="B11">
        <f>'Otras NO 1eras Captaciones'!B11</f>
        <v>14</v>
      </c>
      <c r="C11" s="52" t="s">
        <v>72</v>
      </c>
      <c r="D11">
        <f>'Otras NO 1eras Captaciones'!C11</f>
        <v>1</v>
      </c>
      <c r="E11">
        <f>'Otras NO 1eras Captaciones'!D11</f>
        <v>1</v>
      </c>
      <c r="F11">
        <f>'Otras NO 1eras Captaciones'!E11</f>
        <v>1</v>
      </c>
      <c r="G11">
        <f>'Otras NO 1eras Captaciones'!F11</f>
        <v>1</v>
      </c>
      <c r="H11">
        <f>'Otras NO 1eras Captaciones'!G11</f>
        <v>1</v>
      </c>
      <c r="I11" s="52" t="s">
        <v>72</v>
      </c>
      <c r="J11" s="52" t="s">
        <v>72</v>
      </c>
      <c r="K11">
        <f>'Otras NO 1eras Captaciones'!J11</f>
        <v>5</v>
      </c>
      <c r="L11">
        <f>'Otras NO 1eras Captaciones'!K11</f>
        <v>100</v>
      </c>
      <c r="M11">
        <f>'Otras NO 1eras Captaciones'!L11</f>
        <v>5</v>
      </c>
      <c r="N11">
        <f>'Otras NO 1eras Captaciones'!M11</f>
        <v>5</v>
      </c>
      <c r="O11">
        <f>'Otras NO 1eras Captaciones'!N11</f>
        <v>1</v>
      </c>
      <c r="P11">
        <f>'Otras NO 1eras Captaciones'!O11</f>
        <v>0</v>
      </c>
      <c r="Q11">
        <f>'Otras NO 1eras Captaciones'!P11</f>
        <v>0</v>
      </c>
      <c r="R11">
        <f>'Otras NO 1eras Captaciones'!Q11</f>
        <v>0</v>
      </c>
      <c r="S11">
        <f>'Otras NO 1eras Captaciones'!S11</f>
        <v>2014</v>
      </c>
      <c r="T11">
        <f>'Otras NO 1eras Captaciones'!T11</f>
        <v>0</v>
      </c>
      <c r="U11">
        <f>'Otras NO 1eras Captaciones'!U11</f>
        <v>0</v>
      </c>
      <c r="V11">
        <f>'Otras NO 1eras Captaciones'!V11</f>
        <v>2015</v>
      </c>
      <c r="W11" s="54">
        <f t="shared" si="1"/>
        <v>2008</v>
      </c>
      <c r="X11" s="54">
        <f t="shared" ref="X11:Z11" si="10">W11+2</f>
        <v>2010</v>
      </c>
      <c r="Y11" s="54">
        <f t="shared" si="10"/>
        <v>2012</v>
      </c>
      <c r="Z11" s="54">
        <f t="shared" si="10"/>
        <v>2014</v>
      </c>
      <c r="AA11" s="54" t="s">
        <v>91</v>
      </c>
      <c r="AB11" s="54" t="s">
        <v>89</v>
      </c>
    </row>
    <row r="12" spans="1:28" x14ac:dyDescent="0.25">
      <c r="A12" s="55">
        <f t="shared" si="3"/>
        <v>401</v>
      </c>
      <c r="B12">
        <f>'Otras NO 1eras Captaciones'!B12</f>
        <v>14</v>
      </c>
      <c r="C12" s="52" t="s">
        <v>72</v>
      </c>
      <c r="D12">
        <f>'Otras NO 1eras Captaciones'!C12</f>
        <v>1</v>
      </c>
      <c r="E12">
        <f>'Otras NO 1eras Captaciones'!D12</f>
        <v>1</v>
      </c>
      <c r="F12">
        <f>'Otras NO 1eras Captaciones'!E12</f>
        <v>0</v>
      </c>
      <c r="G12">
        <f>'Otras NO 1eras Captaciones'!F12</f>
        <v>1</v>
      </c>
      <c r="H12">
        <f>'Otras NO 1eras Captaciones'!G12</f>
        <v>1</v>
      </c>
      <c r="I12" s="52" t="s">
        <v>72</v>
      </c>
      <c r="J12" s="52" t="s">
        <v>72</v>
      </c>
      <c r="K12">
        <f>'Otras NO 1eras Captaciones'!J12</f>
        <v>5</v>
      </c>
      <c r="L12">
        <f>'Otras NO 1eras Captaciones'!K12</f>
        <v>80</v>
      </c>
      <c r="M12">
        <f>'Otras NO 1eras Captaciones'!L12</f>
        <v>4</v>
      </c>
      <c r="N12">
        <f>'Otras NO 1eras Captaciones'!M12</f>
        <v>5</v>
      </c>
      <c r="O12">
        <f>'Otras NO 1eras Captaciones'!N12</f>
        <v>0</v>
      </c>
      <c r="P12">
        <f>'Otras NO 1eras Captaciones'!O12</f>
        <v>0</v>
      </c>
      <c r="Q12">
        <f>'Otras NO 1eras Captaciones'!P12</f>
        <v>0</v>
      </c>
      <c r="R12">
        <f>'Otras NO 1eras Captaciones'!Q12</f>
        <v>0</v>
      </c>
      <c r="S12">
        <f>'Otras NO 1eras Captaciones'!S12</f>
        <v>2014</v>
      </c>
      <c r="T12">
        <f>'Otras NO 1eras Captaciones'!T12</f>
        <v>0</v>
      </c>
      <c r="U12">
        <f>'Otras NO 1eras Captaciones'!U12</f>
        <v>0</v>
      </c>
      <c r="V12">
        <f>'Otras NO 1eras Captaciones'!V12</f>
        <v>2015</v>
      </c>
      <c r="W12" s="54">
        <f t="shared" si="1"/>
        <v>2008</v>
      </c>
      <c r="X12" s="54">
        <f t="shared" ref="X12:Z12" si="11">W12+2</f>
        <v>2010</v>
      </c>
      <c r="Y12" s="54">
        <f t="shared" si="11"/>
        <v>2012</v>
      </c>
      <c r="Z12" s="54">
        <f t="shared" si="11"/>
        <v>2014</v>
      </c>
      <c r="AA12" s="54" t="s">
        <v>91</v>
      </c>
      <c r="AB12" s="54" t="s">
        <v>89</v>
      </c>
    </row>
    <row r="13" spans="1:28" x14ac:dyDescent="0.25">
      <c r="A13" s="55">
        <f t="shared" si="3"/>
        <v>402</v>
      </c>
      <c r="B13">
        <f>'Otras NO 1eras Captaciones'!B13</f>
        <v>14</v>
      </c>
      <c r="C13" s="52" t="s">
        <v>72</v>
      </c>
      <c r="D13">
        <f>'Otras NO 1eras Captaciones'!C13</f>
        <v>1</v>
      </c>
      <c r="E13">
        <f>'Otras NO 1eras Captaciones'!D13</f>
        <v>0</v>
      </c>
      <c r="F13">
        <f>'Otras NO 1eras Captaciones'!E13</f>
        <v>0</v>
      </c>
      <c r="G13">
        <f>'Otras NO 1eras Captaciones'!F13</f>
        <v>1</v>
      </c>
      <c r="H13">
        <f>'Otras NO 1eras Captaciones'!G13</f>
        <v>1</v>
      </c>
      <c r="I13" s="52" t="s">
        <v>72</v>
      </c>
      <c r="J13" s="52" t="s">
        <v>72</v>
      </c>
      <c r="K13">
        <f>'Otras NO 1eras Captaciones'!J13</f>
        <v>5</v>
      </c>
      <c r="L13">
        <f>'Otras NO 1eras Captaciones'!K13</f>
        <v>60</v>
      </c>
      <c r="M13">
        <f>'Otras NO 1eras Captaciones'!L13</f>
        <v>3</v>
      </c>
      <c r="N13">
        <f>'Otras NO 1eras Captaciones'!M13</f>
        <v>5</v>
      </c>
      <c r="O13">
        <f>'Otras NO 1eras Captaciones'!N13</f>
        <v>0</v>
      </c>
      <c r="P13">
        <f>'Otras NO 1eras Captaciones'!O13</f>
        <v>0</v>
      </c>
      <c r="Q13">
        <f>'Otras NO 1eras Captaciones'!P13</f>
        <v>0</v>
      </c>
      <c r="R13">
        <f>'Otras NO 1eras Captaciones'!Q13</f>
        <v>0</v>
      </c>
      <c r="S13">
        <f>'Otras NO 1eras Captaciones'!S13</f>
        <v>2014</v>
      </c>
      <c r="T13">
        <f>'Otras NO 1eras Captaciones'!T13</f>
        <v>0</v>
      </c>
      <c r="U13">
        <f>'Otras NO 1eras Captaciones'!U13</f>
        <v>0</v>
      </c>
      <c r="V13">
        <f>'Otras NO 1eras Captaciones'!V13</f>
        <v>2015</v>
      </c>
      <c r="W13" s="54">
        <f t="shared" si="1"/>
        <v>2008</v>
      </c>
      <c r="X13" s="54">
        <f t="shared" ref="X13:Z13" si="12">W13+2</f>
        <v>2010</v>
      </c>
      <c r="Y13" s="54">
        <f t="shared" si="12"/>
        <v>2012</v>
      </c>
      <c r="Z13" s="54">
        <f t="shared" si="12"/>
        <v>2014</v>
      </c>
      <c r="AA13" s="54" t="s">
        <v>91</v>
      </c>
      <c r="AB13" s="54" t="s">
        <v>89</v>
      </c>
    </row>
    <row r="14" spans="1:28" x14ac:dyDescent="0.25">
      <c r="A14" s="55">
        <f t="shared" si="3"/>
        <v>403</v>
      </c>
      <c r="B14">
        <f>'Otras NO 1eras Captaciones'!B14</f>
        <v>15</v>
      </c>
      <c r="C14" s="52" t="s">
        <v>72</v>
      </c>
      <c r="D14">
        <f>'Otras NO 1eras Captaciones'!C14</f>
        <v>0</v>
      </c>
      <c r="E14">
        <f>'Otras NO 1eras Captaciones'!D14</f>
        <v>1</v>
      </c>
      <c r="F14">
        <f>'Otras NO 1eras Captaciones'!E14</f>
        <v>1</v>
      </c>
      <c r="G14">
        <f>'Otras NO 1eras Captaciones'!F14</f>
        <v>1</v>
      </c>
      <c r="H14" s="52" t="s">
        <v>72</v>
      </c>
      <c r="I14" s="52" t="s">
        <v>72</v>
      </c>
      <c r="J14" s="52" t="s">
        <v>72</v>
      </c>
      <c r="K14">
        <f>'Otras NO 1eras Captaciones'!J14</f>
        <v>4</v>
      </c>
      <c r="L14">
        <f>'Otras NO 1eras Captaciones'!K14</f>
        <v>75</v>
      </c>
      <c r="M14">
        <f>'Otras NO 1eras Captaciones'!L14</f>
        <v>3</v>
      </c>
      <c r="N14">
        <f>'Otras NO 1eras Captaciones'!M14</f>
        <v>4</v>
      </c>
      <c r="O14">
        <f>'Otras NO 1eras Captaciones'!N14</f>
        <v>0</v>
      </c>
      <c r="P14">
        <f>'Otras NO 1eras Captaciones'!O14</f>
        <v>1</v>
      </c>
      <c r="Q14">
        <f>'Otras NO 1eras Captaciones'!P14</f>
        <v>0</v>
      </c>
      <c r="R14">
        <f>'Otras NO 1eras Captaciones'!Q14</f>
        <v>0</v>
      </c>
      <c r="S14">
        <f>'Otras NO 1eras Captaciones'!S14</f>
        <v>0</v>
      </c>
      <c r="T14">
        <f>'Otras NO 1eras Captaciones'!T14</f>
        <v>0</v>
      </c>
      <c r="U14">
        <f>'Otras NO 1eras Captaciones'!U14</f>
        <v>0</v>
      </c>
      <c r="V14">
        <f>'Otras NO 1eras Captaciones'!V14</f>
        <v>0</v>
      </c>
      <c r="W14" s="54">
        <f t="shared" si="1"/>
        <v>2007</v>
      </c>
      <c r="X14" s="54">
        <f t="shared" ref="X14:Z14" si="13">W14+2</f>
        <v>2009</v>
      </c>
      <c r="Y14" s="54">
        <f t="shared" si="13"/>
        <v>2011</v>
      </c>
      <c r="Z14" s="54">
        <f t="shared" si="13"/>
        <v>2013</v>
      </c>
      <c r="AA14" s="54" t="s">
        <v>91</v>
      </c>
      <c r="AB14" s="54" t="s">
        <v>89</v>
      </c>
    </row>
    <row r="15" spans="1:28" x14ac:dyDescent="0.25">
      <c r="A15" s="55">
        <f t="shared" si="3"/>
        <v>404</v>
      </c>
      <c r="B15">
        <f>'Otras NO 1eras Captaciones'!B15</f>
        <v>15</v>
      </c>
      <c r="C15" s="52" t="s">
        <v>72</v>
      </c>
      <c r="D15">
        <f>'Otras NO 1eras Captaciones'!C15</f>
        <v>1</v>
      </c>
      <c r="E15">
        <f>'Otras NO 1eras Captaciones'!D15</f>
        <v>1</v>
      </c>
      <c r="F15">
        <f>'Otras NO 1eras Captaciones'!E15</f>
        <v>0</v>
      </c>
      <c r="G15">
        <f>'Otras NO 1eras Captaciones'!F15</f>
        <v>0</v>
      </c>
      <c r="H15" s="52" t="s">
        <v>72</v>
      </c>
      <c r="I15" s="52" t="s">
        <v>72</v>
      </c>
      <c r="J15" s="52" t="s">
        <v>72</v>
      </c>
      <c r="K15">
        <f>'Otras NO 1eras Captaciones'!J15</f>
        <v>4</v>
      </c>
      <c r="L15">
        <f>'Otras NO 1eras Captaciones'!K15</f>
        <v>50</v>
      </c>
      <c r="M15">
        <f>'Otras NO 1eras Captaciones'!L15</f>
        <v>2</v>
      </c>
      <c r="N15">
        <f>'Otras NO 1eras Captaciones'!M15</f>
        <v>4</v>
      </c>
      <c r="O15">
        <f>'Otras NO 1eras Captaciones'!N15</f>
        <v>0</v>
      </c>
      <c r="P15">
        <f>'Otras NO 1eras Captaciones'!O15</f>
        <v>0</v>
      </c>
      <c r="Q15">
        <f>'Otras NO 1eras Captaciones'!P15</f>
        <v>0</v>
      </c>
      <c r="R15">
        <f>'Otras NO 1eras Captaciones'!Q15</f>
        <v>0</v>
      </c>
      <c r="S15">
        <f>'Otras NO 1eras Captaciones'!S15</f>
        <v>0</v>
      </c>
      <c r="T15">
        <f>'Otras NO 1eras Captaciones'!T15</f>
        <v>0</v>
      </c>
      <c r="U15">
        <f>'Otras NO 1eras Captaciones'!U15</f>
        <v>0</v>
      </c>
      <c r="V15">
        <f>'Otras NO 1eras Captaciones'!V15</f>
        <v>0</v>
      </c>
      <c r="W15" s="54">
        <f t="shared" si="1"/>
        <v>2007</v>
      </c>
      <c r="X15" s="54">
        <f t="shared" ref="X15:Z15" si="14">W15+2</f>
        <v>2009</v>
      </c>
      <c r="Y15" s="54">
        <f t="shared" si="14"/>
        <v>2011</v>
      </c>
      <c r="Z15" s="54">
        <f t="shared" si="14"/>
        <v>2013</v>
      </c>
      <c r="AA15" s="54" t="s">
        <v>91</v>
      </c>
      <c r="AB15" s="54" t="s">
        <v>89</v>
      </c>
    </row>
    <row r="16" spans="1:28" x14ac:dyDescent="0.25">
      <c r="A16" s="55">
        <f t="shared" si="3"/>
        <v>405</v>
      </c>
      <c r="B16">
        <f>'Otras NO 1eras Captaciones'!B16</f>
        <v>16</v>
      </c>
      <c r="C16" s="52" t="s">
        <v>72</v>
      </c>
      <c r="D16">
        <f>'Otras NO 1eras Captaciones'!C16</f>
        <v>1</v>
      </c>
      <c r="E16">
        <f>'Otras NO 1eras Captaciones'!D16</f>
        <v>1</v>
      </c>
      <c r="F16">
        <f>'Otras NO 1eras Captaciones'!E16</f>
        <v>1</v>
      </c>
      <c r="G16" s="52" t="s">
        <v>72</v>
      </c>
      <c r="H16" s="52" t="s">
        <v>72</v>
      </c>
      <c r="I16" s="52" t="s">
        <v>72</v>
      </c>
      <c r="J16" s="52" t="s">
        <v>72</v>
      </c>
      <c r="K16">
        <f>'Otras NO 1eras Captaciones'!J16</f>
        <v>3</v>
      </c>
      <c r="L16">
        <f>'Otras NO 1eras Captaciones'!K16</f>
        <v>100</v>
      </c>
      <c r="M16">
        <f>'Otras NO 1eras Captaciones'!L16</f>
        <v>3</v>
      </c>
      <c r="N16">
        <f>'Otras NO 1eras Captaciones'!M16</f>
        <v>3</v>
      </c>
      <c r="O16">
        <f>'Otras NO 1eras Captaciones'!N16</f>
        <v>1</v>
      </c>
      <c r="P16">
        <f>'Otras NO 1eras Captaciones'!O16</f>
        <v>0</v>
      </c>
      <c r="Q16">
        <f>'Otras NO 1eras Captaciones'!P16</f>
        <v>0</v>
      </c>
      <c r="R16">
        <f>'Otras NO 1eras Captaciones'!Q16</f>
        <v>0</v>
      </c>
      <c r="S16">
        <f>'Otras NO 1eras Captaciones'!S16</f>
        <v>0</v>
      </c>
      <c r="T16">
        <f>'Otras NO 1eras Captaciones'!T16</f>
        <v>0</v>
      </c>
      <c r="U16">
        <f>'Otras NO 1eras Captaciones'!U16</f>
        <v>0</v>
      </c>
      <c r="V16">
        <f>'Otras NO 1eras Captaciones'!V16</f>
        <v>0</v>
      </c>
      <c r="W16" s="54">
        <f t="shared" si="1"/>
        <v>2006</v>
      </c>
      <c r="X16" s="54">
        <f t="shared" ref="X16:Z16" si="15">W16+2</f>
        <v>2008</v>
      </c>
      <c r="Y16" s="54">
        <f t="shared" si="15"/>
        <v>2010</v>
      </c>
      <c r="Z16" s="54">
        <f t="shared" si="15"/>
        <v>2012</v>
      </c>
      <c r="AA16" s="54" t="s">
        <v>91</v>
      </c>
      <c r="AB16" s="54" t="s">
        <v>89</v>
      </c>
    </row>
    <row r="17" spans="1:28" x14ac:dyDescent="0.25">
      <c r="A17" s="55">
        <f t="shared" si="3"/>
        <v>406</v>
      </c>
      <c r="B17">
        <f>'Otras NO 1eras Captaciones'!B17</f>
        <v>16</v>
      </c>
      <c r="C17" s="52" t="s">
        <v>72</v>
      </c>
      <c r="D17">
        <f>'Otras NO 1eras Captaciones'!C17</f>
        <v>1</v>
      </c>
      <c r="E17">
        <f>'Otras NO 1eras Captaciones'!D17</f>
        <v>1</v>
      </c>
      <c r="F17">
        <f>'Otras NO 1eras Captaciones'!E17</f>
        <v>1</v>
      </c>
      <c r="G17" s="52" t="s">
        <v>72</v>
      </c>
      <c r="H17" s="52" t="s">
        <v>72</v>
      </c>
      <c r="I17" s="52" t="s">
        <v>72</v>
      </c>
      <c r="J17" s="52" t="s">
        <v>72</v>
      </c>
      <c r="K17">
        <f>'Otras NO 1eras Captaciones'!J17</f>
        <v>3</v>
      </c>
      <c r="L17">
        <f>'Otras NO 1eras Captaciones'!K17</f>
        <v>100</v>
      </c>
      <c r="M17">
        <f>'Otras NO 1eras Captaciones'!L17</f>
        <v>3</v>
      </c>
      <c r="N17">
        <f>'Otras NO 1eras Captaciones'!M17</f>
        <v>3</v>
      </c>
      <c r="O17">
        <f>'Otras NO 1eras Captaciones'!N17</f>
        <v>0</v>
      </c>
      <c r="P17">
        <f>'Otras NO 1eras Captaciones'!O17</f>
        <v>0</v>
      </c>
      <c r="Q17">
        <f>'Otras NO 1eras Captaciones'!P17</f>
        <v>0</v>
      </c>
      <c r="R17">
        <f>'Otras NO 1eras Captaciones'!Q17</f>
        <v>0</v>
      </c>
      <c r="S17">
        <f>'Otras NO 1eras Captaciones'!S17</f>
        <v>0</v>
      </c>
      <c r="T17">
        <f>'Otras NO 1eras Captaciones'!T17</f>
        <v>0</v>
      </c>
      <c r="U17">
        <f>'Otras NO 1eras Captaciones'!U17</f>
        <v>0</v>
      </c>
      <c r="V17">
        <f>'Otras NO 1eras Captaciones'!V17</f>
        <v>0</v>
      </c>
      <c r="W17" s="54">
        <f t="shared" si="1"/>
        <v>2006</v>
      </c>
      <c r="X17" s="54">
        <f t="shared" ref="X17:Z17" si="16">W17+2</f>
        <v>2008</v>
      </c>
      <c r="Y17" s="54">
        <f t="shared" si="16"/>
        <v>2010</v>
      </c>
      <c r="Z17" s="54">
        <f t="shared" si="16"/>
        <v>2012</v>
      </c>
      <c r="AA17" s="54" t="s">
        <v>91</v>
      </c>
      <c r="AB17" s="54" t="s">
        <v>89</v>
      </c>
    </row>
    <row r="18" spans="1:28" x14ac:dyDescent="0.25">
      <c r="A18" s="55">
        <f t="shared" si="3"/>
        <v>407</v>
      </c>
      <c r="B18">
        <f>'Otras NO 1eras Captaciones'!B18</f>
        <v>16</v>
      </c>
      <c r="C18" s="52" t="s">
        <v>72</v>
      </c>
      <c r="D18">
        <f>'Otras NO 1eras Captaciones'!C18</f>
        <v>1</v>
      </c>
      <c r="E18">
        <f>'Otras NO 1eras Captaciones'!D18</f>
        <v>1</v>
      </c>
      <c r="F18">
        <f>'Otras NO 1eras Captaciones'!E18</f>
        <v>1</v>
      </c>
      <c r="G18" s="52" t="s">
        <v>72</v>
      </c>
      <c r="H18" s="52" t="s">
        <v>72</v>
      </c>
      <c r="I18" s="52" t="s">
        <v>72</v>
      </c>
      <c r="J18" s="52" t="s">
        <v>72</v>
      </c>
      <c r="K18">
        <f>'Otras NO 1eras Captaciones'!J18</f>
        <v>3</v>
      </c>
      <c r="L18">
        <f>'Otras NO 1eras Captaciones'!K18</f>
        <v>100</v>
      </c>
      <c r="M18">
        <f>'Otras NO 1eras Captaciones'!L18</f>
        <v>3</v>
      </c>
      <c r="N18">
        <f>'Otras NO 1eras Captaciones'!M18</f>
        <v>3</v>
      </c>
      <c r="O18">
        <f>'Otras NO 1eras Captaciones'!N18</f>
        <v>1</v>
      </c>
      <c r="P18">
        <f>'Otras NO 1eras Captaciones'!O18</f>
        <v>0</v>
      </c>
      <c r="Q18">
        <f>'Otras NO 1eras Captaciones'!P18</f>
        <v>0</v>
      </c>
      <c r="R18">
        <f>'Otras NO 1eras Captaciones'!Q18</f>
        <v>0</v>
      </c>
      <c r="S18">
        <f>'Otras NO 1eras Captaciones'!S18</f>
        <v>0</v>
      </c>
      <c r="T18">
        <f>'Otras NO 1eras Captaciones'!T18</f>
        <v>0</v>
      </c>
      <c r="U18">
        <f>'Otras NO 1eras Captaciones'!U18</f>
        <v>0</v>
      </c>
      <c r="V18">
        <f>'Otras NO 1eras Captaciones'!V18</f>
        <v>0</v>
      </c>
      <c r="W18" s="54">
        <f t="shared" si="1"/>
        <v>2006</v>
      </c>
      <c r="X18" s="54">
        <f t="shared" ref="X18:Z18" si="17">W18+2</f>
        <v>2008</v>
      </c>
      <c r="Y18" s="54">
        <f t="shared" si="17"/>
        <v>2010</v>
      </c>
      <c r="Z18" s="54">
        <f t="shared" si="17"/>
        <v>2012</v>
      </c>
      <c r="AA18" s="54" t="s">
        <v>91</v>
      </c>
      <c r="AB18" s="54" t="s">
        <v>89</v>
      </c>
    </row>
    <row r="19" spans="1:28" x14ac:dyDescent="0.25">
      <c r="A19" s="55">
        <f t="shared" si="3"/>
        <v>408</v>
      </c>
      <c r="B19">
        <f>'Otras NO 1eras Captaciones'!B19</f>
        <v>17</v>
      </c>
      <c r="C19" s="52" t="s">
        <v>72</v>
      </c>
      <c r="D19">
        <f>'Otras NO 1eras Captaciones'!C19</f>
        <v>1</v>
      </c>
      <c r="E19">
        <f>'Otras NO 1eras Captaciones'!D19</f>
        <v>1</v>
      </c>
      <c r="F19" s="52" t="s">
        <v>72</v>
      </c>
      <c r="G19" s="52" t="s">
        <v>72</v>
      </c>
      <c r="H19" s="52" t="s">
        <v>72</v>
      </c>
      <c r="I19" s="52" t="s">
        <v>72</v>
      </c>
      <c r="J19" s="52" t="s">
        <v>72</v>
      </c>
      <c r="K19">
        <f>'Otras NO 1eras Captaciones'!J19</f>
        <v>2</v>
      </c>
      <c r="L19">
        <f>'Otras NO 1eras Captaciones'!K19</f>
        <v>100</v>
      </c>
      <c r="M19">
        <f>'Otras NO 1eras Captaciones'!L19</f>
        <v>2</v>
      </c>
      <c r="N19">
        <f>'Otras NO 1eras Captaciones'!M19</f>
        <v>2</v>
      </c>
      <c r="O19">
        <f>'Otras NO 1eras Captaciones'!N19</f>
        <v>0</v>
      </c>
      <c r="P19">
        <f>'Otras NO 1eras Captaciones'!O19</f>
        <v>0</v>
      </c>
      <c r="Q19">
        <f>'Otras NO 1eras Captaciones'!P19</f>
        <v>0</v>
      </c>
      <c r="R19">
        <f>'Otras NO 1eras Captaciones'!Q19</f>
        <v>0</v>
      </c>
      <c r="S19">
        <f>'Otras NO 1eras Captaciones'!S19</f>
        <v>0</v>
      </c>
      <c r="T19">
        <f>'Otras NO 1eras Captaciones'!T19</f>
        <v>0</v>
      </c>
      <c r="U19">
        <f>'Otras NO 1eras Captaciones'!U19</f>
        <v>0</v>
      </c>
      <c r="V19">
        <f>'Otras NO 1eras Captaciones'!V19</f>
        <v>0</v>
      </c>
      <c r="W19" s="54">
        <f t="shared" si="1"/>
        <v>2005</v>
      </c>
      <c r="X19" s="54">
        <f t="shared" ref="X19:Z19" si="18">W19+2</f>
        <v>2007</v>
      </c>
      <c r="Y19" s="54">
        <f t="shared" si="18"/>
        <v>2009</v>
      </c>
      <c r="Z19" s="54">
        <f t="shared" si="18"/>
        <v>2011</v>
      </c>
      <c r="AA19" s="54" t="s">
        <v>91</v>
      </c>
      <c r="AB19" s="54" t="s">
        <v>89</v>
      </c>
    </row>
    <row r="20" spans="1:28" x14ac:dyDescent="0.25">
      <c r="A20" s="55">
        <f t="shared" si="3"/>
        <v>409</v>
      </c>
      <c r="B20">
        <f>'Otras NO 1eras Captaciones'!B20</f>
        <v>17</v>
      </c>
      <c r="C20" s="52" t="s">
        <v>72</v>
      </c>
      <c r="D20">
        <f>'Otras NO 1eras Captaciones'!C20</f>
        <v>1</v>
      </c>
      <c r="E20">
        <f>'Otras NO 1eras Captaciones'!D20</f>
        <v>1</v>
      </c>
      <c r="F20" s="52" t="s">
        <v>72</v>
      </c>
      <c r="G20" s="52" t="s">
        <v>72</v>
      </c>
      <c r="H20" s="52" t="s">
        <v>72</v>
      </c>
      <c r="I20" s="52" t="s">
        <v>72</v>
      </c>
      <c r="J20" s="52" t="s">
        <v>72</v>
      </c>
      <c r="K20">
        <f>'Otras NO 1eras Captaciones'!J20</f>
        <v>2</v>
      </c>
      <c r="L20">
        <f>'Otras NO 1eras Captaciones'!K20</f>
        <v>100</v>
      </c>
      <c r="M20">
        <f>'Otras NO 1eras Captaciones'!L20</f>
        <v>2</v>
      </c>
      <c r="N20">
        <f>'Otras NO 1eras Captaciones'!M20</f>
        <v>2</v>
      </c>
      <c r="O20">
        <f>'Otras NO 1eras Captaciones'!N20</f>
        <v>0</v>
      </c>
      <c r="P20">
        <f>'Otras NO 1eras Captaciones'!O20</f>
        <v>0</v>
      </c>
      <c r="Q20">
        <f>'Otras NO 1eras Captaciones'!P20</f>
        <v>0</v>
      </c>
      <c r="R20">
        <f>'Otras NO 1eras Captaciones'!Q20</f>
        <v>0</v>
      </c>
      <c r="S20">
        <f>'Otras NO 1eras Captaciones'!S20</f>
        <v>0</v>
      </c>
      <c r="T20">
        <f>'Otras NO 1eras Captaciones'!T20</f>
        <v>0</v>
      </c>
      <c r="U20">
        <f>'Otras NO 1eras Captaciones'!U20</f>
        <v>0</v>
      </c>
      <c r="V20">
        <f>'Otras NO 1eras Captaciones'!V20</f>
        <v>0</v>
      </c>
      <c r="W20" s="54">
        <f t="shared" si="1"/>
        <v>2005</v>
      </c>
      <c r="X20" s="54">
        <f t="shared" ref="X20:Z20" si="19">W20+2</f>
        <v>2007</v>
      </c>
      <c r="Y20" s="54">
        <f t="shared" si="19"/>
        <v>2009</v>
      </c>
      <c r="Z20" s="54">
        <f t="shared" si="19"/>
        <v>2011</v>
      </c>
      <c r="AA20" s="54" t="s">
        <v>91</v>
      </c>
      <c r="AB20" s="54" t="s">
        <v>89</v>
      </c>
    </row>
    <row r="21" spans="1:28" x14ac:dyDescent="0.25">
      <c r="A21" s="55">
        <f t="shared" si="3"/>
        <v>410</v>
      </c>
      <c r="B21">
        <f>'Otras NO 1eras Captaciones'!B21</f>
        <v>17</v>
      </c>
      <c r="C21" s="52" t="s">
        <v>72</v>
      </c>
      <c r="D21">
        <f>'Otras NO 1eras Captaciones'!C21</f>
        <v>1</v>
      </c>
      <c r="E21">
        <f>'Otras NO 1eras Captaciones'!D21</f>
        <v>1</v>
      </c>
      <c r="F21" s="52" t="s">
        <v>72</v>
      </c>
      <c r="G21" s="52" t="s">
        <v>72</v>
      </c>
      <c r="H21" s="52" t="s">
        <v>72</v>
      </c>
      <c r="I21" s="52" t="s">
        <v>72</v>
      </c>
      <c r="J21" s="52" t="s">
        <v>72</v>
      </c>
      <c r="K21">
        <f>'Otras NO 1eras Captaciones'!J21</f>
        <v>2</v>
      </c>
      <c r="L21">
        <f>'Otras NO 1eras Captaciones'!K21</f>
        <v>100</v>
      </c>
      <c r="M21">
        <f>'Otras NO 1eras Captaciones'!L21</f>
        <v>2</v>
      </c>
      <c r="N21">
        <f>'Otras NO 1eras Captaciones'!M21</f>
        <v>2</v>
      </c>
      <c r="O21">
        <f>'Otras NO 1eras Captaciones'!N21</f>
        <v>1</v>
      </c>
      <c r="P21">
        <f>'Otras NO 1eras Captaciones'!O21</f>
        <v>0</v>
      </c>
      <c r="Q21">
        <f>'Otras NO 1eras Captaciones'!P21</f>
        <v>0</v>
      </c>
      <c r="R21">
        <f>'Otras NO 1eras Captaciones'!Q21</f>
        <v>0</v>
      </c>
      <c r="S21">
        <f>'Otras NO 1eras Captaciones'!S21</f>
        <v>0</v>
      </c>
      <c r="T21">
        <f>'Otras NO 1eras Captaciones'!T21</f>
        <v>0</v>
      </c>
      <c r="U21">
        <f>'Otras NO 1eras Captaciones'!U21</f>
        <v>0</v>
      </c>
      <c r="V21">
        <f>'Otras NO 1eras Captaciones'!V21</f>
        <v>0</v>
      </c>
      <c r="W21" s="54">
        <f t="shared" si="1"/>
        <v>2005</v>
      </c>
      <c r="X21" s="54">
        <f t="shared" ref="X21:Z21" si="20">W21+2</f>
        <v>2007</v>
      </c>
      <c r="Y21" s="54">
        <f t="shared" si="20"/>
        <v>2009</v>
      </c>
      <c r="Z21" s="54">
        <f t="shared" si="20"/>
        <v>2011</v>
      </c>
      <c r="AA21" s="54" t="s">
        <v>91</v>
      </c>
      <c r="AB21" s="54" t="s">
        <v>89</v>
      </c>
    </row>
    <row r="22" spans="1:28" x14ac:dyDescent="0.25">
      <c r="A22" s="55">
        <f t="shared" si="3"/>
        <v>411</v>
      </c>
      <c r="B22">
        <f>'Otras NO 1eras Captaciones'!B22</f>
        <v>17</v>
      </c>
      <c r="C22" s="52" t="s">
        <v>72</v>
      </c>
      <c r="D22">
        <f>'Otras NO 1eras Captaciones'!C22</f>
        <v>1</v>
      </c>
      <c r="E22">
        <f>'Otras NO 1eras Captaciones'!D22</f>
        <v>1</v>
      </c>
      <c r="F22" s="52" t="s">
        <v>72</v>
      </c>
      <c r="G22" s="52" t="s">
        <v>72</v>
      </c>
      <c r="H22" s="52" t="s">
        <v>72</v>
      </c>
      <c r="I22" s="52" t="s">
        <v>72</v>
      </c>
      <c r="J22" s="52" t="s">
        <v>72</v>
      </c>
      <c r="K22">
        <f>'Otras NO 1eras Captaciones'!J22</f>
        <v>2</v>
      </c>
      <c r="L22">
        <f>'Otras NO 1eras Captaciones'!K22</f>
        <v>100</v>
      </c>
      <c r="M22">
        <f>'Otras NO 1eras Captaciones'!L22</f>
        <v>2</v>
      </c>
      <c r="N22">
        <f>'Otras NO 1eras Captaciones'!M22</f>
        <v>2</v>
      </c>
      <c r="O22">
        <f>'Otras NO 1eras Captaciones'!N22</f>
        <v>1</v>
      </c>
      <c r="P22">
        <f>'Otras NO 1eras Captaciones'!O22</f>
        <v>0</v>
      </c>
      <c r="Q22">
        <f>'Otras NO 1eras Captaciones'!P22</f>
        <v>0</v>
      </c>
      <c r="R22">
        <f>'Otras NO 1eras Captaciones'!Q22</f>
        <v>0</v>
      </c>
      <c r="S22">
        <f>'Otras NO 1eras Captaciones'!S22</f>
        <v>0</v>
      </c>
      <c r="T22">
        <f>'Otras NO 1eras Captaciones'!T22</f>
        <v>0</v>
      </c>
      <c r="U22">
        <f>'Otras NO 1eras Captaciones'!U22</f>
        <v>0</v>
      </c>
      <c r="V22">
        <f>'Otras NO 1eras Captaciones'!V22</f>
        <v>0</v>
      </c>
      <c r="W22" s="54">
        <f t="shared" si="1"/>
        <v>2005</v>
      </c>
      <c r="X22" s="54">
        <f t="shared" ref="X22:Z22" si="21">W22+2</f>
        <v>2007</v>
      </c>
      <c r="Y22" s="54">
        <f t="shared" si="21"/>
        <v>2009</v>
      </c>
      <c r="Z22" s="54">
        <f t="shared" si="21"/>
        <v>2011</v>
      </c>
      <c r="AA22" s="54" t="s">
        <v>91</v>
      </c>
      <c r="AB22" s="54" t="s">
        <v>89</v>
      </c>
    </row>
    <row r="23" spans="1:28" x14ac:dyDescent="0.25">
      <c r="A23" s="55"/>
    </row>
    <row r="24" spans="1:28" x14ac:dyDescent="0.25">
      <c r="A24" s="55"/>
    </row>
    <row r="25" spans="1:28" x14ac:dyDescent="0.25">
      <c r="A25" s="55"/>
    </row>
    <row r="26" spans="1:28" x14ac:dyDescent="0.25">
      <c r="A26" s="55"/>
    </row>
    <row r="27" spans="1:28" x14ac:dyDescent="0.25">
      <c r="A27" s="55" t="str">
        <f>'Otras NO 1eras Captaciones'!A27</f>
        <v>CAPTACION en 2013=26</v>
      </c>
      <c r="B27">
        <f>'Otras NO 1eras Captaciones'!B27</f>
        <v>0</v>
      </c>
      <c r="D27">
        <f>'Otras NO 1eras Captaciones'!C27</f>
        <v>0</v>
      </c>
      <c r="E27">
        <f>'Otras NO 1eras Captaciones'!D27</f>
        <v>0</v>
      </c>
      <c r="F27">
        <f>'Otras NO 1eras Captaciones'!E27</f>
        <v>0</v>
      </c>
      <c r="G27">
        <f>'Otras NO 1eras Captaciones'!F27</f>
        <v>0</v>
      </c>
      <c r="H27">
        <f>'Otras NO 1eras Captaciones'!G27</f>
        <v>0</v>
      </c>
      <c r="I27">
        <f>'Otras NO 1eras Captaciones'!H27</f>
        <v>0</v>
      </c>
      <c r="J27">
        <f>'Otras NO 1eras Captaciones'!I27</f>
        <v>0</v>
      </c>
      <c r="K27">
        <f>'Otras NO 1eras Captaciones'!J27</f>
        <v>0</v>
      </c>
      <c r="L27">
        <f>'Otras NO 1eras Captaciones'!K27</f>
        <v>0</v>
      </c>
      <c r="M27">
        <f>'Otras NO 1eras Captaciones'!L27</f>
        <v>0</v>
      </c>
      <c r="N27">
        <f>'Otras NO 1eras Captaciones'!M27</f>
        <v>0</v>
      </c>
      <c r="O27">
        <f>'Otras NO 1eras Captaciones'!N27</f>
        <v>0</v>
      </c>
      <c r="P27">
        <f>'Otras NO 1eras Captaciones'!O27</f>
        <v>0</v>
      </c>
      <c r="Q27">
        <f>'Otras NO 1eras Captaciones'!P27</f>
        <v>0</v>
      </c>
      <c r="R27">
        <f>'Otras NO 1eras Captaciones'!Q27</f>
        <v>0</v>
      </c>
      <c r="S27">
        <f>'Otras NO 1eras Captaciones'!S27</f>
        <v>0</v>
      </c>
      <c r="T27">
        <f>'Otras NO 1eras Captaciones'!T27</f>
        <v>0</v>
      </c>
      <c r="U27">
        <f>'Otras NO 1eras Captaciones'!U27</f>
        <v>0</v>
      </c>
      <c r="V27">
        <f>'Otras NO 1eras Captaciones'!V27</f>
        <v>0</v>
      </c>
    </row>
    <row r="28" spans="1:28" x14ac:dyDescent="0.25">
      <c r="A28" s="55" t="str">
        <f>'Otras NO 1eras Captaciones'!A28</f>
        <v>Player ID</v>
      </c>
      <c r="B28" t="str">
        <f>'Otras NO 1eras Captaciones'!B28</f>
        <v>Age in 2013</v>
      </c>
      <c r="C28" t="s">
        <v>1</v>
      </c>
      <c r="D28" t="s">
        <v>2</v>
      </c>
      <c r="E28" t="str">
        <f>'Otras NO 1eras Captaciones'!D28</f>
        <v>C2013</v>
      </c>
      <c r="F28" t="str">
        <f>'Otras NO 1eras Captaciones'!E28</f>
        <v>C2014</v>
      </c>
      <c r="G28" t="str">
        <f>'Otras NO 1eras Captaciones'!F28</f>
        <v>C2015</v>
      </c>
      <c r="H28" t="str">
        <f>'Otras NO 1eras Captaciones'!G28</f>
        <v>C2016</v>
      </c>
      <c r="I28" t="str">
        <f>'Otras NO 1eras Captaciones'!H28</f>
        <v>C2017</v>
      </c>
      <c r="J28" t="str">
        <f>'Otras NO 1eras Captaciones'!I28</f>
        <v>C2018</v>
      </c>
      <c r="K28">
        <f>'Otras NO 1eras Captaciones'!J28</f>
        <v>0</v>
      </c>
      <c r="L28">
        <f>'Otras NO 1eras Captaciones'!K28</f>
        <v>0</v>
      </c>
      <c r="M28" t="str">
        <f>'Otras NO 1eras Captaciones'!L28</f>
        <v>SUMA Cs</v>
      </c>
      <c r="N28" t="str">
        <f>'Otras NO 1eras Captaciones'!M28</f>
        <v>Years in Academy in **2023**</v>
      </c>
      <c r="O28" t="str">
        <f>'Otras NO 1eras Captaciones'!N28</f>
        <v>Pro Contract 18?</v>
      </c>
      <c r="P28" t="str">
        <f>'Otras NO 1eras Captaciones'!O28</f>
        <v>SpainU</v>
      </c>
      <c r="Q28" t="str">
        <f>'Otras NO 1eras Captaciones'!P28</f>
        <v>2A</v>
      </c>
      <c r="R28" t="str">
        <f>'Otras NO 1eras Captaciones'!Q28</f>
        <v>LaLiga</v>
      </c>
      <c r="S28" t="str">
        <f>'Otras NO 1eras Captaciones'!S28</f>
        <v>Years shocked with + treatment</v>
      </c>
      <c r="T28" s="53" t="s">
        <v>43</v>
      </c>
      <c r="U28" s="53" t="s">
        <v>43</v>
      </c>
      <c r="V28" t="str">
        <f>'Otras NO 1eras Captaciones'!V28</f>
        <v>Years shocked with - treatment</v>
      </c>
      <c r="W28" s="54" t="s">
        <v>45</v>
      </c>
      <c r="X28" s="54" t="s">
        <v>40</v>
      </c>
      <c r="Y28" s="54" t="s">
        <v>42</v>
      </c>
      <c r="Z28" s="54" t="s">
        <v>41</v>
      </c>
      <c r="AA28" s="54" t="s">
        <v>86</v>
      </c>
      <c r="AB28" s="54" t="s">
        <v>88</v>
      </c>
    </row>
    <row r="29" spans="1:28" x14ac:dyDescent="0.25">
      <c r="A29" s="55">
        <f>A22+1</f>
        <v>412</v>
      </c>
      <c r="B29">
        <f>'Otras NO 1eras Captaciones'!B29</f>
        <v>12</v>
      </c>
      <c r="C29" s="52" t="s">
        <v>72</v>
      </c>
      <c r="D29" s="52" t="s">
        <v>72</v>
      </c>
      <c r="E29">
        <f>'Otras NO 1eras Captaciones'!D29</f>
        <v>1</v>
      </c>
      <c r="F29">
        <f>'Otras NO 1eras Captaciones'!E29</f>
        <v>1</v>
      </c>
      <c r="G29">
        <f>'Otras NO 1eras Captaciones'!F29</f>
        <v>1</v>
      </c>
      <c r="H29">
        <f>'Otras NO 1eras Captaciones'!G29</f>
        <v>0</v>
      </c>
      <c r="I29">
        <f>'Otras NO 1eras Captaciones'!H29</f>
        <v>1</v>
      </c>
      <c r="J29">
        <f>'Otras NO 1eras Captaciones'!I29</f>
        <v>1</v>
      </c>
      <c r="K29">
        <f>'Otras NO 1eras Captaciones'!J29</f>
        <v>6</v>
      </c>
      <c r="L29">
        <f>'Otras NO 1eras Captaciones'!K29</f>
        <v>83.333333333333343</v>
      </c>
      <c r="M29">
        <f>'Otras NO 1eras Captaciones'!L29</f>
        <v>5</v>
      </c>
      <c r="N29">
        <f>'Otras NO 1eras Captaciones'!M29</f>
        <v>6</v>
      </c>
      <c r="O29">
        <f>'Otras NO 1eras Captaciones'!N29</f>
        <v>1</v>
      </c>
      <c r="P29">
        <f>'Otras NO 1eras Captaciones'!O29</f>
        <v>1</v>
      </c>
      <c r="Q29">
        <f>'Otras NO 1eras Captaciones'!P29</f>
        <v>0</v>
      </c>
      <c r="R29">
        <f>'Otras NO 1eras Captaciones'!Q29</f>
        <v>0</v>
      </c>
      <c r="S29">
        <f>'Otras NO 1eras Captaciones'!S29</f>
        <v>0</v>
      </c>
      <c r="T29">
        <f>'Otras NO 1eras Captaciones'!T29</f>
        <v>0</v>
      </c>
      <c r="U29">
        <f>'Otras NO 1eras Captaciones'!U29</f>
        <v>0</v>
      </c>
      <c r="V29">
        <f>'Otras NO 1eras Captaciones'!V29</f>
        <v>0</v>
      </c>
      <c r="W29" s="54">
        <f>2013-B29+10</f>
        <v>2011</v>
      </c>
      <c r="X29" s="54">
        <f>W29+2</f>
        <v>2013</v>
      </c>
      <c r="Y29" s="54">
        <f t="shared" ref="Y29:Z29" si="22">X29+2</f>
        <v>2015</v>
      </c>
      <c r="Z29" s="54">
        <f t="shared" si="22"/>
        <v>2017</v>
      </c>
      <c r="AA29" s="54" t="s">
        <v>91</v>
      </c>
      <c r="AB29" s="54" t="s">
        <v>89</v>
      </c>
    </row>
    <row r="30" spans="1:28" x14ac:dyDescent="0.25">
      <c r="A30" s="55">
        <f>A29+1</f>
        <v>413</v>
      </c>
      <c r="B30">
        <f>'Otras NO 1eras Captaciones'!B30</f>
        <v>12</v>
      </c>
      <c r="C30" s="52" t="s">
        <v>72</v>
      </c>
      <c r="D30" s="52" t="s">
        <v>72</v>
      </c>
      <c r="E30">
        <f>'Otras NO 1eras Captaciones'!D30</f>
        <v>1</v>
      </c>
      <c r="F30">
        <f>'Otras NO 1eras Captaciones'!E30</f>
        <v>1</v>
      </c>
      <c r="G30">
        <f>'Otras NO 1eras Captaciones'!F30</f>
        <v>0</v>
      </c>
      <c r="H30">
        <f>'Otras NO 1eras Captaciones'!G30</f>
        <v>1</v>
      </c>
      <c r="I30">
        <f>'Otras NO 1eras Captaciones'!H30</f>
        <v>1</v>
      </c>
      <c r="J30">
        <f>'Otras NO 1eras Captaciones'!I30</f>
        <v>1</v>
      </c>
      <c r="K30">
        <f>'Otras NO 1eras Captaciones'!J30</f>
        <v>6</v>
      </c>
      <c r="L30">
        <f>'Otras NO 1eras Captaciones'!K30</f>
        <v>83.333333333333343</v>
      </c>
      <c r="M30">
        <f>'Otras NO 1eras Captaciones'!L30</f>
        <v>5</v>
      </c>
      <c r="N30">
        <f>'Otras NO 1eras Captaciones'!M30</f>
        <v>6</v>
      </c>
      <c r="O30">
        <f>'Otras NO 1eras Captaciones'!N30</f>
        <v>0</v>
      </c>
      <c r="P30">
        <f>'Otras NO 1eras Captaciones'!O30</f>
        <v>0</v>
      </c>
      <c r="Q30">
        <f>'Otras NO 1eras Captaciones'!P30</f>
        <v>0</v>
      </c>
      <c r="R30">
        <f>'Otras NO 1eras Captaciones'!Q30</f>
        <v>0</v>
      </c>
      <c r="S30">
        <f>'Otras NO 1eras Captaciones'!S30</f>
        <v>0</v>
      </c>
      <c r="T30">
        <f>'Otras NO 1eras Captaciones'!T30</f>
        <v>0</v>
      </c>
      <c r="U30">
        <f>'Otras NO 1eras Captaciones'!U30</f>
        <v>0</v>
      </c>
      <c r="V30">
        <f>'Otras NO 1eras Captaciones'!V30</f>
        <v>0</v>
      </c>
      <c r="W30" s="54">
        <f t="shared" ref="W30:W54" si="23">2013-B30+10</f>
        <v>2011</v>
      </c>
      <c r="X30" s="54">
        <f t="shared" ref="X30:Z30" si="24">W30+2</f>
        <v>2013</v>
      </c>
      <c r="Y30" s="54">
        <f t="shared" si="24"/>
        <v>2015</v>
      </c>
      <c r="Z30" s="54">
        <f t="shared" si="24"/>
        <v>2017</v>
      </c>
      <c r="AA30" s="54" t="s">
        <v>91</v>
      </c>
      <c r="AB30" s="54" t="s">
        <v>89</v>
      </c>
    </row>
    <row r="31" spans="1:28" x14ac:dyDescent="0.25">
      <c r="A31" s="55">
        <f t="shared" ref="A31:A54" si="25">A30+1</f>
        <v>414</v>
      </c>
      <c r="B31">
        <f>'Otras NO 1eras Captaciones'!B31</f>
        <v>12</v>
      </c>
      <c r="C31" s="52" t="s">
        <v>72</v>
      </c>
      <c r="D31" s="52" t="s">
        <v>72</v>
      </c>
      <c r="E31">
        <f>'Otras NO 1eras Captaciones'!D31</f>
        <v>1</v>
      </c>
      <c r="F31">
        <f>'Otras NO 1eras Captaciones'!E31</f>
        <v>0</v>
      </c>
      <c r="G31">
        <f>'Otras NO 1eras Captaciones'!F31</f>
        <v>0</v>
      </c>
      <c r="H31">
        <f>'Otras NO 1eras Captaciones'!G31</f>
        <v>0</v>
      </c>
      <c r="I31">
        <f>'Otras NO 1eras Captaciones'!H31</f>
        <v>1</v>
      </c>
      <c r="J31">
        <f>'Otras NO 1eras Captaciones'!I31</f>
        <v>1</v>
      </c>
      <c r="K31">
        <f>'Otras NO 1eras Captaciones'!J31</f>
        <v>6</v>
      </c>
      <c r="L31">
        <f>'Otras NO 1eras Captaciones'!K31</f>
        <v>50</v>
      </c>
      <c r="M31">
        <f>'Otras NO 1eras Captaciones'!L31</f>
        <v>3</v>
      </c>
      <c r="N31">
        <f>'Otras NO 1eras Captaciones'!M31</f>
        <v>6</v>
      </c>
      <c r="O31">
        <f>'Otras NO 1eras Captaciones'!N31</f>
        <v>0</v>
      </c>
      <c r="P31">
        <f>'Otras NO 1eras Captaciones'!O31</f>
        <v>0</v>
      </c>
      <c r="Q31">
        <f>'Otras NO 1eras Captaciones'!P31</f>
        <v>0</v>
      </c>
      <c r="R31">
        <f>'Otras NO 1eras Captaciones'!Q31</f>
        <v>0</v>
      </c>
      <c r="S31">
        <f>'Otras NO 1eras Captaciones'!S31</f>
        <v>0</v>
      </c>
      <c r="T31">
        <f>'Otras NO 1eras Captaciones'!T31</f>
        <v>0</v>
      </c>
      <c r="U31">
        <f>'Otras NO 1eras Captaciones'!U31</f>
        <v>0</v>
      </c>
      <c r="V31">
        <f>'Otras NO 1eras Captaciones'!V31</f>
        <v>0</v>
      </c>
      <c r="W31" s="54">
        <f t="shared" si="23"/>
        <v>2011</v>
      </c>
      <c r="X31" s="54">
        <f t="shared" ref="X31:Z31" si="26">W31+2</f>
        <v>2013</v>
      </c>
      <c r="Y31" s="54">
        <f t="shared" si="26"/>
        <v>2015</v>
      </c>
      <c r="Z31" s="54">
        <f t="shared" si="26"/>
        <v>2017</v>
      </c>
      <c r="AA31" s="54" t="s">
        <v>91</v>
      </c>
      <c r="AB31" s="54" t="s">
        <v>89</v>
      </c>
    </row>
    <row r="32" spans="1:28" x14ac:dyDescent="0.25">
      <c r="A32" s="55">
        <f t="shared" si="25"/>
        <v>415</v>
      </c>
      <c r="B32">
        <f>'Otras NO 1eras Captaciones'!B32</f>
        <v>12</v>
      </c>
      <c r="C32" s="52" t="s">
        <v>72</v>
      </c>
      <c r="D32" s="52" t="s">
        <v>72</v>
      </c>
      <c r="E32">
        <f>'Otras NO 1eras Captaciones'!D32</f>
        <v>0</v>
      </c>
      <c r="F32">
        <f>'Otras NO 1eras Captaciones'!E32</f>
        <v>0</v>
      </c>
      <c r="G32">
        <f>'Otras NO 1eras Captaciones'!F32</f>
        <v>0</v>
      </c>
      <c r="H32">
        <f>'Otras NO 1eras Captaciones'!G32</f>
        <v>1</v>
      </c>
      <c r="I32">
        <f>'Otras NO 1eras Captaciones'!H32</f>
        <v>0</v>
      </c>
      <c r="J32">
        <f>'Otras NO 1eras Captaciones'!I32</f>
        <v>0</v>
      </c>
      <c r="K32">
        <f>'Otras NO 1eras Captaciones'!J32</f>
        <v>6</v>
      </c>
      <c r="L32">
        <f>'Otras NO 1eras Captaciones'!K32</f>
        <v>16.666666666666664</v>
      </c>
      <c r="M32">
        <f>'Otras NO 1eras Captaciones'!L32</f>
        <v>1</v>
      </c>
      <c r="N32">
        <f>'Otras NO 1eras Captaciones'!M32</f>
        <v>6</v>
      </c>
      <c r="O32">
        <f>'Otras NO 1eras Captaciones'!N32</f>
        <v>0</v>
      </c>
      <c r="P32">
        <f>'Otras NO 1eras Captaciones'!O32</f>
        <v>1</v>
      </c>
      <c r="Q32">
        <f>'Otras NO 1eras Captaciones'!P32</f>
        <v>0</v>
      </c>
      <c r="R32">
        <f>'Otras NO 1eras Captaciones'!Q32</f>
        <v>0</v>
      </c>
      <c r="S32">
        <f>'Otras NO 1eras Captaciones'!S32</f>
        <v>0</v>
      </c>
      <c r="T32">
        <f>'Otras NO 1eras Captaciones'!T32</f>
        <v>0</v>
      </c>
      <c r="U32">
        <f>'Otras NO 1eras Captaciones'!U32</f>
        <v>0</v>
      </c>
      <c r="V32">
        <f>'Otras NO 1eras Captaciones'!V32</f>
        <v>0</v>
      </c>
      <c r="W32" s="54">
        <f t="shared" si="23"/>
        <v>2011</v>
      </c>
      <c r="X32" s="54">
        <f t="shared" ref="X32:Z32" si="27">W32+2</f>
        <v>2013</v>
      </c>
      <c r="Y32" s="54">
        <f t="shared" si="27"/>
        <v>2015</v>
      </c>
      <c r="Z32" s="54">
        <f t="shared" si="27"/>
        <v>2017</v>
      </c>
      <c r="AA32" s="54" t="s">
        <v>91</v>
      </c>
      <c r="AB32" s="54" t="s">
        <v>89</v>
      </c>
    </row>
    <row r="33" spans="1:28" x14ac:dyDescent="0.25">
      <c r="A33" s="55">
        <f t="shared" si="25"/>
        <v>416</v>
      </c>
      <c r="B33">
        <f>'Otras NO 1eras Captaciones'!B33</f>
        <v>13</v>
      </c>
      <c r="C33" s="52" t="s">
        <v>72</v>
      </c>
      <c r="D33" s="52" t="s">
        <v>72</v>
      </c>
      <c r="E33">
        <f>'Otras NO 1eras Captaciones'!D33</f>
        <v>1</v>
      </c>
      <c r="F33">
        <f>'Otras NO 1eras Captaciones'!E33</f>
        <v>1</v>
      </c>
      <c r="G33">
        <f>'Otras NO 1eras Captaciones'!F33</f>
        <v>1</v>
      </c>
      <c r="H33">
        <f>'Otras NO 1eras Captaciones'!G33</f>
        <v>0</v>
      </c>
      <c r="I33">
        <f>'Otras NO 1eras Captaciones'!H33</f>
        <v>1</v>
      </c>
      <c r="J33">
        <f>'Otras NO 1eras Captaciones'!I33</f>
        <v>1</v>
      </c>
      <c r="K33">
        <f>'Otras NO 1eras Captaciones'!J33</f>
        <v>6</v>
      </c>
      <c r="L33">
        <f>'Otras NO 1eras Captaciones'!K33</f>
        <v>83.333333333333343</v>
      </c>
      <c r="M33">
        <f>'Otras NO 1eras Captaciones'!L33</f>
        <v>5</v>
      </c>
      <c r="N33">
        <f>'Otras NO 1eras Captaciones'!M33</f>
        <v>6</v>
      </c>
      <c r="O33">
        <f>'Otras NO 1eras Captaciones'!N33</f>
        <v>0</v>
      </c>
      <c r="P33">
        <f>'Otras NO 1eras Captaciones'!O33</f>
        <v>0</v>
      </c>
      <c r="Q33">
        <f>'Otras NO 1eras Captaciones'!P33</f>
        <v>0</v>
      </c>
      <c r="R33">
        <f>'Otras NO 1eras Captaciones'!Q33</f>
        <v>0</v>
      </c>
      <c r="S33">
        <f>'Otras NO 1eras Captaciones'!S33</f>
        <v>0</v>
      </c>
      <c r="T33">
        <f>'Otras NO 1eras Captaciones'!T33</f>
        <v>0</v>
      </c>
      <c r="U33">
        <f>'Otras NO 1eras Captaciones'!U33</f>
        <v>0</v>
      </c>
      <c r="V33">
        <f>'Otras NO 1eras Captaciones'!V33</f>
        <v>0</v>
      </c>
      <c r="W33" s="54">
        <f t="shared" si="23"/>
        <v>2010</v>
      </c>
      <c r="X33" s="54">
        <f t="shared" ref="X33:Z33" si="28">W33+2</f>
        <v>2012</v>
      </c>
      <c r="Y33" s="54">
        <f t="shared" si="28"/>
        <v>2014</v>
      </c>
      <c r="Z33" s="54">
        <f t="shared" si="28"/>
        <v>2016</v>
      </c>
      <c r="AA33" s="54" t="s">
        <v>91</v>
      </c>
      <c r="AB33" s="54" t="s">
        <v>89</v>
      </c>
    </row>
    <row r="34" spans="1:28" x14ac:dyDescent="0.25">
      <c r="A34" s="55">
        <f t="shared" si="25"/>
        <v>417</v>
      </c>
      <c r="B34">
        <f>'Otras NO 1eras Captaciones'!B34</f>
        <v>13</v>
      </c>
      <c r="C34" s="52" t="s">
        <v>72</v>
      </c>
      <c r="D34" s="52" t="s">
        <v>72</v>
      </c>
      <c r="E34">
        <f>'Otras NO 1eras Captaciones'!D34</f>
        <v>0</v>
      </c>
      <c r="F34">
        <f>'Otras NO 1eras Captaciones'!E34</f>
        <v>1</v>
      </c>
      <c r="G34">
        <f>'Otras NO 1eras Captaciones'!F34</f>
        <v>1</v>
      </c>
      <c r="H34">
        <f>'Otras NO 1eras Captaciones'!G34</f>
        <v>1</v>
      </c>
      <c r="I34">
        <f>'Otras NO 1eras Captaciones'!H34</f>
        <v>1</v>
      </c>
      <c r="J34">
        <f>'Otras NO 1eras Captaciones'!I34</f>
        <v>1</v>
      </c>
      <c r="K34">
        <f>'Otras NO 1eras Captaciones'!J34</f>
        <v>6</v>
      </c>
      <c r="L34">
        <f>'Otras NO 1eras Captaciones'!K34</f>
        <v>83.333333333333343</v>
      </c>
      <c r="M34">
        <f>'Otras NO 1eras Captaciones'!L34</f>
        <v>5</v>
      </c>
      <c r="N34">
        <f>'Otras NO 1eras Captaciones'!M34</f>
        <v>6</v>
      </c>
      <c r="O34">
        <f>'Otras NO 1eras Captaciones'!N34</f>
        <v>1</v>
      </c>
      <c r="P34">
        <f>'Otras NO 1eras Captaciones'!O34</f>
        <v>0</v>
      </c>
      <c r="Q34">
        <f>'Otras NO 1eras Captaciones'!P34</f>
        <v>0</v>
      </c>
      <c r="R34">
        <f>'Otras NO 1eras Captaciones'!Q34</f>
        <v>0</v>
      </c>
      <c r="S34">
        <f>'Otras NO 1eras Captaciones'!S34</f>
        <v>0</v>
      </c>
      <c r="T34">
        <f>'Otras NO 1eras Captaciones'!T34</f>
        <v>0</v>
      </c>
      <c r="U34">
        <f>'Otras NO 1eras Captaciones'!U34</f>
        <v>0</v>
      </c>
      <c r="V34">
        <f>'Otras NO 1eras Captaciones'!V34</f>
        <v>0</v>
      </c>
      <c r="W34" s="54">
        <f t="shared" si="23"/>
        <v>2010</v>
      </c>
      <c r="X34" s="54">
        <f t="shared" ref="X34:Z34" si="29">W34+2</f>
        <v>2012</v>
      </c>
      <c r="Y34" s="54">
        <f t="shared" si="29"/>
        <v>2014</v>
      </c>
      <c r="Z34" s="54">
        <f t="shared" si="29"/>
        <v>2016</v>
      </c>
      <c r="AA34" s="54" t="s">
        <v>91</v>
      </c>
      <c r="AB34" s="54" t="s">
        <v>89</v>
      </c>
    </row>
    <row r="35" spans="1:28" x14ac:dyDescent="0.25">
      <c r="A35" s="55">
        <f t="shared" si="25"/>
        <v>418</v>
      </c>
      <c r="B35">
        <f>'Otras NO 1eras Captaciones'!B35</f>
        <v>14</v>
      </c>
      <c r="C35" s="52" t="s">
        <v>72</v>
      </c>
      <c r="D35" s="52" t="s">
        <v>72</v>
      </c>
      <c r="E35">
        <f>'Otras NO 1eras Captaciones'!D35</f>
        <v>0</v>
      </c>
      <c r="F35">
        <f>'Otras NO 1eras Captaciones'!E35</f>
        <v>0</v>
      </c>
      <c r="G35">
        <f>'Otras NO 1eras Captaciones'!F35</f>
        <v>1</v>
      </c>
      <c r="H35">
        <f>'Otras NO 1eras Captaciones'!G35</f>
        <v>1</v>
      </c>
      <c r="I35">
        <f>'Otras NO 1eras Captaciones'!H35</f>
        <v>1</v>
      </c>
      <c r="J35" s="52" t="s">
        <v>72</v>
      </c>
      <c r="K35">
        <f>'Otras NO 1eras Captaciones'!J35</f>
        <v>5</v>
      </c>
      <c r="L35">
        <f>'Otras NO 1eras Captaciones'!K35</f>
        <v>60</v>
      </c>
      <c r="M35">
        <f>'Otras NO 1eras Captaciones'!L35</f>
        <v>3</v>
      </c>
      <c r="N35">
        <f>'Otras NO 1eras Captaciones'!M35</f>
        <v>5</v>
      </c>
      <c r="O35">
        <f>'Otras NO 1eras Captaciones'!N35</f>
        <v>0</v>
      </c>
      <c r="P35">
        <f>'Otras NO 1eras Captaciones'!O35</f>
        <v>1</v>
      </c>
      <c r="Q35">
        <f>'Otras NO 1eras Captaciones'!P35</f>
        <v>0</v>
      </c>
      <c r="R35">
        <f>'Otras NO 1eras Captaciones'!Q35</f>
        <v>0</v>
      </c>
      <c r="S35">
        <f>'Otras NO 1eras Captaciones'!S35</f>
        <v>2017</v>
      </c>
      <c r="T35">
        <f>'Otras NO 1eras Captaciones'!T35</f>
        <v>0</v>
      </c>
      <c r="U35">
        <f>'Otras NO 1eras Captaciones'!U35</f>
        <v>0</v>
      </c>
      <c r="V35">
        <f>'Otras NO 1eras Captaciones'!V35</f>
        <v>0</v>
      </c>
      <c r="W35" s="54">
        <f t="shared" si="23"/>
        <v>2009</v>
      </c>
      <c r="X35" s="54">
        <f t="shared" ref="X35:Z35" si="30">W35+2</f>
        <v>2011</v>
      </c>
      <c r="Y35" s="54">
        <f t="shared" si="30"/>
        <v>2013</v>
      </c>
      <c r="Z35" s="54">
        <f t="shared" si="30"/>
        <v>2015</v>
      </c>
      <c r="AA35" s="54" t="s">
        <v>91</v>
      </c>
      <c r="AB35" s="54" t="s">
        <v>89</v>
      </c>
    </row>
    <row r="36" spans="1:28" x14ac:dyDescent="0.25">
      <c r="A36" s="55">
        <f t="shared" si="25"/>
        <v>419</v>
      </c>
      <c r="B36">
        <f>'Otras NO 1eras Captaciones'!B36</f>
        <v>14</v>
      </c>
      <c r="C36" s="52" t="s">
        <v>72</v>
      </c>
      <c r="D36" s="52" t="s">
        <v>72</v>
      </c>
      <c r="E36">
        <f>'Otras NO 1eras Captaciones'!D36</f>
        <v>0</v>
      </c>
      <c r="F36">
        <f>'Otras NO 1eras Captaciones'!E36</f>
        <v>1</v>
      </c>
      <c r="G36">
        <f>'Otras NO 1eras Captaciones'!F36</f>
        <v>1</v>
      </c>
      <c r="H36">
        <f>'Otras NO 1eras Captaciones'!G36</f>
        <v>0</v>
      </c>
      <c r="I36">
        <f>'Otras NO 1eras Captaciones'!H36</f>
        <v>1</v>
      </c>
      <c r="J36" s="52" t="s">
        <v>72</v>
      </c>
      <c r="K36">
        <f>'Otras NO 1eras Captaciones'!J36</f>
        <v>5</v>
      </c>
      <c r="L36">
        <f>'Otras NO 1eras Captaciones'!K36</f>
        <v>60</v>
      </c>
      <c r="M36">
        <f>'Otras NO 1eras Captaciones'!L36</f>
        <v>3</v>
      </c>
      <c r="N36">
        <f>'Otras NO 1eras Captaciones'!M36</f>
        <v>5</v>
      </c>
      <c r="O36">
        <f>'Otras NO 1eras Captaciones'!N36</f>
        <v>0</v>
      </c>
      <c r="P36">
        <f>'Otras NO 1eras Captaciones'!O36</f>
        <v>0</v>
      </c>
      <c r="Q36">
        <f>'Otras NO 1eras Captaciones'!P36</f>
        <v>0</v>
      </c>
      <c r="R36">
        <f>'Otras NO 1eras Captaciones'!Q36</f>
        <v>0</v>
      </c>
      <c r="S36">
        <f>'Otras NO 1eras Captaciones'!S36</f>
        <v>2017</v>
      </c>
      <c r="T36">
        <f>'Otras NO 1eras Captaciones'!T36</f>
        <v>0</v>
      </c>
      <c r="U36">
        <f>'Otras NO 1eras Captaciones'!U36</f>
        <v>0</v>
      </c>
      <c r="V36">
        <f>'Otras NO 1eras Captaciones'!V36</f>
        <v>0</v>
      </c>
      <c r="W36" s="54">
        <f t="shared" si="23"/>
        <v>2009</v>
      </c>
      <c r="X36" s="54">
        <f t="shared" ref="X36:Z36" si="31">W36+2</f>
        <v>2011</v>
      </c>
      <c r="Y36" s="54">
        <f t="shared" si="31"/>
        <v>2013</v>
      </c>
      <c r="Z36" s="54">
        <f t="shared" si="31"/>
        <v>2015</v>
      </c>
      <c r="AA36" s="54" t="s">
        <v>91</v>
      </c>
      <c r="AB36" s="54" t="s">
        <v>89</v>
      </c>
    </row>
    <row r="37" spans="1:28" x14ac:dyDescent="0.25">
      <c r="A37" s="55">
        <f t="shared" si="25"/>
        <v>420</v>
      </c>
      <c r="B37">
        <f>'Otras NO 1eras Captaciones'!B37</f>
        <v>14</v>
      </c>
      <c r="C37" s="52" t="s">
        <v>72</v>
      </c>
      <c r="D37" s="52" t="s">
        <v>72</v>
      </c>
      <c r="E37">
        <f>'Otras NO 1eras Captaciones'!D37</f>
        <v>1</v>
      </c>
      <c r="F37">
        <f>'Otras NO 1eras Captaciones'!E37</f>
        <v>0</v>
      </c>
      <c r="G37">
        <f>'Otras NO 1eras Captaciones'!F37</f>
        <v>1</v>
      </c>
      <c r="H37">
        <f>'Otras NO 1eras Captaciones'!G37</f>
        <v>1</v>
      </c>
      <c r="I37">
        <f>'Otras NO 1eras Captaciones'!H37</f>
        <v>1</v>
      </c>
      <c r="J37" s="52" t="s">
        <v>72</v>
      </c>
      <c r="K37">
        <f>'Otras NO 1eras Captaciones'!J37</f>
        <v>5</v>
      </c>
      <c r="L37">
        <f>'Otras NO 1eras Captaciones'!K37</f>
        <v>80</v>
      </c>
      <c r="M37">
        <f>'Otras NO 1eras Captaciones'!L37</f>
        <v>4</v>
      </c>
      <c r="N37">
        <f>'Otras NO 1eras Captaciones'!M37</f>
        <v>5</v>
      </c>
      <c r="O37">
        <f>'Otras NO 1eras Captaciones'!N37</f>
        <v>0</v>
      </c>
      <c r="P37">
        <f>'Otras NO 1eras Captaciones'!O37</f>
        <v>0</v>
      </c>
      <c r="Q37">
        <f>'Otras NO 1eras Captaciones'!P37</f>
        <v>0</v>
      </c>
      <c r="R37">
        <f>'Otras NO 1eras Captaciones'!Q37</f>
        <v>0</v>
      </c>
      <c r="S37">
        <f>'Otras NO 1eras Captaciones'!S37</f>
        <v>2017</v>
      </c>
      <c r="T37">
        <f>'Otras NO 1eras Captaciones'!T37</f>
        <v>0</v>
      </c>
      <c r="U37">
        <f>'Otras NO 1eras Captaciones'!U37</f>
        <v>0</v>
      </c>
      <c r="V37">
        <f>'Otras NO 1eras Captaciones'!V37</f>
        <v>0</v>
      </c>
      <c r="W37" s="54">
        <f t="shared" si="23"/>
        <v>2009</v>
      </c>
      <c r="X37" s="54">
        <f t="shared" ref="X37:Z37" si="32">W37+2</f>
        <v>2011</v>
      </c>
      <c r="Y37" s="54">
        <f t="shared" si="32"/>
        <v>2013</v>
      </c>
      <c r="Z37" s="54">
        <f t="shared" si="32"/>
        <v>2015</v>
      </c>
      <c r="AA37" s="54" t="s">
        <v>91</v>
      </c>
      <c r="AB37" s="54" t="s">
        <v>89</v>
      </c>
    </row>
    <row r="38" spans="1:28" x14ac:dyDescent="0.25">
      <c r="A38" s="55">
        <f t="shared" si="25"/>
        <v>421</v>
      </c>
      <c r="B38">
        <f>'Otras NO 1eras Captaciones'!B38</f>
        <v>14</v>
      </c>
      <c r="C38" s="52" t="s">
        <v>72</v>
      </c>
      <c r="D38" s="52" t="s">
        <v>72</v>
      </c>
      <c r="E38">
        <f>'Otras NO 1eras Captaciones'!D38</f>
        <v>1</v>
      </c>
      <c r="F38">
        <f>'Otras NO 1eras Captaciones'!E38</f>
        <v>1</v>
      </c>
      <c r="G38">
        <f>'Otras NO 1eras Captaciones'!F38</f>
        <v>1</v>
      </c>
      <c r="H38">
        <f>'Otras NO 1eras Captaciones'!G38</f>
        <v>0</v>
      </c>
      <c r="I38">
        <f>'Otras NO 1eras Captaciones'!H38</f>
        <v>1</v>
      </c>
      <c r="J38" s="52" t="s">
        <v>72</v>
      </c>
      <c r="K38">
        <f>'Otras NO 1eras Captaciones'!J38</f>
        <v>5</v>
      </c>
      <c r="L38">
        <f>'Otras NO 1eras Captaciones'!K38</f>
        <v>80</v>
      </c>
      <c r="M38">
        <f>'Otras NO 1eras Captaciones'!L38</f>
        <v>4</v>
      </c>
      <c r="N38">
        <f>'Otras NO 1eras Captaciones'!M38</f>
        <v>5</v>
      </c>
      <c r="O38">
        <f>'Otras NO 1eras Captaciones'!N38</f>
        <v>0</v>
      </c>
      <c r="P38">
        <f>'Otras NO 1eras Captaciones'!O38</f>
        <v>1</v>
      </c>
      <c r="Q38">
        <f>'Otras NO 1eras Captaciones'!P38</f>
        <v>0</v>
      </c>
      <c r="R38">
        <f>'Otras NO 1eras Captaciones'!Q38</f>
        <v>0</v>
      </c>
      <c r="S38">
        <f>'Otras NO 1eras Captaciones'!S38</f>
        <v>2017</v>
      </c>
      <c r="T38">
        <f>'Otras NO 1eras Captaciones'!T38</f>
        <v>0</v>
      </c>
      <c r="U38">
        <f>'Otras NO 1eras Captaciones'!U38</f>
        <v>0</v>
      </c>
      <c r="V38">
        <f>'Otras NO 1eras Captaciones'!V38</f>
        <v>0</v>
      </c>
      <c r="W38" s="54">
        <f t="shared" si="23"/>
        <v>2009</v>
      </c>
      <c r="X38" s="54">
        <f t="shared" ref="X38:Z38" si="33">W38+2</f>
        <v>2011</v>
      </c>
      <c r="Y38" s="54">
        <f t="shared" si="33"/>
        <v>2013</v>
      </c>
      <c r="Z38" s="54">
        <f t="shared" si="33"/>
        <v>2015</v>
      </c>
      <c r="AA38" s="54" t="s">
        <v>91</v>
      </c>
      <c r="AB38" s="54" t="s">
        <v>89</v>
      </c>
    </row>
    <row r="39" spans="1:28" x14ac:dyDescent="0.25">
      <c r="A39" s="55">
        <f t="shared" si="25"/>
        <v>422</v>
      </c>
      <c r="B39">
        <f>'Otras NO 1eras Captaciones'!B39</f>
        <v>14</v>
      </c>
      <c r="C39" s="52" t="s">
        <v>72</v>
      </c>
      <c r="D39" s="52" t="s">
        <v>72</v>
      </c>
      <c r="E39">
        <f>'Otras NO 1eras Captaciones'!D39</f>
        <v>0</v>
      </c>
      <c r="F39">
        <f>'Otras NO 1eras Captaciones'!E39</f>
        <v>0</v>
      </c>
      <c r="G39">
        <f>'Otras NO 1eras Captaciones'!F39</f>
        <v>1</v>
      </c>
      <c r="H39">
        <f>'Otras NO 1eras Captaciones'!G39</f>
        <v>1</v>
      </c>
      <c r="I39">
        <f>'Otras NO 1eras Captaciones'!H39</f>
        <v>1</v>
      </c>
      <c r="J39" s="52" t="s">
        <v>72</v>
      </c>
      <c r="K39">
        <f>'Otras NO 1eras Captaciones'!J39</f>
        <v>5</v>
      </c>
      <c r="L39">
        <f>'Otras NO 1eras Captaciones'!K39</f>
        <v>60</v>
      </c>
      <c r="M39">
        <f>'Otras NO 1eras Captaciones'!L39</f>
        <v>3</v>
      </c>
      <c r="N39">
        <f>'Otras NO 1eras Captaciones'!M39</f>
        <v>5</v>
      </c>
      <c r="O39">
        <f>'Otras NO 1eras Captaciones'!N39</f>
        <v>0</v>
      </c>
      <c r="P39">
        <f>'Otras NO 1eras Captaciones'!O39</f>
        <v>0</v>
      </c>
      <c r="Q39">
        <f>'Otras NO 1eras Captaciones'!P39</f>
        <v>0</v>
      </c>
      <c r="R39">
        <f>'Otras NO 1eras Captaciones'!Q39</f>
        <v>0</v>
      </c>
      <c r="S39">
        <f>'Otras NO 1eras Captaciones'!S39</f>
        <v>2017</v>
      </c>
      <c r="T39">
        <f>'Otras NO 1eras Captaciones'!T39</f>
        <v>0</v>
      </c>
      <c r="U39">
        <f>'Otras NO 1eras Captaciones'!U39</f>
        <v>0</v>
      </c>
      <c r="V39">
        <f>'Otras NO 1eras Captaciones'!V39</f>
        <v>0</v>
      </c>
      <c r="W39" s="54">
        <f t="shared" si="23"/>
        <v>2009</v>
      </c>
      <c r="X39" s="54">
        <f t="shared" ref="X39:Z39" si="34">W39+2</f>
        <v>2011</v>
      </c>
      <c r="Y39" s="54">
        <f t="shared" si="34"/>
        <v>2013</v>
      </c>
      <c r="Z39" s="54">
        <f t="shared" si="34"/>
        <v>2015</v>
      </c>
      <c r="AA39" s="54" t="s">
        <v>91</v>
      </c>
      <c r="AB39" s="54" t="s">
        <v>89</v>
      </c>
    </row>
    <row r="40" spans="1:28" x14ac:dyDescent="0.25">
      <c r="A40" s="55">
        <f t="shared" si="25"/>
        <v>423</v>
      </c>
      <c r="B40">
        <f>'Otras NO 1eras Captaciones'!B40</f>
        <v>14</v>
      </c>
      <c r="C40" s="52" t="s">
        <v>72</v>
      </c>
      <c r="D40" s="52" t="s">
        <v>72</v>
      </c>
      <c r="E40">
        <f>'Otras NO 1eras Captaciones'!D40</f>
        <v>1</v>
      </c>
      <c r="F40">
        <f>'Otras NO 1eras Captaciones'!E40</f>
        <v>1</v>
      </c>
      <c r="G40">
        <f>'Otras NO 1eras Captaciones'!F40</f>
        <v>1</v>
      </c>
      <c r="H40">
        <f>'Otras NO 1eras Captaciones'!G40</f>
        <v>1</v>
      </c>
      <c r="I40">
        <f>'Otras NO 1eras Captaciones'!H40</f>
        <v>1</v>
      </c>
      <c r="J40" s="52" t="s">
        <v>72</v>
      </c>
      <c r="K40">
        <f>'Otras NO 1eras Captaciones'!J40</f>
        <v>5</v>
      </c>
      <c r="L40">
        <f>'Otras NO 1eras Captaciones'!K40</f>
        <v>100</v>
      </c>
      <c r="M40">
        <f>'Otras NO 1eras Captaciones'!L40</f>
        <v>5</v>
      </c>
      <c r="N40">
        <f>'Otras NO 1eras Captaciones'!M40</f>
        <v>5</v>
      </c>
      <c r="O40">
        <f>'Otras NO 1eras Captaciones'!N40</f>
        <v>0</v>
      </c>
      <c r="P40">
        <f>'Otras NO 1eras Captaciones'!O40</f>
        <v>0</v>
      </c>
      <c r="Q40">
        <f>'Otras NO 1eras Captaciones'!P40</f>
        <v>0</v>
      </c>
      <c r="R40">
        <f>'Otras NO 1eras Captaciones'!Q40</f>
        <v>0</v>
      </c>
      <c r="S40">
        <f>'Otras NO 1eras Captaciones'!S40</f>
        <v>2017</v>
      </c>
      <c r="T40">
        <f>'Otras NO 1eras Captaciones'!T40</f>
        <v>0</v>
      </c>
      <c r="U40">
        <f>'Otras NO 1eras Captaciones'!U40</f>
        <v>0</v>
      </c>
      <c r="V40">
        <f>'Otras NO 1eras Captaciones'!V40</f>
        <v>0</v>
      </c>
      <c r="W40" s="54">
        <f t="shared" si="23"/>
        <v>2009</v>
      </c>
      <c r="X40" s="54">
        <f t="shared" ref="X40:Z40" si="35">W40+2</f>
        <v>2011</v>
      </c>
      <c r="Y40" s="54">
        <f t="shared" si="35"/>
        <v>2013</v>
      </c>
      <c r="Z40" s="54">
        <f t="shared" si="35"/>
        <v>2015</v>
      </c>
      <c r="AA40" s="54" t="s">
        <v>91</v>
      </c>
      <c r="AB40" s="54" t="s">
        <v>89</v>
      </c>
    </row>
    <row r="41" spans="1:28" x14ac:dyDescent="0.25">
      <c r="A41" s="55">
        <f t="shared" si="25"/>
        <v>424</v>
      </c>
      <c r="B41">
        <f>'Otras NO 1eras Captaciones'!B41</f>
        <v>14</v>
      </c>
      <c r="C41" s="52" t="s">
        <v>72</v>
      </c>
      <c r="D41" s="52" t="s">
        <v>72</v>
      </c>
      <c r="E41">
        <f>'Otras NO 1eras Captaciones'!D41</f>
        <v>1</v>
      </c>
      <c r="F41">
        <f>'Otras NO 1eras Captaciones'!E41</f>
        <v>1</v>
      </c>
      <c r="G41">
        <f>'Otras NO 1eras Captaciones'!F41</f>
        <v>0</v>
      </c>
      <c r="H41">
        <f>'Otras NO 1eras Captaciones'!G41</f>
        <v>1</v>
      </c>
      <c r="I41">
        <f>'Otras NO 1eras Captaciones'!H41</f>
        <v>1</v>
      </c>
      <c r="J41" s="52" t="s">
        <v>72</v>
      </c>
      <c r="K41">
        <f>'Otras NO 1eras Captaciones'!J41</f>
        <v>5</v>
      </c>
      <c r="L41">
        <f>'Otras NO 1eras Captaciones'!K41</f>
        <v>80</v>
      </c>
      <c r="M41">
        <f>'Otras NO 1eras Captaciones'!L41</f>
        <v>4</v>
      </c>
      <c r="N41">
        <f>'Otras NO 1eras Captaciones'!M41</f>
        <v>5</v>
      </c>
      <c r="O41">
        <f>'Otras NO 1eras Captaciones'!N41</f>
        <v>0</v>
      </c>
      <c r="P41">
        <f>'Otras NO 1eras Captaciones'!O41</f>
        <v>1</v>
      </c>
      <c r="Q41">
        <f>'Otras NO 1eras Captaciones'!P41</f>
        <v>0</v>
      </c>
      <c r="R41">
        <f>'Otras NO 1eras Captaciones'!Q41</f>
        <v>1</v>
      </c>
      <c r="S41">
        <f>'Otras NO 1eras Captaciones'!S41</f>
        <v>2017</v>
      </c>
      <c r="T41">
        <f>'Otras NO 1eras Captaciones'!T41</f>
        <v>0</v>
      </c>
      <c r="U41">
        <f>'Otras NO 1eras Captaciones'!U41</f>
        <v>0</v>
      </c>
      <c r="V41">
        <f>'Otras NO 1eras Captaciones'!V41</f>
        <v>0</v>
      </c>
      <c r="W41" s="54">
        <f t="shared" si="23"/>
        <v>2009</v>
      </c>
      <c r="X41" s="54">
        <f t="shared" ref="X41:Z41" si="36">W41+2</f>
        <v>2011</v>
      </c>
      <c r="Y41" s="54">
        <f t="shared" si="36"/>
        <v>2013</v>
      </c>
      <c r="Z41" s="54">
        <f t="shared" si="36"/>
        <v>2015</v>
      </c>
      <c r="AA41" s="54" t="s">
        <v>91</v>
      </c>
      <c r="AB41" s="54" t="s">
        <v>89</v>
      </c>
    </row>
    <row r="42" spans="1:28" x14ac:dyDescent="0.25">
      <c r="A42" s="55">
        <f t="shared" si="25"/>
        <v>425</v>
      </c>
      <c r="B42">
        <f>'Otras NO 1eras Captaciones'!B42</f>
        <v>15</v>
      </c>
      <c r="C42" s="52" t="s">
        <v>72</v>
      </c>
      <c r="D42" s="52" t="s">
        <v>72</v>
      </c>
      <c r="E42">
        <f>'Otras NO 1eras Captaciones'!D42</f>
        <v>1</v>
      </c>
      <c r="F42">
        <f>'Otras NO 1eras Captaciones'!E42</f>
        <v>0</v>
      </c>
      <c r="G42">
        <f>'Otras NO 1eras Captaciones'!F42</f>
        <v>1</v>
      </c>
      <c r="H42">
        <f>'Otras NO 1eras Captaciones'!G42</f>
        <v>0</v>
      </c>
      <c r="I42" s="52" t="s">
        <v>72</v>
      </c>
      <c r="J42" s="52" t="s">
        <v>72</v>
      </c>
      <c r="K42">
        <f>'Otras NO 1eras Captaciones'!J42</f>
        <v>4</v>
      </c>
      <c r="L42">
        <f>'Otras NO 1eras Captaciones'!K42</f>
        <v>50</v>
      </c>
      <c r="M42">
        <f>'Otras NO 1eras Captaciones'!L42</f>
        <v>2</v>
      </c>
      <c r="N42">
        <f>'Otras NO 1eras Captaciones'!M42</f>
        <v>4</v>
      </c>
      <c r="O42">
        <f>'Otras NO 1eras Captaciones'!N42</f>
        <v>0</v>
      </c>
      <c r="P42">
        <f>'Otras NO 1eras Captaciones'!O42</f>
        <v>0</v>
      </c>
      <c r="Q42">
        <f>'Otras NO 1eras Captaciones'!P42</f>
        <v>0</v>
      </c>
      <c r="R42">
        <f>'Otras NO 1eras Captaciones'!Q42</f>
        <v>0</v>
      </c>
      <c r="S42">
        <f>'Otras NO 1eras Captaciones'!S42</f>
        <v>0</v>
      </c>
      <c r="T42">
        <f>'Otras NO 1eras Captaciones'!T42</f>
        <v>0</v>
      </c>
      <c r="U42">
        <f>'Otras NO 1eras Captaciones'!U42</f>
        <v>0</v>
      </c>
      <c r="V42">
        <f>'Otras NO 1eras Captaciones'!V42</f>
        <v>0</v>
      </c>
      <c r="W42" s="54">
        <f t="shared" si="23"/>
        <v>2008</v>
      </c>
      <c r="X42" s="54">
        <f t="shared" ref="X42:Z42" si="37">W42+2</f>
        <v>2010</v>
      </c>
      <c r="Y42" s="54">
        <f t="shared" si="37"/>
        <v>2012</v>
      </c>
      <c r="Z42" s="54">
        <f t="shared" si="37"/>
        <v>2014</v>
      </c>
      <c r="AA42" s="54" t="s">
        <v>91</v>
      </c>
      <c r="AB42" s="54" t="s">
        <v>89</v>
      </c>
    </row>
    <row r="43" spans="1:28" x14ac:dyDescent="0.25">
      <c r="A43" s="55">
        <f t="shared" si="25"/>
        <v>426</v>
      </c>
      <c r="B43">
        <f>'Otras NO 1eras Captaciones'!B43</f>
        <v>15</v>
      </c>
      <c r="C43" s="52" t="s">
        <v>72</v>
      </c>
      <c r="D43" s="52" t="s">
        <v>72</v>
      </c>
      <c r="E43">
        <f>'Otras NO 1eras Captaciones'!D43</f>
        <v>1</v>
      </c>
      <c r="F43">
        <f>'Otras NO 1eras Captaciones'!E43</f>
        <v>1</v>
      </c>
      <c r="G43">
        <f>'Otras NO 1eras Captaciones'!F43</f>
        <v>1</v>
      </c>
      <c r="H43">
        <f>'Otras NO 1eras Captaciones'!G43</f>
        <v>0</v>
      </c>
      <c r="I43" s="52" t="s">
        <v>72</v>
      </c>
      <c r="J43" s="52" t="s">
        <v>72</v>
      </c>
      <c r="K43">
        <f>'Otras NO 1eras Captaciones'!J43</f>
        <v>4</v>
      </c>
      <c r="L43">
        <f>'Otras NO 1eras Captaciones'!K43</f>
        <v>75</v>
      </c>
      <c r="M43">
        <f>'Otras NO 1eras Captaciones'!L43</f>
        <v>3</v>
      </c>
      <c r="N43">
        <f>'Otras NO 1eras Captaciones'!M43</f>
        <v>4</v>
      </c>
      <c r="O43">
        <f>'Otras NO 1eras Captaciones'!N43</f>
        <v>0</v>
      </c>
      <c r="P43">
        <f>'Otras NO 1eras Captaciones'!O43</f>
        <v>0</v>
      </c>
      <c r="Q43">
        <f>'Otras NO 1eras Captaciones'!P43</f>
        <v>0</v>
      </c>
      <c r="R43">
        <f>'Otras NO 1eras Captaciones'!Q43</f>
        <v>0</v>
      </c>
      <c r="S43">
        <f>'Otras NO 1eras Captaciones'!S43</f>
        <v>0</v>
      </c>
      <c r="T43">
        <f>'Otras NO 1eras Captaciones'!T43</f>
        <v>0</v>
      </c>
      <c r="U43">
        <f>'Otras NO 1eras Captaciones'!U43</f>
        <v>0</v>
      </c>
      <c r="V43">
        <f>'Otras NO 1eras Captaciones'!V43</f>
        <v>0</v>
      </c>
      <c r="W43" s="54">
        <f t="shared" si="23"/>
        <v>2008</v>
      </c>
      <c r="X43" s="54">
        <f t="shared" ref="X43:Z43" si="38">W43+2</f>
        <v>2010</v>
      </c>
      <c r="Y43" s="54">
        <f t="shared" si="38"/>
        <v>2012</v>
      </c>
      <c r="Z43" s="54">
        <f t="shared" si="38"/>
        <v>2014</v>
      </c>
      <c r="AA43" s="54" t="s">
        <v>91</v>
      </c>
      <c r="AB43" s="54" t="s">
        <v>89</v>
      </c>
    </row>
    <row r="44" spans="1:28" x14ac:dyDescent="0.25">
      <c r="A44" s="55">
        <f t="shared" si="25"/>
        <v>427</v>
      </c>
      <c r="B44">
        <f>'Otras NO 1eras Captaciones'!B44</f>
        <v>15</v>
      </c>
      <c r="C44" s="52" t="s">
        <v>72</v>
      </c>
      <c r="D44" s="52" t="s">
        <v>72</v>
      </c>
      <c r="E44">
        <f>'Otras NO 1eras Captaciones'!D44</f>
        <v>0</v>
      </c>
      <c r="F44">
        <f>'Otras NO 1eras Captaciones'!E44</f>
        <v>1</v>
      </c>
      <c r="G44">
        <f>'Otras NO 1eras Captaciones'!F44</f>
        <v>1</v>
      </c>
      <c r="H44">
        <f>'Otras NO 1eras Captaciones'!G44</f>
        <v>1</v>
      </c>
      <c r="I44" s="52" t="s">
        <v>72</v>
      </c>
      <c r="J44" s="52" t="s">
        <v>72</v>
      </c>
      <c r="K44">
        <f>'Otras NO 1eras Captaciones'!J44</f>
        <v>4</v>
      </c>
      <c r="L44">
        <f>'Otras NO 1eras Captaciones'!K44</f>
        <v>75</v>
      </c>
      <c r="M44">
        <f>'Otras NO 1eras Captaciones'!L44</f>
        <v>3</v>
      </c>
      <c r="N44">
        <f>'Otras NO 1eras Captaciones'!M44</f>
        <v>4</v>
      </c>
      <c r="O44">
        <f>'Otras NO 1eras Captaciones'!N44</f>
        <v>0</v>
      </c>
      <c r="P44">
        <f>'Otras NO 1eras Captaciones'!O44</f>
        <v>0</v>
      </c>
      <c r="Q44">
        <f>'Otras NO 1eras Captaciones'!P44</f>
        <v>0</v>
      </c>
      <c r="R44">
        <f>'Otras NO 1eras Captaciones'!Q44</f>
        <v>0</v>
      </c>
      <c r="S44">
        <f>'Otras NO 1eras Captaciones'!S44</f>
        <v>0</v>
      </c>
      <c r="T44">
        <f>'Otras NO 1eras Captaciones'!T44</f>
        <v>0</v>
      </c>
      <c r="U44">
        <f>'Otras NO 1eras Captaciones'!U44</f>
        <v>0</v>
      </c>
      <c r="V44">
        <f>'Otras NO 1eras Captaciones'!V44</f>
        <v>0</v>
      </c>
      <c r="W44" s="54">
        <f t="shared" si="23"/>
        <v>2008</v>
      </c>
      <c r="X44" s="54">
        <f t="shared" ref="X44:Z44" si="39">W44+2</f>
        <v>2010</v>
      </c>
      <c r="Y44" s="54">
        <f t="shared" si="39"/>
        <v>2012</v>
      </c>
      <c r="Z44" s="54">
        <f t="shared" si="39"/>
        <v>2014</v>
      </c>
      <c r="AA44" s="54" t="s">
        <v>91</v>
      </c>
      <c r="AB44" s="54" t="s">
        <v>89</v>
      </c>
    </row>
    <row r="45" spans="1:28" x14ac:dyDescent="0.25">
      <c r="A45" s="55">
        <f t="shared" si="25"/>
        <v>428</v>
      </c>
      <c r="B45">
        <f>'Otras NO 1eras Captaciones'!B45</f>
        <v>16</v>
      </c>
      <c r="C45" s="52" t="s">
        <v>72</v>
      </c>
      <c r="D45" s="52" t="s">
        <v>72</v>
      </c>
      <c r="E45">
        <f>'Otras NO 1eras Captaciones'!D45</f>
        <v>1</v>
      </c>
      <c r="F45">
        <f>'Otras NO 1eras Captaciones'!E45</f>
        <v>1</v>
      </c>
      <c r="G45">
        <f>'Otras NO 1eras Captaciones'!F45</f>
        <v>1</v>
      </c>
      <c r="H45" s="52" t="s">
        <v>72</v>
      </c>
      <c r="I45" s="52" t="s">
        <v>72</v>
      </c>
      <c r="J45" s="52" t="s">
        <v>72</v>
      </c>
      <c r="K45">
        <f>'Otras NO 1eras Captaciones'!J45</f>
        <v>3</v>
      </c>
      <c r="L45">
        <f>'Otras NO 1eras Captaciones'!K45</f>
        <v>100</v>
      </c>
      <c r="M45">
        <f>'Otras NO 1eras Captaciones'!L45</f>
        <v>3</v>
      </c>
      <c r="N45">
        <f>'Otras NO 1eras Captaciones'!M45</f>
        <v>3</v>
      </c>
      <c r="O45">
        <f>'Otras NO 1eras Captaciones'!N45</f>
        <v>1</v>
      </c>
      <c r="P45">
        <f>'Otras NO 1eras Captaciones'!O45</f>
        <v>0</v>
      </c>
      <c r="Q45">
        <f>'Otras NO 1eras Captaciones'!P45</f>
        <v>1</v>
      </c>
      <c r="R45">
        <f>'Otras NO 1eras Captaciones'!Q45</f>
        <v>0</v>
      </c>
      <c r="S45">
        <f>'Otras NO 1eras Captaciones'!S45</f>
        <v>0</v>
      </c>
      <c r="T45">
        <f>'Otras NO 1eras Captaciones'!T45</f>
        <v>0</v>
      </c>
      <c r="U45">
        <f>'Otras NO 1eras Captaciones'!U45</f>
        <v>0</v>
      </c>
      <c r="V45">
        <f>'Otras NO 1eras Captaciones'!V45</f>
        <v>0</v>
      </c>
      <c r="W45" s="54">
        <f t="shared" si="23"/>
        <v>2007</v>
      </c>
      <c r="X45" s="54">
        <f t="shared" ref="X45:Z45" si="40">W45+2</f>
        <v>2009</v>
      </c>
      <c r="Y45" s="54">
        <f t="shared" si="40"/>
        <v>2011</v>
      </c>
      <c r="Z45" s="54">
        <f t="shared" si="40"/>
        <v>2013</v>
      </c>
      <c r="AA45" s="54" t="s">
        <v>91</v>
      </c>
      <c r="AB45" s="54" t="s">
        <v>89</v>
      </c>
    </row>
    <row r="46" spans="1:28" x14ac:dyDescent="0.25">
      <c r="A46" s="55">
        <f t="shared" si="25"/>
        <v>429</v>
      </c>
      <c r="B46">
        <f>'Otras NO 1eras Captaciones'!B46</f>
        <v>16</v>
      </c>
      <c r="C46" s="52" t="s">
        <v>72</v>
      </c>
      <c r="D46" s="52" t="s">
        <v>72</v>
      </c>
      <c r="E46">
        <f>'Otras NO 1eras Captaciones'!D46</f>
        <v>1</v>
      </c>
      <c r="F46">
        <f>'Otras NO 1eras Captaciones'!E46</f>
        <v>1</v>
      </c>
      <c r="G46">
        <f>'Otras NO 1eras Captaciones'!F46</f>
        <v>1</v>
      </c>
      <c r="H46" s="52" t="s">
        <v>72</v>
      </c>
      <c r="I46" s="52" t="s">
        <v>72</v>
      </c>
      <c r="J46" s="52" t="s">
        <v>72</v>
      </c>
      <c r="K46">
        <f>'Otras NO 1eras Captaciones'!J46</f>
        <v>3</v>
      </c>
      <c r="L46">
        <f>'Otras NO 1eras Captaciones'!K46</f>
        <v>100</v>
      </c>
      <c r="M46">
        <f>'Otras NO 1eras Captaciones'!L46</f>
        <v>3</v>
      </c>
      <c r="N46">
        <f>'Otras NO 1eras Captaciones'!M46</f>
        <v>3</v>
      </c>
      <c r="O46">
        <f>'Otras NO 1eras Captaciones'!N46</f>
        <v>1</v>
      </c>
      <c r="P46">
        <f>'Otras NO 1eras Captaciones'!O46</f>
        <v>0</v>
      </c>
      <c r="Q46">
        <f>'Otras NO 1eras Captaciones'!P46</f>
        <v>1</v>
      </c>
      <c r="R46">
        <f>'Otras NO 1eras Captaciones'!Q46</f>
        <v>0</v>
      </c>
      <c r="S46">
        <f>'Otras NO 1eras Captaciones'!S46</f>
        <v>0</v>
      </c>
      <c r="T46">
        <f>'Otras NO 1eras Captaciones'!T46</f>
        <v>0</v>
      </c>
      <c r="U46">
        <f>'Otras NO 1eras Captaciones'!U46</f>
        <v>0</v>
      </c>
      <c r="V46">
        <f>'Otras NO 1eras Captaciones'!V46</f>
        <v>0</v>
      </c>
      <c r="W46" s="54">
        <f t="shared" si="23"/>
        <v>2007</v>
      </c>
      <c r="X46" s="54">
        <f t="shared" ref="X46:Z46" si="41">W46+2</f>
        <v>2009</v>
      </c>
      <c r="Y46" s="54">
        <f t="shared" si="41"/>
        <v>2011</v>
      </c>
      <c r="Z46" s="54">
        <f t="shared" si="41"/>
        <v>2013</v>
      </c>
      <c r="AA46" s="54" t="s">
        <v>91</v>
      </c>
      <c r="AB46" s="54" t="s">
        <v>89</v>
      </c>
    </row>
    <row r="47" spans="1:28" x14ac:dyDescent="0.25">
      <c r="A47" s="55">
        <f t="shared" si="25"/>
        <v>430</v>
      </c>
      <c r="B47">
        <f>'Otras NO 1eras Captaciones'!B47</f>
        <v>16</v>
      </c>
      <c r="C47" s="52" t="s">
        <v>72</v>
      </c>
      <c r="D47" s="52" t="s">
        <v>72</v>
      </c>
      <c r="E47">
        <f>'Otras NO 1eras Captaciones'!D47</f>
        <v>1</v>
      </c>
      <c r="F47">
        <f>'Otras NO 1eras Captaciones'!E47</f>
        <v>0</v>
      </c>
      <c r="G47">
        <f>'Otras NO 1eras Captaciones'!F47</f>
        <v>1</v>
      </c>
      <c r="H47" s="52" t="s">
        <v>72</v>
      </c>
      <c r="I47" s="52" t="s">
        <v>72</v>
      </c>
      <c r="J47" s="52" t="s">
        <v>72</v>
      </c>
      <c r="K47">
        <f>'Otras NO 1eras Captaciones'!J47</f>
        <v>3</v>
      </c>
      <c r="L47">
        <f>'Otras NO 1eras Captaciones'!K47</f>
        <v>66.666666666666657</v>
      </c>
      <c r="M47">
        <f>'Otras NO 1eras Captaciones'!L47</f>
        <v>2</v>
      </c>
      <c r="N47">
        <f>'Otras NO 1eras Captaciones'!M47</f>
        <v>3</v>
      </c>
      <c r="O47">
        <f>'Otras NO 1eras Captaciones'!N47</f>
        <v>0</v>
      </c>
      <c r="P47">
        <f>'Otras NO 1eras Captaciones'!O47</f>
        <v>0</v>
      </c>
      <c r="Q47">
        <f>'Otras NO 1eras Captaciones'!P47</f>
        <v>0</v>
      </c>
      <c r="R47">
        <f>'Otras NO 1eras Captaciones'!Q47</f>
        <v>0</v>
      </c>
      <c r="S47">
        <f>'Otras NO 1eras Captaciones'!S47</f>
        <v>0</v>
      </c>
      <c r="T47">
        <f>'Otras NO 1eras Captaciones'!T47</f>
        <v>0</v>
      </c>
      <c r="U47">
        <f>'Otras NO 1eras Captaciones'!U47</f>
        <v>0</v>
      </c>
      <c r="V47">
        <f>'Otras NO 1eras Captaciones'!V47</f>
        <v>0</v>
      </c>
      <c r="W47" s="54">
        <f t="shared" si="23"/>
        <v>2007</v>
      </c>
      <c r="X47" s="54">
        <f t="shared" ref="X47:Z47" si="42">W47+2</f>
        <v>2009</v>
      </c>
      <c r="Y47" s="54">
        <f t="shared" si="42"/>
        <v>2011</v>
      </c>
      <c r="Z47" s="54">
        <f t="shared" si="42"/>
        <v>2013</v>
      </c>
      <c r="AA47" s="54" t="s">
        <v>91</v>
      </c>
      <c r="AB47" s="54" t="s">
        <v>89</v>
      </c>
    </row>
    <row r="48" spans="1:28" x14ac:dyDescent="0.25">
      <c r="A48" s="55">
        <f t="shared" si="25"/>
        <v>431</v>
      </c>
      <c r="B48">
        <f>'Otras NO 1eras Captaciones'!B48</f>
        <v>16</v>
      </c>
      <c r="C48" s="52" t="s">
        <v>72</v>
      </c>
      <c r="D48" s="52" t="s">
        <v>72</v>
      </c>
      <c r="E48">
        <f>'Otras NO 1eras Captaciones'!D48</f>
        <v>1</v>
      </c>
      <c r="F48">
        <f>'Otras NO 1eras Captaciones'!E48</f>
        <v>0</v>
      </c>
      <c r="G48">
        <f>'Otras NO 1eras Captaciones'!F48</f>
        <v>1</v>
      </c>
      <c r="H48" s="52" t="s">
        <v>72</v>
      </c>
      <c r="I48" s="52" t="s">
        <v>72</v>
      </c>
      <c r="J48" s="52" t="s">
        <v>72</v>
      </c>
      <c r="K48">
        <f>'Otras NO 1eras Captaciones'!J48</f>
        <v>3</v>
      </c>
      <c r="L48">
        <f>'Otras NO 1eras Captaciones'!K48</f>
        <v>66.666666666666657</v>
      </c>
      <c r="M48">
        <f>'Otras NO 1eras Captaciones'!L48</f>
        <v>2</v>
      </c>
      <c r="N48">
        <f>'Otras NO 1eras Captaciones'!M48</f>
        <v>3</v>
      </c>
      <c r="O48">
        <f>'Otras NO 1eras Captaciones'!N48</f>
        <v>0</v>
      </c>
      <c r="P48">
        <f>'Otras NO 1eras Captaciones'!O48</f>
        <v>0</v>
      </c>
      <c r="Q48">
        <f>'Otras NO 1eras Captaciones'!P48</f>
        <v>0</v>
      </c>
      <c r="R48">
        <f>'Otras NO 1eras Captaciones'!Q48</f>
        <v>0</v>
      </c>
      <c r="S48">
        <f>'Otras NO 1eras Captaciones'!S48</f>
        <v>0</v>
      </c>
      <c r="T48">
        <f>'Otras NO 1eras Captaciones'!T48</f>
        <v>0</v>
      </c>
      <c r="U48">
        <f>'Otras NO 1eras Captaciones'!U48</f>
        <v>0</v>
      </c>
      <c r="V48">
        <f>'Otras NO 1eras Captaciones'!V48</f>
        <v>0</v>
      </c>
      <c r="W48" s="54">
        <f t="shared" si="23"/>
        <v>2007</v>
      </c>
      <c r="X48" s="54">
        <f t="shared" ref="X48:Z48" si="43">W48+2</f>
        <v>2009</v>
      </c>
      <c r="Y48" s="54">
        <f t="shared" si="43"/>
        <v>2011</v>
      </c>
      <c r="Z48" s="54">
        <f t="shared" si="43"/>
        <v>2013</v>
      </c>
      <c r="AA48" s="54" t="s">
        <v>91</v>
      </c>
      <c r="AB48" s="54" t="s">
        <v>89</v>
      </c>
    </row>
    <row r="49" spans="1:28" x14ac:dyDescent="0.25">
      <c r="A49" s="55">
        <f t="shared" si="25"/>
        <v>432</v>
      </c>
      <c r="B49">
        <f>'Otras NO 1eras Captaciones'!B49</f>
        <v>16</v>
      </c>
      <c r="C49" s="52" t="s">
        <v>72</v>
      </c>
      <c r="D49" s="52" t="s">
        <v>72</v>
      </c>
      <c r="E49">
        <f>'Otras NO 1eras Captaciones'!D49</f>
        <v>0</v>
      </c>
      <c r="F49">
        <f>'Otras NO 1eras Captaciones'!E49</f>
        <v>1</v>
      </c>
      <c r="G49">
        <f>'Otras NO 1eras Captaciones'!F49</f>
        <v>1</v>
      </c>
      <c r="H49" s="52" t="s">
        <v>72</v>
      </c>
      <c r="I49" s="52" t="s">
        <v>72</v>
      </c>
      <c r="J49" s="52" t="s">
        <v>72</v>
      </c>
      <c r="K49">
        <f>'Otras NO 1eras Captaciones'!J49</f>
        <v>3</v>
      </c>
      <c r="L49">
        <f>'Otras NO 1eras Captaciones'!K49</f>
        <v>66.666666666666657</v>
      </c>
      <c r="M49">
        <f>'Otras NO 1eras Captaciones'!L49</f>
        <v>2</v>
      </c>
      <c r="N49">
        <f>'Otras NO 1eras Captaciones'!M49</f>
        <v>3</v>
      </c>
      <c r="O49">
        <f>'Otras NO 1eras Captaciones'!N49</f>
        <v>0</v>
      </c>
      <c r="P49">
        <f>'Otras NO 1eras Captaciones'!O49</f>
        <v>0</v>
      </c>
      <c r="Q49">
        <f>'Otras NO 1eras Captaciones'!P49</f>
        <v>0</v>
      </c>
      <c r="R49">
        <f>'Otras NO 1eras Captaciones'!Q49</f>
        <v>0</v>
      </c>
      <c r="S49">
        <f>'Otras NO 1eras Captaciones'!S49</f>
        <v>0</v>
      </c>
      <c r="T49">
        <f>'Otras NO 1eras Captaciones'!T49</f>
        <v>0</v>
      </c>
      <c r="U49">
        <f>'Otras NO 1eras Captaciones'!U49</f>
        <v>0</v>
      </c>
      <c r="V49">
        <f>'Otras NO 1eras Captaciones'!V49</f>
        <v>0</v>
      </c>
      <c r="W49" s="54">
        <f t="shared" si="23"/>
        <v>2007</v>
      </c>
      <c r="X49" s="54">
        <f t="shared" ref="X49:Z49" si="44">W49+2</f>
        <v>2009</v>
      </c>
      <c r="Y49" s="54">
        <f t="shared" si="44"/>
        <v>2011</v>
      </c>
      <c r="Z49" s="54">
        <f t="shared" si="44"/>
        <v>2013</v>
      </c>
      <c r="AA49" s="54" t="s">
        <v>91</v>
      </c>
      <c r="AB49" s="54" t="s">
        <v>89</v>
      </c>
    </row>
    <row r="50" spans="1:28" x14ac:dyDescent="0.25">
      <c r="A50" s="55">
        <f t="shared" si="25"/>
        <v>433</v>
      </c>
      <c r="B50">
        <f>'Otras NO 1eras Captaciones'!B50</f>
        <v>16</v>
      </c>
      <c r="C50" s="52" t="s">
        <v>72</v>
      </c>
      <c r="D50" s="52" t="s">
        <v>72</v>
      </c>
      <c r="E50">
        <f>'Otras NO 1eras Captaciones'!D50</f>
        <v>0</v>
      </c>
      <c r="F50">
        <f>'Otras NO 1eras Captaciones'!E50</f>
        <v>1</v>
      </c>
      <c r="G50">
        <f>'Otras NO 1eras Captaciones'!F50</f>
        <v>1</v>
      </c>
      <c r="H50" s="52" t="s">
        <v>72</v>
      </c>
      <c r="I50" s="52" t="s">
        <v>72</v>
      </c>
      <c r="J50" s="52" t="s">
        <v>72</v>
      </c>
      <c r="K50">
        <f>'Otras NO 1eras Captaciones'!J50</f>
        <v>3</v>
      </c>
      <c r="L50">
        <f>'Otras NO 1eras Captaciones'!K50</f>
        <v>66.666666666666657</v>
      </c>
      <c r="M50">
        <f>'Otras NO 1eras Captaciones'!L50</f>
        <v>2</v>
      </c>
      <c r="N50">
        <f>'Otras NO 1eras Captaciones'!M50</f>
        <v>3</v>
      </c>
      <c r="O50">
        <f>'Otras NO 1eras Captaciones'!N50</f>
        <v>0</v>
      </c>
      <c r="P50">
        <f>'Otras NO 1eras Captaciones'!O50</f>
        <v>0</v>
      </c>
      <c r="Q50">
        <f>'Otras NO 1eras Captaciones'!P50</f>
        <v>0</v>
      </c>
      <c r="R50">
        <f>'Otras NO 1eras Captaciones'!Q50</f>
        <v>0</v>
      </c>
      <c r="S50">
        <f>'Otras NO 1eras Captaciones'!S50</f>
        <v>0</v>
      </c>
      <c r="T50">
        <f>'Otras NO 1eras Captaciones'!T50</f>
        <v>0</v>
      </c>
      <c r="U50">
        <f>'Otras NO 1eras Captaciones'!U50</f>
        <v>0</v>
      </c>
      <c r="V50">
        <f>'Otras NO 1eras Captaciones'!V50</f>
        <v>0</v>
      </c>
      <c r="W50" s="54">
        <f t="shared" si="23"/>
        <v>2007</v>
      </c>
      <c r="X50" s="54">
        <f t="shared" ref="X50:Z50" si="45">W50+2</f>
        <v>2009</v>
      </c>
      <c r="Y50" s="54">
        <f t="shared" si="45"/>
        <v>2011</v>
      </c>
      <c r="Z50" s="54">
        <f t="shared" si="45"/>
        <v>2013</v>
      </c>
      <c r="AA50" s="54" t="s">
        <v>91</v>
      </c>
      <c r="AB50" s="54" t="s">
        <v>89</v>
      </c>
    </row>
    <row r="51" spans="1:28" x14ac:dyDescent="0.25">
      <c r="A51" s="55">
        <f t="shared" si="25"/>
        <v>434</v>
      </c>
      <c r="B51">
        <f>'Otras NO 1eras Captaciones'!B51</f>
        <v>17</v>
      </c>
      <c r="C51" s="52" t="s">
        <v>72</v>
      </c>
      <c r="D51" s="52" t="s">
        <v>72</v>
      </c>
      <c r="E51">
        <f>'Otras NO 1eras Captaciones'!D51</f>
        <v>1</v>
      </c>
      <c r="F51">
        <f>'Otras NO 1eras Captaciones'!E51</f>
        <v>1</v>
      </c>
      <c r="G51" s="52" t="s">
        <v>72</v>
      </c>
      <c r="H51" s="52" t="s">
        <v>72</v>
      </c>
      <c r="I51" s="52" t="s">
        <v>72</v>
      </c>
      <c r="J51" s="52" t="s">
        <v>72</v>
      </c>
      <c r="K51">
        <f>'Otras NO 1eras Captaciones'!J51</f>
        <v>2</v>
      </c>
      <c r="L51">
        <f>'Otras NO 1eras Captaciones'!K51</f>
        <v>100</v>
      </c>
      <c r="M51">
        <f>'Otras NO 1eras Captaciones'!L51</f>
        <v>2</v>
      </c>
      <c r="N51">
        <f>'Otras NO 1eras Captaciones'!M51</f>
        <v>2</v>
      </c>
      <c r="O51">
        <f>'Otras NO 1eras Captaciones'!N51</f>
        <v>0</v>
      </c>
      <c r="P51">
        <f>'Otras NO 1eras Captaciones'!O51</f>
        <v>0</v>
      </c>
      <c r="Q51">
        <f>'Otras NO 1eras Captaciones'!P51</f>
        <v>0</v>
      </c>
      <c r="R51">
        <f>'Otras NO 1eras Captaciones'!Q51</f>
        <v>0</v>
      </c>
      <c r="S51">
        <f>'Otras NO 1eras Captaciones'!S51</f>
        <v>0</v>
      </c>
      <c r="T51">
        <f>'Otras NO 1eras Captaciones'!T51</f>
        <v>0</v>
      </c>
      <c r="U51">
        <f>'Otras NO 1eras Captaciones'!U51</f>
        <v>0</v>
      </c>
      <c r="V51">
        <f>'Otras NO 1eras Captaciones'!V51</f>
        <v>0</v>
      </c>
      <c r="W51" s="54">
        <f t="shared" si="23"/>
        <v>2006</v>
      </c>
      <c r="X51" s="54">
        <f t="shared" ref="X51:Z51" si="46">W51+2</f>
        <v>2008</v>
      </c>
      <c r="Y51" s="54">
        <f t="shared" si="46"/>
        <v>2010</v>
      </c>
      <c r="Z51" s="54">
        <f t="shared" si="46"/>
        <v>2012</v>
      </c>
      <c r="AA51" s="54" t="s">
        <v>91</v>
      </c>
      <c r="AB51" s="54" t="s">
        <v>89</v>
      </c>
    </row>
    <row r="52" spans="1:28" x14ac:dyDescent="0.25">
      <c r="A52" s="55">
        <f t="shared" si="25"/>
        <v>435</v>
      </c>
      <c r="B52">
        <f>'Otras NO 1eras Captaciones'!B52</f>
        <v>17</v>
      </c>
      <c r="C52" s="52" t="s">
        <v>72</v>
      </c>
      <c r="D52" s="52" t="s">
        <v>72</v>
      </c>
      <c r="E52">
        <f>'Otras NO 1eras Captaciones'!D52</f>
        <v>1</v>
      </c>
      <c r="F52">
        <f>'Otras NO 1eras Captaciones'!E52</f>
        <v>1</v>
      </c>
      <c r="G52" s="52" t="s">
        <v>72</v>
      </c>
      <c r="H52" s="52" t="s">
        <v>72</v>
      </c>
      <c r="I52" s="52" t="s">
        <v>72</v>
      </c>
      <c r="J52" s="52" t="s">
        <v>72</v>
      </c>
      <c r="K52">
        <f>'Otras NO 1eras Captaciones'!J52</f>
        <v>2</v>
      </c>
      <c r="L52">
        <f>'Otras NO 1eras Captaciones'!K52</f>
        <v>100</v>
      </c>
      <c r="M52">
        <f>'Otras NO 1eras Captaciones'!L52</f>
        <v>2</v>
      </c>
      <c r="N52">
        <f>'Otras NO 1eras Captaciones'!M52</f>
        <v>2</v>
      </c>
      <c r="O52">
        <f>'Otras NO 1eras Captaciones'!N52</f>
        <v>0</v>
      </c>
      <c r="P52">
        <f>'Otras NO 1eras Captaciones'!O52</f>
        <v>0</v>
      </c>
      <c r="Q52">
        <f>'Otras NO 1eras Captaciones'!P52</f>
        <v>0</v>
      </c>
      <c r="R52">
        <f>'Otras NO 1eras Captaciones'!Q52</f>
        <v>0</v>
      </c>
      <c r="S52">
        <f>'Otras NO 1eras Captaciones'!S52</f>
        <v>0</v>
      </c>
      <c r="T52">
        <f>'Otras NO 1eras Captaciones'!T52</f>
        <v>0</v>
      </c>
      <c r="U52">
        <f>'Otras NO 1eras Captaciones'!U52</f>
        <v>0</v>
      </c>
      <c r="V52">
        <f>'Otras NO 1eras Captaciones'!V52</f>
        <v>0</v>
      </c>
      <c r="W52" s="54">
        <f t="shared" si="23"/>
        <v>2006</v>
      </c>
      <c r="X52" s="54">
        <f t="shared" ref="X52:Z52" si="47">W52+2</f>
        <v>2008</v>
      </c>
      <c r="Y52" s="54">
        <f t="shared" si="47"/>
        <v>2010</v>
      </c>
      <c r="Z52" s="54">
        <f t="shared" si="47"/>
        <v>2012</v>
      </c>
      <c r="AA52" s="54" t="s">
        <v>91</v>
      </c>
      <c r="AB52" s="54" t="s">
        <v>89</v>
      </c>
    </row>
    <row r="53" spans="1:28" x14ac:dyDescent="0.25">
      <c r="A53" s="55">
        <f t="shared" si="25"/>
        <v>436</v>
      </c>
      <c r="B53">
        <f>'Otras NO 1eras Captaciones'!B53</f>
        <v>17</v>
      </c>
      <c r="C53" s="52" t="s">
        <v>72</v>
      </c>
      <c r="D53" s="52" t="s">
        <v>72</v>
      </c>
      <c r="E53">
        <f>'Otras NO 1eras Captaciones'!D53</f>
        <v>1</v>
      </c>
      <c r="F53">
        <f>'Otras NO 1eras Captaciones'!E53</f>
        <v>1</v>
      </c>
      <c r="G53" s="52" t="s">
        <v>72</v>
      </c>
      <c r="H53" s="52" t="s">
        <v>72</v>
      </c>
      <c r="I53" s="52" t="s">
        <v>72</v>
      </c>
      <c r="J53" s="52" t="s">
        <v>72</v>
      </c>
      <c r="K53">
        <f>'Otras NO 1eras Captaciones'!J53</f>
        <v>2</v>
      </c>
      <c r="L53">
        <f>'Otras NO 1eras Captaciones'!K53</f>
        <v>100</v>
      </c>
      <c r="M53">
        <f>'Otras NO 1eras Captaciones'!L53</f>
        <v>2</v>
      </c>
      <c r="N53">
        <f>'Otras NO 1eras Captaciones'!M53</f>
        <v>2</v>
      </c>
      <c r="O53">
        <f>'Otras NO 1eras Captaciones'!N53</f>
        <v>1</v>
      </c>
      <c r="P53">
        <f>'Otras NO 1eras Captaciones'!O53</f>
        <v>0</v>
      </c>
      <c r="Q53">
        <f>'Otras NO 1eras Captaciones'!P53</f>
        <v>1</v>
      </c>
      <c r="R53">
        <f>'Otras NO 1eras Captaciones'!Q53</f>
        <v>0</v>
      </c>
      <c r="S53">
        <f>'Otras NO 1eras Captaciones'!S53</f>
        <v>0</v>
      </c>
      <c r="T53">
        <f>'Otras NO 1eras Captaciones'!T53</f>
        <v>0</v>
      </c>
      <c r="U53">
        <f>'Otras NO 1eras Captaciones'!U53</f>
        <v>0</v>
      </c>
      <c r="V53">
        <f>'Otras NO 1eras Captaciones'!V53</f>
        <v>0</v>
      </c>
      <c r="W53" s="54">
        <f t="shared" si="23"/>
        <v>2006</v>
      </c>
      <c r="X53" s="54">
        <f t="shared" ref="X53:Z53" si="48">W53+2</f>
        <v>2008</v>
      </c>
      <c r="Y53" s="54">
        <f t="shared" si="48"/>
        <v>2010</v>
      </c>
      <c r="Z53" s="54">
        <f t="shared" si="48"/>
        <v>2012</v>
      </c>
      <c r="AA53" s="54" t="s">
        <v>91</v>
      </c>
      <c r="AB53" s="54" t="s">
        <v>89</v>
      </c>
    </row>
    <row r="54" spans="1:28" x14ac:dyDescent="0.25">
      <c r="A54" s="55">
        <f t="shared" si="25"/>
        <v>437</v>
      </c>
      <c r="B54">
        <f>'Otras NO 1eras Captaciones'!B54</f>
        <v>18</v>
      </c>
      <c r="C54" s="52" t="s">
        <v>72</v>
      </c>
      <c r="D54" s="52" t="s">
        <v>72</v>
      </c>
      <c r="E54">
        <f>'Otras NO 1eras Captaciones'!D54</f>
        <v>1</v>
      </c>
      <c r="F54" s="52" t="s">
        <v>72</v>
      </c>
      <c r="G54" s="52" t="s">
        <v>72</v>
      </c>
      <c r="H54" s="52" t="s">
        <v>72</v>
      </c>
      <c r="I54" s="52" t="s">
        <v>72</v>
      </c>
      <c r="J54" s="52" t="s">
        <v>72</v>
      </c>
      <c r="K54">
        <f>'Otras NO 1eras Captaciones'!J54</f>
        <v>1</v>
      </c>
      <c r="L54">
        <f>'Otras NO 1eras Captaciones'!K54</f>
        <v>100</v>
      </c>
      <c r="M54">
        <f>'Otras NO 1eras Captaciones'!L54</f>
        <v>1</v>
      </c>
      <c r="N54">
        <f>'Otras NO 1eras Captaciones'!M54</f>
        <v>1</v>
      </c>
      <c r="O54">
        <f>'Otras NO 1eras Captaciones'!N54</f>
        <v>1</v>
      </c>
      <c r="P54">
        <f>'Otras NO 1eras Captaciones'!O54</f>
        <v>0</v>
      </c>
      <c r="Q54">
        <f>'Otras NO 1eras Captaciones'!P54</f>
        <v>1</v>
      </c>
      <c r="R54">
        <f>'Otras NO 1eras Captaciones'!Q54</f>
        <v>0</v>
      </c>
      <c r="S54">
        <f>'Otras NO 1eras Captaciones'!S54</f>
        <v>0</v>
      </c>
      <c r="T54">
        <f>'Otras NO 1eras Captaciones'!T54</f>
        <v>0</v>
      </c>
      <c r="U54">
        <f>'Otras NO 1eras Captaciones'!U54</f>
        <v>0</v>
      </c>
      <c r="V54">
        <f>'Otras NO 1eras Captaciones'!V54</f>
        <v>0</v>
      </c>
      <c r="W54" s="54">
        <f t="shared" si="23"/>
        <v>2005</v>
      </c>
      <c r="X54" s="54">
        <f t="shared" ref="X54:Z54" si="49">W54+2</f>
        <v>2007</v>
      </c>
      <c r="Y54" s="54">
        <f t="shared" si="49"/>
        <v>2009</v>
      </c>
      <c r="Z54" s="54">
        <f t="shared" si="49"/>
        <v>2011</v>
      </c>
      <c r="AA54" s="54" t="s">
        <v>91</v>
      </c>
      <c r="AB54" s="54" t="s">
        <v>89</v>
      </c>
    </row>
    <row r="55" spans="1:28" x14ac:dyDescent="0.25">
      <c r="A55" s="55"/>
    </row>
    <row r="56" spans="1:28" x14ac:dyDescent="0.25">
      <c r="A56" s="55"/>
    </row>
    <row r="57" spans="1:28" x14ac:dyDescent="0.25">
      <c r="A57" s="55"/>
    </row>
    <row r="58" spans="1:28" x14ac:dyDescent="0.25">
      <c r="A58" s="55"/>
    </row>
    <row r="59" spans="1:28" x14ac:dyDescent="0.25">
      <c r="A59" s="55"/>
    </row>
    <row r="60" spans="1:28" x14ac:dyDescent="0.25">
      <c r="A60" s="55" t="str">
        <f>'Otras NO 1eras Captaciones'!A60</f>
        <v>CAPTACION en 2014=26</v>
      </c>
      <c r="B60">
        <f>'Otras NO 1eras Captaciones'!B60</f>
        <v>0</v>
      </c>
      <c r="D60">
        <f>'Otras NO 1eras Captaciones'!C60</f>
        <v>0</v>
      </c>
      <c r="E60">
        <f>'Otras NO 1eras Captaciones'!D60</f>
        <v>0</v>
      </c>
      <c r="F60">
        <f>'Otras NO 1eras Captaciones'!E60</f>
        <v>0</v>
      </c>
      <c r="G60">
        <f>'Otras NO 1eras Captaciones'!F60</f>
        <v>0</v>
      </c>
      <c r="H60">
        <f>'Otras NO 1eras Captaciones'!G60</f>
        <v>0</v>
      </c>
      <c r="I60">
        <f>'Otras NO 1eras Captaciones'!H60</f>
        <v>0</v>
      </c>
      <c r="J60">
        <f>'Otras NO 1eras Captaciones'!I60</f>
        <v>0</v>
      </c>
      <c r="K60">
        <f>'Otras NO 1eras Captaciones'!J60</f>
        <v>0</v>
      </c>
      <c r="L60">
        <f>'Otras NO 1eras Captaciones'!K60</f>
        <v>0</v>
      </c>
      <c r="M60">
        <f>'Otras NO 1eras Captaciones'!L60</f>
        <v>0</v>
      </c>
      <c r="N60">
        <f>'Otras NO 1eras Captaciones'!M60</f>
        <v>0</v>
      </c>
      <c r="O60">
        <f>'Otras NO 1eras Captaciones'!N60</f>
        <v>0</v>
      </c>
      <c r="P60">
        <f>'Otras NO 1eras Captaciones'!O60</f>
        <v>0</v>
      </c>
      <c r="Q60">
        <f>'Otras NO 1eras Captaciones'!P60</f>
        <v>0</v>
      </c>
      <c r="R60">
        <f>'Otras NO 1eras Captaciones'!Q60</f>
        <v>0</v>
      </c>
      <c r="S60">
        <f>'Otras NO 1eras Captaciones'!S60</f>
        <v>0</v>
      </c>
      <c r="T60">
        <f>'Otras NO 1eras Captaciones'!T60</f>
        <v>0</v>
      </c>
      <c r="U60">
        <f>'Otras NO 1eras Captaciones'!U60</f>
        <v>0</v>
      </c>
      <c r="V60">
        <f>'Otras NO 1eras Captaciones'!V60</f>
        <v>0</v>
      </c>
    </row>
    <row r="61" spans="1:28" x14ac:dyDescent="0.25">
      <c r="A61" s="55" t="str">
        <f>'Otras NO 1eras Captaciones'!A61</f>
        <v>Player ID</v>
      </c>
      <c r="B61" t="str">
        <f>'Otras NO 1eras Captaciones'!B61</f>
        <v>Age in 2014</v>
      </c>
      <c r="C61" t="s">
        <v>1</v>
      </c>
      <c r="D61" t="s">
        <v>2</v>
      </c>
      <c r="E61" t="s">
        <v>3</v>
      </c>
      <c r="F61" t="str">
        <f>'Otras NO 1eras Captaciones'!E61</f>
        <v>C2014</v>
      </c>
      <c r="G61" t="str">
        <f>'Otras NO 1eras Captaciones'!F61</f>
        <v>C2015</v>
      </c>
      <c r="H61" t="str">
        <f>'Otras NO 1eras Captaciones'!G61</f>
        <v>C2016</v>
      </c>
      <c r="I61" t="str">
        <f>'Otras NO 1eras Captaciones'!H61</f>
        <v>C2017</v>
      </c>
      <c r="J61" t="str">
        <f>'Otras NO 1eras Captaciones'!I61</f>
        <v>C2018</v>
      </c>
      <c r="K61">
        <f>'Otras NO 1eras Captaciones'!J61</f>
        <v>0</v>
      </c>
      <c r="L61">
        <f>'Otras NO 1eras Captaciones'!K61</f>
        <v>0</v>
      </c>
      <c r="M61" t="str">
        <f>'Otras NO 1eras Captaciones'!L61</f>
        <v>SUMA Cs</v>
      </c>
      <c r="N61" t="str">
        <f>'Otras NO 1eras Captaciones'!M61</f>
        <v>Years in Academy in **2023**</v>
      </c>
      <c r="O61" t="str">
        <f>'Otras NO 1eras Captaciones'!N61</f>
        <v>Pro Contract 18?</v>
      </c>
      <c r="P61" t="str">
        <f>'Otras NO 1eras Captaciones'!O61</f>
        <v>SpainU</v>
      </c>
      <c r="Q61" t="str">
        <f>'Otras NO 1eras Captaciones'!P61</f>
        <v>2A</v>
      </c>
      <c r="R61" t="str">
        <f>'Otras NO 1eras Captaciones'!Q61</f>
        <v>LaLiga</v>
      </c>
      <c r="S61" t="str">
        <f>'Otras NO 1eras Captaciones'!S61</f>
        <v>Years shocked with + treatment</v>
      </c>
      <c r="T61" s="53" t="s">
        <v>43</v>
      </c>
      <c r="U61" s="53" t="s">
        <v>43</v>
      </c>
      <c r="V61" t="str">
        <f>'Otras NO 1eras Captaciones'!V61</f>
        <v>Years shocked with - treatment</v>
      </c>
      <c r="W61" s="54" t="s">
        <v>45</v>
      </c>
      <c r="X61" s="54" t="s">
        <v>40</v>
      </c>
      <c r="Y61" s="54" t="s">
        <v>42</v>
      </c>
      <c r="Z61" s="54" t="s">
        <v>41</v>
      </c>
      <c r="AA61" s="54" t="s">
        <v>86</v>
      </c>
      <c r="AB61" s="54" t="s">
        <v>88</v>
      </c>
    </row>
    <row r="62" spans="1:28" x14ac:dyDescent="0.25">
      <c r="A62" s="55">
        <f>A54+1</f>
        <v>438</v>
      </c>
      <c r="B62">
        <f>'Otras NO 1eras Captaciones'!B62</f>
        <v>12</v>
      </c>
      <c r="C62" s="52" t="s">
        <v>72</v>
      </c>
      <c r="D62" s="52" t="s">
        <v>72</v>
      </c>
      <c r="E62" s="52" t="s">
        <v>72</v>
      </c>
      <c r="F62">
        <f>'Otras NO 1eras Captaciones'!E62</f>
        <v>0</v>
      </c>
      <c r="G62">
        <f>'Otras NO 1eras Captaciones'!F62</f>
        <v>1</v>
      </c>
      <c r="H62">
        <f>'Otras NO 1eras Captaciones'!G62</f>
        <v>1</v>
      </c>
      <c r="I62">
        <f>'Otras NO 1eras Captaciones'!H62</f>
        <v>1</v>
      </c>
      <c r="J62">
        <f>'Otras NO 1eras Captaciones'!I62</f>
        <v>1</v>
      </c>
      <c r="K62">
        <f>'Otras NO 1eras Captaciones'!J62</f>
        <v>5</v>
      </c>
      <c r="L62">
        <f>'Otras NO 1eras Captaciones'!K62</f>
        <v>80</v>
      </c>
      <c r="M62">
        <f>'Otras NO 1eras Captaciones'!L62</f>
        <v>4</v>
      </c>
      <c r="N62">
        <f>'Otras NO 1eras Captaciones'!M62</f>
        <v>7</v>
      </c>
      <c r="O62">
        <f>'Otras NO 1eras Captaciones'!N62</f>
        <v>1</v>
      </c>
      <c r="P62">
        <f>'Otras NO 1eras Captaciones'!O62</f>
        <v>1</v>
      </c>
      <c r="Q62">
        <f>'Otras NO 1eras Captaciones'!P62</f>
        <v>0</v>
      </c>
      <c r="R62">
        <f>'Otras NO 1eras Captaciones'!Q62</f>
        <v>0</v>
      </c>
      <c r="S62">
        <f>'Otras NO 1eras Captaciones'!S62</f>
        <v>0</v>
      </c>
      <c r="T62">
        <f>'Otras NO 1eras Captaciones'!T62</f>
        <v>0</v>
      </c>
      <c r="U62">
        <f>'Otras NO 1eras Captaciones'!U62</f>
        <v>0</v>
      </c>
      <c r="V62">
        <f>'Otras NO 1eras Captaciones'!V62</f>
        <v>0</v>
      </c>
      <c r="W62" s="54">
        <f>2014-B62+10</f>
        <v>2012</v>
      </c>
      <c r="X62" s="54">
        <f>W62+2</f>
        <v>2014</v>
      </c>
      <c r="Y62" s="54">
        <f t="shared" ref="Y62:Z62" si="50">X62+2</f>
        <v>2016</v>
      </c>
      <c r="Z62" s="54">
        <f t="shared" si="50"/>
        <v>2018</v>
      </c>
      <c r="AA62" s="54" t="s">
        <v>91</v>
      </c>
      <c r="AB62" s="54" t="s">
        <v>89</v>
      </c>
    </row>
    <row r="63" spans="1:28" x14ac:dyDescent="0.25">
      <c r="A63" s="55">
        <f>A62+1</f>
        <v>439</v>
      </c>
      <c r="B63">
        <f>'Otras NO 1eras Captaciones'!B63</f>
        <v>12</v>
      </c>
      <c r="C63" s="52" t="s">
        <v>72</v>
      </c>
      <c r="D63" s="52" t="s">
        <v>72</v>
      </c>
      <c r="E63" s="52" t="s">
        <v>72</v>
      </c>
      <c r="F63">
        <f>'Otras NO 1eras Captaciones'!E63</f>
        <v>1</v>
      </c>
      <c r="G63">
        <f>'Otras NO 1eras Captaciones'!F63</f>
        <v>1</v>
      </c>
      <c r="H63">
        <f>'Otras NO 1eras Captaciones'!G63</f>
        <v>1</v>
      </c>
      <c r="I63">
        <f>'Otras NO 1eras Captaciones'!H63</f>
        <v>1</v>
      </c>
      <c r="J63">
        <f>'Otras NO 1eras Captaciones'!I63</f>
        <v>0</v>
      </c>
      <c r="K63">
        <f>'Otras NO 1eras Captaciones'!J63</f>
        <v>5</v>
      </c>
      <c r="L63">
        <f>'Otras NO 1eras Captaciones'!K63</f>
        <v>80</v>
      </c>
      <c r="M63">
        <f>'Otras NO 1eras Captaciones'!L63</f>
        <v>4</v>
      </c>
      <c r="N63">
        <f>'Otras NO 1eras Captaciones'!M63</f>
        <v>7</v>
      </c>
      <c r="O63">
        <f>'Otras NO 1eras Captaciones'!N63</f>
        <v>0</v>
      </c>
      <c r="P63">
        <f>'Otras NO 1eras Captaciones'!O63</f>
        <v>0</v>
      </c>
      <c r="Q63">
        <f>'Otras NO 1eras Captaciones'!P63</f>
        <v>0</v>
      </c>
      <c r="R63">
        <f>'Otras NO 1eras Captaciones'!Q63</f>
        <v>0</v>
      </c>
      <c r="S63">
        <f>'Otras NO 1eras Captaciones'!S63</f>
        <v>0</v>
      </c>
      <c r="T63">
        <f>'Otras NO 1eras Captaciones'!T63</f>
        <v>0</v>
      </c>
      <c r="U63">
        <f>'Otras NO 1eras Captaciones'!U63</f>
        <v>0</v>
      </c>
      <c r="V63">
        <f>'Otras NO 1eras Captaciones'!V63</f>
        <v>0</v>
      </c>
      <c r="W63" s="54">
        <f t="shared" ref="W63:W87" si="51">2014-B63+10</f>
        <v>2012</v>
      </c>
      <c r="X63" s="54">
        <f t="shared" ref="X63:Z63" si="52">W63+2</f>
        <v>2014</v>
      </c>
      <c r="Y63" s="54">
        <f t="shared" si="52"/>
        <v>2016</v>
      </c>
      <c r="Z63" s="54">
        <f t="shared" si="52"/>
        <v>2018</v>
      </c>
      <c r="AA63" s="54" t="s">
        <v>91</v>
      </c>
      <c r="AB63" s="54" t="s">
        <v>89</v>
      </c>
    </row>
    <row r="64" spans="1:28" x14ac:dyDescent="0.25">
      <c r="A64" s="55">
        <f t="shared" ref="A64:A87" si="53">A63+1</f>
        <v>440</v>
      </c>
      <c r="B64">
        <f>'Otras NO 1eras Captaciones'!B64</f>
        <v>12</v>
      </c>
      <c r="C64" s="52" t="s">
        <v>72</v>
      </c>
      <c r="D64" s="52" t="s">
        <v>72</v>
      </c>
      <c r="E64" s="52" t="s">
        <v>72</v>
      </c>
      <c r="F64">
        <f>'Otras NO 1eras Captaciones'!E64</f>
        <v>0</v>
      </c>
      <c r="G64">
        <f>'Otras NO 1eras Captaciones'!F64</f>
        <v>0</v>
      </c>
      <c r="H64">
        <f>'Otras NO 1eras Captaciones'!G64</f>
        <v>0</v>
      </c>
      <c r="I64">
        <f>'Otras NO 1eras Captaciones'!H64</f>
        <v>0</v>
      </c>
      <c r="J64">
        <f>'Otras NO 1eras Captaciones'!I64</f>
        <v>1</v>
      </c>
      <c r="K64">
        <f>'Otras NO 1eras Captaciones'!J64</f>
        <v>5</v>
      </c>
      <c r="L64">
        <f>'Otras NO 1eras Captaciones'!K64</f>
        <v>20</v>
      </c>
      <c r="M64">
        <f>'Otras NO 1eras Captaciones'!L64</f>
        <v>1</v>
      </c>
      <c r="N64">
        <f>'Otras NO 1eras Captaciones'!M64</f>
        <v>7</v>
      </c>
      <c r="O64">
        <f>'Otras NO 1eras Captaciones'!N64</f>
        <v>0</v>
      </c>
      <c r="P64">
        <f>'Otras NO 1eras Captaciones'!O64</f>
        <v>1</v>
      </c>
      <c r="Q64">
        <f>'Otras NO 1eras Captaciones'!P64</f>
        <v>0</v>
      </c>
      <c r="R64">
        <f>'Otras NO 1eras Captaciones'!Q64</f>
        <v>0</v>
      </c>
      <c r="S64">
        <f>'Otras NO 1eras Captaciones'!S64</f>
        <v>0</v>
      </c>
      <c r="T64">
        <f>'Otras NO 1eras Captaciones'!T64</f>
        <v>0</v>
      </c>
      <c r="U64">
        <f>'Otras NO 1eras Captaciones'!U64</f>
        <v>0</v>
      </c>
      <c r="V64">
        <f>'Otras NO 1eras Captaciones'!V64</f>
        <v>0</v>
      </c>
      <c r="W64" s="54">
        <f t="shared" si="51"/>
        <v>2012</v>
      </c>
      <c r="X64" s="54">
        <f t="shared" ref="X64:Z64" si="54">W64+2</f>
        <v>2014</v>
      </c>
      <c r="Y64" s="54">
        <f t="shared" si="54"/>
        <v>2016</v>
      </c>
      <c r="Z64" s="54">
        <f t="shared" si="54"/>
        <v>2018</v>
      </c>
      <c r="AA64" s="54" t="s">
        <v>91</v>
      </c>
      <c r="AB64" s="54" t="s">
        <v>89</v>
      </c>
    </row>
    <row r="65" spans="1:28" x14ac:dyDescent="0.25">
      <c r="A65" s="55">
        <f t="shared" si="53"/>
        <v>441</v>
      </c>
      <c r="B65">
        <f>'Otras NO 1eras Captaciones'!B65</f>
        <v>12</v>
      </c>
      <c r="C65" s="52" t="s">
        <v>72</v>
      </c>
      <c r="D65" s="52" t="s">
        <v>72</v>
      </c>
      <c r="E65" s="52" t="s">
        <v>72</v>
      </c>
      <c r="F65">
        <f>'Otras NO 1eras Captaciones'!E65</f>
        <v>0</v>
      </c>
      <c r="G65">
        <f>'Otras NO 1eras Captaciones'!F65</f>
        <v>0</v>
      </c>
      <c r="H65">
        <f>'Otras NO 1eras Captaciones'!G65</f>
        <v>0</v>
      </c>
      <c r="I65">
        <f>'Otras NO 1eras Captaciones'!H65</f>
        <v>1</v>
      </c>
      <c r="J65">
        <f>'Otras NO 1eras Captaciones'!I65</f>
        <v>1</v>
      </c>
      <c r="K65">
        <f>'Otras NO 1eras Captaciones'!J65</f>
        <v>5</v>
      </c>
      <c r="L65">
        <f>'Otras NO 1eras Captaciones'!K65</f>
        <v>40</v>
      </c>
      <c r="M65">
        <f>'Otras NO 1eras Captaciones'!L65</f>
        <v>2</v>
      </c>
      <c r="N65">
        <f>'Otras NO 1eras Captaciones'!M65</f>
        <v>7</v>
      </c>
      <c r="O65">
        <f>'Otras NO 1eras Captaciones'!N65</f>
        <v>0</v>
      </c>
      <c r="P65">
        <f>'Otras NO 1eras Captaciones'!O65</f>
        <v>0</v>
      </c>
      <c r="Q65">
        <f>'Otras NO 1eras Captaciones'!P65</f>
        <v>0</v>
      </c>
      <c r="R65">
        <f>'Otras NO 1eras Captaciones'!Q65</f>
        <v>0</v>
      </c>
      <c r="S65">
        <f>'Otras NO 1eras Captaciones'!S65</f>
        <v>0</v>
      </c>
      <c r="T65">
        <f>'Otras NO 1eras Captaciones'!T65</f>
        <v>0</v>
      </c>
      <c r="U65">
        <f>'Otras NO 1eras Captaciones'!U65</f>
        <v>0</v>
      </c>
      <c r="V65">
        <f>'Otras NO 1eras Captaciones'!V65</f>
        <v>0</v>
      </c>
      <c r="W65" s="54">
        <f t="shared" si="51"/>
        <v>2012</v>
      </c>
      <c r="X65" s="54">
        <f t="shared" ref="X65:Z65" si="55">W65+2</f>
        <v>2014</v>
      </c>
      <c r="Y65" s="54">
        <f t="shared" si="55"/>
        <v>2016</v>
      </c>
      <c r="Z65" s="54">
        <f t="shared" si="55"/>
        <v>2018</v>
      </c>
      <c r="AA65" s="54" t="s">
        <v>91</v>
      </c>
      <c r="AB65" s="54" t="s">
        <v>89</v>
      </c>
    </row>
    <row r="66" spans="1:28" x14ac:dyDescent="0.25">
      <c r="A66" s="55">
        <f t="shared" si="53"/>
        <v>442</v>
      </c>
      <c r="B66">
        <f>'Otras NO 1eras Captaciones'!B66</f>
        <v>12</v>
      </c>
      <c r="C66" s="52" t="s">
        <v>72</v>
      </c>
      <c r="D66" s="52" t="s">
        <v>72</v>
      </c>
      <c r="E66" s="52" t="s">
        <v>72</v>
      </c>
      <c r="F66">
        <f>'Otras NO 1eras Captaciones'!E66</f>
        <v>1</v>
      </c>
      <c r="G66">
        <f>'Otras NO 1eras Captaciones'!F66</f>
        <v>0</v>
      </c>
      <c r="H66">
        <f>'Otras NO 1eras Captaciones'!G66</f>
        <v>1</v>
      </c>
      <c r="I66">
        <f>'Otras NO 1eras Captaciones'!H66</f>
        <v>1</v>
      </c>
      <c r="J66">
        <f>'Otras NO 1eras Captaciones'!I66</f>
        <v>1</v>
      </c>
      <c r="K66">
        <f>'Otras NO 1eras Captaciones'!J66</f>
        <v>5</v>
      </c>
      <c r="L66">
        <f>'Otras NO 1eras Captaciones'!K66</f>
        <v>80</v>
      </c>
      <c r="M66">
        <f>'Otras NO 1eras Captaciones'!L66</f>
        <v>4</v>
      </c>
      <c r="N66">
        <f>'Otras NO 1eras Captaciones'!M66</f>
        <v>7</v>
      </c>
      <c r="O66">
        <f>'Otras NO 1eras Captaciones'!N66</f>
        <v>1</v>
      </c>
      <c r="P66">
        <f>'Otras NO 1eras Captaciones'!O66</f>
        <v>0</v>
      </c>
      <c r="Q66">
        <f>'Otras NO 1eras Captaciones'!P66</f>
        <v>0</v>
      </c>
      <c r="R66">
        <f>'Otras NO 1eras Captaciones'!Q66</f>
        <v>0</v>
      </c>
      <c r="S66">
        <f>'Otras NO 1eras Captaciones'!S66</f>
        <v>0</v>
      </c>
      <c r="T66">
        <f>'Otras NO 1eras Captaciones'!T66</f>
        <v>0</v>
      </c>
      <c r="U66">
        <f>'Otras NO 1eras Captaciones'!U66</f>
        <v>0</v>
      </c>
      <c r="V66">
        <f>'Otras NO 1eras Captaciones'!V66</f>
        <v>0</v>
      </c>
      <c r="W66" s="54">
        <f t="shared" si="51"/>
        <v>2012</v>
      </c>
      <c r="X66" s="54">
        <f t="shared" ref="X66:Z66" si="56">W66+2</f>
        <v>2014</v>
      </c>
      <c r="Y66" s="54">
        <f t="shared" si="56"/>
        <v>2016</v>
      </c>
      <c r="Z66" s="54">
        <f t="shared" si="56"/>
        <v>2018</v>
      </c>
      <c r="AA66" s="54" t="s">
        <v>91</v>
      </c>
      <c r="AB66" s="54" t="s">
        <v>89</v>
      </c>
    </row>
    <row r="67" spans="1:28" x14ac:dyDescent="0.25">
      <c r="A67" s="55">
        <f t="shared" si="53"/>
        <v>443</v>
      </c>
      <c r="B67">
        <f>'Otras NO 1eras Captaciones'!B67</f>
        <v>13</v>
      </c>
      <c r="C67" s="52" t="s">
        <v>72</v>
      </c>
      <c r="D67" s="52" t="s">
        <v>72</v>
      </c>
      <c r="E67" s="52" t="s">
        <v>72</v>
      </c>
      <c r="F67">
        <f>'Otras NO 1eras Captaciones'!E67</f>
        <v>0</v>
      </c>
      <c r="G67">
        <f>'Otras NO 1eras Captaciones'!F67</f>
        <v>0</v>
      </c>
      <c r="H67">
        <f>'Otras NO 1eras Captaciones'!G67</f>
        <v>1</v>
      </c>
      <c r="I67">
        <f>'Otras NO 1eras Captaciones'!H67</f>
        <v>0</v>
      </c>
      <c r="J67">
        <f>'Otras NO 1eras Captaciones'!I67</f>
        <v>0</v>
      </c>
      <c r="K67">
        <f>'Otras NO 1eras Captaciones'!J67</f>
        <v>5</v>
      </c>
      <c r="L67">
        <f>'Otras NO 1eras Captaciones'!K67</f>
        <v>20</v>
      </c>
      <c r="M67">
        <f>'Otras NO 1eras Captaciones'!L67</f>
        <v>1</v>
      </c>
      <c r="N67">
        <f>'Otras NO 1eras Captaciones'!M67</f>
        <v>6</v>
      </c>
      <c r="O67">
        <f>'Otras NO 1eras Captaciones'!N67</f>
        <v>0</v>
      </c>
      <c r="P67">
        <f>'Otras NO 1eras Captaciones'!O67</f>
        <v>0</v>
      </c>
      <c r="Q67">
        <f>'Otras NO 1eras Captaciones'!P67</f>
        <v>0</v>
      </c>
      <c r="R67">
        <f>'Otras NO 1eras Captaciones'!Q67</f>
        <v>0</v>
      </c>
      <c r="S67">
        <f>'Otras NO 1eras Captaciones'!S67</f>
        <v>0</v>
      </c>
      <c r="T67">
        <f>'Otras NO 1eras Captaciones'!T67</f>
        <v>0</v>
      </c>
      <c r="U67">
        <f>'Otras NO 1eras Captaciones'!U67</f>
        <v>0</v>
      </c>
      <c r="V67">
        <f>'Otras NO 1eras Captaciones'!V67</f>
        <v>2016</v>
      </c>
      <c r="W67" s="54">
        <f t="shared" si="51"/>
        <v>2011</v>
      </c>
      <c r="X67" s="54">
        <f t="shared" ref="X67:Z67" si="57">W67+2</f>
        <v>2013</v>
      </c>
      <c r="Y67" s="54">
        <f t="shared" si="57"/>
        <v>2015</v>
      </c>
      <c r="Z67" s="54">
        <f t="shared" si="57"/>
        <v>2017</v>
      </c>
      <c r="AA67" s="54" t="s">
        <v>91</v>
      </c>
      <c r="AB67" s="54" t="s">
        <v>89</v>
      </c>
    </row>
    <row r="68" spans="1:28" x14ac:dyDescent="0.25">
      <c r="A68" s="55">
        <f t="shared" si="53"/>
        <v>444</v>
      </c>
      <c r="B68">
        <f>'Otras NO 1eras Captaciones'!B68</f>
        <v>14</v>
      </c>
      <c r="C68" s="52" t="s">
        <v>72</v>
      </c>
      <c r="D68" s="52" t="s">
        <v>72</v>
      </c>
      <c r="E68" s="52" t="s">
        <v>72</v>
      </c>
      <c r="F68">
        <f>'Otras NO 1eras Captaciones'!E68</f>
        <v>1</v>
      </c>
      <c r="G68">
        <f>'Otras NO 1eras Captaciones'!F68</f>
        <v>1</v>
      </c>
      <c r="H68">
        <f>'Otras NO 1eras Captaciones'!G68</f>
        <v>1</v>
      </c>
      <c r="I68">
        <f>'Otras NO 1eras Captaciones'!H68</f>
        <v>1</v>
      </c>
      <c r="J68">
        <f>'Otras NO 1eras Captaciones'!I68</f>
        <v>1</v>
      </c>
      <c r="K68">
        <f>'Otras NO 1eras Captaciones'!J68</f>
        <v>5</v>
      </c>
      <c r="L68">
        <f>'Otras NO 1eras Captaciones'!K68</f>
        <v>100</v>
      </c>
      <c r="M68">
        <f>'Otras NO 1eras Captaciones'!L68</f>
        <v>5</v>
      </c>
      <c r="N68">
        <f>'Otras NO 1eras Captaciones'!M68</f>
        <v>5</v>
      </c>
      <c r="O68">
        <f>'Otras NO 1eras Captaciones'!N68</f>
        <v>0</v>
      </c>
      <c r="P68">
        <f>'Otras NO 1eras Captaciones'!O68</f>
        <v>1</v>
      </c>
      <c r="Q68">
        <f>'Otras NO 1eras Captaciones'!P68</f>
        <v>0</v>
      </c>
      <c r="R68">
        <f>'Otras NO 1eras Captaciones'!Q68</f>
        <v>0</v>
      </c>
      <c r="S68">
        <f>'Otras NO 1eras Captaciones'!S68</f>
        <v>0</v>
      </c>
      <c r="T68">
        <f>'Otras NO 1eras Captaciones'!T68</f>
        <v>0</v>
      </c>
      <c r="U68">
        <f>'Otras NO 1eras Captaciones'!U68</f>
        <v>0</v>
      </c>
      <c r="V68">
        <f>'Otras NO 1eras Captaciones'!V68</f>
        <v>2016</v>
      </c>
      <c r="W68" s="54">
        <f t="shared" si="51"/>
        <v>2010</v>
      </c>
      <c r="X68" s="54">
        <f t="shared" ref="X68:Z68" si="58">W68+2</f>
        <v>2012</v>
      </c>
      <c r="Y68" s="54">
        <f t="shared" si="58"/>
        <v>2014</v>
      </c>
      <c r="Z68" s="54">
        <f t="shared" si="58"/>
        <v>2016</v>
      </c>
      <c r="AA68" s="54" t="s">
        <v>91</v>
      </c>
      <c r="AB68" s="54" t="s">
        <v>89</v>
      </c>
    </row>
    <row r="69" spans="1:28" x14ac:dyDescent="0.25">
      <c r="A69" s="55">
        <f t="shared" si="53"/>
        <v>445</v>
      </c>
      <c r="B69">
        <f>'Otras NO 1eras Captaciones'!B69</f>
        <v>14</v>
      </c>
      <c r="C69" s="52" t="s">
        <v>72</v>
      </c>
      <c r="D69" s="52" t="s">
        <v>72</v>
      </c>
      <c r="E69" s="52" t="s">
        <v>72</v>
      </c>
      <c r="F69">
        <f>'Otras NO 1eras Captaciones'!E69</f>
        <v>1</v>
      </c>
      <c r="G69">
        <f>'Otras NO 1eras Captaciones'!F69</f>
        <v>1</v>
      </c>
      <c r="H69">
        <f>'Otras NO 1eras Captaciones'!G69</f>
        <v>1</v>
      </c>
      <c r="I69">
        <f>'Otras NO 1eras Captaciones'!H69</f>
        <v>1</v>
      </c>
      <c r="J69">
        <f>'Otras NO 1eras Captaciones'!I69</f>
        <v>1</v>
      </c>
      <c r="K69">
        <f>'Otras NO 1eras Captaciones'!J69</f>
        <v>5</v>
      </c>
      <c r="L69">
        <f>'Otras NO 1eras Captaciones'!K69</f>
        <v>100</v>
      </c>
      <c r="M69">
        <f>'Otras NO 1eras Captaciones'!L69</f>
        <v>5</v>
      </c>
      <c r="N69">
        <f>'Otras NO 1eras Captaciones'!M69</f>
        <v>5</v>
      </c>
      <c r="O69">
        <f>'Otras NO 1eras Captaciones'!N69</f>
        <v>1</v>
      </c>
      <c r="P69">
        <f>'Otras NO 1eras Captaciones'!O69</f>
        <v>1</v>
      </c>
      <c r="Q69">
        <f>'Otras NO 1eras Captaciones'!P69</f>
        <v>0</v>
      </c>
      <c r="R69">
        <f>'Otras NO 1eras Captaciones'!Q69</f>
        <v>0</v>
      </c>
      <c r="S69">
        <f>'Otras NO 1eras Captaciones'!S69</f>
        <v>0</v>
      </c>
      <c r="T69">
        <f>'Otras NO 1eras Captaciones'!T69</f>
        <v>0</v>
      </c>
      <c r="U69">
        <f>'Otras NO 1eras Captaciones'!U69</f>
        <v>0</v>
      </c>
      <c r="V69">
        <f>'Otras NO 1eras Captaciones'!V69</f>
        <v>2016</v>
      </c>
      <c r="W69" s="54">
        <f t="shared" si="51"/>
        <v>2010</v>
      </c>
      <c r="X69" s="54">
        <f t="shared" ref="X69:Z69" si="59">W69+2</f>
        <v>2012</v>
      </c>
      <c r="Y69" s="54">
        <f t="shared" si="59"/>
        <v>2014</v>
      </c>
      <c r="Z69" s="54">
        <f t="shared" si="59"/>
        <v>2016</v>
      </c>
      <c r="AA69" s="54" t="s">
        <v>91</v>
      </c>
      <c r="AB69" s="54" t="s">
        <v>89</v>
      </c>
    </row>
    <row r="70" spans="1:28" x14ac:dyDescent="0.25">
      <c r="A70" s="55">
        <f t="shared" si="53"/>
        <v>446</v>
      </c>
      <c r="B70">
        <f>'Otras NO 1eras Captaciones'!B70</f>
        <v>14</v>
      </c>
      <c r="C70" s="52" t="s">
        <v>72</v>
      </c>
      <c r="D70" s="52" t="s">
        <v>72</v>
      </c>
      <c r="E70" s="52" t="s">
        <v>72</v>
      </c>
      <c r="F70">
        <f>'Otras NO 1eras Captaciones'!E70</f>
        <v>1</v>
      </c>
      <c r="G70">
        <f>'Otras NO 1eras Captaciones'!F70</f>
        <v>1</v>
      </c>
      <c r="H70">
        <f>'Otras NO 1eras Captaciones'!G70</f>
        <v>1</v>
      </c>
      <c r="I70">
        <f>'Otras NO 1eras Captaciones'!H70</f>
        <v>1</v>
      </c>
      <c r="J70">
        <f>'Otras NO 1eras Captaciones'!I70</f>
        <v>1</v>
      </c>
      <c r="K70">
        <f>'Otras NO 1eras Captaciones'!J70</f>
        <v>5</v>
      </c>
      <c r="L70">
        <f>'Otras NO 1eras Captaciones'!K70</f>
        <v>100</v>
      </c>
      <c r="M70">
        <f>'Otras NO 1eras Captaciones'!L70</f>
        <v>5</v>
      </c>
      <c r="N70">
        <f>'Otras NO 1eras Captaciones'!M70</f>
        <v>5</v>
      </c>
      <c r="O70">
        <f>'Otras NO 1eras Captaciones'!N70</f>
        <v>1</v>
      </c>
      <c r="P70">
        <f>'Otras NO 1eras Captaciones'!O70</f>
        <v>0</v>
      </c>
      <c r="Q70">
        <f>'Otras NO 1eras Captaciones'!P70</f>
        <v>0</v>
      </c>
      <c r="R70">
        <f>'Otras NO 1eras Captaciones'!Q70</f>
        <v>0</v>
      </c>
      <c r="S70">
        <f>'Otras NO 1eras Captaciones'!S70</f>
        <v>0</v>
      </c>
      <c r="T70">
        <f>'Otras NO 1eras Captaciones'!T70</f>
        <v>0</v>
      </c>
      <c r="U70">
        <f>'Otras NO 1eras Captaciones'!U70</f>
        <v>0</v>
      </c>
      <c r="V70">
        <f>'Otras NO 1eras Captaciones'!V70</f>
        <v>2016</v>
      </c>
      <c r="W70" s="54">
        <f t="shared" si="51"/>
        <v>2010</v>
      </c>
      <c r="X70" s="54">
        <f t="shared" ref="X70:Z70" si="60">W70+2</f>
        <v>2012</v>
      </c>
      <c r="Y70" s="54">
        <f t="shared" si="60"/>
        <v>2014</v>
      </c>
      <c r="Z70" s="54">
        <f t="shared" si="60"/>
        <v>2016</v>
      </c>
      <c r="AA70" s="54" t="s">
        <v>91</v>
      </c>
      <c r="AB70" s="54" t="s">
        <v>89</v>
      </c>
    </row>
    <row r="71" spans="1:28" x14ac:dyDescent="0.25">
      <c r="A71" s="55">
        <f t="shared" si="53"/>
        <v>447</v>
      </c>
      <c r="B71">
        <f>'Otras NO 1eras Captaciones'!B71</f>
        <v>14</v>
      </c>
      <c r="C71" s="52" t="s">
        <v>72</v>
      </c>
      <c r="D71" s="52" t="s">
        <v>72</v>
      </c>
      <c r="E71" s="52" t="s">
        <v>72</v>
      </c>
      <c r="F71">
        <f>'Otras NO 1eras Captaciones'!E71</f>
        <v>0</v>
      </c>
      <c r="G71">
        <f>'Otras NO 1eras Captaciones'!F71</f>
        <v>1</v>
      </c>
      <c r="H71">
        <f>'Otras NO 1eras Captaciones'!G71</f>
        <v>1</v>
      </c>
      <c r="I71">
        <f>'Otras NO 1eras Captaciones'!H71</f>
        <v>0</v>
      </c>
      <c r="J71">
        <f>'Otras NO 1eras Captaciones'!I71</f>
        <v>1</v>
      </c>
      <c r="K71">
        <f>'Otras NO 1eras Captaciones'!J71</f>
        <v>5</v>
      </c>
      <c r="L71">
        <f>'Otras NO 1eras Captaciones'!K71</f>
        <v>60</v>
      </c>
      <c r="M71">
        <f>'Otras NO 1eras Captaciones'!L71</f>
        <v>3</v>
      </c>
      <c r="N71">
        <f>'Otras NO 1eras Captaciones'!M71</f>
        <v>5</v>
      </c>
      <c r="O71">
        <f>'Otras NO 1eras Captaciones'!N71</f>
        <v>0</v>
      </c>
      <c r="P71">
        <f>'Otras NO 1eras Captaciones'!O71</f>
        <v>0</v>
      </c>
      <c r="Q71">
        <f>'Otras NO 1eras Captaciones'!P71</f>
        <v>0</v>
      </c>
      <c r="R71">
        <f>'Otras NO 1eras Captaciones'!Q71</f>
        <v>0</v>
      </c>
      <c r="S71">
        <f>'Otras NO 1eras Captaciones'!S71</f>
        <v>0</v>
      </c>
      <c r="T71">
        <f>'Otras NO 1eras Captaciones'!T71</f>
        <v>0</v>
      </c>
      <c r="U71">
        <f>'Otras NO 1eras Captaciones'!U71</f>
        <v>0</v>
      </c>
      <c r="V71">
        <f>'Otras NO 1eras Captaciones'!V71</f>
        <v>2016</v>
      </c>
      <c r="W71" s="54">
        <f t="shared" si="51"/>
        <v>2010</v>
      </c>
      <c r="X71" s="54">
        <f t="shared" ref="X71:Z71" si="61">W71+2</f>
        <v>2012</v>
      </c>
      <c r="Y71" s="54">
        <f t="shared" si="61"/>
        <v>2014</v>
      </c>
      <c r="Z71" s="54">
        <f t="shared" si="61"/>
        <v>2016</v>
      </c>
      <c r="AA71" s="54" t="s">
        <v>91</v>
      </c>
      <c r="AB71" s="54" t="s">
        <v>89</v>
      </c>
    </row>
    <row r="72" spans="1:28" x14ac:dyDescent="0.25">
      <c r="A72" s="55">
        <f t="shared" si="53"/>
        <v>448</v>
      </c>
      <c r="B72">
        <f>'Otras NO 1eras Captaciones'!B72</f>
        <v>14</v>
      </c>
      <c r="C72" s="52" t="s">
        <v>72</v>
      </c>
      <c r="D72" s="52" t="s">
        <v>72</v>
      </c>
      <c r="E72" s="52" t="s">
        <v>72</v>
      </c>
      <c r="F72">
        <f>'Otras NO 1eras Captaciones'!E72</f>
        <v>0</v>
      </c>
      <c r="G72">
        <f>'Otras NO 1eras Captaciones'!F72</f>
        <v>0</v>
      </c>
      <c r="H72">
        <f>'Otras NO 1eras Captaciones'!G72</f>
        <v>1</v>
      </c>
      <c r="I72">
        <f>'Otras NO 1eras Captaciones'!H72</f>
        <v>0</v>
      </c>
      <c r="J72">
        <f>'Otras NO 1eras Captaciones'!I72</f>
        <v>1</v>
      </c>
      <c r="K72">
        <f>'Otras NO 1eras Captaciones'!J72</f>
        <v>5</v>
      </c>
      <c r="L72">
        <f>'Otras NO 1eras Captaciones'!K72</f>
        <v>40</v>
      </c>
      <c r="M72">
        <f>'Otras NO 1eras Captaciones'!L72</f>
        <v>2</v>
      </c>
      <c r="N72">
        <f>'Otras NO 1eras Captaciones'!M72</f>
        <v>5</v>
      </c>
      <c r="O72">
        <f>'Otras NO 1eras Captaciones'!N72</f>
        <v>0</v>
      </c>
      <c r="P72">
        <f>'Otras NO 1eras Captaciones'!O72</f>
        <v>0</v>
      </c>
      <c r="Q72">
        <f>'Otras NO 1eras Captaciones'!P72</f>
        <v>0</v>
      </c>
      <c r="R72">
        <f>'Otras NO 1eras Captaciones'!Q72</f>
        <v>0</v>
      </c>
      <c r="S72">
        <f>'Otras NO 1eras Captaciones'!S72</f>
        <v>0</v>
      </c>
      <c r="T72">
        <f>'Otras NO 1eras Captaciones'!T72</f>
        <v>0</v>
      </c>
      <c r="U72">
        <f>'Otras NO 1eras Captaciones'!U72</f>
        <v>0</v>
      </c>
      <c r="V72">
        <f>'Otras NO 1eras Captaciones'!V72</f>
        <v>2016</v>
      </c>
      <c r="W72" s="54">
        <f t="shared" si="51"/>
        <v>2010</v>
      </c>
      <c r="X72" s="54">
        <f t="shared" ref="X72:Z72" si="62">W72+2</f>
        <v>2012</v>
      </c>
      <c r="Y72" s="54">
        <f t="shared" si="62"/>
        <v>2014</v>
      </c>
      <c r="Z72" s="54">
        <f t="shared" si="62"/>
        <v>2016</v>
      </c>
      <c r="AA72" s="54" t="s">
        <v>91</v>
      </c>
      <c r="AB72" s="54" t="s">
        <v>89</v>
      </c>
    </row>
    <row r="73" spans="1:28" x14ac:dyDescent="0.25">
      <c r="A73" s="55">
        <f t="shared" si="53"/>
        <v>449</v>
      </c>
      <c r="B73">
        <f>'Otras NO 1eras Captaciones'!B73</f>
        <v>14</v>
      </c>
      <c r="C73" s="52" t="s">
        <v>72</v>
      </c>
      <c r="D73" s="52" t="s">
        <v>72</v>
      </c>
      <c r="E73" s="52" t="s">
        <v>72</v>
      </c>
      <c r="F73">
        <f>'Otras NO 1eras Captaciones'!E73</f>
        <v>0</v>
      </c>
      <c r="G73">
        <f>'Otras NO 1eras Captaciones'!F73</f>
        <v>0</v>
      </c>
      <c r="H73">
        <f>'Otras NO 1eras Captaciones'!G73</f>
        <v>0</v>
      </c>
      <c r="I73">
        <f>'Otras NO 1eras Captaciones'!H73</f>
        <v>0</v>
      </c>
      <c r="J73">
        <f>'Otras NO 1eras Captaciones'!I73</f>
        <v>0</v>
      </c>
      <c r="K73">
        <f>'Otras NO 1eras Captaciones'!J73</f>
        <v>5</v>
      </c>
      <c r="L73">
        <f>'Otras NO 1eras Captaciones'!K73</f>
        <v>0</v>
      </c>
      <c r="M73">
        <f>'Otras NO 1eras Captaciones'!L73</f>
        <v>0</v>
      </c>
      <c r="N73">
        <f>'Otras NO 1eras Captaciones'!M73</f>
        <v>5</v>
      </c>
      <c r="O73">
        <f>'Otras NO 1eras Captaciones'!N73</f>
        <v>0</v>
      </c>
      <c r="P73">
        <f>'Otras NO 1eras Captaciones'!O73</f>
        <v>0</v>
      </c>
      <c r="Q73">
        <f>'Otras NO 1eras Captaciones'!P73</f>
        <v>0</v>
      </c>
      <c r="R73">
        <f>'Otras NO 1eras Captaciones'!Q73</f>
        <v>0</v>
      </c>
      <c r="S73">
        <f>'Otras NO 1eras Captaciones'!S73</f>
        <v>0</v>
      </c>
      <c r="T73">
        <f>'Otras NO 1eras Captaciones'!T73</f>
        <v>0</v>
      </c>
      <c r="U73">
        <f>'Otras NO 1eras Captaciones'!U73</f>
        <v>0</v>
      </c>
      <c r="V73">
        <f>'Otras NO 1eras Captaciones'!V73</f>
        <v>2016</v>
      </c>
      <c r="W73" s="54">
        <f t="shared" si="51"/>
        <v>2010</v>
      </c>
      <c r="X73" s="54">
        <f t="shared" ref="X73:Z73" si="63">W73+2</f>
        <v>2012</v>
      </c>
      <c r="Y73" s="54">
        <f t="shared" si="63"/>
        <v>2014</v>
      </c>
      <c r="Z73" s="54">
        <f t="shared" si="63"/>
        <v>2016</v>
      </c>
      <c r="AA73" s="54" t="s">
        <v>91</v>
      </c>
      <c r="AB73" s="54" t="s">
        <v>89</v>
      </c>
    </row>
    <row r="74" spans="1:28" x14ac:dyDescent="0.25">
      <c r="A74" s="55">
        <f t="shared" si="53"/>
        <v>450</v>
      </c>
      <c r="B74">
        <f>'Otras NO 1eras Captaciones'!B74</f>
        <v>15</v>
      </c>
      <c r="C74" s="52" t="s">
        <v>72</v>
      </c>
      <c r="D74" s="52" t="s">
        <v>72</v>
      </c>
      <c r="E74" s="52" t="s">
        <v>72</v>
      </c>
      <c r="F74">
        <f>'Otras NO 1eras Captaciones'!E74</f>
        <v>1</v>
      </c>
      <c r="G74">
        <f>'Otras NO 1eras Captaciones'!F74</f>
        <v>1</v>
      </c>
      <c r="H74">
        <f>'Otras NO 1eras Captaciones'!G74</f>
        <v>1</v>
      </c>
      <c r="I74">
        <f>'Otras NO 1eras Captaciones'!H74</f>
        <v>1</v>
      </c>
      <c r="J74" s="52" t="s">
        <v>72</v>
      </c>
      <c r="K74">
        <f>'Otras NO 1eras Captaciones'!J74</f>
        <v>4</v>
      </c>
      <c r="L74">
        <f>'Otras NO 1eras Captaciones'!K74</f>
        <v>100</v>
      </c>
      <c r="M74">
        <f>'Otras NO 1eras Captaciones'!L74</f>
        <v>4</v>
      </c>
      <c r="N74">
        <f>'Otras NO 1eras Captaciones'!M74</f>
        <v>4</v>
      </c>
      <c r="O74">
        <f>'Otras NO 1eras Captaciones'!N74</f>
        <v>1</v>
      </c>
      <c r="P74">
        <f>'Otras NO 1eras Captaciones'!O74</f>
        <v>0</v>
      </c>
      <c r="Q74">
        <f>'Otras NO 1eras Captaciones'!P74</f>
        <v>0</v>
      </c>
      <c r="R74">
        <f>'Otras NO 1eras Captaciones'!Q74</f>
        <v>0</v>
      </c>
      <c r="S74">
        <f>'Otras NO 1eras Captaciones'!S74</f>
        <v>0</v>
      </c>
      <c r="T74">
        <f>'Otras NO 1eras Captaciones'!T74</f>
        <v>0</v>
      </c>
      <c r="U74">
        <f>'Otras NO 1eras Captaciones'!U74</f>
        <v>0</v>
      </c>
      <c r="V74">
        <f>'Otras NO 1eras Captaciones'!V74</f>
        <v>0</v>
      </c>
      <c r="W74" s="54">
        <f t="shared" si="51"/>
        <v>2009</v>
      </c>
      <c r="X74" s="54">
        <f t="shared" ref="X74:Z74" si="64">W74+2</f>
        <v>2011</v>
      </c>
      <c r="Y74" s="54">
        <f t="shared" si="64"/>
        <v>2013</v>
      </c>
      <c r="Z74" s="54">
        <f t="shared" si="64"/>
        <v>2015</v>
      </c>
      <c r="AA74" s="54" t="s">
        <v>91</v>
      </c>
      <c r="AB74" s="54" t="s">
        <v>89</v>
      </c>
    </row>
    <row r="75" spans="1:28" x14ac:dyDescent="0.25">
      <c r="A75" s="55">
        <f t="shared" si="53"/>
        <v>451</v>
      </c>
      <c r="B75">
        <f>'Otras NO 1eras Captaciones'!B75</f>
        <v>15</v>
      </c>
      <c r="C75" s="52" t="s">
        <v>72</v>
      </c>
      <c r="D75" s="52" t="s">
        <v>72</v>
      </c>
      <c r="E75" s="52" t="s">
        <v>72</v>
      </c>
      <c r="F75">
        <f>'Otras NO 1eras Captaciones'!E75</f>
        <v>1</v>
      </c>
      <c r="G75">
        <f>'Otras NO 1eras Captaciones'!F75</f>
        <v>1</v>
      </c>
      <c r="H75">
        <f>'Otras NO 1eras Captaciones'!G75</f>
        <v>1</v>
      </c>
      <c r="I75">
        <f>'Otras NO 1eras Captaciones'!H75</f>
        <v>1</v>
      </c>
      <c r="J75" s="52" t="s">
        <v>72</v>
      </c>
      <c r="K75">
        <f>'Otras NO 1eras Captaciones'!J75</f>
        <v>4</v>
      </c>
      <c r="L75">
        <f>'Otras NO 1eras Captaciones'!K75</f>
        <v>100</v>
      </c>
      <c r="M75">
        <f>'Otras NO 1eras Captaciones'!L75</f>
        <v>4</v>
      </c>
      <c r="N75">
        <f>'Otras NO 1eras Captaciones'!M75</f>
        <v>4</v>
      </c>
      <c r="O75">
        <f>'Otras NO 1eras Captaciones'!N75</f>
        <v>0</v>
      </c>
      <c r="P75">
        <f>'Otras NO 1eras Captaciones'!O75</f>
        <v>0</v>
      </c>
      <c r="Q75">
        <f>'Otras NO 1eras Captaciones'!P75</f>
        <v>0</v>
      </c>
      <c r="R75">
        <f>'Otras NO 1eras Captaciones'!Q75</f>
        <v>0</v>
      </c>
      <c r="S75">
        <f>'Otras NO 1eras Captaciones'!S75</f>
        <v>0</v>
      </c>
      <c r="T75">
        <f>'Otras NO 1eras Captaciones'!T75</f>
        <v>0</v>
      </c>
      <c r="U75">
        <f>'Otras NO 1eras Captaciones'!U75</f>
        <v>0</v>
      </c>
      <c r="V75">
        <f>'Otras NO 1eras Captaciones'!V75</f>
        <v>0</v>
      </c>
      <c r="W75" s="54">
        <f t="shared" si="51"/>
        <v>2009</v>
      </c>
      <c r="X75" s="54">
        <f t="shared" ref="X75:Z75" si="65">W75+2</f>
        <v>2011</v>
      </c>
      <c r="Y75" s="54">
        <f t="shared" si="65"/>
        <v>2013</v>
      </c>
      <c r="Z75" s="54">
        <f t="shared" si="65"/>
        <v>2015</v>
      </c>
      <c r="AA75" s="54" t="s">
        <v>91</v>
      </c>
      <c r="AB75" s="54" t="s">
        <v>89</v>
      </c>
    </row>
    <row r="76" spans="1:28" x14ac:dyDescent="0.25">
      <c r="A76" s="55">
        <f t="shared" si="53"/>
        <v>452</v>
      </c>
      <c r="B76">
        <f>'Otras NO 1eras Captaciones'!B76</f>
        <v>15</v>
      </c>
      <c r="C76" s="52" t="s">
        <v>72</v>
      </c>
      <c r="D76" s="52" t="s">
        <v>72</v>
      </c>
      <c r="E76" s="52" t="s">
        <v>72</v>
      </c>
      <c r="F76">
        <f>'Otras NO 1eras Captaciones'!E76</f>
        <v>1</v>
      </c>
      <c r="G76">
        <f>'Otras NO 1eras Captaciones'!F76</f>
        <v>1</v>
      </c>
      <c r="H76">
        <f>'Otras NO 1eras Captaciones'!G76</f>
        <v>1</v>
      </c>
      <c r="I76">
        <f>'Otras NO 1eras Captaciones'!H76</f>
        <v>1</v>
      </c>
      <c r="J76" s="52" t="s">
        <v>72</v>
      </c>
      <c r="K76">
        <f>'Otras NO 1eras Captaciones'!J76</f>
        <v>4</v>
      </c>
      <c r="L76">
        <f>'Otras NO 1eras Captaciones'!K76</f>
        <v>100</v>
      </c>
      <c r="M76">
        <f>'Otras NO 1eras Captaciones'!L76</f>
        <v>4</v>
      </c>
      <c r="N76">
        <f>'Otras NO 1eras Captaciones'!M76</f>
        <v>4</v>
      </c>
      <c r="O76">
        <f>'Otras NO 1eras Captaciones'!N76</f>
        <v>1</v>
      </c>
      <c r="P76">
        <f>'Otras NO 1eras Captaciones'!O76</f>
        <v>0</v>
      </c>
      <c r="Q76">
        <f>'Otras NO 1eras Captaciones'!P76</f>
        <v>0</v>
      </c>
      <c r="R76">
        <f>'Otras NO 1eras Captaciones'!Q76</f>
        <v>0</v>
      </c>
      <c r="S76">
        <f>'Otras NO 1eras Captaciones'!S76</f>
        <v>0</v>
      </c>
      <c r="T76">
        <f>'Otras NO 1eras Captaciones'!T76</f>
        <v>0</v>
      </c>
      <c r="U76">
        <f>'Otras NO 1eras Captaciones'!U76</f>
        <v>0</v>
      </c>
      <c r="V76">
        <f>'Otras NO 1eras Captaciones'!V76</f>
        <v>0</v>
      </c>
      <c r="W76" s="54">
        <f t="shared" si="51"/>
        <v>2009</v>
      </c>
      <c r="X76" s="54">
        <f t="shared" ref="X76:Z76" si="66">W76+2</f>
        <v>2011</v>
      </c>
      <c r="Y76" s="54">
        <f t="shared" si="66"/>
        <v>2013</v>
      </c>
      <c r="Z76" s="54">
        <f t="shared" si="66"/>
        <v>2015</v>
      </c>
      <c r="AA76" s="54" t="s">
        <v>91</v>
      </c>
      <c r="AB76" s="54" t="s">
        <v>89</v>
      </c>
    </row>
    <row r="77" spans="1:28" x14ac:dyDescent="0.25">
      <c r="A77" s="55">
        <f t="shared" si="53"/>
        <v>453</v>
      </c>
      <c r="B77">
        <f>'Otras NO 1eras Captaciones'!B77</f>
        <v>15</v>
      </c>
      <c r="C77" s="52" t="s">
        <v>72</v>
      </c>
      <c r="D77" s="52" t="s">
        <v>72</v>
      </c>
      <c r="E77" s="52" t="s">
        <v>72</v>
      </c>
      <c r="F77">
        <f>'Otras NO 1eras Captaciones'!E77</f>
        <v>0</v>
      </c>
      <c r="G77">
        <f>'Otras NO 1eras Captaciones'!F77</f>
        <v>0</v>
      </c>
      <c r="H77">
        <f>'Otras NO 1eras Captaciones'!G77</f>
        <v>0</v>
      </c>
      <c r="I77">
        <f>'Otras NO 1eras Captaciones'!H77</f>
        <v>1</v>
      </c>
      <c r="J77" s="52" t="s">
        <v>72</v>
      </c>
      <c r="K77">
        <f>'Otras NO 1eras Captaciones'!J77</f>
        <v>4</v>
      </c>
      <c r="L77">
        <f>'Otras NO 1eras Captaciones'!K77</f>
        <v>25</v>
      </c>
      <c r="M77">
        <f>'Otras NO 1eras Captaciones'!L77</f>
        <v>1</v>
      </c>
      <c r="N77">
        <f>'Otras NO 1eras Captaciones'!M77</f>
        <v>4</v>
      </c>
      <c r="O77">
        <f>'Otras NO 1eras Captaciones'!N77</f>
        <v>0</v>
      </c>
      <c r="P77">
        <f>'Otras NO 1eras Captaciones'!O77</f>
        <v>0</v>
      </c>
      <c r="Q77">
        <f>'Otras NO 1eras Captaciones'!P77</f>
        <v>0</v>
      </c>
      <c r="R77">
        <f>'Otras NO 1eras Captaciones'!Q77</f>
        <v>0</v>
      </c>
      <c r="S77">
        <f>'Otras NO 1eras Captaciones'!S77</f>
        <v>0</v>
      </c>
      <c r="T77">
        <f>'Otras NO 1eras Captaciones'!T77</f>
        <v>0</v>
      </c>
      <c r="U77">
        <f>'Otras NO 1eras Captaciones'!U77</f>
        <v>0</v>
      </c>
      <c r="V77">
        <f>'Otras NO 1eras Captaciones'!V77</f>
        <v>0</v>
      </c>
      <c r="W77" s="54">
        <f t="shared" si="51"/>
        <v>2009</v>
      </c>
      <c r="X77" s="54">
        <f t="shared" ref="X77:Z77" si="67">W77+2</f>
        <v>2011</v>
      </c>
      <c r="Y77" s="54">
        <f t="shared" si="67"/>
        <v>2013</v>
      </c>
      <c r="Z77" s="54">
        <f t="shared" si="67"/>
        <v>2015</v>
      </c>
      <c r="AA77" s="54" t="s">
        <v>91</v>
      </c>
      <c r="AB77" s="54" t="s">
        <v>89</v>
      </c>
    </row>
    <row r="78" spans="1:28" x14ac:dyDescent="0.25">
      <c r="A78" s="55">
        <f t="shared" si="53"/>
        <v>454</v>
      </c>
      <c r="B78">
        <f>'Otras NO 1eras Captaciones'!B78</f>
        <v>16</v>
      </c>
      <c r="C78" s="52" t="s">
        <v>72</v>
      </c>
      <c r="D78" s="52" t="s">
        <v>72</v>
      </c>
      <c r="E78" s="52" t="s">
        <v>72</v>
      </c>
      <c r="F78">
        <f>'Otras NO 1eras Captaciones'!E78</f>
        <v>1</v>
      </c>
      <c r="G78">
        <f>'Otras NO 1eras Captaciones'!F78</f>
        <v>0</v>
      </c>
      <c r="H78">
        <f>'Otras NO 1eras Captaciones'!G78</f>
        <v>1</v>
      </c>
      <c r="I78" s="52" t="s">
        <v>72</v>
      </c>
      <c r="J78" s="52" t="s">
        <v>72</v>
      </c>
      <c r="K78">
        <f>'Otras NO 1eras Captaciones'!J78</f>
        <v>3</v>
      </c>
      <c r="L78">
        <f>'Otras NO 1eras Captaciones'!K78</f>
        <v>66.666666666666657</v>
      </c>
      <c r="M78">
        <f>'Otras NO 1eras Captaciones'!L78</f>
        <v>2</v>
      </c>
      <c r="N78">
        <f>'Otras NO 1eras Captaciones'!M78</f>
        <v>3</v>
      </c>
      <c r="O78">
        <f>'Otras NO 1eras Captaciones'!N78</f>
        <v>0</v>
      </c>
      <c r="P78">
        <f>'Otras NO 1eras Captaciones'!O78</f>
        <v>0</v>
      </c>
      <c r="Q78">
        <f>'Otras NO 1eras Captaciones'!P78</f>
        <v>0</v>
      </c>
      <c r="R78">
        <f>'Otras NO 1eras Captaciones'!Q78</f>
        <v>0</v>
      </c>
      <c r="S78">
        <f>'Otras NO 1eras Captaciones'!S78</f>
        <v>0</v>
      </c>
      <c r="T78">
        <f>'Otras NO 1eras Captaciones'!T78</f>
        <v>0</v>
      </c>
      <c r="U78">
        <f>'Otras NO 1eras Captaciones'!U78</f>
        <v>0</v>
      </c>
      <c r="V78">
        <f>'Otras NO 1eras Captaciones'!V78</f>
        <v>0</v>
      </c>
      <c r="W78" s="54">
        <f t="shared" si="51"/>
        <v>2008</v>
      </c>
      <c r="X78" s="54">
        <f t="shared" ref="X78:Z78" si="68">W78+2</f>
        <v>2010</v>
      </c>
      <c r="Y78" s="54">
        <f t="shared" si="68"/>
        <v>2012</v>
      </c>
      <c r="Z78" s="54">
        <f t="shared" si="68"/>
        <v>2014</v>
      </c>
      <c r="AA78" s="54" t="s">
        <v>91</v>
      </c>
      <c r="AB78" s="54" t="s">
        <v>89</v>
      </c>
    </row>
    <row r="79" spans="1:28" x14ac:dyDescent="0.25">
      <c r="A79" s="55">
        <f t="shared" si="53"/>
        <v>455</v>
      </c>
      <c r="B79">
        <f>'Otras NO 1eras Captaciones'!B79</f>
        <v>16</v>
      </c>
      <c r="C79" s="52" t="s">
        <v>72</v>
      </c>
      <c r="D79" s="52" t="s">
        <v>72</v>
      </c>
      <c r="E79" s="52" t="s">
        <v>72</v>
      </c>
      <c r="F79">
        <f>'Otras NO 1eras Captaciones'!E79</f>
        <v>1</v>
      </c>
      <c r="G79">
        <f>'Otras NO 1eras Captaciones'!F79</f>
        <v>1</v>
      </c>
      <c r="H79">
        <f>'Otras NO 1eras Captaciones'!G79</f>
        <v>1</v>
      </c>
      <c r="I79" s="52" t="s">
        <v>72</v>
      </c>
      <c r="J79" s="52" t="s">
        <v>72</v>
      </c>
      <c r="K79">
        <f>'Otras NO 1eras Captaciones'!J79</f>
        <v>3</v>
      </c>
      <c r="L79">
        <f>'Otras NO 1eras Captaciones'!K79</f>
        <v>100</v>
      </c>
      <c r="M79">
        <f>'Otras NO 1eras Captaciones'!L79</f>
        <v>3</v>
      </c>
      <c r="N79">
        <f>'Otras NO 1eras Captaciones'!M79</f>
        <v>3</v>
      </c>
      <c r="O79">
        <f>'Otras NO 1eras Captaciones'!N79</f>
        <v>0</v>
      </c>
      <c r="P79">
        <f>'Otras NO 1eras Captaciones'!O79</f>
        <v>0</v>
      </c>
      <c r="Q79">
        <f>'Otras NO 1eras Captaciones'!P79</f>
        <v>0</v>
      </c>
      <c r="R79">
        <f>'Otras NO 1eras Captaciones'!Q79</f>
        <v>0</v>
      </c>
      <c r="S79">
        <f>'Otras NO 1eras Captaciones'!S79</f>
        <v>0</v>
      </c>
      <c r="T79">
        <f>'Otras NO 1eras Captaciones'!T79</f>
        <v>0</v>
      </c>
      <c r="U79">
        <f>'Otras NO 1eras Captaciones'!U79</f>
        <v>0</v>
      </c>
      <c r="V79">
        <f>'Otras NO 1eras Captaciones'!V79</f>
        <v>0</v>
      </c>
      <c r="W79" s="54">
        <f t="shared" si="51"/>
        <v>2008</v>
      </c>
      <c r="X79" s="54">
        <f t="shared" ref="X79:Z79" si="69">W79+2</f>
        <v>2010</v>
      </c>
      <c r="Y79" s="54">
        <f t="shared" si="69"/>
        <v>2012</v>
      </c>
      <c r="Z79" s="54">
        <f t="shared" si="69"/>
        <v>2014</v>
      </c>
      <c r="AA79" s="54" t="s">
        <v>91</v>
      </c>
      <c r="AB79" s="54" t="s">
        <v>89</v>
      </c>
    </row>
    <row r="80" spans="1:28" x14ac:dyDescent="0.25">
      <c r="A80" s="55">
        <f t="shared" si="53"/>
        <v>456</v>
      </c>
      <c r="B80">
        <f>'Otras NO 1eras Captaciones'!B80</f>
        <v>16</v>
      </c>
      <c r="C80" s="52" t="s">
        <v>72</v>
      </c>
      <c r="D80" s="52" t="s">
        <v>72</v>
      </c>
      <c r="E80" s="52" t="s">
        <v>72</v>
      </c>
      <c r="F80">
        <f>'Otras NO 1eras Captaciones'!E80</f>
        <v>0</v>
      </c>
      <c r="G80">
        <f>'Otras NO 1eras Captaciones'!F80</f>
        <v>1</v>
      </c>
      <c r="H80">
        <f>'Otras NO 1eras Captaciones'!G80</f>
        <v>1</v>
      </c>
      <c r="I80" s="52" t="s">
        <v>72</v>
      </c>
      <c r="J80" s="52" t="s">
        <v>72</v>
      </c>
      <c r="K80">
        <f>'Otras NO 1eras Captaciones'!J80</f>
        <v>3</v>
      </c>
      <c r="L80">
        <f>'Otras NO 1eras Captaciones'!K80</f>
        <v>66.666666666666657</v>
      </c>
      <c r="M80">
        <f>'Otras NO 1eras Captaciones'!L80</f>
        <v>2</v>
      </c>
      <c r="N80">
        <f>'Otras NO 1eras Captaciones'!M80</f>
        <v>3</v>
      </c>
      <c r="O80">
        <f>'Otras NO 1eras Captaciones'!N80</f>
        <v>0</v>
      </c>
      <c r="P80">
        <f>'Otras NO 1eras Captaciones'!O80</f>
        <v>0</v>
      </c>
      <c r="Q80">
        <f>'Otras NO 1eras Captaciones'!P80</f>
        <v>0</v>
      </c>
      <c r="R80">
        <f>'Otras NO 1eras Captaciones'!Q80</f>
        <v>0</v>
      </c>
      <c r="S80">
        <f>'Otras NO 1eras Captaciones'!S80</f>
        <v>0</v>
      </c>
      <c r="T80">
        <f>'Otras NO 1eras Captaciones'!T80</f>
        <v>0</v>
      </c>
      <c r="U80">
        <f>'Otras NO 1eras Captaciones'!U80</f>
        <v>0</v>
      </c>
      <c r="V80">
        <f>'Otras NO 1eras Captaciones'!V80</f>
        <v>0</v>
      </c>
      <c r="W80" s="54">
        <f t="shared" si="51"/>
        <v>2008</v>
      </c>
      <c r="X80" s="54">
        <f t="shared" ref="X80:Z80" si="70">W80+2</f>
        <v>2010</v>
      </c>
      <c r="Y80" s="54">
        <f t="shared" si="70"/>
        <v>2012</v>
      </c>
      <c r="Z80" s="54">
        <f t="shared" si="70"/>
        <v>2014</v>
      </c>
      <c r="AA80" s="54" t="s">
        <v>91</v>
      </c>
      <c r="AB80" s="54" t="s">
        <v>89</v>
      </c>
    </row>
    <row r="81" spans="1:28" x14ac:dyDescent="0.25">
      <c r="A81" s="55">
        <f t="shared" si="53"/>
        <v>457</v>
      </c>
      <c r="B81">
        <f>'Otras NO 1eras Captaciones'!B81</f>
        <v>16</v>
      </c>
      <c r="C81" s="52" t="s">
        <v>72</v>
      </c>
      <c r="D81" s="52" t="s">
        <v>72</v>
      </c>
      <c r="E81" s="52" t="s">
        <v>72</v>
      </c>
      <c r="F81">
        <f>'Otras NO 1eras Captaciones'!E81</f>
        <v>1</v>
      </c>
      <c r="G81">
        <f>'Otras NO 1eras Captaciones'!F81</f>
        <v>1</v>
      </c>
      <c r="H81">
        <f>'Otras NO 1eras Captaciones'!G81</f>
        <v>1</v>
      </c>
      <c r="I81" s="52" t="s">
        <v>72</v>
      </c>
      <c r="J81" s="52" t="s">
        <v>72</v>
      </c>
      <c r="K81">
        <f>'Otras NO 1eras Captaciones'!J81</f>
        <v>3</v>
      </c>
      <c r="L81">
        <f>'Otras NO 1eras Captaciones'!K81</f>
        <v>100</v>
      </c>
      <c r="M81">
        <f>'Otras NO 1eras Captaciones'!L81</f>
        <v>3</v>
      </c>
      <c r="N81">
        <f>'Otras NO 1eras Captaciones'!M81</f>
        <v>3</v>
      </c>
      <c r="O81">
        <f>'Otras NO 1eras Captaciones'!N81</f>
        <v>0</v>
      </c>
      <c r="P81">
        <f>'Otras NO 1eras Captaciones'!O81</f>
        <v>0</v>
      </c>
      <c r="Q81">
        <f>'Otras NO 1eras Captaciones'!P81</f>
        <v>0</v>
      </c>
      <c r="R81">
        <f>'Otras NO 1eras Captaciones'!Q81</f>
        <v>0</v>
      </c>
      <c r="S81">
        <f>'Otras NO 1eras Captaciones'!S81</f>
        <v>0</v>
      </c>
      <c r="T81">
        <f>'Otras NO 1eras Captaciones'!T81</f>
        <v>0</v>
      </c>
      <c r="U81">
        <f>'Otras NO 1eras Captaciones'!U81</f>
        <v>0</v>
      </c>
      <c r="V81">
        <f>'Otras NO 1eras Captaciones'!V81</f>
        <v>0</v>
      </c>
      <c r="W81" s="54">
        <f t="shared" si="51"/>
        <v>2008</v>
      </c>
      <c r="X81" s="54">
        <f t="shared" ref="X81:Z81" si="71">W81+2</f>
        <v>2010</v>
      </c>
      <c r="Y81" s="54">
        <f t="shared" si="71"/>
        <v>2012</v>
      </c>
      <c r="Z81" s="54">
        <f t="shared" si="71"/>
        <v>2014</v>
      </c>
      <c r="AA81" s="54" t="s">
        <v>91</v>
      </c>
      <c r="AB81" s="54" t="s">
        <v>89</v>
      </c>
    </row>
    <row r="82" spans="1:28" x14ac:dyDescent="0.25">
      <c r="A82" s="55">
        <f t="shared" si="53"/>
        <v>458</v>
      </c>
      <c r="B82">
        <f>'Otras NO 1eras Captaciones'!B82</f>
        <v>16</v>
      </c>
      <c r="C82" s="52" t="s">
        <v>72</v>
      </c>
      <c r="D82" s="52" t="s">
        <v>72</v>
      </c>
      <c r="E82" s="52" t="s">
        <v>72</v>
      </c>
      <c r="F82">
        <f>'Otras NO 1eras Captaciones'!E82</f>
        <v>0</v>
      </c>
      <c r="G82">
        <f>'Otras NO 1eras Captaciones'!F82</f>
        <v>1</v>
      </c>
      <c r="H82">
        <f>'Otras NO 1eras Captaciones'!G82</f>
        <v>0</v>
      </c>
      <c r="I82" s="52" t="s">
        <v>72</v>
      </c>
      <c r="J82" s="52" t="s">
        <v>72</v>
      </c>
      <c r="K82">
        <f>'Otras NO 1eras Captaciones'!J82</f>
        <v>3</v>
      </c>
      <c r="L82">
        <f>'Otras NO 1eras Captaciones'!K82</f>
        <v>33.333333333333329</v>
      </c>
      <c r="M82">
        <f>'Otras NO 1eras Captaciones'!L82</f>
        <v>1</v>
      </c>
      <c r="N82">
        <f>'Otras NO 1eras Captaciones'!M82</f>
        <v>3</v>
      </c>
      <c r="O82">
        <f>'Otras NO 1eras Captaciones'!N82</f>
        <v>0</v>
      </c>
      <c r="P82">
        <f>'Otras NO 1eras Captaciones'!O82</f>
        <v>0</v>
      </c>
      <c r="Q82">
        <f>'Otras NO 1eras Captaciones'!P82</f>
        <v>0</v>
      </c>
      <c r="R82">
        <f>'Otras NO 1eras Captaciones'!Q82</f>
        <v>0</v>
      </c>
      <c r="S82">
        <f>'Otras NO 1eras Captaciones'!S82</f>
        <v>0</v>
      </c>
      <c r="T82">
        <f>'Otras NO 1eras Captaciones'!T82</f>
        <v>0</v>
      </c>
      <c r="U82">
        <f>'Otras NO 1eras Captaciones'!U82</f>
        <v>0</v>
      </c>
      <c r="V82">
        <f>'Otras NO 1eras Captaciones'!V82</f>
        <v>0</v>
      </c>
      <c r="W82" s="54">
        <f t="shared" si="51"/>
        <v>2008</v>
      </c>
      <c r="X82" s="54">
        <f t="shared" ref="X82:Z82" si="72">W82+2</f>
        <v>2010</v>
      </c>
      <c r="Y82" s="54">
        <f t="shared" si="72"/>
        <v>2012</v>
      </c>
      <c r="Z82" s="54">
        <f t="shared" si="72"/>
        <v>2014</v>
      </c>
      <c r="AA82" s="54" t="s">
        <v>91</v>
      </c>
      <c r="AB82" s="54" t="s">
        <v>89</v>
      </c>
    </row>
    <row r="83" spans="1:28" x14ac:dyDescent="0.25">
      <c r="A83" s="55">
        <f t="shared" si="53"/>
        <v>459</v>
      </c>
      <c r="B83">
        <f>'Otras NO 1eras Captaciones'!B83</f>
        <v>17</v>
      </c>
      <c r="C83" s="52" t="s">
        <v>72</v>
      </c>
      <c r="D83" s="52" t="s">
        <v>72</v>
      </c>
      <c r="E83" s="52" t="s">
        <v>72</v>
      </c>
      <c r="F83">
        <f>'Otras NO 1eras Captaciones'!E83</f>
        <v>1</v>
      </c>
      <c r="G83">
        <f>'Otras NO 1eras Captaciones'!F83</f>
        <v>1</v>
      </c>
      <c r="H83" s="52" t="s">
        <v>72</v>
      </c>
      <c r="I83" s="52" t="s">
        <v>72</v>
      </c>
      <c r="J83" s="52" t="s">
        <v>72</v>
      </c>
      <c r="K83">
        <f>'Otras NO 1eras Captaciones'!J83</f>
        <v>2</v>
      </c>
      <c r="L83">
        <f>'Otras NO 1eras Captaciones'!K83</f>
        <v>100</v>
      </c>
      <c r="M83">
        <f>'Otras NO 1eras Captaciones'!L83</f>
        <v>2</v>
      </c>
      <c r="N83">
        <f>'Otras NO 1eras Captaciones'!M83</f>
        <v>2</v>
      </c>
      <c r="O83">
        <f>'Otras NO 1eras Captaciones'!N83</f>
        <v>1</v>
      </c>
      <c r="P83">
        <f>'Otras NO 1eras Captaciones'!O83</f>
        <v>0</v>
      </c>
      <c r="Q83">
        <f>'Otras NO 1eras Captaciones'!P83</f>
        <v>0</v>
      </c>
      <c r="R83">
        <f>'Otras NO 1eras Captaciones'!Q83</f>
        <v>1</v>
      </c>
      <c r="S83">
        <f>'Otras NO 1eras Captaciones'!S83</f>
        <v>0</v>
      </c>
      <c r="T83">
        <f>'Otras NO 1eras Captaciones'!T83</f>
        <v>0</v>
      </c>
      <c r="U83">
        <f>'Otras NO 1eras Captaciones'!U83</f>
        <v>0</v>
      </c>
      <c r="V83">
        <f>'Otras NO 1eras Captaciones'!V83</f>
        <v>0</v>
      </c>
      <c r="W83" s="54">
        <f t="shared" si="51"/>
        <v>2007</v>
      </c>
      <c r="X83" s="54">
        <f t="shared" ref="X83:Z83" si="73">W83+2</f>
        <v>2009</v>
      </c>
      <c r="Y83" s="54">
        <f t="shared" si="73"/>
        <v>2011</v>
      </c>
      <c r="Z83" s="54">
        <f t="shared" si="73"/>
        <v>2013</v>
      </c>
      <c r="AA83" s="54" t="s">
        <v>91</v>
      </c>
      <c r="AB83" s="54" t="s">
        <v>89</v>
      </c>
    </row>
    <row r="84" spans="1:28" x14ac:dyDescent="0.25">
      <c r="A84" s="55">
        <f t="shared" si="53"/>
        <v>460</v>
      </c>
      <c r="B84">
        <f>'Otras NO 1eras Captaciones'!B84</f>
        <v>17</v>
      </c>
      <c r="C84" s="52" t="s">
        <v>72</v>
      </c>
      <c r="D84" s="52" t="s">
        <v>72</v>
      </c>
      <c r="E84" s="52" t="s">
        <v>72</v>
      </c>
      <c r="F84">
        <f>'Otras NO 1eras Captaciones'!E84</f>
        <v>1</v>
      </c>
      <c r="G84">
        <f>'Otras NO 1eras Captaciones'!F84</f>
        <v>1</v>
      </c>
      <c r="H84" s="52" t="s">
        <v>72</v>
      </c>
      <c r="I84" s="52" t="s">
        <v>72</v>
      </c>
      <c r="J84" s="52" t="s">
        <v>72</v>
      </c>
      <c r="K84">
        <f>'Otras NO 1eras Captaciones'!J84</f>
        <v>2</v>
      </c>
      <c r="L84">
        <f>'Otras NO 1eras Captaciones'!K84</f>
        <v>100</v>
      </c>
      <c r="M84">
        <f>'Otras NO 1eras Captaciones'!L84</f>
        <v>2</v>
      </c>
      <c r="N84">
        <f>'Otras NO 1eras Captaciones'!M84</f>
        <v>2</v>
      </c>
      <c r="O84">
        <f>'Otras NO 1eras Captaciones'!N84</f>
        <v>1</v>
      </c>
      <c r="P84">
        <f>'Otras NO 1eras Captaciones'!O84</f>
        <v>0</v>
      </c>
      <c r="Q84">
        <f>'Otras NO 1eras Captaciones'!P84</f>
        <v>0</v>
      </c>
      <c r="R84">
        <f>'Otras NO 1eras Captaciones'!Q84</f>
        <v>0</v>
      </c>
      <c r="S84">
        <f>'Otras NO 1eras Captaciones'!S84</f>
        <v>0</v>
      </c>
      <c r="T84">
        <f>'Otras NO 1eras Captaciones'!T84</f>
        <v>0</v>
      </c>
      <c r="U84">
        <f>'Otras NO 1eras Captaciones'!U84</f>
        <v>0</v>
      </c>
      <c r="V84">
        <f>'Otras NO 1eras Captaciones'!V84</f>
        <v>0</v>
      </c>
      <c r="W84" s="54">
        <f t="shared" si="51"/>
        <v>2007</v>
      </c>
      <c r="X84" s="54">
        <f t="shared" ref="X84:Z84" si="74">W84+2</f>
        <v>2009</v>
      </c>
      <c r="Y84" s="54">
        <f t="shared" si="74"/>
        <v>2011</v>
      </c>
      <c r="Z84" s="54">
        <f t="shared" si="74"/>
        <v>2013</v>
      </c>
      <c r="AA84" s="54" t="s">
        <v>91</v>
      </c>
      <c r="AB84" s="54" t="s">
        <v>89</v>
      </c>
    </row>
    <row r="85" spans="1:28" x14ac:dyDescent="0.25">
      <c r="A85" s="55">
        <f t="shared" si="53"/>
        <v>461</v>
      </c>
      <c r="B85">
        <f>'Otras NO 1eras Captaciones'!B85</f>
        <v>17</v>
      </c>
      <c r="C85" s="52" t="s">
        <v>72</v>
      </c>
      <c r="D85" s="52" t="s">
        <v>72</v>
      </c>
      <c r="E85" s="52" t="s">
        <v>72</v>
      </c>
      <c r="F85">
        <f>'Otras NO 1eras Captaciones'!E85</f>
        <v>1</v>
      </c>
      <c r="G85">
        <f>'Otras NO 1eras Captaciones'!F85</f>
        <v>1</v>
      </c>
      <c r="H85" s="52" t="s">
        <v>72</v>
      </c>
      <c r="I85" s="52" t="s">
        <v>72</v>
      </c>
      <c r="J85" s="52" t="s">
        <v>72</v>
      </c>
      <c r="K85">
        <f>'Otras NO 1eras Captaciones'!J85</f>
        <v>2</v>
      </c>
      <c r="L85">
        <f>'Otras NO 1eras Captaciones'!K85</f>
        <v>100</v>
      </c>
      <c r="M85">
        <f>'Otras NO 1eras Captaciones'!L85</f>
        <v>2</v>
      </c>
      <c r="N85">
        <f>'Otras NO 1eras Captaciones'!M85</f>
        <v>2</v>
      </c>
      <c r="O85">
        <f>'Otras NO 1eras Captaciones'!N85</f>
        <v>0</v>
      </c>
      <c r="P85">
        <f>'Otras NO 1eras Captaciones'!O85</f>
        <v>0</v>
      </c>
      <c r="Q85">
        <f>'Otras NO 1eras Captaciones'!P85</f>
        <v>0</v>
      </c>
      <c r="R85">
        <f>'Otras NO 1eras Captaciones'!Q85</f>
        <v>0</v>
      </c>
      <c r="S85">
        <f>'Otras NO 1eras Captaciones'!S85</f>
        <v>0</v>
      </c>
      <c r="T85">
        <f>'Otras NO 1eras Captaciones'!T85</f>
        <v>0</v>
      </c>
      <c r="U85">
        <f>'Otras NO 1eras Captaciones'!U85</f>
        <v>0</v>
      </c>
      <c r="V85">
        <f>'Otras NO 1eras Captaciones'!V85</f>
        <v>0</v>
      </c>
      <c r="W85" s="54">
        <f t="shared" si="51"/>
        <v>2007</v>
      </c>
      <c r="X85" s="54">
        <f t="shared" ref="X85:Z85" si="75">W85+2</f>
        <v>2009</v>
      </c>
      <c r="Y85" s="54">
        <f t="shared" si="75"/>
        <v>2011</v>
      </c>
      <c r="Z85" s="54">
        <f t="shared" si="75"/>
        <v>2013</v>
      </c>
      <c r="AA85" s="54" t="s">
        <v>91</v>
      </c>
      <c r="AB85" s="54" t="s">
        <v>89</v>
      </c>
    </row>
    <row r="86" spans="1:28" x14ac:dyDescent="0.25">
      <c r="A86" s="55">
        <f t="shared" si="53"/>
        <v>462</v>
      </c>
      <c r="B86">
        <f>'Otras NO 1eras Captaciones'!B86</f>
        <v>17</v>
      </c>
      <c r="C86" s="52" t="s">
        <v>72</v>
      </c>
      <c r="D86" s="52" t="s">
        <v>72</v>
      </c>
      <c r="E86" s="52" t="s">
        <v>72</v>
      </c>
      <c r="F86">
        <f>'Otras NO 1eras Captaciones'!E86</f>
        <v>1</v>
      </c>
      <c r="G86">
        <f>'Otras NO 1eras Captaciones'!F86</f>
        <v>0</v>
      </c>
      <c r="H86" s="52" t="s">
        <v>72</v>
      </c>
      <c r="I86" s="52" t="s">
        <v>72</v>
      </c>
      <c r="J86" s="52" t="s">
        <v>72</v>
      </c>
      <c r="K86">
        <f>'Otras NO 1eras Captaciones'!J86</f>
        <v>2</v>
      </c>
      <c r="L86">
        <f>'Otras NO 1eras Captaciones'!K86</f>
        <v>50</v>
      </c>
      <c r="M86">
        <f>'Otras NO 1eras Captaciones'!L86</f>
        <v>1</v>
      </c>
      <c r="N86">
        <f>'Otras NO 1eras Captaciones'!M86</f>
        <v>2</v>
      </c>
      <c r="O86">
        <f>'Otras NO 1eras Captaciones'!N86</f>
        <v>0</v>
      </c>
      <c r="P86">
        <f>'Otras NO 1eras Captaciones'!O86</f>
        <v>0</v>
      </c>
      <c r="Q86">
        <f>'Otras NO 1eras Captaciones'!P86</f>
        <v>0</v>
      </c>
      <c r="R86">
        <f>'Otras NO 1eras Captaciones'!Q86</f>
        <v>0</v>
      </c>
      <c r="S86">
        <f>'Otras NO 1eras Captaciones'!S86</f>
        <v>0</v>
      </c>
      <c r="T86">
        <f>'Otras NO 1eras Captaciones'!T86</f>
        <v>0</v>
      </c>
      <c r="U86">
        <f>'Otras NO 1eras Captaciones'!U86</f>
        <v>0</v>
      </c>
      <c r="V86">
        <f>'Otras NO 1eras Captaciones'!V86</f>
        <v>0</v>
      </c>
      <c r="W86" s="54">
        <f t="shared" si="51"/>
        <v>2007</v>
      </c>
      <c r="X86" s="54">
        <f t="shared" ref="X86:Z86" si="76">W86+2</f>
        <v>2009</v>
      </c>
      <c r="Y86" s="54">
        <f t="shared" si="76"/>
        <v>2011</v>
      </c>
      <c r="Z86" s="54">
        <f t="shared" si="76"/>
        <v>2013</v>
      </c>
      <c r="AA86" s="54" t="s">
        <v>91</v>
      </c>
      <c r="AB86" s="54" t="s">
        <v>89</v>
      </c>
    </row>
    <row r="87" spans="1:28" x14ac:dyDescent="0.25">
      <c r="A87" s="55">
        <f t="shared" si="53"/>
        <v>463</v>
      </c>
      <c r="B87">
        <f>'Otras NO 1eras Captaciones'!B87</f>
        <v>18</v>
      </c>
      <c r="C87" s="52" t="s">
        <v>72</v>
      </c>
      <c r="D87" s="52" t="s">
        <v>72</v>
      </c>
      <c r="E87" s="52" t="s">
        <v>72</v>
      </c>
      <c r="F87">
        <f>'Otras NO 1eras Captaciones'!E87</f>
        <v>1</v>
      </c>
      <c r="G87" s="52" t="s">
        <v>72</v>
      </c>
      <c r="H87" s="52" t="s">
        <v>72</v>
      </c>
      <c r="I87" s="52" t="s">
        <v>72</v>
      </c>
      <c r="J87" s="52" t="s">
        <v>72</v>
      </c>
      <c r="K87">
        <f>'Otras NO 1eras Captaciones'!J87</f>
        <v>1</v>
      </c>
      <c r="L87">
        <f>'Otras NO 1eras Captaciones'!K87</f>
        <v>100</v>
      </c>
      <c r="M87">
        <f>'Otras NO 1eras Captaciones'!L87</f>
        <v>1</v>
      </c>
      <c r="N87">
        <f>'Otras NO 1eras Captaciones'!M87</f>
        <v>1</v>
      </c>
      <c r="O87">
        <f>'Otras NO 1eras Captaciones'!N87</f>
        <v>1</v>
      </c>
      <c r="P87">
        <f>'Otras NO 1eras Captaciones'!O87</f>
        <v>0</v>
      </c>
      <c r="Q87">
        <f>'Otras NO 1eras Captaciones'!P87</f>
        <v>1</v>
      </c>
      <c r="R87">
        <f>'Otras NO 1eras Captaciones'!Q87</f>
        <v>0</v>
      </c>
      <c r="S87">
        <f>'Otras NO 1eras Captaciones'!S87</f>
        <v>0</v>
      </c>
      <c r="T87">
        <f>'Otras NO 1eras Captaciones'!T87</f>
        <v>0</v>
      </c>
      <c r="U87">
        <f>'Otras NO 1eras Captaciones'!U87</f>
        <v>0</v>
      </c>
      <c r="V87">
        <f>'Otras NO 1eras Captaciones'!V87</f>
        <v>0</v>
      </c>
      <c r="W87" s="54">
        <f t="shared" si="51"/>
        <v>2006</v>
      </c>
      <c r="X87" s="54">
        <f t="shared" ref="X87:Z87" si="77">W87+2</f>
        <v>2008</v>
      </c>
      <c r="Y87" s="54">
        <f t="shared" si="77"/>
        <v>2010</v>
      </c>
      <c r="Z87" s="54">
        <f t="shared" si="77"/>
        <v>2012</v>
      </c>
      <c r="AA87" s="54" t="s">
        <v>91</v>
      </c>
      <c r="AB87" s="54" t="s">
        <v>89</v>
      </c>
    </row>
    <row r="88" spans="1:28" x14ac:dyDescent="0.25">
      <c r="A88" s="55"/>
    </row>
    <row r="89" spans="1:28" x14ac:dyDescent="0.25">
      <c r="A89" s="55"/>
    </row>
    <row r="90" spans="1:28" x14ac:dyDescent="0.25">
      <c r="A90" s="55"/>
    </row>
    <row r="91" spans="1:28" x14ac:dyDescent="0.25">
      <c r="A91" s="55"/>
    </row>
    <row r="92" spans="1:28" x14ac:dyDescent="0.25">
      <c r="A92" s="55"/>
    </row>
    <row r="93" spans="1:28" x14ac:dyDescent="0.25">
      <c r="A93" s="55" t="str">
        <f>'Otras NO 1eras Captaciones'!A94</f>
        <v>CAPTACION en 2015=28</v>
      </c>
      <c r="B93">
        <f>'Otras NO 1eras Captaciones'!B94</f>
        <v>0</v>
      </c>
      <c r="D93">
        <f>'Otras NO 1eras Captaciones'!C94</f>
        <v>0</v>
      </c>
      <c r="E93">
        <f>'Otras NO 1eras Captaciones'!D94</f>
        <v>0</v>
      </c>
      <c r="F93">
        <f>'Otras NO 1eras Captaciones'!E94</f>
        <v>0</v>
      </c>
      <c r="G93">
        <f>'Otras NO 1eras Captaciones'!F94</f>
        <v>0</v>
      </c>
      <c r="H93">
        <f>'Otras NO 1eras Captaciones'!G94</f>
        <v>0</v>
      </c>
      <c r="I93">
        <f>'Otras NO 1eras Captaciones'!H94</f>
        <v>0</v>
      </c>
      <c r="J93">
        <f>'Otras NO 1eras Captaciones'!I94</f>
        <v>0</v>
      </c>
      <c r="K93">
        <f>'Otras NO 1eras Captaciones'!J94</f>
        <v>0</v>
      </c>
      <c r="L93">
        <f>'Otras NO 1eras Captaciones'!K94</f>
        <v>0</v>
      </c>
      <c r="M93">
        <f>'Otras NO 1eras Captaciones'!L94</f>
        <v>0</v>
      </c>
      <c r="N93">
        <f>'Otras NO 1eras Captaciones'!M94</f>
        <v>0</v>
      </c>
      <c r="O93">
        <f>'Otras NO 1eras Captaciones'!N94</f>
        <v>0</v>
      </c>
      <c r="P93">
        <f>'Otras NO 1eras Captaciones'!O94</f>
        <v>0</v>
      </c>
      <c r="Q93">
        <f>'Otras NO 1eras Captaciones'!P94</f>
        <v>0</v>
      </c>
      <c r="R93">
        <f>'Otras NO 1eras Captaciones'!Q94</f>
        <v>0</v>
      </c>
      <c r="S93">
        <f>'Otras NO 1eras Captaciones'!S94</f>
        <v>0</v>
      </c>
      <c r="T93">
        <f>'Otras NO 1eras Captaciones'!T94</f>
        <v>0</v>
      </c>
      <c r="U93">
        <f>'Otras NO 1eras Captaciones'!U94</f>
        <v>0</v>
      </c>
      <c r="V93">
        <f>'Otras NO 1eras Captaciones'!V94</f>
        <v>0</v>
      </c>
    </row>
    <row r="94" spans="1:28" x14ac:dyDescent="0.25">
      <c r="A94" s="55" t="str">
        <f>'Otras NO 1eras Captaciones'!A95</f>
        <v>Player ID</v>
      </c>
      <c r="B94" t="str">
        <f>'Otras NO 1eras Captaciones'!B95</f>
        <v>Age in 2015</v>
      </c>
      <c r="C94" t="s">
        <v>1</v>
      </c>
      <c r="D94" t="s">
        <v>2</v>
      </c>
      <c r="E94" t="s">
        <v>3</v>
      </c>
      <c r="F94" t="s">
        <v>4</v>
      </c>
      <c r="G94" t="str">
        <f>'Otras NO 1eras Captaciones'!F95</f>
        <v>C2015</v>
      </c>
      <c r="H94" t="str">
        <f>'Otras NO 1eras Captaciones'!G95</f>
        <v>C2016</v>
      </c>
      <c r="I94" t="str">
        <f>'Otras NO 1eras Captaciones'!H95</f>
        <v>C2017</v>
      </c>
      <c r="J94" t="str">
        <f>'Otras NO 1eras Captaciones'!I95</f>
        <v>C2018</v>
      </c>
      <c r="K94">
        <f>'Otras NO 1eras Captaciones'!J95</f>
        <v>0</v>
      </c>
      <c r="L94">
        <f>'Otras NO 1eras Captaciones'!K95</f>
        <v>0</v>
      </c>
      <c r="M94" t="str">
        <f>'Otras NO 1eras Captaciones'!L95</f>
        <v>SUMA Cs</v>
      </c>
      <c r="N94" t="str">
        <f>'Otras NO 1eras Captaciones'!M95</f>
        <v>Years in Academy in **2023**</v>
      </c>
      <c r="O94" t="str">
        <f>'Otras NO 1eras Captaciones'!N95</f>
        <v>Pro Contract 18?</v>
      </c>
      <c r="P94" t="str">
        <f>'Otras NO 1eras Captaciones'!O95</f>
        <v>SpainU</v>
      </c>
      <c r="Q94" t="str">
        <f>'Otras NO 1eras Captaciones'!P95</f>
        <v>2A</v>
      </c>
      <c r="R94" t="str">
        <f>'Otras NO 1eras Captaciones'!Q95</f>
        <v>LaLiga</v>
      </c>
      <c r="S94" t="str">
        <f>'Otras NO 1eras Captaciones'!S95</f>
        <v>Years shocked with + treatment</v>
      </c>
      <c r="T94" s="53" t="s">
        <v>43</v>
      </c>
      <c r="U94" s="53" t="s">
        <v>43</v>
      </c>
      <c r="V94" t="str">
        <f>'Otras NO 1eras Captaciones'!V95</f>
        <v>Years shocked with - treatment</v>
      </c>
      <c r="W94" s="54" t="s">
        <v>45</v>
      </c>
      <c r="X94" s="54" t="s">
        <v>40</v>
      </c>
      <c r="Y94" s="54" t="s">
        <v>42</v>
      </c>
      <c r="Z94" s="54" t="s">
        <v>41</v>
      </c>
      <c r="AA94" s="54" t="s">
        <v>86</v>
      </c>
      <c r="AB94" s="54" t="s">
        <v>88</v>
      </c>
    </row>
    <row r="95" spans="1:28" x14ac:dyDescent="0.25">
      <c r="A95" s="55">
        <f>A87+1</f>
        <v>464</v>
      </c>
      <c r="B95">
        <f>'Otras NO 1eras Captaciones'!B96</f>
        <v>12</v>
      </c>
      <c r="C95" s="52" t="s">
        <v>72</v>
      </c>
      <c r="D95" s="52" t="s">
        <v>72</v>
      </c>
      <c r="E95" s="52" t="s">
        <v>72</v>
      </c>
      <c r="F95" s="52" t="s">
        <v>72</v>
      </c>
      <c r="G95">
        <f>'Otras NO 1eras Captaciones'!F96</f>
        <v>1</v>
      </c>
      <c r="H95">
        <f>'Otras NO 1eras Captaciones'!G96</f>
        <v>1</v>
      </c>
      <c r="I95">
        <f>'Otras NO 1eras Captaciones'!H96</f>
        <v>1</v>
      </c>
      <c r="J95">
        <f>'Otras NO 1eras Captaciones'!I96</f>
        <v>1</v>
      </c>
      <c r="K95">
        <f>'Otras NO 1eras Captaciones'!J96</f>
        <v>4</v>
      </c>
      <c r="L95">
        <f>'Otras NO 1eras Captaciones'!K96</f>
        <v>100</v>
      </c>
      <c r="M95">
        <f>'Otras NO 1eras Captaciones'!L96</f>
        <v>4</v>
      </c>
      <c r="N95">
        <f>'Otras NO 1eras Captaciones'!M96</f>
        <v>7</v>
      </c>
      <c r="O95">
        <f>'Otras NO 1eras Captaciones'!N96</f>
        <v>1</v>
      </c>
      <c r="P95">
        <f>'Otras NO 1eras Captaciones'!O96</f>
        <v>1</v>
      </c>
      <c r="Q95">
        <f>'Otras NO 1eras Captaciones'!P96</f>
        <v>1</v>
      </c>
      <c r="R95">
        <f>'Otras NO 1eras Captaciones'!Q96</f>
        <v>1</v>
      </c>
      <c r="S95">
        <f>'Otras NO 1eras Captaciones'!S96</f>
        <v>0</v>
      </c>
      <c r="T95">
        <f>'Otras NO 1eras Captaciones'!T96</f>
        <v>0</v>
      </c>
      <c r="U95">
        <f>'Otras NO 1eras Captaciones'!U96</f>
        <v>0</v>
      </c>
      <c r="V95">
        <f>'Otras NO 1eras Captaciones'!V96</f>
        <v>0</v>
      </c>
      <c r="W95" s="54">
        <f>2015-B95+10</f>
        <v>2013</v>
      </c>
      <c r="X95" s="54">
        <f>W95+2</f>
        <v>2015</v>
      </c>
      <c r="Y95" s="54">
        <f t="shared" ref="Y95:Z95" si="78">X95+2</f>
        <v>2017</v>
      </c>
      <c r="Z95" s="54">
        <f t="shared" si="78"/>
        <v>2019</v>
      </c>
      <c r="AA95" s="54" t="s">
        <v>91</v>
      </c>
      <c r="AB95" s="54" t="s">
        <v>89</v>
      </c>
    </row>
    <row r="96" spans="1:28" x14ac:dyDescent="0.25">
      <c r="A96" s="55">
        <f>A95+1</f>
        <v>465</v>
      </c>
      <c r="B96">
        <f>'Otras NO 1eras Captaciones'!B97</f>
        <v>12</v>
      </c>
      <c r="C96" s="52" t="s">
        <v>72</v>
      </c>
      <c r="D96" s="52" t="s">
        <v>72</v>
      </c>
      <c r="E96" s="52" t="s">
        <v>72</v>
      </c>
      <c r="F96" s="52" t="s">
        <v>72</v>
      </c>
      <c r="G96">
        <f>'Otras NO 1eras Captaciones'!F97</f>
        <v>0</v>
      </c>
      <c r="H96">
        <f>'Otras NO 1eras Captaciones'!G97</f>
        <v>0</v>
      </c>
      <c r="I96">
        <f>'Otras NO 1eras Captaciones'!H97</f>
        <v>1</v>
      </c>
      <c r="J96">
        <f>'Otras NO 1eras Captaciones'!I97</f>
        <v>0</v>
      </c>
      <c r="K96">
        <f>'Otras NO 1eras Captaciones'!J97</f>
        <v>4</v>
      </c>
      <c r="L96">
        <f>'Otras NO 1eras Captaciones'!K97</f>
        <v>25</v>
      </c>
      <c r="M96">
        <f>'Otras NO 1eras Captaciones'!L97</f>
        <v>1</v>
      </c>
      <c r="N96">
        <f>'Otras NO 1eras Captaciones'!M97</f>
        <v>7</v>
      </c>
      <c r="O96">
        <f>'Otras NO 1eras Captaciones'!N97</f>
        <v>0</v>
      </c>
      <c r="P96">
        <f>'Otras NO 1eras Captaciones'!O97</f>
        <v>0</v>
      </c>
      <c r="Q96">
        <f>'Otras NO 1eras Captaciones'!P97</f>
        <v>0</v>
      </c>
      <c r="R96">
        <f>'Otras NO 1eras Captaciones'!Q97</f>
        <v>0</v>
      </c>
      <c r="S96">
        <f>'Otras NO 1eras Captaciones'!S97</f>
        <v>0</v>
      </c>
      <c r="T96">
        <f>'Otras NO 1eras Captaciones'!T97</f>
        <v>0</v>
      </c>
      <c r="U96">
        <f>'Otras NO 1eras Captaciones'!U97</f>
        <v>0</v>
      </c>
      <c r="V96">
        <f>'Otras NO 1eras Captaciones'!V97</f>
        <v>0</v>
      </c>
      <c r="W96" s="54">
        <f t="shared" ref="W96:W122" si="79">2015-B96+10</f>
        <v>2013</v>
      </c>
      <c r="X96" s="54">
        <f t="shared" ref="X96:Z96" si="80">W96+2</f>
        <v>2015</v>
      </c>
      <c r="Y96" s="54">
        <f t="shared" si="80"/>
        <v>2017</v>
      </c>
      <c r="Z96" s="54">
        <f t="shared" si="80"/>
        <v>2019</v>
      </c>
      <c r="AA96" s="54" t="s">
        <v>91</v>
      </c>
      <c r="AB96" s="54" t="s">
        <v>89</v>
      </c>
    </row>
    <row r="97" spans="1:28" x14ac:dyDescent="0.25">
      <c r="A97" s="55">
        <f t="shared" ref="A97:A122" si="81">A96+1</f>
        <v>466</v>
      </c>
      <c r="B97">
        <f>'Otras NO 1eras Captaciones'!B98</f>
        <v>12</v>
      </c>
      <c r="C97" s="52" t="s">
        <v>72</v>
      </c>
      <c r="D97" s="52" t="s">
        <v>72</v>
      </c>
      <c r="E97" s="52" t="s">
        <v>72</v>
      </c>
      <c r="F97" s="52" t="s">
        <v>72</v>
      </c>
      <c r="G97">
        <f>'Otras NO 1eras Captaciones'!F98</f>
        <v>0</v>
      </c>
      <c r="H97">
        <f>'Otras NO 1eras Captaciones'!G98</f>
        <v>0</v>
      </c>
      <c r="I97">
        <f>'Otras NO 1eras Captaciones'!H98</f>
        <v>0</v>
      </c>
      <c r="J97">
        <f>'Otras NO 1eras Captaciones'!I98</f>
        <v>0</v>
      </c>
      <c r="K97">
        <f>'Otras NO 1eras Captaciones'!J98</f>
        <v>4</v>
      </c>
      <c r="L97">
        <f>'Otras NO 1eras Captaciones'!K98</f>
        <v>0</v>
      </c>
      <c r="M97">
        <f>'Otras NO 1eras Captaciones'!L98</f>
        <v>0</v>
      </c>
      <c r="N97">
        <f>'Otras NO 1eras Captaciones'!M98</f>
        <v>7</v>
      </c>
      <c r="O97">
        <f>'Otras NO 1eras Captaciones'!N98</f>
        <v>0</v>
      </c>
      <c r="P97">
        <f>'Otras NO 1eras Captaciones'!O98</f>
        <v>0</v>
      </c>
      <c r="Q97">
        <f>'Otras NO 1eras Captaciones'!P98</f>
        <v>0</v>
      </c>
      <c r="R97">
        <f>'Otras NO 1eras Captaciones'!Q98</f>
        <v>0</v>
      </c>
      <c r="S97">
        <f>'Otras NO 1eras Captaciones'!S98</f>
        <v>0</v>
      </c>
      <c r="T97">
        <f>'Otras NO 1eras Captaciones'!T98</f>
        <v>0</v>
      </c>
      <c r="U97">
        <f>'Otras NO 1eras Captaciones'!U98</f>
        <v>0</v>
      </c>
      <c r="V97">
        <f>'Otras NO 1eras Captaciones'!V98</f>
        <v>0</v>
      </c>
      <c r="W97" s="54">
        <f t="shared" si="79"/>
        <v>2013</v>
      </c>
      <c r="X97" s="54">
        <f t="shared" ref="X97:Z97" si="82">W97+2</f>
        <v>2015</v>
      </c>
      <c r="Y97" s="54">
        <f t="shared" si="82"/>
        <v>2017</v>
      </c>
      <c r="Z97" s="54">
        <f t="shared" si="82"/>
        <v>2019</v>
      </c>
      <c r="AA97" s="54" t="s">
        <v>91</v>
      </c>
      <c r="AB97" s="54" t="s">
        <v>89</v>
      </c>
    </row>
    <row r="98" spans="1:28" x14ac:dyDescent="0.25">
      <c r="A98" s="55">
        <f t="shared" si="81"/>
        <v>467</v>
      </c>
      <c r="B98">
        <f>'Otras NO 1eras Captaciones'!B99</f>
        <v>12</v>
      </c>
      <c r="C98" s="52" t="s">
        <v>72</v>
      </c>
      <c r="D98" s="52" t="s">
        <v>72</v>
      </c>
      <c r="E98" s="52" t="s">
        <v>72</v>
      </c>
      <c r="F98" s="52" t="s">
        <v>72</v>
      </c>
      <c r="G98">
        <f>'Otras NO 1eras Captaciones'!F99</f>
        <v>1</v>
      </c>
      <c r="H98">
        <f>'Otras NO 1eras Captaciones'!G99</f>
        <v>1</v>
      </c>
      <c r="I98">
        <f>'Otras NO 1eras Captaciones'!H99</f>
        <v>1</v>
      </c>
      <c r="J98">
        <f>'Otras NO 1eras Captaciones'!I99</f>
        <v>1</v>
      </c>
      <c r="K98">
        <f>'Otras NO 1eras Captaciones'!J99</f>
        <v>4</v>
      </c>
      <c r="L98">
        <f>'Otras NO 1eras Captaciones'!K99</f>
        <v>100</v>
      </c>
      <c r="M98">
        <f>'Otras NO 1eras Captaciones'!L99</f>
        <v>4</v>
      </c>
      <c r="N98">
        <f>'Otras NO 1eras Captaciones'!M99</f>
        <v>7</v>
      </c>
      <c r="O98">
        <f>'Otras NO 1eras Captaciones'!N99</f>
        <v>1</v>
      </c>
      <c r="P98">
        <f>'Otras NO 1eras Captaciones'!O99</f>
        <v>0</v>
      </c>
      <c r="Q98">
        <f>'Otras NO 1eras Captaciones'!P99</f>
        <v>0</v>
      </c>
      <c r="R98">
        <f>'Otras NO 1eras Captaciones'!Q99</f>
        <v>0</v>
      </c>
      <c r="S98">
        <f>'Otras NO 1eras Captaciones'!S99</f>
        <v>0</v>
      </c>
      <c r="T98">
        <f>'Otras NO 1eras Captaciones'!T99</f>
        <v>0</v>
      </c>
      <c r="U98">
        <f>'Otras NO 1eras Captaciones'!U99</f>
        <v>0</v>
      </c>
      <c r="V98">
        <f>'Otras NO 1eras Captaciones'!V99</f>
        <v>0</v>
      </c>
      <c r="W98" s="54">
        <f t="shared" si="79"/>
        <v>2013</v>
      </c>
      <c r="X98" s="54">
        <f t="shared" ref="X98:Z98" si="83">W98+2</f>
        <v>2015</v>
      </c>
      <c r="Y98" s="54">
        <f t="shared" si="83"/>
        <v>2017</v>
      </c>
      <c r="Z98" s="54">
        <f t="shared" si="83"/>
        <v>2019</v>
      </c>
      <c r="AA98" s="54" t="s">
        <v>91</v>
      </c>
      <c r="AB98" s="54" t="s">
        <v>89</v>
      </c>
    </row>
    <row r="99" spans="1:28" x14ac:dyDescent="0.25">
      <c r="A99" s="55">
        <f t="shared" si="81"/>
        <v>468</v>
      </c>
      <c r="B99">
        <f>'Otras NO 1eras Captaciones'!B100</f>
        <v>12</v>
      </c>
      <c r="C99" s="52" t="s">
        <v>72</v>
      </c>
      <c r="D99" s="52" t="s">
        <v>72</v>
      </c>
      <c r="E99" s="52" t="s">
        <v>72</v>
      </c>
      <c r="F99" s="52" t="s">
        <v>72</v>
      </c>
      <c r="G99">
        <f>'Otras NO 1eras Captaciones'!F100</f>
        <v>1</v>
      </c>
      <c r="H99">
        <f>'Otras NO 1eras Captaciones'!G100</f>
        <v>1</v>
      </c>
      <c r="I99">
        <f>'Otras NO 1eras Captaciones'!H100</f>
        <v>1</v>
      </c>
      <c r="J99">
        <f>'Otras NO 1eras Captaciones'!I100</f>
        <v>1</v>
      </c>
      <c r="K99">
        <f>'Otras NO 1eras Captaciones'!J100</f>
        <v>4</v>
      </c>
      <c r="L99">
        <f>'Otras NO 1eras Captaciones'!K100</f>
        <v>100</v>
      </c>
      <c r="M99">
        <f>'Otras NO 1eras Captaciones'!L100</f>
        <v>4</v>
      </c>
      <c r="N99">
        <f>'Otras NO 1eras Captaciones'!M100</f>
        <v>7</v>
      </c>
      <c r="O99">
        <f>'Otras NO 1eras Captaciones'!N100</f>
        <v>0</v>
      </c>
      <c r="P99">
        <f>'Otras NO 1eras Captaciones'!O100</f>
        <v>1</v>
      </c>
      <c r="Q99">
        <f>'Otras NO 1eras Captaciones'!P100</f>
        <v>0</v>
      </c>
      <c r="R99">
        <f>'Otras NO 1eras Captaciones'!Q100</f>
        <v>0</v>
      </c>
      <c r="S99">
        <f>'Otras NO 1eras Captaciones'!S100</f>
        <v>0</v>
      </c>
      <c r="T99">
        <f>'Otras NO 1eras Captaciones'!T100</f>
        <v>0</v>
      </c>
      <c r="U99">
        <f>'Otras NO 1eras Captaciones'!U100</f>
        <v>0</v>
      </c>
      <c r="V99">
        <f>'Otras NO 1eras Captaciones'!V100</f>
        <v>0</v>
      </c>
      <c r="W99" s="54">
        <f t="shared" si="79"/>
        <v>2013</v>
      </c>
      <c r="X99" s="54">
        <f t="shared" ref="X99:Z99" si="84">W99+2</f>
        <v>2015</v>
      </c>
      <c r="Y99" s="54">
        <f t="shared" si="84"/>
        <v>2017</v>
      </c>
      <c r="Z99" s="54">
        <f t="shared" si="84"/>
        <v>2019</v>
      </c>
      <c r="AA99" s="54" t="s">
        <v>91</v>
      </c>
      <c r="AB99" s="54" t="s">
        <v>89</v>
      </c>
    </row>
    <row r="100" spans="1:28" x14ac:dyDescent="0.25">
      <c r="A100" s="55">
        <f t="shared" si="81"/>
        <v>469</v>
      </c>
      <c r="B100">
        <f>'Otras NO 1eras Captaciones'!B101</f>
        <v>12</v>
      </c>
      <c r="C100" s="52" t="s">
        <v>72</v>
      </c>
      <c r="D100" s="52" t="s">
        <v>72</v>
      </c>
      <c r="E100" s="52" t="s">
        <v>72</v>
      </c>
      <c r="F100" s="52" t="s">
        <v>72</v>
      </c>
      <c r="G100">
        <f>'Otras NO 1eras Captaciones'!F101</f>
        <v>1</v>
      </c>
      <c r="H100">
        <f>'Otras NO 1eras Captaciones'!G101</f>
        <v>1</v>
      </c>
      <c r="I100">
        <f>'Otras NO 1eras Captaciones'!H101</f>
        <v>1</v>
      </c>
      <c r="J100">
        <f>'Otras NO 1eras Captaciones'!I101</f>
        <v>1</v>
      </c>
      <c r="K100">
        <f>'Otras NO 1eras Captaciones'!J101</f>
        <v>4</v>
      </c>
      <c r="L100">
        <f>'Otras NO 1eras Captaciones'!K101</f>
        <v>100</v>
      </c>
      <c r="M100">
        <f>'Otras NO 1eras Captaciones'!L101</f>
        <v>4</v>
      </c>
      <c r="N100">
        <f>'Otras NO 1eras Captaciones'!M101</f>
        <v>7</v>
      </c>
      <c r="O100">
        <f>'Otras NO 1eras Captaciones'!N101</f>
        <v>0</v>
      </c>
      <c r="P100">
        <f>'Otras NO 1eras Captaciones'!O101</f>
        <v>0</v>
      </c>
      <c r="Q100">
        <f>'Otras NO 1eras Captaciones'!P101</f>
        <v>0</v>
      </c>
      <c r="R100">
        <f>'Otras NO 1eras Captaciones'!Q101</f>
        <v>0</v>
      </c>
      <c r="S100">
        <f>'Otras NO 1eras Captaciones'!S101</f>
        <v>0</v>
      </c>
      <c r="T100">
        <f>'Otras NO 1eras Captaciones'!T101</f>
        <v>0</v>
      </c>
      <c r="U100">
        <f>'Otras NO 1eras Captaciones'!U101</f>
        <v>0</v>
      </c>
      <c r="V100">
        <f>'Otras NO 1eras Captaciones'!V101</f>
        <v>0</v>
      </c>
      <c r="W100" s="54">
        <f t="shared" si="79"/>
        <v>2013</v>
      </c>
      <c r="X100" s="54">
        <f t="shared" ref="X100:Z100" si="85">W100+2</f>
        <v>2015</v>
      </c>
      <c r="Y100" s="54">
        <f t="shared" si="85"/>
        <v>2017</v>
      </c>
      <c r="Z100" s="54">
        <f t="shared" si="85"/>
        <v>2019</v>
      </c>
      <c r="AA100" s="54" t="s">
        <v>91</v>
      </c>
      <c r="AB100" s="54" t="s">
        <v>89</v>
      </c>
    </row>
    <row r="101" spans="1:28" x14ac:dyDescent="0.25">
      <c r="A101" s="55">
        <f t="shared" si="81"/>
        <v>470</v>
      </c>
      <c r="B101">
        <f>'Otras NO 1eras Captaciones'!B102</f>
        <v>13</v>
      </c>
      <c r="C101" s="52" t="s">
        <v>72</v>
      </c>
      <c r="D101" s="52" t="s">
        <v>72</v>
      </c>
      <c r="E101" s="52" t="s">
        <v>72</v>
      </c>
      <c r="F101" s="52" t="s">
        <v>72</v>
      </c>
      <c r="G101">
        <f>'Otras NO 1eras Captaciones'!F102</f>
        <v>0</v>
      </c>
      <c r="H101">
        <f>'Otras NO 1eras Captaciones'!G102</f>
        <v>1</v>
      </c>
      <c r="I101">
        <f>'Otras NO 1eras Captaciones'!H102</f>
        <v>1</v>
      </c>
      <c r="J101">
        <f>'Otras NO 1eras Captaciones'!I102</f>
        <v>1</v>
      </c>
      <c r="K101">
        <f>'Otras NO 1eras Captaciones'!J102</f>
        <v>4</v>
      </c>
      <c r="L101">
        <f>'Otras NO 1eras Captaciones'!K102</f>
        <v>75</v>
      </c>
      <c r="M101">
        <f>'Otras NO 1eras Captaciones'!L102</f>
        <v>3</v>
      </c>
      <c r="N101">
        <f>'Otras NO 1eras Captaciones'!M102</f>
        <v>6</v>
      </c>
      <c r="O101">
        <f>'Otras NO 1eras Captaciones'!N102</f>
        <v>0</v>
      </c>
      <c r="P101">
        <f>'Otras NO 1eras Captaciones'!O102</f>
        <v>0</v>
      </c>
      <c r="Q101">
        <f>'Otras NO 1eras Captaciones'!P102</f>
        <v>0</v>
      </c>
      <c r="R101">
        <f>'Otras NO 1eras Captaciones'!Q102</f>
        <v>0</v>
      </c>
      <c r="S101">
        <f>'Otras NO 1eras Captaciones'!S102</f>
        <v>0</v>
      </c>
      <c r="T101">
        <f>'Otras NO 1eras Captaciones'!T102</f>
        <v>0</v>
      </c>
      <c r="U101">
        <f>'Otras NO 1eras Captaciones'!U102</f>
        <v>0</v>
      </c>
      <c r="V101">
        <f>'Otras NO 1eras Captaciones'!V102</f>
        <v>0</v>
      </c>
      <c r="W101" s="54">
        <f t="shared" si="79"/>
        <v>2012</v>
      </c>
      <c r="X101" s="54">
        <f t="shared" ref="X101:Z101" si="86">W101+2</f>
        <v>2014</v>
      </c>
      <c r="Y101" s="54">
        <f t="shared" si="86"/>
        <v>2016</v>
      </c>
      <c r="Z101" s="54">
        <f t="shared" si="86"/>
        <v>2018</v>
      </c>
      <c r="AA101" s="54" t="s">
        <v>91</v>
      </c>
      <c r="AB101" s="54" t="s">
        <v>89</v>
      </c>
    </row>
    <row r="102" spans="1:28" x14ac:dyDescent="0.25">
      <c r="A102" s="55">
        <f t="shared" si="81"/>
        <v>471</v>
      </c>
      <c r="B102">
        <f>'Otras NO 1eras Captaciones'!B103</f>
        <v>14</v>
      </c>
      <c r="C102" s="52" t="s">
        <v>72</v>
      </c>
      <c r="D102" s="52" t="s">
        <v>72</v>
      </c>
      <c r="E102" s="52" t="s">
        <v>72</v>
      </c>
      <c r="F102" s="52" t="s">
        <v>72</v>
      </c>
      <c r="G102">
        <f>'Otras NO 1eras Captaciones'!F103</f>
        <v>1</v>
      </c>
      <c r="H102">
        <f>'Otras NO 1eras Captaciones'!G103</f>
        <v>1</v>
      </c>
      <c r="I102">
        <f>'Otras NO 1eras Captaciones'!H103</f>
        <v>1</v>
      </c>
      <c r="J102">
        <f>'Otras NO 1eras Captaciones'!I103</f>
        <v>1</v>
      </c>
      <c r="K102">
        <f>'Otras NO 1eras Captaciones'!J103</f>
        <v>4</v>
      </c>
      <c r="L102">
        <f>'Otras NO 1eras Captaciones'!K103</f>
        <v>100</v>
      </c>
      <c r="M102">
        <f>'Otras NO 1eras Captaciones'!L103</f>
        <v>4</v>
      </c>
      <c r="N102">
        <f>'Otras NO 1eras Captaciones'!M103</f>
        <v>5</v>
      </c>
      <c r="O102">
        <f>'Otras NO 1eras Captaciones'!N103</f>
        <v>1</v>
      </c>
      <c r="P102">
        <f>'Otras NO 1eras Captaciones'!O103</f>
        <v>1</v>
      </c>
      <c r="Q102">
        <f>'Otras NO 1eras Captaciones'!P103</f>
        <v>0</v>
      </c>
      <c r="R102">
        <f>'Otras NO 1eras Captaciones'!Q103</f>
        <v>0</v>
      </c>
      <c r="S102">
        <f>'Otras NO 1eras Captaciones'!S103</f>
        <v>0</v>
      </c>
      <c r="T102">
        <f>'Otras NO 1eras Captaciones'!T103</f>
        <v>0</v>
      </c>
      <c r="U102">
        <f>'Otras NO 1eras Captaciones'!U103</f>
        <v>0</v>
      </c>
      <c r="V102">
        <f>'Otras NO 1eras Captaciones'!V103</f>
        <v>0</v>
      </c>
      <c r="W102" s="54">
        <f t="shared" si="79"/>
        <v>2011</v>
      </c>
      <c r="X102" s="54">
        <f t="shared" ref="X102:Z102" si="87">W102+2</f>
        <v>2013</v>
      </c>
      <c r="Y102" s="54">
        <f t="shared" si="87"/>
        <v>2015</v>
      </c>
      <c r="Z102" s="54">
        <f t="shared" si="87"/>
        <v>2017</v>
      </c>
      <c r="AA102" s="54" t="s">
        <v>91</v>
      </c>
      <c r="AB102" s="54" t="s">
        <v>89</v>
      </c>
    </row>
    <row r="103" spans="1:28" x14ac:dyDescent="0.25">
      <c r="A103" s="55">
        <f t="shared" si="81"/>
        <v>472</v>
      </c>
      <c r="B103">
        <f>'Otras NO 1eras Captaciones'!B104</f>
        <v>14</v>
      </c>
      <c r="C103" s="52" t="s">
        <v>72</v>
      </c>
      <c r="D103" s="52" t="s">
        <v>72</v>
      </c>
      <c r="E103" s="52" t="s">
        <v>72</v>
      </c>
      <c r="F103" s="52" t="s">
        <v>72</v>
      </c>
      <c r="G103">
        <f>'Otras NO 1eras Captaciones'!F104</f>
        <v>1</v>
      </c>
      <c r="H103">
        <f>'Otras NO 1eras Captaciones'!G104</f>
        <v>1</v>
      </c>
      <c r="I103">
        <f>'Otras NO 1eras Captaciones'!H104</f>
        <v>1</v>
      </c>
      <c r="J103">
        <f>'Otras NO 1eras Captaciones'!I104</f>
        <v>1</v>
      </c>
      <c r="K103">
        <f>'Otras NO 1eras Captaciones'!J104</f>
        <v>4</v>
      </c>
      <c r="L103">
        <f>'Otras NO 1eras Captaciones'!K104</f>
        <v>100</v>
      </c>
      <c r="M103">
        <f>'Otras NO 1eras Captaciones'!L104</f>
        <v>4</v>
      </c>
      <c r="N103">
        <f>'Otras NO 1eras Captaciones'!M104</f>
        <v>5</v>
      </c>
      <c r="O103">
        <f>'Otras NO 1eras Captaciones'!N104</f>
        <v>0</v>
      </c>
      <c r="P103">
        <f>'Otras NO 1eras Captaciones'!O104</f>
        <v>0</v>
      </c>
      <c r="Q103">
        <f>'Otras NO 1eras Captaciones'!P104</f>
        <v>0</v>
      </c>
      <c r="R103">
        <f>'Otras NO 1eras Captaciones'!Q104</f>
        <v>0</v>
      </c>
      <c r="S103">
        <f>'Otras NO 1eras Captaciones'!S104</f>
        <v>0</v>
      </c>
      <c r="T103">
        <f>'Otras NO 1eras Captaciones'!T104</f>
        <v>0</v>
      </c>
      <c r="U103">
        <f>'Otras NO 1eras Captaciones'!U104</f>
        <v>0</v>
      </c>
      <c r="V103">
        <f>'Otras NO 1eras Captaciones'!V104</f>
        <v>0</v>
      </c>
      <c r="W103" s="54">
        <f t="shared" si="79"/>
        <v>2011</v>
      </c>
      <c r="X103" s="54">
        <f t="shared" ref="X103:Z103" si="88">W103+2</f>
        <v>2013</v>
      </c>
      <c r="Y103" s="54">
        <f t="shared" si="88"/>
        <v>2015</v>
      </c>
      <c r="Z103" s="54">
        <f t="shared" si="88"/>
        <v>2017</v>
      </c>
      <c r="AA103" s="54" t="s">
        <v>91</v>
      </c>
      <c r="AB103" s="54" t="s">
        <v>89</v>
      </c>
    </row>
    <row r="104" spans="1:28" x14ac:dyDescent="0.25">
      <c r="A104" s="55">
        <f t="shared" si="81"/>
        <v>473</v>
      </c>
      <c r="B104">
        <f>'Otras NO 1eras Captaciones'!B105</f>
        <v>14</v>
      </c>
      <c r="C104" s="52" t="s">
        <v>72</v>
      </c>
      <c r="D104" s="52" t="s">
        <v>72</v>
      </c>
      <c r="E104" s="52" t="s">
        <v>72</v>
      </c>
      <c r="F104" s="52" t="s">
        <v>72</v>
      </c>
      <c r="G104">
        <f>'Otras NO 1eras Captaciones'!F105</f>
        <v>1</v>
      </c>
      <c r="H104">
        <f>'Otras NO 1eras Captaciones'!G105</f>
        <v>1</v>
      </c>
      <c r="I104">
        <f>'Otras NO 1eras Captaciones'!H105</f>
        <v>1</v>
      </c>
      <c r="J104">
        <f>'Otras NO 1eras Captaciones'!I105</f>
        <v>1</v>
      </c>
      <c r="K104">
        <f>'Otras NO 1eras Captaciones'!J105</f>
        <v>4</v>
      </c>
      <c r="L104">
        <f>'Otras NO 1eras Captaciones'!K105</f>
        <v>100</v>
      </c>
      <c r="M104">
        <f>'Otras NO 1eras Captaciones'!L105</f>
        <v>4</v>
      </c>
      <c r="N104">
        <f>'Otras NO 1eras Captaciones'!M105</f>
        <v>5</v>
      </c>
      <c r="O104">
        <f>'Otras NO 1eras Captaciones'!N105</f>
        <v>1</v>
      </c>
      <c r="P104">
        <f>'Otras NO 1eras Captaciones'!O105</f>
        <v>0</v>
      </c>
      <c r="Q104">
        <f>'Otras NO 1eras Captaciones'!P105</f>
        <v>0</v>
      </c>
      <c r="R104">
        <f>'Otras NO 1eras Captaciones'!Q105</f>
        <v>0</v>
      </c>
      <c r="S104">
        <f>'Otras NO 1eras Captaciones'!S105</f>
        <v>0</v>
      </c>
      <c r="T104">
        <f>'Otras NO 1eras Captaciones'!T105</f>
        <v>0</v>
      </c>
      <c r="U104">
        <f>'Otras NO 1eras Captaciones'!U105</f>
        <v>0</v>
      </c>
      <c r="V104">
        <f>'Otras NO 1eras Captaciones'!V105</f>
        <v>0</v>
      </c>
      <c r="W104" s="54">
        <f t="shared" si="79"/>
        <v>2011</v>
      </c>
      <c r="X104" s="54">
        <f t="shared" ref="X104:Z104" si="89">W104+2</f>
        <v>2013</v>
      </c>
      <c r="Y104" s="54">
        <f t="shared" si="89"/>
        <v>2015</v>
      </c>
      <c r="Z104" s="54">
        <f t="shared" si="89"/>
        <v>2017</v>
      </c>
      <c r="AA104" s="54" t="s">
        <v>91</v>
      </c>
      <c r="AB104" s="54" t="s">
        <v>89</v>
      </c>
    </row>
    <row r="105" spans="1:28" x14ac:dyDescent="0.25">
      <c r="A105" s="55">
        <f t="shared" si="81"/>
        <v>474</v>
      </c>
      <c r="B105">
        <f>'Otras NO 1eras Captaciones'!B106</f>
        <v>14</v>
      </c>
      <c r="C105" s="52" t="s">
        <v>72</v>
      </c>
      <c r="D105" s="52" t="s">
        <v>72</v>
      </c>
      <c r="E105" s="52" t="s">
        <v>72</v>
      </c>
      <c r="F105" s="52" t="s">
        <v>72</v>
      </c>
      <c r="G105">
        <f>'Otras NO 1eras Captaciones'!F106</f>
        <v>1</v>
      </c>
      <c r="H105">
        <f>'Otras NO 1eras Captaciones'!G106</f>
        <v>1</v>
      </c>
      <c r="I105">
        <f>'Otras NO 1eras Captaciones'!H106</f>
        <v>1</v>
      </c>
      <c r="J105">
        <f>'Otras NO 1eras Captaciones'!I106</f>
        <v>0</v>
      </c>
      <c r="K105">
        <f>'Otras NO 1eras Captaciones'!J106</f>
        <v>4</v>
      </c>
      <c r="L105">
        <f>'Otras NO 1eras Captaciones'!K106</f>
        <v>75</v>
      </c>
      <c r="M105">
        <f>'Otras NO 1eras Captaciones'!L106</f>
        <v>3</v>
      </c>
      <c r="N105">
        <f>'Otras NO 1eras Captaciones'!M106</f>
        <v>5</v>
      </c>
      <c r="O105">
        <f>'Otras NO 1eras Captaciones'!N106</f>
        <v>0</v>
      </c>
      <c r="P105">
        <f>'Otras NO 1eras Captaciones'!O106</f>
        <v>0</v>
      </c>
      <c r="Q105">
        <f>'Otras NO 1eras Captaciones'!P106</f>
        <v>0</v>
      </c>
      <c r="R105">
        <f>'Otras NO 1eras Captaciones'!Q106</f>
        <v>0</v>
      </c>
      <c r="S105">
        <f>'Otras NO 1eras Captaciones'!S106</f>
        <v>0</v>
      </c>
      <c r="T105">
        <f>'Otras NO 1eras Captaciones'!T106</f>
        <v>0</v>
      </c>
      <c r="U105">
        <f>'Otras NO 1eras Captaciones'!U106</f>
        <v>0</v>
      </c>
      <c r="V105">
        <f>'Otras NO 1eras Captaciones'!V106</f>
        <v>0</v>
      </c>
      <c r="W105" s="54">
        <f t="shared" si="79"/>
        <v>2011</v>
      </c>
      <c r="X105" s="54">
        <f t="shared" ref="X105:Z105" si="90">W105+2</f>
        <v>2013</v>
      </c>
      <c r="Y105" s="54">
        <f t="shared" si="90"/>
        <v>2015</v>
      </c>
      <c r="Z105" s="54">
        <f t="shared" si="90"/>
        <v>2017</v>
      </c>
      <c r="AA105" s="54" t="s">
        <v>91</v>
      </c>
      <c r="AB105" s="54" t="s">
        <v>89</v>
      </c>
    </row>
    <row r="106" spans="1:28" x14ac:dyDescent="0.25">
      <c r="A106" s="55">
        <f t="shared" si="81"/>
        <v>475</v>
      </c>
      <c r="B106">
        <f>'Otras NO 1eras Captaciones'!B107</f>
        <v>14</v>
      </c>
      <c r="C106" s="52" t="s">
        <v>72</v>
      </c>
      <c r="D106" s="52" t="s">
        <v>72</v>
      </c>
      <c r="E106" s="52" t="s">
        <v>72</v>
      </c>
      <c r="F106" s="52" t="s">
        <v>72</v>
      </c>
      <c r="G106">
        <f>'Otras NO 1eras Captaciones'!F107</f>
        <v>0</v>
      </c>
      <c r="H106">
        <f>'Otras NO 1eras Captaciones'!G107</f>
        <v>0</v>
      </c>
      <c r="I106">
        <f>'Otras NO 1eras Captaciones'!H107</f>
        <v>0</v>
      </c>
      <c r="J106">
        <f>'Otras NO 1eras Captaciones'!I107</f>
        <v>1</v>
      </c>
      <c r="K106">
        <f>'Otras NO 1eras Captaciones'!J107</f>
        <v>4</v>
      </c>
      <c r="L106">
        <f>'Otras NO 1eras Captaciones'!K107</f>
        <v>25</v>
      </c>
      <c r="M106">
        <f>'Otras NO 1eras Captaciones'!L107</f>
        <v>1</v>
      </c>
      <c r="N106">
        <f>'Otras NO 1eras Captaciones'!M107</f>
        <v>5</v>
      </c>
      <c r="O106">
        <f>'Otras NO 1eras Captaciones'!N107</f>
        <v>0</v>
      </c>
      <c r="P106">
        <f>'Otras NO 1eras Captaciones'!O107</f>
        <v>0</v>
      </c>
      <c r="Q106">
        <f>'Otras NO 1eras Captaciones'!P107</f>
        <v>0</v>
      </c>
      <c r="R106">
        <f>'Otras NO 1eras Captaciones'!Q107</f>
        <v>0</v>
      </c>
      <c r="S106">
        <f>'Otras NO 1eras Captaciones'!S107</f>
        <v>0</v>
      </c>
      <c r="T106">
        <f>'Otras NO 1eras Captaciones'!T107</f>
        <v>0</v>
      </c>
      <c r="U106">
        <f>'Otras NO 1eras Captaciones'!U107</f>
        <v>0</v>
      </c>
      <c r="V106">
        <f>'Otras NO 1eras Captaciones'!V107</f>
        <v>0</v>
      </c>
      <c r="W106" s="54">
        <f t="shared" si="79"/>
        <v>2011</v>
      </c>
      <c r="X106" s="54">
        <f t="shared" ref="X106:Z106" si="91">W106+2</f>
        <v>2013</v>
      </c>
      <c r="Y106" s="54">
        <f t="shared" si="91"/>
        <v>2015</v>
      </c>
      <c r="Z106" s="54">
        <f t="shared" si="91"/>
        <v>2017</v>
      </c>
      <c r="AA106" s="54" t="s">
        <v>91</v>
      </c>
      <c r="AB106" s="54" t="s">
        <v>89</v>
      </c>
    </row>
    <row r="107" spans="1:28" x14ac:dyDescent="0.25">
      <c r="A107" s="55">
        <f t="shared" si="81"/>
        <v>476</v>
      </c>
      <c r="B107">
        <f>'Otras NO 1eras Captaciones'!B108</f>
        <v>14</v>
      </c>
      <c r="C107" s="52" t="s">
        <v>72</v>
      </c>
      <c r="D107" s="52" t="s">
        <v>72</v>
      </c>
      <c r="E107" s="52" t="s">
        <v>72</v>
      </c>
      <c r="F107" s="52" t="s">
        <v>72</v>
      </c>
      <c r="G107">
        <f>'Otras NO 1eras Captaciones'!F108</f>
        <v>1</v>
      </c>
      <c r="H107">
        <f>'Otras NO 1eras Captaciones'!G108</f>
        <v>0</v>
      </c>
      <c r="I107">
        <f>'Otras NO 1eras Captaciones'!H108</f>
        <v>0</v>
      </c>
      <c r="J107">
        <f>'Otras NO 1eras Captaciones'!I108</f>
        <v>1</v>
      </c>
      <c r="K107">
        <f>'Otras NO 1eras Captaciones'!J108</f>
        <v>4</v>
      </c>
      <c r="L107">
        <f>'Otras NO 1eras Captaciones'!K108</f>
        <v>50</v>
      </c>
      <c r="M107">
        <f>'Otras NO 1eras Captaciones'!L108</f>
        <v>2</v>
      </c>
      <c r="N107">
        <f>'Otras NO 1eras Captaciones'!M108</f>
        <v>5</v>
      </c>
      <c r="O107">
        <f>'Otras NO 1eras Captaciones'!N108</f>
        <v>0</v>
      </c>
      <c r="P107">
        <f>'Otras NO 1eras Captaciones'!O108</f>
        <v>0</v>
      </c>
      <c r="Q107">
        <f>'Otras NO 1eras Captaciones'!P108</f>
        <v>0</v>
      </c>
      <c r="R107">
        <f>'Otras NO 1eras Captaciones'!Q108</f>
        <v>0</v>
      </c>
      <c r="S107">
        <f>'Otras NO 1eras Captaciones'!S108</f>
        <v>0</v>
      </c>
      <c r="T107">
        <f>'Otras NO 1eras Captaciones'!T108</f>
        <v>0</v>
      </c>
      <c r="U107">
        <f>'Otras NO 1eras Captaciones'!U108</f>
        <v>0</v>
      </c>
      <c r="V107">
        <f>'Otras NO 1eras Captaciones'!V108</f>
        <v>0</v>
      </c>
      <c r="W107" s="54">
        <f t="shared" si="79"/>
        <v>2011</v>
      </c>
      <c r="X107" s="54">
        <f t="shared" ref="X107:Z107" si="92">W107+2</f>
        <v>2013</v>
      </c>
      <c r="Y107" s="54">
        <f t="shared" si="92"/>
        <v>2015</v>
      </c>
      <c r="Z107" s="54">
        <f t="shared" si="92"/>
        <v>2017</v>
      </c>
      <c r="AA107" s="54" t="s">
        <v>91</v>
      </c>
      <c r="AB107" s="54" t="s">
        <v>89</v>
      </c>
    </row>
    <row r="108" spans="1:28" x14ac:dyDescent="0.25">
      <c r="A108" s="55">
        <f t="shared" si="81"/>
        <v>477</v>
      </c>
      <c r="B108">
        <f>'Otras NO 1eras Captaciones'!B109</f>
        <v>14</v>
      </c>
      <c r="C108" s="52" t="s">
        <v>72</v>
      </c>
      <c r="D108" s="52" t="s">
        <v>72</v>
      </c>
      <c r="E108" s="52" t="s">
        <v>72</v>
      </c>
      <c r="F108" s="52" t="s">
        <v>72</v>
      </c>
      <c r="G108">
        <f>'Otras NO 1eras Captaciones'!F109</f>
        <v>0</v>
      </c>
      <c r="H108">
        <f>'Otras NO 1eras Captaciones'!G109</f>
        <v>1</v>
      </c>
      <c r="I108">
        <f>'Otras NO 1eras Captaciones'!H109</f>
        <v>0</v>
      </c>
      <c r="J108">
        <f>'Otras NO 1eras Captaciones'!I109</f>
        <v>1</v>
      </c>
      <c r="K108">
        <f>'Otras NO 1eras Captaciones'!J109</f>
        <v>4</v>
      </c>
      <c r="L108">
        <f>'Otras NO 1eras Captaciones'!K109</f>
        <v>50</v>
      </c>
      <c r="M108">
        <f>'Otras NO 1eras Captaciones'!L109</f>
        <v>2</v>
      </c>
      <c r="N108">
        <f>'Otras NO 1eras Captaciones'!M109</f>
        <v>5</v>
      </c>
      <c r="O108">
        <f>'Otras NO 1eras Captaciones'!N109</f>
        <v>0</v>
      </c>
      <c r="P108">
        <f>'Otras NO 1eras Captaciones'!O109</f>
        <v>0</v>
      </c>
      <c r="Q108">
        <f>'Otras NO 1eras Captaciones'!P109</f>
        <v>0</v>
      </c>
      <c r="R108">
        <f>'Otras NO 1eras Captaciones'!Q109</f>
        <v>0</v>
      </c>
      <c r="S108">
        <f>'Otras NO 1eras Captaciones'!S109</f>
        <v>0</v>
      </c>
      <c r="T108">
        <f>'Otras NO 1eras Captaciones'!T109</f>
        <v>0</v>
      </c>
      <c r="U108">
        <f>'Otras NO 1eras Captaciones'!U109</f>
        <v>0</v>
      </c>
      <c r="V108">
        <f>'Otras NO 1eras Captaciones'!V109</f>
        <v>0</v>
      </c>
      <c r="W108" s="54">
        <f t="shared" si="79"/>
        <v>2011</v>
      </c>
      <c r="X108" s="54">
        <f t="shared" ref="X108:Z108" si="93">W108+2</f>
        <v>2013</v>
      </c>
      <c r="Y108" s="54">
        <f t="shared" si="93"/>
        <v>2015</v>
      </c>
      <c r="Z108" s="54">
        <f t="shared" si="93"/>
        <v>2017</v>
      </c>
      <c r="AA108" s="54" t="s">
        <v>91</v>
      </c>
      <c r="AB108" s="54" t="s">
        <v>89</v>
      </c>
    </row>
    <row r="109" spans="1:28" x14ac:dyDescent="0.25">
      <c r="A109" s="55">
        <f t="shared" si="81"/>
        <v>478</v>
      </c>
      <c r="B109">
        <f>'Otras NO 1eras Captaciones'!B110</f>
        <v>15</v>
      </c>
      <c r="C109" s="52" t="s">
        <v>72</v>
      </c>
      <c r="D109" s="52" t="s">
        <v>72</v>
      </c>
      <c r="E109" s="52" t="s">
        <v>72</v>
      </c>
      <c r="F109" s="52" t="s">
        <v>72</v>
      </c>
      <c r="G109">
        <f>'Otras NO 1eras Captaciones'!F110</f>
        <v>1</v>
      </c>
      <c r="H109">
        <f>'Otras NO 1eras Captaciones'!G110</f>
        <v>1</v>
      </c>
      <c r="I109">
        <f>'Otras NO 1eras Captaciones'!H110</f>
        <v>1</v>
      </c>
      <c r="J109">
        <f>'Otras NO 1eras Captaciones'!I110</f>
        <v>1</v>
      </c>
      <c r="K109">
        <f>'Otras NO 1eras Captaciones'!J110</f>
        <v>4</v>
      </c>
      <c r="L109">
        <f>'Otras NO 1eras Captaciones'!K110</f>
        <v>100</v>
      </c>
      <c r="M109">
        <f>'Otras NO 1eras Captaciones'!L110</f>
        <v>4</v>
      </c>
      <c r="N109">
        <f>'Otras NO 1eras Captaciones'!M110</f>
        <v>4</v>
      </c>
      <c r="O109">
        <f>'Otras NO 1eras Captaciones'!N110</f>
        <v>0</v>
      </c>
      <c r="P109">
        <f>'Otras NO 1eras Captaciones'!O110</f>
        <v>0</v>
      </c>
      <c r="Q109">
        <f>'Otras NO 1eras Captaciones'!P110</f>
        <v>0</v>
      </c>
      <c r="R109">
        <f>'Otras NO 1eras Captaciones'!Q110</f>
        <v>0</v>
      </c>
      <c r="S109">
        <f>'Otras NO 1eras Captaciones'!S110</f>
        <v>0</v>
      </c>
      <c r="T109">
        <f>'Otras NO 1eras Captaciones'!T110</f>
        <v>0</v>
      </c>
      <c r="U109">
        <f>'Otras NO 1eras Captaciones'!U110</f>
        <v>0</v>
      </c>
      <c r="V109">
        <f>'Otras NO 1eras Captaciones'!V110</f>
        <v>0</v>
      </c>
      <c r="W109" s="54">
        <f t="shared" si="79"/>
        <v>2010</v>
      </c>
      <c r="X109" s="54">
        <f t="shared" ref="X109:Z109" si="94">W109+2</f>
        <v>2012</v>
      </c>
      <c r="Y109" s="54">
        <f t="shared" si="94"/>
        <v>2014</v>
      </c>
      <c r="Z109" s="54">
        <f t="shared" si="94"/>
        <v>2016</v>
      </c>
      <c r="AA109" s="54" t="s">
        <v>91</v>
      </c>
      <c r="AB109" s="54" t="s">
        <v>89</v>
      </c>
    </row>
    <row r="110" spans="1:28" x14ac:dyDescent="0.25">
      <c r="A110" s="55">
        <f t="shared" si="81"/>
        <v>479</v>
      </c>
      <c r="B110">
        <f>'Otras NO 1eras Captaciones'!B111</f>
        <v>15</v>
      </c>
      <c r="C110" s="52" t="s">
        <v>72</v>
      </c>
      <c r="D110" s="52" t="s">
        <v>72</v>
      </c>
      <c r="E110" s="52" t="s">
        <v>72</v>
      </c>
      <c r="F110" s="52" t="s">
        <v>72</v>
      </c>
      <c r="G110">
        <f>'Otras NO 1eras Captaciones'!F111</f>
        <v>1</v>
      </c>
      <c r="H110">
        <f>'Otras NO 1eras Captaciones'!G111</f>
        <v>0</v>
      </c>
      <c r="I110">
        <f>'Otras NO 1eras Captaciones'!H111</f>
        <v>1</v>
      </c>
      <c r="J110">
        <f>'Otras NO 1eras Captaciones'!I111</f>
        <v>1</v>
      </c>
      <c r="K110">
        <f>'Otras NO 1eras Captaciones'!J111</f>
        <v>4</v>
      </c>
      <c r="L110">
        <f>'Otras NO 1eras Captaciones'!K111</f>
        <v>75</v>
      </c>
      <c r="M110">
        <f>'Otras NO 1eras Captaciones'!L111</f>
        <v>3</v>
      </c>
      <c r="N110">
        <f>'Otras NO 1eras Captaciones'!M111</f>
        <v>4</v>
      </c>
      <c r="O110">
        <f>'Otras NO 1eras Captaciones'!N111</f>
        <v>0</v>
      </c>
      <c r="P110">
        <f>'Otras NO 1eras Captaciones'!O111</f>
        <v>0</v>
      </c>
      <c r="Q110">
        <f>'Otras NO 1eras Captaciones'!P111</f>
        <v>0</v>
      </c>
      <c r="R110">
        <f>'Otras NO 1eras Captaciones'!Q111</f>
        <v>0</v>
      </c>
      <c r="S110">
        <f>'Otras NO 1eras Captaciones'!S111</f>
        <v>0</v>
      </c>
      <c r="T110">
        <f>'Otras NO 1eras Captaciones'!T111</f>
        <v>0</v>
      </c>
      <c r="U110">
        <f>'Otras NO 1eras Captaciones'!U111</f>
        <v>0</v>
      </c>
      <c r="V110">
        <f>'Otras NO 1eras Captaciones'!V111</f>
        <v>0</v>
      </c>
      <c r="W110" s="54">
        <f t="shared" si="79"/>
        <v>2010</v>
      </c>
      <c r="X110" s="54">
        <f t="shared" ref="X110:Z110" si="95">W110+2</f>
        <v>2012</v>
      </c>
      <c r="Y110" s="54">
        <f t="shared" si="95"/>
        <v>2014</v>
      </c>
      <c r="Z110" s="54">
        <f t="shared" si="95"/>
        <v>2016</v>
      </c>
      <c r="AA110" s="54" t="s">
        <v>91</v>
      </c>
      <c r="AB110" s="54" t="s">
        <v>89</v>
      </c>
    </row>
    <row r="111" spans="1:28" x14ac:dyDescent="0.25">
      <c r="A111" s="55">
        <f t="shared" si="81"/>
        <v>480</v>
      </c>
      <c r="B111">
        <f>'Otras NO 1eras Captaciones'!B112</f>
        <v>16</v>
      </c>
      <c r="C111" s="52" t="s">
        <v>72</v>
      </c>
      <c r="D111" s="52" t="s">
        <v>72</v>
      </c>
      <c r="E111" s="52" t="s">
        <v>72</v>
      </c>
      <c r="F111" s="52" t="s">
        <v>72</v>
      </c>
      <c r="G111">
        <f>'Otras NO 1eras Captaciones'!F112</f>
        <v>1</v>
      </c>
      <c r="H111">
        <f>'Otras NO 1eras Captaciones'!G112</f>
        <v>1</v>
      </c>
      <c r="I111">
        <f>'Otras NO 1eras Captaciones'!H112</f>
        <v>1</v>
      </c>
      <c r="J111" s="52" t="s">
        <v>72</v>
      </c>
      <c r="K111">
        <f>'Otras NO 1eras Captaciones'!J112</f>
        <v>3</v>
      </c>
      <c r="L111">
        <f>'Otras NO 1eras Captaciones'!K112</f>
        <v>100</v>
      </c>
      <c r="M111">
        <f>'Otras NO 1eras Captaciones'!L112</f>
        <v>3</v>
      </c>
      <c r="N111">
        <f>'Otras NO 1eras Captaciones'!M112</f>
        <v>3</v>
      </c>
      <c r="O111">
        <f>'Otras NO 1eras Captaciones'!N112</f>
        <v>0</v>
      </c>
      <c r="P111">
        <f>'Otras NO 1eras Captaciones'!O112</f>
        <v>0</v>
      </c>
      <c r="Q111">
        <f>'Otras NO 1eras Captaciones'!P112</f>
        <v>0</v>
      </c>
      <c r="R111">
        <f>'Otras NO 1eras Captaciones'!Q112</f>
        <v>0</v>
      </c>
      <c r="S111">
        <f>'Otras NO 1eras Captaciones'!S112</f>
        <v>0</v>
      </c>
      <c r="T111">
        <f>'Otras NO 1eras Captaciones'!T112</f>
        <v>0</v>
      </c>
      <c r="U111">
        <f>'Otras NO 1eras Captaciones'!U112</f>
        <v>0</v>
      </c>
      <c r="V111">
        <f>'Otras NO 1eras Captaciones'!V112</f>
        <v>0</v>
      </c>
      <c r="W111" s="54">
        <f t="shared" si="79"/>
        <v>2009</v>
      </c>
      <c r="X111" s="54">
        <f t="shared" ref="X111:Z111" si="96">W111+2</f>
        <v>2011</v>
      </c>
      <c r="Y111" s="54">
        <f t="shared" si="96"/>
        <v>2013</v>
      </c>
      <c r="Z111" s="54">
        <f t="shared" si="96"/>
        <v>2015</v>
      </c>
      <c r="AA111" s="54" t="s">
        <v>91</v>
      </c>
      <c r="AB111" s="54" t="s">
        <v>89</v>
      </c>
    </row>
    <row r="112" spans="1:28" x14ac:dyDescent="0.25">
      <c r="A112" s="55">
        <f t="shared" si="81"/>
        <v>481</v>
      </c>
      <c r="B112">
        <f>'Otras NO 1eras Captaciones'!B113</f>
        <v>16</v>
      </c>
      <c r="C112" s="52" t="s">
        <v>72</v>
      </c>
      <c r="D112" s="52" t="s">
        <v>72</v>
      </c>
      <c r="E112" s="52" t="s">
        <v>72</v>
      </c>
      <c r="F112" s="52" t="s">
        <v>72</v>
      </c>
      <c r="G112">
        <f>'Otras NO 1eras Captaciones'!F113</f>
        <v>1</v>
      </c>
      <c r="H112">
        <f>'Otras NO 1eras Captaciones'!G113</f>
        <v>1</v>
      </c>
      <c r="I112">
        <f>'Otras NO 1eras Captaciones'!H113</f>
        <v>1</v>
      </c>
      <c r="J112" s="52" t="s">
        <v>72</v>
      </c>
      <c r="K112">
        <f>'Otras NO 1eras Captaciones'!J113</f>
        <v>3</v>
      </c>
      <c r="L112">
        <f>'Otras NO 1eras Captaciones'!K113</f>
        <v>100</v>
      </c>
      <c r="M112">
        <f>'Otras NO 1eras Captaciones'!L113</f>
        <v>3</v>
      </c>
      <c r="N112">
        <f>'Otras NO 1eras Captaciones'!M113</f>
        <v>3</v>
      </c>
      <c r="O112">
        <f>'Otras NO 1eras Captaciones'!N113</f>
        <v>1</v>
      </c>
      <c r="P112">
        <f>'Otras NO 1eras Captaciones'!O113</f>
        <v>0</v>
      </c>
      <c r="Q112">
        <f>'Otras NO 1eras Captaciones'!P113</f>
        <v>0</v>
      </c>
      <c r="R112">
        <f>'Otras NO 1eras Captaciones'!Q113</f>
        <v>0</v>
      </c>
      <c r="S112">
        <f>'Otras NO 1eras Captaciones'!S113</f>
        <v>0</v>
      </c>
      <c r="T112">
        <f>'Otras NO 1eras Captaciones'!T113</f>
        <v>0</v>
      </c>
      <c r="U112">
        <f>'Otras NO 1eras Captaciones'!U113</f>
        <v>0</v>
      </c>
      <c r="V112">
        <f>'Otras NO 1eras Captaciones'!V113</f>
        <v>0</v>
      </c>
      <c r="W112" s="54">
        <f t="shared" si="79"/>
        <v>2009</v>
      </c>
      <c r="X112" s="54">
        <f t="shared" ref="X112:Z112" si="97">W112+2</f>
        <v>2011</v>
      </c>
      <c r="Y112" s="54">
        <f t="shared" si="97"/>
        <v>2013</v>
      </c>
      <c r="Z112" s="54">
        <f t="shared" si="97"/>
        <v>2015</v>
      </c>
      <c r="AA112" s="54" t="s">
        <v>91</v>
      </c>
      <c r="AB112" s="54" t="s">
        <v>89</v>
      </c>
    </row>
    <row r="113" spans="1:28" x14ac:dyDescent="0.25">
      <c r="A113" s="55">
        <f t="shared" si="81"/>
        <v>482</v>
      </c>
      <c r="B113">
        <f>'Otras NO 1eras Captaciones'!B114</f>
        <v>16</v>
      </c>
      <c r="C113" s="52" t="s">
        <v>72</v>
      </c>
      <c r="D113" s="52" t="s">
        <v>72</v>
      </c>
      <c r="E113" s="52" t="s">
        <v>72</v>
      </c>
      <c r="F113" s="52" t="s">
        <v>72</v>
      </c>
      <c r="G113">
        <f>'Otras NO 1eras Captaciones'!F114</f>
        <v>1</v>
      </c>
      <c r="H113">
        <f>'Otras NO 1eras Captaciones'!G114</f>
        <v>1</v>
      </c>
      <c r="I113">
        <f>'Otras NO 1eras Captaciones'!H114</f>
        <v>1</v>
      </c>
      <c r="J113" s="52" t="s">
        <v>72</v>
      </c>
      <c r="K113">
        <f>'Otras NO 1eras Captaciones'!J114</f>
        <v>3</v>
      </c>
      <c r="L113">
        <f>'Otras NO 1eras Captaciones'!K114</f>
        <v>100</v>
      </c>
      <c r="M113">
        <f>'Otras NO 1eras Captaciones'!L114</f>
        <v>3</v>
      </c>
      <c r="N113">
        <f>'Otras NO 1eras Captaciones'!M114</f>
        <v>3</v>
      </c>
      <c r="O113">
        <f>'Otras NO 1eras Captaciones'!N114</f>
        <v>0</v>
      </c>
      <c r="P113">
        <f>'Otras NO 1eras Captaciones'!O114</f>
        <v>0</v>
      </c>
      <c r="Q113">
        <f>'Otras NO 1eras Captaciones'!P114</f>
        <v>0</v>
      </c>
      <c r="R113">
        <f>'Otras NO 1eras Captaciones'!Q114</f>
        <v>0</v>
      </c>
      <c r="S113">
        <f>'Otras NO 1eras Captaciones'!S114</f>
        <v>0</v>
      </c>
      <c r="T113">
        <f>'Otras NO 1eras Captaciones'!T114</f>
        <v>0</v>
      </c>
      <c r="U113">
        <f>'Otras NO 1eras Captaciones'!U114</f>
        <v>0</v>
      </c>
      <c r="V113">
        <f>'Otras NO 1eras Captaciones'!V114</f>
        <v>0</v>
      </c>
      <c r="W113" s="54">
        <f t="shared" si="79"/>
        <v>2009</v>
      </c>
      <c r="X113" s="54">
        <f t="shared" ref="X113:Z113" si="98">W113+2</f>
        <v>2011</v>
      </c>
      <c r="Y113" s="54">
        <f t="shared" si="98"/>
        <v>2013</v>
      </c>
      <c r="Z113" s="54">
        <f t="shared" si="98"/>
        <v>2015</v>
      </c>
      <c r="AA113" s="54" t="s">
        <v>91</v>
      </c>
      <c r="AB113" s="54" t="s">
        <v>89</v>
      </c>
    </row>
    <row r="114" spans="1:28" x14ac:dyDescent="0.25">
      <c r="A114" s="55">
        <f t="shared" si="81"/>
        <v>483</v>
      </c>
      <c r="B114">
        <f>'Otras NO 1eras Captaciones'!B115</f>
        <v>16</v>
      </c>
      <c r="C114" s="52" t="s">
        <v>72</v>
      </c>
      <c r="D114" s="52" t="s">
        <v>72</v>
      </c>
      <c r="E114" s="52" t="s">
        <v>72</v>
      </c>
      <c r="F114" s="52" t="s">
        <v>72</v>
      </c>
      <c r="G114">
        <f>'Otras NO 1eras Captaciones'!F115</f>
        <v>1</v>
      </c>
      <c r="H114">
        <f>'Otras NO 1eras Captaciones'!G115</f>
        <v>1</v>
      </c>
      <c r="I114">
        <f>'Otras NO 1eras Captaciones'!H115</f>
        <v>0</v>
      </c>
      <c r="J114" s="52" t="s">
        <v>72</v>
      </c>
      <c r="K114">
        <f>'Otras NO 1eras Captaciones'!J115</f>
        <v>3</v>
      </c>
      <c r="L114">
        <f>'Otras NO 1eras Captaciones'!K115</f>
        <v>66.666666666666657</v>
      </c>
      <c r="M114">
        <f>'Otras NO 1eras Captaciones'!L115</f>
        <v>2</v>
      </c>
      <c r="N114">
        <f>'Otras NO 1eras Captaciones'!M115</f>
        <v>3</v>
      </c>
      <c r="O114">
        <f>'Otras NO 1eras Captaciones'!N115</f>
        <v>0</v>
      </c>
      <c r="P114">
        <f>'Otras NO 1eras Captaciones'!O115</f>
        <v>0</v>
      </c>
      <c r="Q114">
        <f>'Otras NO 1eras Captaciones'!P115</f>
        <v>0</v>
      </c>
      <c r="R114">
        <f>'Otras NO 1eras Captaciones'!Q115</f>
        <v>0</v>
      </c>
      <c r="S114">
        <f>'Otras NO 1eras Captaciones'!S115</f>
        <v>0</v>
      </c>
      <c r="T114">
        <f>'Otras NO 1eras Captaciones'!T115</f>
        <v>0</v>
      </c>
      <c r="U114">
        <f>'Otras NO 1eras Captaciones'!U115</f>
        <v>0</v>
      </c>
      <c r="V114">
        <f>'Otras NO 1eras Captaciones'!V115</f>
        <v>0</v>
      </c>
      <c r="W114" s="54">
        <f t="shared" si="79"/>
        <v>2009</v>
      </c>
      <c r="X114" s="54">
        <f t="shared" ref="X114:Z114" si="99">W114+2</f>
        <v>2011</v>
      </c>
      <c r="Y114" s="54">
        <f t="shared" si="99"/>
        <v>2013</v>
      </c>
      <c r="Z114" s="54">
        <f t="shared" si="99"/>
        <v>2015</v>
      </c>
      <c r="AA114" s="54" t="s">
        <v>91</v>
      </c>
      <c r="AB114" s="54" t="s">
        <v>89</v>
      </c>
    </row>
    <row r="115" spans="1:28" x14ac:dyDescent="0.25">
      <c r="A115" s="55">
        <f t="shared" si="81"/>
        <v>484</v>
      </c>
      <c r="B115">
        <f>'Otras NO 1eras Captaciones'!B116</f>
        <v>16</v>
      </c>
      <c r="C115" s="52" t="s">
        <v>72</v>
      </c>
      <c r="D115" s="52" t="s">
        <v>72</v>
      </c>
      <c r="E115" s="52" t="s">
        <v>72</v>
      </c>
      <c r="F115" s="52" t="s">
        <v>72</v>
      </c>
      <c r="G115">
        <f>'Otras NO 1eras Captaciones'!F116</f>
        <v>1</v>
      </c>
      <c r="H115">
        <f>'Otras NO 1eras Captaciones'!G116</f>
        <v>1</v>
      </c>
      <c r="I115">
        <f>'Otras NO 1eras Captaciones'!H116</f>
        <v>1</v>
      </c>
      <c r="J115" s="52" t="s">
        <v>72</v>
      </c>
      <c r="K115">
        <f>'Otras NO 1eras Captaciones'!J116</f>
        <v>3</v>
      </c>
      <c r="L115">
        <f>'Otras NO 1eras Captaciones'!K116</f>
        <v>100</v>
      </c>
      <c r="M115">
        <f>'Otras NO 1eras Captaciones'!L116</f>
        <v>3</v>
      </c>
      <c r="N115">
        <f>'Otras NO 1eras Captaciones'!M116</f>
        <v>3</v>
      </c>
      <c r="O115">
        <f>'Otras NO 1eras Captaciones'!N116</f>
        <v>0</v>
      </c>
      <c r="P115">
        <f>'Otras NO 1eras Captaciones'!O116</f>
        <v>0</v>
      </c>
      <c r="Q115">
        <f>'Otras NO 1eras Captaciones'!P116</f>
        <v>0</v>
      </c>
      <c r="R115">
        <f>'Otras NO 1eras Captaciones'!Q116</f>
        <v>0</v>
      </c>
      <c r="S115">
        <f>'Otras NO 1eras Captaciones'!S116</f>
        <v>0</v>
      </c>
      <c r="T115">
        <f>'Otras NO 1eras Captaciones'!T116</f>
        <v>0</v>
      </c>
      <c r="U115">
        <f>'Otras NO 1eras Captaciones'!U116</f>
        <v>0</v>
      </c>
      <c r="V115">
        <f>'Otras NO 1eras Captaciones'!V116</f>
        <v>0</v>
      </c>
      <c r="W115" s="54">
        <f t="shared" si="79"/>
        <v>2009</v>
      </c>
      <c r="X115" s="54">
        <f t="shared" ref="X115:Z115" si="100">W115+2</f>
        <v>2011</v>
      </c>
      <c r="Y115" s="54">
        <f t="shared" si="100"/>
        <v>2013</v>
      </c>
      <c r="Z115" s="54">
        <f t="shared" si="100"/>
        <v>2015</v>
      </c>
      <c r="AA115" s="54" t="s">
        <v>91</v>
      </c>
      <c r="AB115" s="54" t="s">
        <v>89</v>
      </c>
    </row>
    <row r="116" spans="1:28" x14ac:dyDescent="0.25">
      <c r="A116" s="55">
        <f t="shared" si="81"/>
        <v>485</v>
      </c>
      <c r="B116">
        <f>'Otras NO 1eras Captaciones'!B117</f>
        <v>16</v>
      </c>
      <c r="C116" s="52" t="s">
        <v>72</v>
      </c>
      <c r="D116" s="52" t="s">
        <v>72</v>
      </c>
      <c r="E116" s="52" t="s">
        <v>72</v>
      </c>
      <c r="F116" s="52" t="s">
        <v>72</v>
      </c>
      <c r="G116">
        <f>'Otras NO 1eras Captaciones'!F117</f>
        <v>0</v>
      </c>
      <c r="H116">
        <f>'Otras NO 1eras Captaciones'!G117</f>
        <v>0</v>
      </c>
      <c r="I116">
        <f>'Otras NO 1eras Captaciones'!H117</f>
        <v>1</v>
      </c>
      <c r="J116" s="52" t="s">
        <v>72</v>
      </c>
      <c r="K116">
        <f>'Otras NO 1eras Captaciones'!J117</f>
        <v>3</v>
      </c>
      <c r="L116">
        <f>'Otras NO 1eras Captaciones'!K117</f>
        <v>33.333333333333329</v>
      </c>
      <c r="M116">
        <f>'Otras NO 1eras Captaciones'!L117</f>
        <v>1</v>
      </c>
      <c r="N116">
        <f>'Otras NO 1eras Captaciones'!M117</f>
        <v>3</v>
      </c>
      <c r="O116">
        <f>'Otras NO 1eras Captaciones'!N117</f>
        <v>0</v>
      </c>
      <c r="P116">
        <f>'Otras NO 1eras Captaciones'!O117</f>
        <v>0</v>
      </c>
      <c r="Q116">
        <f>'Otras NO 1eras Captaciones'!P117</f>
        <v>0</v>
      </c>
      <c r="R116">
        <f>'Otras NO 1eras Captaciones'!Q117</f>
        <v>0</v>
      </c>
      <c r="S116">
        <f>'Otras NO 1eras Captaciones'!S117</f>
        <v>0</v>
      </c>
      <c r="T116">
        <f>'Otras NO 1eras Captaciones'!T117</f>
        <v>0</v>
      </c>
      <c r="U116">
        <f>'Otras NO 1eras Captaciones'!U117</f>
        <v>0</v>
      </c>
      <c r="V116">
        <f>'Otras NO 1eras Captaciones'!V117</f>
        <v>0</v>
      </c>
      <c r="W116" s="54">
        <f t="shared" si="79"/>
        <v>2009</v>
      </c>
      <c r="X116" s="54">
        <f t="shared" ref="X116:Z116" si="101">W116+2</f>
        <v>2011</v>
      </c>
      <c r="Y116" s="54">
        <f t="shared" si="101"/>
        <v>2013</v>
      </c>
      <c r="Z116" s="54">
        <f t="shared" si="101"/>
        <v>2015</v>
      </c>
      <c r="AA116" s="54" t="s">
        <v>91</v>
      </c>
      <c r="AB116" s="54" t="s">
        <v>89</v>
      </c>
    </row>
    <row r="117" spans="1:28" x14ac:dyDescent="0.25">
      <c r="A117" s="55">
        <f t="shared" si="81"/>
        <v>486</v>
      </c>
      <c r="B117">
        <f>'Otras NO 1eras Captaciones'!B118</f>
        <v>17</v>
      </c>
      <c r="C117" s="52" t="s">
        <v>72</v>
      </c>
      <c r="D117" s="52" t="s">
        <v>72</v>
      </c>
      <c r="E117" s="52" t="s">
        <v>72</v>
      </c>
      <c r="F117" s="52" t="s">
        <v>72</v>
      </c>
      <c r="G117">
        <f>'Otras NO 1eras Captaciones'!F118</f>
        <v>1</v>
      </c>
      <c r="H117">
        <f>'Otras NO 1eras Captaciones'!G118</f>
        <v>1</v>
      </c>
      <c r="I117" s="52" t="s">
        <v>72</v>
      </c>
      <c r="J117" s="52" t="s">
        <v>72</v>
      </c>
      <c r="K117">
        <f>'Otras NO 1eras Captaciones'!J118</f>
        <v>2</v>
      </c>
      <c r="L117">
        <f>'Otras NO 1eras Captaciones'!K118</f>
        <v>100</v>
      </c>
      <c r="M117">
        <f>'Otras NO 1eras Captaciones'!L118</f>
        <v>2</v>
      </c>
      <c r="N117">
        <f>'Otras NO 1eras Captaciones'!M118</f>
        <v>2</v>
      </c>
      <c r="O117">
        <f>'Otras NO 1eras Captaciones'!N118</f>
        <v>1</v>
      </c>
      <c r="P117">
        <f>'Otras NO 1eras Captaciones'!O118</f>
        <v>1</v>
      </c>
      <c r="Q117">
        <f>'Otras NO 1eras Captaciones'!P118</f>
        <v>0</v>
      </c>
      <c r="R117">
        <f>'Otras NO 1eras Captaciones'!Q118</f>
        <v>0</v>
      </c>
      <c r="S117">
        <f>'Otras NO 1eras Captaciones'!S118</f>
        <v>0</v>
      </c>
      <c r="T117">
        <f>'Otras NO 1eras Captaciones'!T118</f>
        <v>0</v>
      </c>
      <c r="U117">
        <f>'Otras NO 1eras Captaciones'!U118</f>
        <v>0</v>
      </c>
      <c r="V117">
        <f>'Otras NO 1eras Captaciones'!V118</f>
        <v>0</v>
      </c>
      <c r="W117" s="54">
        <f t="shared" si="79"/>
        <v>2008</v>
      </c>
      <c r="X117" s="54">
        <f t="shared" ref="X117:Z117" si="102">W117+2</f>
        <v>2010</v>
      </c>
      <c r="Y117" s="54">
        <f t="shared" si="102"/>
        <v>2012</v>
      </c>
      <c r="Z117" s="54">
        <f t="shared" si="102"/>
        <v>2014</v>
      </c>
      <c r="AA117" s="54" t="s">
        <v>91</v>
      </c>
      <c r="AB117" s="54" t="s">
        <v>89</v>
      </c>
    </row>
    <row r="118" spans="1:28" x14ac:dyDescent="0.25">
      <c r="A118" s="55">
        <f t="shared" si="81"/>
        <v>487</v>
      </c>
      <c r="B118">
        <f>'Otras NO 1eras Captaciones'!B119</f>
        <v>17</v>
      </c>
      <c r="C118" s="52" t="s">
        <v>72</v>
      </c>
      <c r="D118" s="52" t="s">
        <v>72</v>
      </c>
      <c r="E118" s="52" t="s">
        <v>72</v>
      </c>
      <c r="F118" s="52" t="s">
        <v>72</v>
      </c>
      <c r="G118">
        <f>'Otras NO 1eras Captaciones'!F119</f>
        <v>1</v>
      </c>
      <c r="H118">
        <f>'Otras NO 1eras Captaciones'!G119</f>
        <v>1</v>
      </c>
      <c r="I118" s="52" t="s">
        <v>72</v>
      </c>
      <c r="J118" s="52" t="s">
        <v>72</v>
      </c>
      <c r="K118">
        <f>'Otras NO 1eras Captaciones'!J119</f>
        <v>2</v>
      </c>
      <c r="L118">
        <f>'Otras NO 1eras Captaciones'!K119</f>
        <v>100</v>
      </c>
      <c r="M118">
        <f>'Otras NO 1eras Captaciones'!L119</f>
        <v>2</v>
      </c>
      <c r="N118">
        <f>'Otras NO 1eras Captaciones'!M119</f>
        <v>2</v>
      </c>
      <c r="O118">
        <f>'Otras NO 1eras Captaciones'!N119</f>
        <v>1</v>
      </c>
      <c r="P118">
        <f>'Otras NO 1eras Captaciones'!O119</f>
        <v>0</v>
      </c>
      <c r="Q118">
        <f>'Otras NO 1eras Captaciones'!P119</f>
        <v>0</v>
      </c>
      <c r="R118">
        <f>'Otras NO 1eras Captaciones'!Q119</f>
        <v>0</v>
      </c>
      <c r="S118">
        <f>'Otras NO 1eras Captaciones'!S119</f>
        <v>0</v>
      </c>
      <c r="T118">
        <f>'Otras NO 1eras Captaciones'!T119</f>
        <v>0</v>
      </c>
      <c r="U118">
        <f>'Otras NO 1eras Captaciones'!U119</f>
        <v>0</v>
      </c>
      <c r="V118">
        <f>'Otras NO 1eras Captaciones'!V119</f>
        <v>0</v>
      </c>
      <c r="W118" s="54">
        <f t="shared" si="79"/>
        <v>2008</v>
      </c>
      <c r="X118" s="54">
        <f t="shared" ref="X118:Z118" si="103">W118+2</f>
        <v>2010</v>
      </c>
      <c r="Y118" s="54">
        <f t="shared" si="103"/>
        <v>2012</v>
      </c>
      <c r="Z118" s="54">
        <f t="shared" si="103"/>
        <v>2014</v>
      </c>
      <c r="AA118" s="54" t="s">
        <v>91</v>
      </c>
      <c r="AB118" s="54" t="s">
        <v>89</v>
      </c>
    </row>
    <row r="119" spans="1:28" x14ac:dyDescent="0.25">
      <c r="A119" s="55">
        <f t="shared" si="81"/>
        <v>488</v>
      </c>
      <c r="B119">
        <f>'Otras NO 1eras Captaciones'!B120</f>
        <v>17</v>
      </c>
      <c r="C119" s="52" t="s">
        <v>72</v>
      </c>
      <c r="D119" s="52" t="s">
        <v>72</v>
      </c>
      <c r="E119" s="52" t="s">
        <v>72</v>
      </c>
      <c r="F119" s="52" t="s">
        <v>72</v>
      </c>
      <c r="G119">
        <f>'Otras NO 1eras Captaciones'!F120</f>
        <v>1</v>
      </c>
      <c r="H119">
        <f>'Otras NO 1eras Captaciones'!G120</f>
        <v>1</v>
      </c>
      <c r="I119" s="52" t="s">
        <v>72</v>
      </c>
      <c r="J119" s="52" t="s">
        <v>72</v>
      </c>
      <c r="K119">
        <f>'Otras NO 1eras Captaciones'!J120</f>
        <v>2</v>
      </c>
      <c r="L119">
        <f>'Otras NO 1eras Captaciones'!K120</f>
        <v>100</v>
      </c>
      <c r="M119">
        <f>'Otras NO 1eras Captaciones'!L120</f>
        <v>2</v>
      </c>
      <c r="N119">
        <f>'Otras NO 1eras Captaciones'!M120</f>
        <v>2</v>
      </c>
      <c r="O119">
        <f>'Otras NO 1eras Captaciones'!N120</f>
        <v>1</v>
      </c>
      <c r="P119">
        <f>'Otras NO 1eras Captaciones'!O120</f>
        <v>0</v>
      </c>
      <c r="Q119">
        <f>'Otras NO 1eras Captaciones'!P120</f>
        <v>0</v>
      </c>
      <c r="R119">
        <f>'Otras NO 1eras Captaciones'!Q120</f>
        <v>0</v>
      </c>
      <c r="S119">
        <f>'Otras NO 1eras Captaciones'!S120</f>
        <v>0</v>
      </c>
      <c r="T119">
        <f>'Otras NO 1eras Captaciones'!T120</f>
        <v>0</v>
      </c>
      <c r="U119">
        <f>'Otras NO 1eras Captaciones'!U120</f>
        <v>0</v>
      </c>
      <c r="V119">
        <f>'Otras NO 1eras Captaciones'!V120</f>
        <v>0</v>
      </c>
      <c r="W119" s="54">
        <f t="shared" si="79"/>
        <v>2008</v>
      </c>
      <c r="X119" s="54">
        <f t="shared" ref="X119:Z119" si="104">W119+2</f>
        <v>2010</v>
      </c>
      <c r="Y119" s="54">
        <f t="shared" si="104"/>
        <v>2012</v>
      </c>
      <c r="Z119" s="54">
        <f t="shared" si="104"/>
        <v>2014</v>
      </c>
      <c r="AA119" s="54" t="s">
        <v>91</v>
      </c>
      <c r="AB119" s="54" t="s">
        <v>89</v>
      </c>
    </row>
    <row r="120" spans="1:28" x14ac:dyDescent="0.25">
      <c r="A120" s="55">
        <f t="shared" si="81"/>
        <v>489</v>
      </c>
      <c r="B120">
        <f>'Otras NO 1eras Captaciones'!B121</f>
        <v>17</v>
      </c>
      <c r="C120" s="52" t="s">
        <v>72</v>
      </c>
      <c r="D120" s="52" t="s">
        <v>72</v>
      </c>
      <c r="E120" s="52" t="s">
        <v>72</v>
      </c>
      <c r="F120" s="52" t="s">
        <v>72</v>
      </c>
      <c r="G120">
        <f>'Otras NO 1eras Captaciones'!F121</f>
        <v>0</v>
      </c>
      <c r="H120">
        <f>'Otras NO 1eras Captaciones'!G121</f>
        <v>1</v>
      </c>
      <c r="I120" s="52" t="s">
        <v>72</v>
      </c>
      <c r="J120" s="52" t="s">
        <v>72</v>
      </c>
      <c r="K120">
        <f>'Otras NO 1eras Captaciones'!J121</f>
        <v>2</v>
      </c>
      <c r="L120">
        <f>'Otras NO 1eras Captaciones'!K121</f>
        <v>50</v>
      </c>
      <c r="M120">
        <f>'Otras NO 1eras Captaciones'!L121</f>
        <v>1</v>
      </c>
      <c r="N120">
        <f>'Otras NO 1eras Captaciones'!M121</f>
        <v>2</v>
      </c>
      <c r="O120">
        <f>'Otras NO 1eras Captaciones'!N121</f>
        <v>0</v>
      </c>
      <c r="P120">
        <f>'Otras NO 1eras Captaciones'!O121</f>
        <v>0</v>
      </c>
      <c r="Q120">
        <f>'Otras NO 1eras Captaciones'!P121</f>
        <v>0</v>
      </c>
      <c r="R120">
        <f>'Otras NO 1eras Captaciones'!Q121</f>
        <v>0</v>
      </c>
      <c r="S120">
        <f>'Otras NO 1eras Captaciones'!S121</f>
        <v>0</v>
      </c>
      <c r="T120">
        <f>'Otras NO 1eras Captaciones'!T121</f>
        <v>0</v>
      </c>
      <c r="U120">
        <f>'Otras NO 1eras Captaciones'!U121</f>
        <v>0</v>
      </c>
      <c r="V120">
        <f>'Otras NO 1eras Captaciones'!V121</f>
        <v>0</v>
      </c>
      <c r="W120" s="54">
        <f t="shared" si="79"/>
        <v>2008</v>
      </c>
      <c r="X120" s="54">
        <f t="shared" ref="X120:Z120" si="105">W120+2</f>
        <v>2010</v>
      </c>
      <c r="Y120" s="54">
        <f t="shared" si="105"/>
        <v>2012</v>
      </c>
      <c r="Z120" s="54">
        <f t="shared" si="105"/>
        <v>2014</v>
      </c>
      <c r="AA120" s="54" t="s">
        <v>91</v>
      </c>
      <c r="AB120" s="54" t="s">
        <v>89</v>
      </c>
    </row>
    <row r="121" spans="1:28" x14ac:dyDescent="0.25">
      <c r="A121" s="55">
        <f t="shared" si="81"/>
        <v>490</v>
      </c>
      <c r="B121">
        <f>'Otras NO 1eras Captaciones'!B122</f>
        <v>18</v>
      </c>
      <c r="C121" s="52" t="s">
        <v>72</v>
      </c>
      <c r="D121" s="52" t="s">
        <v>72</v>
      </c>
      <c r="E121" s="52" t="s">
        <v>72</v>
      </c>
      <c r="F121" s="52" t="s">
        <v>72</v>
      </c>
      <c r="G121">
        <f>'Otras NO 1eras Captaciones'!F122</f>
        <v>1</v>
      </c>
      <c r="H121" s="52" t="s">
        <v>72</v>
      </c>
      <c r="I121" s="52" t="s">
        <v>72</v>
      </c>
      <c r="J121" s="52" t="s">
        <v>72</v>
      </c>
      <c r="K121">
        <f>'Otras NO 1eras Captaciones'!J122</f>
        <v>1</v>
      </c>
      <c r="L121">
        <f>'Otras NO 1eras Captaciones'!K122</f>
        <v>100</v>
      </c>
      <c r="M121">
        <f>'Otras NO 1eras Captaciones'!L122</f>
        <v>1</v>
      </c>
      <c r="N121">
        <f>'Otras NO 1eras Captaciones'!M122</f>
        <v>1</v>
      </c>
      <c r="O121">
        <f>'Otras NO 1eras Captaciones'!N122</f>
        <v>1</v>
      </c>
      <c r="P121">
        <f>'Otras NO 1eras Captaciones'!O122</f>
        <v>0</v>
      </c>
      <c r="Q121">
        <f>'Otras NO 1eras Captaciones'!P122</f>
        <v>0</v>
      </c>
      <c r="R121">
        <f>'Otras NO 1eras Captaciones'!Q122</f>
        <v>0</v>
      </c>
      <c r="S121">
        <f>'Otras NO 1eras Captaciones'!S122</f>
        <v>0</v>
      </c>
      <c r="T121">
        <f>'Otras NO 1eras Captaciones'!T122</f>
        <v>0</v>
      </c>
      <c r="U121">
        <f>'Otras NO 1eras Captaciones'!U122</f>
        <v>0</v>
      </c>
      <c r="V121">
        <f>'Otras NO 1eras Captaciones'!V122</f>
        <v>0</v>
      </c>
      <c r="W121" s="54">
        <f t="shared" si="79"/>
        <v>2007</v>
      </c>
      <c r="X121" s="54">
        <f t="shared" ref="X121:Z121" si="106">W121+2</f>
        <v>2009</v>
      </c>
      <c r="Y121" s="54">
        <f t="shared" si="106"/>
        <v>2011</v>
      </c>
      <c r="Z121" s="54">
        <f t="shared" si="106"/>
        <v>2013</v>
      </c>
      <c r="AA121" s="54" t="s">
        <v>91</v>
      </c>
      <c r="AB121" s="54" t="s">
        <v>89</v>
      </c>
    </row>
    <row r="122" spans="1:28" x14ac:dyDescent="0.25">
      <c r="A122" s="55">
        <f t="shared" si="81"/>
        <v>491</v>
      </c>
      <c r="B122">
        <f>'Otras NO 1eras Captaciones'!B123</f>
        <v>18</v>
      </c>
      <c r="C122" s="52" t="s">
        <v>72</v>
      </c>
      <c r="D122" s="52" t="s">
        <v>72</v>
      </c>
      <c r="E122" s="52" t="s">
        <v>72</v>
      </c>
      <c r="F122" s="52" t="s">
        <v>72</v>
      </c>
      <c r="G122">
        <f>'Otras NO 1eras Captaciones'!F123</f>
        <v>1</v>
      </c>
      <c r="H122" s="52" t="s">
        <v>72</v>
      </c>
      <c r="I122" s="52" t="s">
        <v>72</v>
      </c>
      <c r="J122" s="52" t="s">
        <v>72</v>
      </c>
      <c r="K122">
        <f>'Otras NO 1eras Captaciones'!J123</f>
        <v>1</v>
      </c>
      <c r="L122">
        <f>'Otras NO 1eras Captaciones'!K123</f>
        <v>100</v>
      </c>
      <c r="M122">
        <f>'Otras NO 1eras Captaciones'!L123</f>
        <v>1</v>
      </c>
      <c r="N122">
        <f>'Otras NO 1eras Captaciones'!M123</f>
        <v>1</v>
      </c>
      <c r="O122">
        <f>'Otras NO 1eras Captaciones'!N123</f>
        <v>1</v>
      </c>
      <c r="P122">
        <f>'Otras NO 1eras Captaciones'!O123</f>
        <v>0</v>
      </c>
      <c r="Q122">
        <f>'Otras NO 1eras Captaciones'!P123</f>
        <v>1</v>
      </c>
      <c r="R122">
        <f>'Otras NO 1eras Captaciones'!Q123</f>
        <v>0</v>
      </c>
      <c r="S122">
        <f>'Otras NO 1eras Captaciones'!S123</f>
        <v>0</v>
      </c>
      <c r="T122">
        <f>'Otras NO 1eras Captaciones'!T123</f>
        <v>0</v>
      </c>
      <c r="U122">
        <f>'Otras NO 1eras Captaciones'!U123</f>
        <v>0</v>
      </c>
      <c r="V122">
        <f>'Otras NO 1eras Captaciones'!V123</f>
        <v>0</v>
      </c>
      <c r="W122" s="54">
        <f t="shared" si="79"/>
        <v>2007</v>
      </c>
      <c r="X122" s="54">
        <f t="shared" ref="X122:Z122" si="107">W122+2</f>
        <v>2009</v>
      </c>
      <c r="Y122" s="54">
        <f t="shared" si="107"/>
        <v>2011</v>
      </c>
      <c r="Z122" s="54">
        <f t="shared" si="107"/>
        <v>2013</v>
      </c>
      <c r="AA122" s="54" t="s">
        <v>91</v>
      </c>
      <c r="AB122" s="54" t="s">
        <v>89</v>
      </c>
    </row>
    <row r="123" spans="1:28" x14ac:dyDescent="0.25">
      <c r="A123" s="55"/>
    </row>
    <row r="124" spans="1:28" x14ac:dyDescent="0.25">
      <c r="A124" s="55"/>
    </row>
    <row r="125" spans="1:28" x14ac:dyDescent="0.25">
      <c r="A125" s="55"/>
    </row>
    <row r="126" spans="1:28" x14ac:dyDescent="0.25">
      <c r="A126" s="55"/>
    </row>
    <row r="127" spans="1:28" x14ac:dyDescent="0.25">
      <c r="A127" s="55"/>
    </row>
    <row r="128" spans="1:28" x14ac:dyDescent="0.25">
      <c r="A128" s="55"/>
    </row>
    <row r="129" spans="1:28" x14ac:dyDescent="0.25">
      <c r="A129" s="55" t="str">
        <f>'Otras NO 1eras Captaciones'!A130</f>
        <v>CAPTACION en 2016=25</v>
      </c>
      <c r="B129">
        <f>'Otras NO 1eras Captaciones'!B130</f>
        <v>0</v>
      </c>
      <c r="D129">
        <f>'Otras NO 1eras Captaciones'!C130</f>
        <v>0</v>
      </c>
      <c r="E129">
        <f>'Otras NO 1eras Captaciones'!D130</f>
        <v>0</v>
      </c>
      <c r="F129">
        <f>'Otras NO 1eras Captaciones'!E130</f>
        <v>0</v>
      </c>
      <c r="G129">
        <f>'Otras NO 1eras Captaciones'!F130</f>
        <v>0</v>
      </c>
      <c r="H129">
        <f>'Otras NO 1eras Captaciones'!G130</f>
        <v>0</v>
      </c>
      <c r="I129">
        <f>'Otras NO 1eras Captaciones'!H130</f>
        <v>0</v>
      </c>
      <c r="J129">
        <f>'Otras NO 1eras Captaciones'!I130</f>
        <v>0</v>
      </c>
      <c r="K129">
        <f>'Otras NO 1eras Captaciones'!J130</f>
        <v>0</v>
      </c>
      <c r="L129">
        <f>'Otras NO 1eras Captaciones'!K130</f>
        <v>0</v>
      </c>
      <c r="M129">
        <f>'Otras NO 1eras Captaciones'!L130</f>
        <v>0</v>
      </c>
      <c r="N129">
        <f>'Otras NO 1eras Captaciones'!M130</f>
        <v>0</v>
      </c>
      <c r="O129">
        <f>'Otras NO 1eras Captaciones'!N130</f>
        <v>0</v>
      </c>
      <c r="P129">
        <f>'Otras NO 1eras Captaciones'!O130</f>
        <v>0</v>
      </c>
      <c r="Q129">
        <f>'Otras NO 1eras Captaciones'!P130</f>
        <v>0</v>
      </c>
      <c r="R129">
        <f>'Otras NO 1eras Captaciones'!Q130</f>
        <v>0</v>
      </c>
      <c r="S129">
        <f>'Otras NO 1eras Captaciones'!S130</f>
        <v>0</v>
      </c>
      <c r="T129">
        <f>'Otras NO 1eras Captaciones'!T130</f>
        <v>0</v>
      </c>
      <c r="U129">
        <f>'Otras NO 1eras Captaciones'!U130</f>
        <v>0</v>
      </c>
      <c r="V129">
        <f>'Otras NO 1eras Captaciones'!V130</f>
        <v>0</v>
      </c>
    </row>
    <row r="130" spans="1:28" x14ac:dyDescent="0.25">
      <c r="A130" s="55" t="str">
        <f>'Otras NO 1eras Captaciones'!A131</f>
        <v>Player ID</v>
      </c>
      <c r="B130" t="str">
        <f>'Otras NO 1eras Captaciones'!B131</f>
        <v>Age in 2016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tr">
        <f>'Otras NO 1eras Captaciones'!G131</f>
        <v>C2016</v>
      </c>
      <c r="I130" t="str">
        <f>'Otras NO 1eras Captaciones'!H131</f>
        <v>C2017</v>
      </c>
      <c r="J130" t="str">
        <f>'Otras NO 1eras Captaciones'!I131</f>
        <v>C2018</v>
      </c>
      <c r="K130">
        <f>'Otras NO 1eras Captaciones'!J131</f>
        <v>0</v>
      </c>
      <c r="L130">
        <f>'Otras NO 1eras Captaciones'!K131</f>
        <v>0</v>
      </c>
      <c r="M130" t="str">
        <f>'Otras NO 1eras Captaciones'!L131</f>
        <v>SUMA Cs</v>
      </c>
      <c r="N130" t="str">
        <f>'Otras NO 1eras Captaciones'!M131</f>
        <v>Years in Academy in **2023**</v>
      </c>
      <c r="O130" t="str">
        <f>'Otras NO 1eras Captaciones'!N131</f>
        <v>Pro Contract 18?</v>
      </c>
      <c r="P130" t="str">
        <f>'Otras NO 1eras Captaciones'!O131</f>
        <v>SpainU</v>
      </c>
      <c r="Q130" t="str">
        <f>'Otras NO 1eras Captaciones'!P131</f>
        <v>2A</v>
      </c>
      <c r="R130" t="str">
        <f>'Otras NO 1eras Captaciones'!Q131</f>
        <v>LaLiga</v>
      </c>
      <c r="S130" t="str">
        <f>'Otras NO 1eras Captaciones'!S131</f>
        <v>Years shocked with + treatment</v>
      </c>
      <c r="T130" s="53" t="s">
        <v>43</v>
      </c>
      <c r="U130" s="53" t="s">
        <v>43</v>
      </c>
      <c r="V130" t="str">
        <f>'Otras NO 1eras Captaciones'!V131</f>
        <v>Years shocked with - treatment</v>
      </c>
      <c r="W130" s="54" t="s">
        <v>45</v>
      </c>
      <c r="X130" s="54" t="s">
        <v>40</v>
      </c>
      <c r="Y130" s="54" t="s">
        <v>42</v>
      </c>
      <c r="Z130" s="54" t="s">
        <v>41</v>
      </c>
      <c r="AA130" s="54" t="s">
        <v>86</v>
      </c>
      <c r="AB130" s="54" t="s">
        <v>88</v>
      </c>
    </row>
    <row r="131" spans="1:28" x14ac:dyDescent="0.25">
      <c r="A131" s="55">
        <f>A122+1</f>
        <v>492</v>
      </c>
      <c r="B131">
        <f>'Otras NO 1eras Captaciones'!B132</f>
        <v>11</v>
      </c>
      <c r="C131" s="52" t="s">
        <v>72</v>
      </c>
      <c r="D131" s="52" t="s">
        <v>72</v>
      </c>
      <c r="E131" s="52" t="s">
        <v>72</v>
      </c>
      <c r="F131" s="52" t="s">
        <v>72</v>
      </c>
      <c r="G131" s="52" t="s">
        <v>72</v>
      </c>
      <c r="H131">
        <f>'Otras NO 1eras Captaciones'!G132</f>
        <v>0</v>
      </c>
      <c r="I131">
        <f>'Otras NO 1eras Captaciones'!H132</f>
        <v>1</v>
      </c>
      <c r="J131">
        <f>'Otras NO 1eras Captaciones'!I132</f>
        <v>1</v>
      </c>
      <c r="K131">
        <f>'Otras NO 1eras Captaciones'!J132</f>
        <v>3</v>
      </c>
      <c r="L131">
        <f>'Otras NO 1eras Captaciones'!K132</f>
        <v>66.666666666666657</v>
      </c>
      <c r="M131">
        <f>'Otras NO 1eras Captaciones'!L132</f>
        <v>2</v>
      </c>
      <c r="N131">
        <f>'Otras NO 1eras Captaciones'!M132</f>
        <v>7</v>
      </c>
      <c r="O131">
        <f>'Otras NO 1eras Captaciones'!N132</f>
        <v>0</v>
      </c>
      <c r="P131">
        <f>'Otras NO 1eras Captaciones'!O132</f>
        <v>0</v>
      </c>
      <c r="Q131">
        <f>'Otras NO 1eras Captaciones'!P132</f>
        <v>0</v>
      </c>
      <c r="R131">
        <f>'Otras NO 1eras Captaciones'!Q132</f>
        <v>0</v>
      </c>
      <c r="S131">
        <f>'Otras NO 1eras Captaciones'!S132</f>
        <v>2017</v>
      </c>
      <c r="T131">
        <f>'Otras NO 1eras Captaciones'!T132</f>
        <v>0</v>
      </c>
      <c r="U131">
        <f>'Otras NO 1eras Captaciones'!U132</f>
        <v>0</v>
      </c>
      <c r="V131">
        <f>'Otras NO 1eras Captaciones'!V132</f>
        <v>0</v>
      </c>
      <c r="W131" s="54">
        <f>2016-B131+10</f>
        <v>2015</v>
      </c>
      <c r="X131" s="54">
        <f>W131+2</f>
        <v>2017</v>
      </c>
      <c r="Y131" s="54">
        <f t="shared" ref="Y131:Z131" si="108">X131+2</f>
        <v>2019</v>
      </c>
      <c r="Z131" s="54">
        <f t="shared" si="108"/>
        <v>2021</v>
      </c>
      <c r="AA131" s="54" t="s">
        <v>91</v>
      </c>
      <c r="AB131" s="54" t="s">
        <v>89</v>
      </c>
    </row>
    <row r="132" spans="1:28" x14ac:dyDescent="0.25">
      <c r="A132" s="55">
        <f>A131+1</f>
        <v>493</v>
      </c>
      <c r="B132">
        <f>'Otras NO 1eras Captaciones'!B133</f>
        <v>12</v>
      </c>
      <c r="C132" s="52" t="s">
        <v>72</v>
      </c>
      <c r="D132" s="52" t="s">
        <v>72</v>
      </c>
      <c r="E132" s="52" t="s">
        <v>72</v>
      </c>
      <c r="F132" s="52" t="s">
        <v>72</v>
      </c>
      <c r="G132" s="52" t="s">
        <v>72</v>
      </c>
      <c r="H132">
        <f>'Otras NO 1eras Captaciones'!G133</f>
        <v>0</v>
      </c>
      <c r="I132">
        <f>'Otras NO 1eras Captaciones'!H133</f>
        <v>1</v>
      </c>
      <c r="J132">
        <f>'Otras NO 1eras Captaciones'!I133</f>
        <v>1</v>
      </c>
      <c r="K132">
        <f>'Otras NO 1eras Captaciones'!J133</f>
        <v>3</v>
      </c>
      <c r="L132">
        <f>'Otras NO 1eras Captaciones'!K133</f>
        <v>66.666666666666657</v>
      </c>
      <c r="M132">
        <f>'Otras NO 1eras Captaciones'!L133</f>
        <v>2</v>
      </c>
      <c r="N132">
        <f>'Otras NO 1eras Captaciones'!M133</f>
        <v>6</v>
      </c>
      <c r="O132">
        <f>'Otras NO 1eras Captaciones'!N133</f>
        <v>0</v>
      </c>
      <c r="P132">
        <f>'Otras NO 1eras Captaciones'!O133</f>
        <v>0</v>
      </c>
      <c r="Q132">
        <f>'Otras NO 1eras Captaciones'!P133</f>
        <v>0</v>
      </c>
      <c r="R132">
        <f>'Otras NO 1eras Captaciones'!Q133</f>
        <v>0</v>
      </c>
      <c r="S132">
        <f>'Otras NO 1eras Captaciones'!S133</f>
        <v>0</v>
      </c>
      <c r="T132">
        <f>'Otras NO 1eras Captaciones'!T133</f>
        <v>0</v>
      </c>
      <c r="U132">
        <f>'Otras NO 1eras Captaciones'!U133</f>
        <v>0</v>
      </c>
      <c r="V132">
        <f>'Otras NO 1eras Captaciones'!V133</f>
        <v>0</v>
      </c>
      <c r="W132" s="54">
        <f t="shared" ref="W132:W155" si="109">2016-B132+10</f>
        <v>2014</v>
      </c>
      <c r="X132" s="54">
        <f t="shared" ref="X132:Z132" si="110">W132+2</f>
        <v>2016</v>
      </c>
      <c r="Y132" s="54">
        <f t="shared" si="110"/>
        <v>2018</v>
      </c>
      <c r="Z132" s="54">
        <f t="shared" si="110"/>
        <v>2020</v>
      </c>
      <c r="AA132" s="54" t="s">
        <v>91</v>
      </c>
      <c r="AB132" s="54" t="s">
        <v>89</v>
      </c>
    </row>
    <row r="133" spans="1:28" x14ac:dyDescent="0.25">
      <c r="A133" s="55">
        <f t="shared" ref="A133:A155" si="111">A132+1</f>
        <v>494</v>
      </c>
      <c r="B133">
        <f>'Otras NO 1eras Captaciones'!B134</f>
        <v>12</v>
      </c>
      <c r="C133" s="52" t="s">
        <v>72</v>
      </c>
      <c r="D133" s="52" t="s">
        <v>72</v>
      </c>
      <c r="E133" s="52" t="s">
        <v>72</v>
      </c>
      <c r="F133" s="52" t="s">
        <v>72</v>
      </c>
      <c r="G133" s="52" t="s">
        <v>72</v>
      </c>
      <c r="H133">
        <f>'Otras NO 1eras Captaciones'!G134</f>
        <v>0</v>
      </c>
      <c r="I133">
        <f>'Otras NO 1eras Captaciones'!H134</f>
        <v>0</v>
      </c>
      <c r="J133">
        <f>'Otras NO 1eras Captaciones'!I134</f>
        <v>0</v>
      </c>
      <c r="K133">
        <f>'Otras NO 1eras Captaciones'!J134</f>
        <v>3</v>
      </c>
      <c r="L133">
        <f>'Otras NO 1eras Captaciones'!K134</f>
        <v>0</v>
      </c>
      <c r="M133">
        <f>'Otras NO 1eras Captaciones'!L134</f>
        <v>0</v>
      </c>
      <c r="N133">
        <f>'Otras NO 1eras Captaciones'!M134</f>
        <v>6</v>
      </c>
      <c r="O133">
        <f>'Otras NO 1eras Captaciones'!N134</f>
        <v>0</v>
      </c>
      <c r="P133">
        <f>'Otras NO 1eras Captaciones'!O134</f>
        <v>0</v>
      </c>
      <c r="Q133">
        <f>'Otras NO 1eras Captaciones'!P134</f>
        <v>0</v>
      </c>
      <c r="R133">
        <f>'Otras NO 1eras Captaciones'!Q134</f>
        <v>0</v>
      </c>
      <c r="S133">
        <f>'Otras NO 1eras Captaciones'!S134</f>
        <v>0</v>
      </c>
      <c r="T133">
        <f>'Otras NO 1eras Captaciones'!T134</f>
        <v>0</v>
      </c>
      <c r="U133">
        <f>'Otras NO 1eras Captaciones'!U134</f>
        <v>0</v>
      </c>
      <c r="V133">
        <f>'Otras NO 1eras Captaciones'!V134</f>
        <v>0</v>
      </c>
      <c r="W133" s="54">
        <f t="shared" si="109"/>
        <v>2014</v>
      </c>
      <c r="X133" s="54">
        <f t="shared" ref="X133:Z133" si="112">W133+2</f>
        <v>2016</v>
      </c>
      <c r="Y133" s="54">
        <f t="shared" si="112"/>
        <v>2018</v>
      </c>
      <c r="Z133" s="54">
        <f t="shared" si="112"/>
        <v>2020</v>
      </c>
      <c r="AA133" s="54" t="s">
        <v>91</v>
      </c>
      <c r="AB133" s="54" t="s">
        <v>89</v>
      </c>
    </row>
    <row r="134" spans="1:28" x14ac:dyDescent="0.25">
      <c r="A134" s="55">
        <f t="shared" si="111"/>
        <v>495</v>
      </c>
      <c r="B134">
        <f>'Otras NO 1eras Captaciones'!B135</f>
        <v>12</v>
      </c>
      <c r="C134" s="52" t="s">
        <v>72</v>
      </c>
      <c r="D134" s="52" t="s">
        <v>72</v>
      </c>
      <c r="E134" s="52" t="s">
        <v>72</v>
      </c>
      <c r="F134" s="52" t="s">
        <v>72</v>
      </c>
      <c r="G134" s="52" t="s">
        <v>72</v>
      </c>
      <c r="H134">
        <f>'Otras NO 1eras Captaciones'!G135</f>
        <v>1</v>
      </c>
      <c r="I134">
        <f>'Otras NO 1eras Captaciones'!H135</f>
        <v>1</v>
      </c>
      <c r="J134">
        <f>'Otras NO 1eras Captaciones'!I135</f>
        <v>0</v>
      </c>
      <c r="K134">
        <f>'Otras NO 1eras Captaciones'!J135</f>
        <v>3</v>
      </c>
      <c r="L134">
        <f>'Otras NO 1eras Captaciones'!K135</f>
        <v>66.666666666666657</v>
      </c>
      <c r="M134">
        <f>'Otras NO 1eras Captaciones'!L135</f>
        <v>2</v>
      </c>
      <c r="N134">
        <f>'Otras NO 1eras Captaciones'!M135</f>
        <v>6</v>
      </c>
      <c r="O134">
        <f>'Otras NO 1eras Captaciones'!N135</f>
        <v>0</v>
      </c>
      <c r="P134">
        <f>'Otras NO 1eras Captaciones'!O135</f>
        <v>0</v>
      </c>
      <c r="Q134">
        <f>'Otras NO 1eras Captaciones'!P135</f>
        <v>0</v>
      </c>
      <c r="R134">
        <f>'Otras NO 1eras Captaciones'!Q135</f>
        <v>0</v>
      </c>
      <c r="S134">
        <f>'Otras NO 1eras Captaciones'!S135</f>
        <v>0</v>
      </c>
      <c r="T134">
        <f>'Otras NO 1eras Captaciones'!T135</f>
        <v>0</v>
      </c>
      <c r="U134">
        <f>'Otras NO 1eras Captaciones'!U135</f>
        <v>0</v>
      </c>
      <c r="V134">
        <f>'Otras NO 1eras Captaciones'!V135</f>
        <v>0</v>
      </c>
      <c r="W134" s="54">
        <f t="shared" si="109"/>
        <v>2014</v>
      </c>
      <c r="X134" s="54">
        <f t="shared" ref="X134:Z134" si="113">W134+2</f>
        <v>2016</v>
      </c>
      <c r="Y134" s="54">
        <f t="shared" si="113"/>
        <v>2018</v>
      </c>
      <c r="Z134" s="54">
        <f t="shared" si="113"/>
        <v>2020</v>
      </c>
      <c r="AA134" s="54" t="s">
        <v>91</v>
      </c>
      <c r="AB134" s="54" t="s">
        <v>89</v>
      </c>
    </row>
    <row r="135" spans="1:28" x14ac:dyDescent="0.25">
      <c r="A135" s="55">
        <f t="shared" si="111"/>
        <v>496</v>
      </c>
      <c r="B135">
        <f>'Otras NO 1eras Captaciones'!B136</f>
        <v>12</v>
      </c>
      <c r="C135" s="52" t="s">
        <v>72</v>
      </c>
      <c r="D135" s="52" t="s">
        <v>72</v>
      </c>
      <c r="E135" s="52" t="s">
        <v>72</v>
      </c>
      <c r="F135" s="52" t="s">
        <v>72</v>
      </c>
      <c r="G135" s="52" t="s">
        <v>72</v>
      </c>
      <c r="H135">
        <f>'Otras NO 1eras Captaciones'!G136</f>
        <v>1</v>
      </c>
      <c r="I135">
        <f>'Otras NO 1eras Captaciones'!H136</f>
        <v>1</v>
      </c>
      <c r="J135">
        <f>'Otras NO 1eras Captaciones'!I136</f>
        <v>1</v>
      </c>
      <c r="K135">
        <f>'Otras NO 1eras Captaciones'!J136</f>
        <v>3</v>
      </c>
      <c r="L135">
        <f>'Otras NO 1eras Captaciones'!K136</f>
        <v>100</v>
      </c>
      <c r="M135">
        <f>'Otras NO 1eras Captaciones'!L136</f>
        <v>3</v>
      </c>
      <c r="N135">
        <f>'Otras NO 1eras Captaciones'!M136</f>
        <v>6</v>
      </c>
      <c r="O135">
        <f>'Otras NO 1eras Captaciones'!N136</f>
        <v>1</v>
      </c>
      <c r="P135">
        <f>'Otras NO 1eras Captaciones'!O136</f>
        <v>1</v>
      </c>
      <c r="Q135">
        <f>'Otras NO 1eras Captaciones'!P136</f>
        <v>0</v>
      </c>
      <c r="R135">
        <f>'Otras NO 1eras Captaciones'!Q136</f>
        <v>0</v>
      </c>
      <c r="S135">
        <f>'Otras NO 1eras Captaciones'!S136</f>
        <v>0</v>
      </c>
      <c r="T135">
        <f>'Otras NO 1eras Captaciones'!T136</f>
        <v>0</v>
      </c>
      <c r="U135">
        <f>'Otras NO 1eras Captaciones'!U136</f>
        <v>0</v>
      </c>
      <c r="V135">
        <f>'Otras NO 1eras Captaciones'!V136</f>
        <v>0</v>
      </c>
      <c r="W135" s="54">
        <f t="shared" si="109"/>
        <v>2014</v>
      </c>
      <c r="X135" s="54">
        <f t="shared" ref="X135:Z135" si="114">W135+2</f>
        <v>2016</v>
      </c>
      <c r="Y135" s="54">
        <f t="shared" si="114"/>
        <v>2018</v>
      </c>
      <c r="Z135" s="54">
        <f t="shared" si="114"/>
        <v>2020</v>
      </c>
      <c r="AA135" s="54" t="s">
        <v>91</v>
      </c>
      <c r="AB135" s="54" t="s">
        <v>89</v>
      </c>
    </row>
    <row r="136" spans="1:28" x14ac:dyDescent="0.25">
      <c r="A136" s="55">
        <f t="shared" si="111"/>
        <v>497</v>
      </c>
      <c r="B136">
        <f>'Otras NO 1eras Captaciones'!B137</f>
        <v>14</v>
      </c>
      <c r="C136" s="52" t="s">
        <v>72</v>
      </c>
      <c r="D136" s="52" t="s">
        <v>72</v>
      </c>
      <c r="E136" s="52" t="s">
        <v>72</v>
      </c>
      <c r="F136" s="52" t="s">
        <v>72</v>
      </c>
      <c r="G136" s="52" t="s">
        <v>72</v>
      </c>
      <c r="H136">
        <f>'Otras NO 1eras Captaciones'!G137</f>
        <v>1</v>
      </c>
      <c r="I136">
        <f>'Otras NO 1eras Captaciones'!H137</f>
        <v>1</v>
      </c>
      <c r="J136">
        <f>'Otras NO 1eras Captaciones'!I137</f>
        <v>1</v>
      </c>
      <c r="K136">
        <f>'Otras NO 1eras Captaciones'!J137</f>
        <v>3</v>
      </c>
      <c r="L136">
        <f>'Otras NO 1eras Captaciones'!K137</f>
        <v>100</v>
      </c>
      <c r="M136">
        <f>'Otras NO 1eras Captaciones'!L137</f>
        <v>3</v>
      </c>
      <c r="N136">
        <f>'Otras NO 1eras Captaciones'!M137</f>
        <v>4</v>
      </c>
      <c r="O136">
        <f>'Otras NO 1eras Captaciones'!N137</f>
        <v>1</v>
      </c>
      <c r="P136">
        <f>'Otras NO 1eras Captaciones'!O137</f>
        <v>1</v>
      </c>
      <c r="Q136">
        <f>'Otras NO 1eras Captaciones'!P137</f>
        <v>0</v>
      </c>
      <c r="R136">
        <f>'Otras NO 1eras Captaciones'!Q137</f>
        <v>0</v>
      </c>
      <c r="S136">
        <f>'Otras NO 1eras Captaciones'!S137</f>
        <v>0</v>
      </c>
      <c r="T136">
        <f>'Otras NO 1eras Captaciones'!T137</f>
        <v>0</v>
      </c>
      <c r="U136">
        <f>'Otras NO 1eras Captaciones'!U137</f>
        <v>0</v>
      </c>
      <c r="V136">
        <f>'Otras NO 1eras Captaciones'!V137</f>
        <v>0</v>
      </c>
      <c r="W136" s="54">
        <f t="shared" si="109"/>
        <v>2012</v>
      </c>
      <c r="X136" s="54">
        <f t="shared" ref="X136:Z136" si="115">W136+2</f>
        <v>2014</v>
      </c>
      <c r="Y136" s="54">
        <f t="shared" si="115"/>
        <v>2016</v>
      </c>
      <c r="Z136" s="54">
        <f t="shared" si="115"/>
        <v>2018</v>
      </c>
      <c r="AA136" s="54" t="s">
        <v>91</v>
      </c>
      <c r="AB136" s="54" t="s">
        <v>89</v>
      </c>
    </row>
    <row r="137" spans="1:28" x14ac:dyDescent="0.25">
      <c r="A137" s="55">
        <f t="shared" si="111"/>
        <v>498</v>
      </c>
      <c r="B137">
        <f>'Otras NO 1eras Captaciones'!B138</f>
        <v>14</v>
      </c>
      <c r="C137" s="52" t="s">
        <v>72</v>
      </c>
      <c r="D137" s="52" t="s">
        <v>72</v>
      </c>
      <c r="E137" s="52" t="s">
        <v>72</v>
      </c>
      <c r="F137" s="52" t="s">
        <v>72</v>
      </c>
      <c r="G137" s="52" t="s">
        <v>72</v>
      </c>
      <c r="H137">
        <f>'Otras NO 1eras Captaciones'!G138</f>
        <v>1</v>
      </c>
      <c r="I137">
        <f>'Otras NO 1eras Captaciones'!H138</f>
        <v>1</v>
      </c>
      <c r="J137">
        <f>'Otras NO 1eras Captaciones'!I138</f>
        <v>0</v>
      </c>
      <c r="K137">
        <f>'Otras NO 1eras Captaciones'!J138</f>
        <v>3</v>
      </c>
      <c r="L137">
        <f>'Otras NO 1eras Captaciones'!K138</f>
        <v>66.666666666666657</v>
      </c>
      <c r="M137">
        <f>'Otras NO 1eras Captaciones'!L138</f>
        <v>2</v>
      </c>
      <c r="N137">
        <f>'Otras NO 1eras Captaciones'!M138</f>
        <v>4</v>
      </c>
      <c r="O137">
        <f>'Otras NO 1eras Captaciones'!N138</f>
        <v>0</v>
      </c>
      <c r="P137">
        <f>'Otras NO 1eras Captaciones'!O138</f>
        <v>0</v>
      </c>
      <c r="Q137">
        <f>'Otras NO 1eras Captaciones'!P138</f>
        <v>0</v>
      </c>
      <c r="R137">
        <f>'Otras NO 1eras Captaciones'!Q138</f>
        <v>0</v>
      </c>
      <c r="S137">
        <f>'Otras NO 1eras Captaciones'!S138</f>
        <v>0</v>
      </c>
      <c r="T137">
        <f>'Otras NO 1eras Captaciones'!T138</f>
        <v>0</v>
      </c>
      <c r="U137">
        <f>'Otras NO 1eras Captaciones'!U138</f>
        <v>0</v>
      </c>
      <c r="V137">
        <f>'Otras NO 1eras Captaciones'!V138</f>
        <v>0</v>
      </c>
      <c r="W137" s="54">
        <f t="shared" si="109"/>
        <v>2012</v>
      </c>
      <c r="X137" s="54">
        <f t="shared" ref="X137:Z137" si="116">W137+2</f>
        <v>2014</v>
      </c>
      <c r="Y137" s="54">
        <f t="shared" si="116"/>
        <v>2016</v>
      </c>
      <c r="Z137" s="54">
        <f t="shared" si="116"/>
        <v>2018</v>
      </c>
      <c r="AA137" s="54" t="s">
        <v>91</v>
      </c>
      <c r="AB137" s="54" t="s">
        <v>89</v>
      </c>
    </row>
    <row r="138" spans="1:28" x14ac:dyDescent="0.25">
      <c r="A138" s="55">
        <f t="shared" si="111"/>
        <v>499</v>
      </c>
      <c r="B138">
        <f>'Otras NO 1eras Captaciones'!B139</f>
        <v>14</v>
      </c>
      <c r="C138" s="52" t="s">
        <v>72</v>
      </c>
      <c r="D138" s="52" t="s">
        <v>72</v>
      </c>
      <c r="E138" s="52" t="s">
        <v>72</v>
      </c>
      <c r="F138" s="52" t="s">
        <v>72</v>
      </c>
      <c r="G138" s="52" t="s">
        <v>72</v>
      </c>
      <c r="H138">
        <f>'Otras NO 1eras Captaciones'!G139</f>
        <v>1</v>
      </c>
      <c r="I138">
        <f>'Otras NO 1eras Captaciones'!H139</f>
        <v>1</v>
      </c>
      <c r="J138">
        <f>'Otras NO 1eras Captaciones'!I139</f>
        <v>1</v>
      </c>
      <c r="K138">
        <f>'Otras NO 1eras Captaciones'!J139</f>
        <v>3</v>
      </c>
      <c r="L138">
        <f>'Otras NO 1eras Captaciones'!K139</f>
        <v>100</v>
      </c>
      <c r="M138">
        <f>'Otras NO 1eras Captaciones'!L139</f>
        <v>3</v>
      </c>
      <c r="N138">
        <f>'Otras NO 1eras Captaciones'!M139</f>
        <v>4</v>
      </c>
      <c r="O138">
        <f>'Otras NO 1eras Captaciones'!N139</f>
        <v>1</v>
      </c>
      <c r="P138">
        <f>'Otras NO 1eras Captaciones'!O139</f>
        <v>0</v>
      </c>
      <c r="Q138">
        <f>'Otras NO 1eras Captaciones'!P139</f>
        <v>0</v>
      </c>
      <c r="R138">
        <f>'Otras NO 1eras Captaciones'!Q139</f>
        <v>0</v>
      </c>
      <c r="S138">
        <f>'Otras NO 1eras Captaciones'!S139</f>
        <v>0</v>
      </c>
      <c r="T138">
        <f>'Otras NO 1eras Captaciones'!T139</f>
        <v>0</v>
      </c>
      <c r="U138">
        <f>'Otras NO 1eras Captaciones'!U139</f>
        <v>0</v>
      </c>
      <c r="V138">
        <f>'Otras NO 1eras Captaciones'!V139</f>
        <v>0</v>
      </c>
      <c r="W138" s="54">
        <f t="shared" si="109"/>
        <v>2012</v>
      </c>
      <c r="X138" s="54">
        <f t="shared" ref="X138:Z138" si="117">W138+2</f>
        <v>2014</v>
      </c>
      <c r="Y138" s="54">
        <f t="shared" si="117"/>
        <v>2016</v>
      </c>
      <c r="Z138" s="54">
        <f t="shared" si="117"/>
        <v>2018</v>
      </c>
      <c r="AA138" s="54" t="s">
        <v>91</v>
      </c>
      <c r="AB138" s="54" t="s">
        <v>89</v>
      </c>
    </row>
    <row r="139" spans="1:28" x14ac:dyDescent="0.25">
      <c r="A139" s="55">
        <f t="shared" si="111"/>
        <v>500</v>
      </c>
      <c r="B139">
        <f>'Otras NO 1eras Captaciones'!B140</f>
        <v>14</v>
      </c>
      <c r="C139" s="52" t="s">
        <v>72</v>
      </c>
      <c r="D139" s="52" t="s">
        <v>72</v>
      </c>
      <c r="E139" s="52" t="s">
        <v>72</v>
      </c>
      <c r="F139" s="52" t="s">
        <v>72</v>
      </c>
      <c r="G139" s="52" t="s">
        <v>72</v>
      </c>
      <c r="H139">
        <f>'Otras NO 1eras Captaciones'!G140</f>
        <v>1</v>
      </c>
      <c r="I139">
        <f>'Otras NO 1eras Captaciones'!H140</f>
        <v>1</v>
      </c>
      <c r="J139">
        <f>'Otras NO 1eras Captaciones'!I140</f>
        <v>1</v>
      </c>
      <c r="K139">
        <f>'Otras NO 1eras Captaciones'!J140</f>
        <v>3</v>
      </c>
      <c r="L139">
        <f>'Otras NO 1eras Captaciones'!K140</f>
        <v>100</v>
      </c>
      <c r="M139">
        <f>'Otras NO 1eras Captaciones'!L140</f>
        <v>3</v>
      </c>
      <c r="N139">
        <f>'Otras NO 1eras Captaciones'!M140</f>
        <v>4</v>
      </c>
      <c r="O139">
        <f>'Otras NO 1eras Captaciones'!N140</f>
        <v>0</v>
      </c>
      <c r="P139">
        <f>'Otras NO 1eras Captaciones'!O140</f>
        <v>0</v>
      </c>
      <c r="Q139">
        <f>'Otras NO 1eras Captaciones'!P140</f>
        <v>0</v>
      </c>
      <c r="R139">
        <f>'Otras NO 1eras Captaciones'!Q140</f>
        <v>0</v>
      </c>
      <c r="S139">
        <f>'Otras NO 1eras Captaciones'!S140</f>
        <v>0</v>
      </c>
      <c r="T139">
        <f>'Otras NO 1eras Captaciones'!T140</f>
        <v>0</v>
      </c>
      <c r="U139">
        <f>'Otras NO 1eras Captaciones'!U140</f>
        <v>0</v>
      </c>
      <c r="V139">
        <f>'Otras NO 1eras Captaciones'!V140</f>
        <v>0</v>
      </c>
      <c r="W139" s="54">
        <f t="shared" si="109"/>
        <v>2012</v>
      </c>
      <c r="X139" s="54">
        <f t="shared" ref="X139:Z139" si="118">W139+2</f>
        <v>2014</v>
      </c>
      <c r="Y139" s="54">
        <f t="shared" si="118"/>
        <v>2016</v>
      </c>
      <c r="Z139" s="54">
        <f t="shared" si="118"/>
        <v>2018</v>
      </c>
      <c r="AA139" s="54" t="s">
        <v>91</v>
      </c>
      <c r="AB139" s="54" t="s">
        <v>89</v>
      </c>
    </row>
    <row r="140" spans="1:28" x14ac:dyDescent="0.25">
      <c r="A140" s="55">
        <f t="shared" si="111"/>
        <v>501</v>
      </c>
      <c r="B140">
        <f>'Otras NO 1eras Captaciones'!B141</f>
        <v>14</v>
      </c>
      <c r="C140" s="52" t="s">
        <v>72</v>
      </c>
      <c r="D140" s="52" t="s">
        <v>72</v>
      </c>
      <c r="E140" s="52" t="s">
        <v>72</v>
      </c>
      <c r="F140" s="52" t="s">
        <v>72</v>
      </c>
      <c r="G140" s="52" t="s">
        <v>72</v>
      </c>
      <c r="H140">
        <f>'Otras NO 1eras Captaciones'!G141</f>
        <v>0</v>
      </c>
      <c r="I140">
        <f>'Otras NO 1eras Captaciones'!H141</f>
        <v>0</v>
      </c>
      <c r="J140">
        <f>'Otras NO 1eras Captaciones'!I141</f>
        <v>1</v>
      </c>
      <c r="K140">
        <f>'Otras NO 1eras Captaciones'!J141</f>
        <v>3</v>
      </c>
      <c r="L140">
        <f>'Otras NO 1eras Captaciones'!K141</f>
        <v>33.333333333333329</v>
      </c>
      <c r="M140">
        <f>'Otras NO 1eras Captaciones'!L141</f>
        <v>1</v>
      </c>
      <c r="N140">
        <f>'Otras NO 1eras Captaciones'!M141</f>
        <v>4</v>
      </c>
      <c r="O140">
        <f>'Otras NO 1eras Captaciones'!N141</f>
        <v>0</v>
      </c>
      <c r="P140">
        <f>'Otras NO 1eras Captaciones'!O141</f>
        <v>0</v>
      </c>
      <c r="Q140">
        <f>'Otras NO 1eras Captaciones'!P141</f>
        <v>0</v>
      </c>
      <c r="R140">
        <f>'Otras NO 1eras Captaciones'!Q141</f>
        <v>0</v>
      </c>
      <c r="S140">
        <f>'Otras NO 1eras Captaciones'!S141</f>
        <v>0</v>
      </c>
      <c r="T140">
        <f>'Otras NO 1eras Captaciones'!T141</f>
        <v>0</v>
      </c>
      <c r="U140">
        <f>'Otras NO 1eras Captaciones'!U141</f>
        <v>0</v>
      </c>
      <c r="V140">
        <f>'Otras NO 1eras Captaciones'!V141</f>
        <v>0</v>
      </c>
      <c r="W140" s="54">
        <f t="shared" si="109"/>
        <v>2012</v>
      </c>
      <c r="X140" s="54">
        <f t="shared" ref="X140:Z140" si="119">W140+2</f>
        <v>2014</v>
      </c>
      <c r="Y140" s="54">
        <f t="shared" si="119"/>
        <v>2016</v>
      </c>
      <c r="Z140" s="54">
        <f t="shared" si="119"/>
        <v>2018</v>
      </c>
      <c r="AA140" s="54" t="s">
        <v>91</v>
      </c>
      <c r="AB140" s="54" t="s">
        <v>89</v>
      </c>
    </row>
    <row r="141" spans="1:28" x14ac:dyDescent="0.25">
      <c r="A141" s="55">
        <f t="shared" si="111"/>
        <v>502</v>
      </c>
      <c r="B141">
        <f>'Otras NO 1eras Captaciones'!B142</f>
        <v>14</v>
      </c>
      <c r="C141" s="52" t="s">
        <v>72</v>
      </c>
      <c r="D141" s="52" t="s">
        <v>72</v>
      </c>
      <c r="E141" s="52" t="s">
        <v>72</v>
      </c>
      <c r="F141" s="52" t="s">
        <v>72</v>
      </c>
      <c r="G141" s="52" t="s">
        <v>72</v>
      </c>
      <c r="H141">
        <f>'Otras NO 1eras Captaciones'!G142</f>
        <v>0</v>
      </c>
      <c r="I141">
        <f>'Otras NO 1eras Captaciones'!H142</f>
        <v>0</v>
      </c>
      <c r="J141">
        <f>'Otras NO 1eras Captaciones'!I142</f>
        <v>0</v>
      </c>
      <c r="K141">
        <f>'Otras NO 1eras Captaciones'!J142</f>
        <v>3</v>
      </c>
      <c r="L141">
        <f>'Otras NO 1eras Captaciones'!K142</f>
        <v>0</v>
      </c>
      <c r="M141">
        <f>'Otras NO 1eras Captaciones'!L142</f>
        <v>0</v>
      </c>
      <c r="N141">
        <f>'Otras NO 1eras Captaciones'!M142</f>
        <v>4</v>
      </c>
      <c r="O141">
        <f>'Otras NO 1eras Captaciones'!N142</f>
        <v>0</v>
      </c>
      <c r="P141">
        <f>'Otras NO 1eras Captaciones'!O142</f>
        <v>0</v>
      </c>
      <c r="Q141">
        <f>'Otras NO 1eras Captaciones'!P142</f>
        <v>0</v>
      </c>
      <c r="R141">
        <f>'Otras NO 1eras Captaciones'!Q142</f>
        <v>0</v>
      </c>
      <c r="S141">
        <f>'Otras NO 1eras Captaciones'!S142</f>
        <v>0</v>
      </c>
      <c r="T141">
        <f>'Otras NO 1eras Captaciones'!T142</f>
        <v>0</v>
      </c>
      <c r="U141">
        <f>'Otras NO 1eras Captaciones'!U142</f>
        <v>0</v>
      </c>
      <c r="V141">
        <f>'Otras NO 1eras Captaciones'!V142</f>
        <v>0</v>
      </c>
      <c r="W141" s="54">
        <f t="shared" si="109"/>
        <v>2012</v>
      </c>
      <c r="X141" s="54">
        <f t="shared" ref="X141:Z141" si="120">W141+2</f>
        <v>2014</v>
      </c>
      <c r="Y141" s="54">
        <f t="shared" si="120"/>
        <v>2016</v>
      </c>
      <c r="Z141" s="54">
        <f t="shared" si="120"/>
        <v>2018</v>
      </c>
      <c r="AA141" s="54" t="s">
        <v>91</v>
      </c>
      <c r="AB141" s="54" t="s">
        <v>89</v>
      </c>
    </row>
    <row r="142" spans="1:28" x14ac:dyDescent="0.25">
      <c r="A142" s="55">
        <f t="shared" si="111"/>
        <v>503</v>
      </c>
      <c r="B142">
        <f>'Otras NO 1eras Captaciones'!B143</f>
        <v>14</v>
      </c>
      <c r="C142" s="52" t="s">
        <v>72</v>
      </c>
      <c r="D142" s="52" t="s">
        <v>72</v>
      </c>
      <c r="E142" s="52" t="s">
        <v>72</v>
      </c>
      <c r="F142" s="52" t="s">
        <v>72</v>
      </c>
      <c r="G142" s="52" t="s">
        <v>72</v>
      </c>
      <c r="H142">
        <f>'Otras NO 1eras Captaciones'!G143</f>
        <v>0</v>
      </c>
      <c r="I142">
        <f>'Otras NO 1eras Captaciones'!H143</f>
        <v>0</v>
      </c>
      <c r="J142">
        <f>'Otras NO 1eras Captaciones'!I143</f>
        <v>0</v>
      </c>
      <c r="K142">
        <f>'Otras NO 1eras Captaciones'!J143</f>
        <v>3</v>
      </c>
      <c r="L142">
        <f>'Otras NO 1eras Captaciones'!K143</f>
        <v>0</v>
      </c>
      <c r="M142">
        <f>'Otras NO 1eras Captaciones'!L143</f>
        <v>0</v>
      </c>
      <c r="N142">
        <f>'Otras NO 1eras Captaciones'!M143</f>
        <v>4</v>
      </c>
      <c r="O142">
        <f>'Otras NO 1eras Captaciones'!N143</f>
        <v>0</v>
      </c>
      <c r="P142">
        <f>'Otras NO 1eras Captaciones'!O143</f>
        <v>0</v>
      </c>
      <c r="Q142">
        <f>'Otras NO 1eras Captaciones'!P143</f>
        <v>0</v>
      </c>
      <c r="R142">
        <f>'Otras NO 1eras Captaciones'!Q143</f>
        <v>0</v>
      </c>
      <c r="S142">
        <f>'Otras NO 1eras Captaciones'!S143</f>
        <v>0</v>
      </c>
      <c r="T142">
        <f>'Otras NO 1eras Captaciones'!T143</f>
        <v>0</v>
      </c>
      <c r="U142">
        <f>'Otras NO 1eras Captaciones'!U143</f>
        <v>0</v>
      </c>
      <c r="V142">
        <f>'Otras NO 1eras Captaciones'!V143</f>
        <v>0</v>
      </c>
      <c r="W142" s="54">
        <f t="shared" si="109"/>
        <v>2012</v>
      </c>
      <c r="X142" s="54">
        <f t="shared" ref="X142:Z142" si="121">W142+2</f>
        <v>2014</v>
      </c>
      <c r="Y142" s="54">
        <f t="shared" si="121"/>
        <v>2016</v>
      </c>
      <c r="Z142" s="54">
        <f t="shared" si="121"/>
        <v>2018</v>
      </c>
      <c r="AA142" s="54" t="s">
        <v>91</v>
      </c>
      <c r="AB142" s="54" t="s">
        <v>89</v>
      </c>
    </row>
    <row r="143" spans="1:28" x14ac:dyDescent="0.25">
      <c r="A143" s="55">
        <f t="shared" si="111"/>
        <v>504</v>
      </c>
      <c r="B143">
        <f>'Otras NO 1eras Captaciones'!B144</f>
        <v>15</v>
      </c>
      <c r="C143" s="52" t="s">
        <v>72</v>
      </c>
      <c r="D143" s="52" t="s">
        <v>72</v>
      </c>
      <c r="E143" s="52" t="s">
        <v>72</v>
      </c>
      <c r="F143" s="52" t="s">
        <v>72</v>
      </c>
      <c r="G143" s="52" t="s">
        <v>72</v>
      </c>
      <c r="H143">
        <f>'Otras NO 1eras Captaciones'!G144</f>
        <v>1</v>
      </c>
      <c r="I143">
        <f>'Otras NO 1eras Captaciones'!H144</f>
        <v>1</v>
      </c>
      <c r="J143">
        <f>'Otras NO 1eras Captaciones'!I144</f>
        <v>1</v>
      </c>
      <c r="K143">
        <f>'Otras NO 1eras Captaciones'!J144</f>
        <v>3</v>
      </c>
      <c r="L143">
        <f>'Otras NO 1eras Captaciones'!K144</f>
        <v>100</v>
      </c>
      <c r="M143">
        <f>'Otras NO 1eras Captaciones'!L144</f>
        <v>3</v>
      </c>
      <c r="N143">
        <f>'Otras NO 1eras Captaciones'!M144</f>
        <v>3</v>
      </c>
      <c r="O143">
        <f>'Otras NO 1eras Captaciones'!N144</f>
        <v>0</v>
      </c>
      <c r="P143">
        <f>'Otras NO 1eras Captaciones'!O144</f>
        <v>0</v>
      </c>
      <c r="Q143">
        <f>'Otras NO 1eras Captaciones'!P144</f>
        <v>0</v>
      </c>
      <c r="R143">
        <f>'Otras NO 1eras Captaciones'!Q144</f>
        <v>0</v>
      </c>
      <c r="S143">
        <f>'Otras NO 1eras Captaciones'!S144</f>
        <v>0</v>
      </c>
      <c r="T143">
        <f>'Otras NO 1eras Captaciones'!T144</f>
        <v>0</v>
      </c>
      <c r="U143">
        <f>'Otras NO 1eras Captaciones'!U144</f>
        <v>0</v>
      </c>
      <c r="V143">
        <f>'Otras NO 1eras Captaciones'!V144</f>
        <v>0</v>
      </c>
      <c r="W143" s="54">
        <f t="shared" si="109"/>
        <v>2011</v>
      </c>
      <c r="X143" s="54">
        <f t="shared" ref="X143:Z143" si="122">W143+2</f>
        <v>2013</v>
      </c>
      <c r="Y143" s="54">
        <f t="shared" si="122"/>
        <v>2015</v>
      </c>
      <c r="Z143" s="54">
        <f t="shared" si="122"/>
        <v>2017</v>
      </c>
      <c r="AA143" s="54" t="s">
        <v>91</v>
      </c>
      <c r="AB143" s="54" t="s">
        <v>89</v>
      </c>
    </row>
    <row r="144" spans="1:28" x14ac:dyDescent="0.25">
      <c r="A144" s="55">
        <f t="shared" si="111"/>
        <v>505</v>
      </c>
      <c r="B144">
        <f>'Otras NO 1eras Captaciones'!B145</f>
        <v>15</v>
      </c>
      <c r="C144" s="52" t="s">
        <v>72</v>
      </c>
      <c r="D144" s="52" t="s">
        <v>72</v>
      </c>
      <c r="E144" s="52" t="s">
        <v>72</v>
      </c>
      <c r="F144" s="52" t="s">
        <v>72</v>
      </c>
      <c r="G144" s="52" t="s">
        <v>72</v>
      </c>
      <c r="H144">
        <f>'Otras NO 1eras Captaciones'!G145</f>
        <v>0</v>
      </c>
      <c r="I144">
        <f>'Otras NO 1eras Captaciones'!H145</f>
        <v>1</v>
      </c>
      <c r="J144">
        <f>'Otras NO 1eras Captaciones'!I145</f>
        <v>1</v>
      </c>
      <c r="K144">
        <f>'Otras NO 1eras Captaciones'!J145</f>
        <v>3</v>
      </c>
      <c r="L144">
        <f>'Otras NO 1eras Captaciones'!K145</f>
        <v>66.666666666666657</v>
      </c>
      <c r="M144">
        <f>'Otras NO 1eras Captaciones'!L145</f>
        <v>2</v>
      </c>
      <c r="N144">
        <f>'Otras NO 1eras Captaciones'!M145</f>
        <v>3</v>
      </c>
      <c r="O144">
        <f>'Otras NO 1eras Captaciones'!N145</f>
        <v>0</v>
      </c>
      <c r="P144">
        <f>'Otras NO 1eras Captaciones'!O145</f>
        <v>0</v>
      </c>
      <c r="Q144">
        <f>'Otras NO 1eras Captaciones'!P145</f>
        <v>0</v>
      </c>
      <c r="R144">
        <f>'Otras NO 1eras Captaciones'!Q145</f>
        <v>0</v>
      </c>
      <c r="S144">
        <f>'Otras NO 1eras Captaciones'!S145</f>
        <v>0</v>
      </c>
      <c r="T144">
        <f>'Otras NO 1eras Captaciones'!T145</f>
        <v>0</v>
      </c>
      <c r="U144">
        <f>'Otras NO 1eras Captaciones'!U145</f>
        <v>0</v>
      </c>
      <c r="V144">
        <f>'Otras NO 1eras Captaciones'!V145</f>
        <v>0</v>
      </c>
      <c r="W144" s="54">
        <f t="shared" si="109"/>
        <v>2011</v>
      </c>
      <c r="X144" s="54">
        <f t="shared" ref="X144:Z144" si="123">W144+2</f>
        <v>2013</v>
      </c>
      <c r="Y144" s="54">
        <f t="shared" si="123"/>
        <v>2015</v>
      </c>
      <c r="Z144" s="54">
        <f t="shared" si="123"/>
        <v>2017</v>
      </c>
      <c r="AA144" s="54" t="s">
        <v>91</v>
      </c>
      <c r="AB144" s="54" t="s">
        <v>89</v>
      </c>
    </row>
    <row r="145" spans="1:28" x14ac:dyDescent="0.25">
      <c r="A145" s="55">
        <f t="shared" si="111"/>
        <v>506</v>
      </c>
      <c r="B145">
        <f>'Otras NO 1eras Captaciones'!B146</f>
        <v>16</v>
      </c>
      <c r="C145" s="52" t="s">
        <v>72</v>
      </c>
      <c r="D145" s="52" t="s">
        <v>72</v>
      </c>
      <c r="E145" s="52" t="s">
        <v>72</v>
      </c>
      <c r="F145" s="52" t="s">
        <v>72</v>
      </c>
      <c r="G145" s="52" t="s">
        <v>72</v>
      </c>
      <c r="H145">
        <f>'Otras NO 1eras Captaciones'!G146</f>
        <v>1</v>
      </c>
      <c r="I145">
        <f>'Otras NO 1eras Captaciones'!H146</f>
        <v>1</v>
      </c>
      <c r="J145">
        <f>'Otras NO 1eras Captaciones'!I146</f>
        <v>0</v>
      </c>
      <c r="K145">
        <f>'Otras NO 1eras Captaciones'!J146</f>
        <v>3</v>
      </c>
      <c r="L145">
        <f>'Otras NO 1eras Captaciones'!K146</f>
        <v>66.666666666666657</v>
      </c>
      <c r="M145">
        <f>'Otras NO 1eras Captaciones'!L146</f>
        <v>2</v>
      </c>
      <c r="N145">
        <f>'Otras NO 1eras Captaciones'!M146</f>
        <v>3</v>
      </c>
      <c r="O145">
        <f>'Otras NO 1eras Captaciones'!N146</f>
        <v>0</v>
      </c>
      <c r="P145">
        <f>'Otras NO 1eras Captaciones'!O146</f>
        <v>0</v>
      </c>
      <c r="Q145">
        <f>'Otras NO 1eras Captaciones'!P146</f>
        <v>0</v>
      </c>
      <c r="R145">
        <f>'Otras NO 1eras Captaciones'!Q146</f>
        <v>0</v>
      </c>
      <c r="S145">
        <f>'Otras NO 1eras Captaciones'!S146</f>
        <v>0</v>
      </c>
      <c r="T145">
        <f>'Otras NO 1eras Captaciones'!T146</f>
        <v>0</v>
      </c>
      <c r="U145">
        <f>'Otras NO 1eras Captaciones'!U146</f>
        <v>0</v>
      </c>
      <c r="V145">
        <f>'Otras NO 1eras Captaciones'!V146</f>
        <v>0</v>
      </c>
      <c r="W145" s="54">
        <f t="shared" si="109"/>
        <v>2010</v>
      </c>
      <c r="X145" s="54">
        <f t="shared" ref="X145:Z145" si="124">W145+2</f>
        <v>2012</v>
      </c>
      <c r="Y145" s="54">
        <f t="shared" si="124"/>
        <v>2014</v>
      </c>
      <c r="Z145" s="54">
        <f t="shared" si="124"/>
        <v>2016</v>
      </c>
      <c r="AA145" s="54" t="s">
        <v>91</v>
      </c>
      <c r="AB145" s="54" t="s">
        <v>89</v>
      </c>
    </row>
    <row r="146" spans="1:28" x14ac:dyDescent="0.25">
      <c r="A146" s="55">
        <f t="shared" si="111"/>
        <v>507</v>
      </c>
      <c r="B146">
        <f>'Otras NO 1eras Captaciones'!B147</f>
        <v>16</v>
      </c>
      <c r="C146" s="52" t="s">
        <v>72</v>
      </c>
      <c r="D146" s="52" t="s">
        <v>72</v>
      </c>
      <c r="E146" s="52" t="s">
        <v>72</v>
      </c>
      <c r="F146" s="52" t="s">
        <v>72</v>
      </c>
      <c r="G146" s="52" t="s">
        <v>72</v>
      </c>
      <c r="H146">
        <f>'Otras NO 1eras Captaciones'!G147</f>
        <v>0</v>
      </c>
      <c r="I146">
        <f>'Otras NO 1eras Captaciones'!H147</f>
        <v>1</v>
      </c>
      <c r="J146">
        <f>'Otras NO 1eras Captaciones'!I147</f>
        <v>1</v>
      </c>
      <c r="K146">
        <f>'Otras NO 1eras Captaciones'!J147</f>
        <v>3</v>
      </c>
      <c r="L146">
        <f>'Otras NO 1eras Captaciones'!K147</f>
        <v>66.666666666666657</v>
      </c>
      <c r="M146">
        <f>'Otras NO 1eras Captaciones'!L147</f>
        <v>2</v>
      </c>
      <c r="N146">
        <f>'Otras NO 1eras Captaciones'!M147</f>
        <v>3</v>
      </c>
      <c r="O146">
        <f>'Otras NO 1eras Captaciones'!N147</f>
        <v>1</v>
      </c>
      <c r="P146">
        <f>'Otras NO 1eras Captaciones'!O147</f>
        <v>1</v>
      </c>
      <c r="Q146">
        <f>'Otras NO 1eras Captaciones'!P147</f>
        <v>0</v>
      </c>
      <c r="R146">
        <f>'Otras NO 1eras Captaciones'!Q147</f>
        <v>0</v>
      </c>
      <c r="S146">
        <f>'Otras NO 1eras Captaciones'!S147</f>
        <v>0</v>
      </c>
      <c r="T146">
        <f>'Otras NO 1eras Captaciones'!T147</f>
        <v>0</v>
      </c>
      <c r="U146">
        <f>'Otras NO 1eras Captaciones'!U147</f>
        <v>0</v>
      </c>
      <c r="V146">
        <f>'Otras NO 1eras Captaciones'!V147</f>
        <v>0</v>
      </c>
      <c r="W146" s="54">
        <f t="shared" si="109"/>
        <v>2010</v>
      </c>
      <c r="X146" s="54">
        <f t="shared" ref="X146:Z146" si="125">W146+2</f>
        <v>2012</v>
      </c>
      <c r="Y146" s="54">
        <f t="shared" si="125"/>
        <v>2014</v>
      </c>
      <c r="Z146" s="54">
        <f t="shared" si="125"/>
        <v>2016</v>
      </c>
      <c r="AA146" s="54" t="s">
        <v>91</v>
      </c>
      <c r="AB146" s="54" t="s">
        <v>89</v>
      </c>
    </row>
    <row r="147" spans="1:28" x14ac:dyDescent="0.25">
      <c r="A147" s="55">
        <f t="shared" si="111"/>
        <v>508</v>
      </c>
      <c r="B147">
        <f>'Otras NO 1eras Captaciones'!B148</f>
        <v>16</v>
      </c>
      <c r="C147" s="52" t="s">
        <v>72</v>
      </c>
      <c r="D147" s="52" t="s">
        <v>72</v>
      </c>
      <c r="E147" s="52" t="s">
        <v>72</v>
      </c>
      <c r="F147" s="52" t="s">
        <v>72</v>
      </c>
      <c r="G147" s="52" t="s">
        <v>72</v>
      </c>
      <c r="H147">
        <f>'Otras NO 1eras Captaciones'!G148</f>
        <v>1</v>
      </c>
      <c r="I147">
        <f>'Otras NO 1eras Captaciones'!H148</f>
        <v>1</v>
      </c>
      <c r="J147">
        <f>'Otras NO 1eras Captaciones'!I148</f>
        <v>1</v>
      </c>
      <c r="K147">
        <f>'Otras NO 1eras Captaciones'!J148</f>
        <v>3</v>
      </c>
      <c r="L147">
        <f>'Otras NO 1eras Captaciones'!K148</f>
        <v>100</v>
      </c>
      <c r="M147">
        <f>'Otras NO 1eras Captaciones'!L148</f>
        <v>3</v>
      </c>
      <c r="N147">
        <f>'Otras NO 1eras Captaciones'!M148</f>
        <v>3</v>
      </c>
      <c r="O147">
        <f>'Otras NO 1eras Captaciones'!N148</f>
        <v>1</v>
      </c>
      <c r="P147">
        <f>'Otras NO 1eras Captaciones'!O148</f>
        <v>0</v>
      </c>
      <c r="Q147">
        <f>'Otras NO 1eras Captaciones'!P148</f>
        <v>0</v>
      </c>
      <c r="R147">
        <f>'Otras NO 1eras Captaciones'!Q148</f>
        <v>0</v>
      </c>
      <c r="S147">
        <f>'Otras NO 1eras Captaciones'!S148</f>
        <v>0</v>
      </c>
      <c r="T147">
        <f>'Otras NO 1eras Captaciones'!T148</f>
        <v>0</v>
      </c>
      <c r="U147">
        <f>'Otras NO 1eras Captaciones'!U148</f>
        <v>0</v>
      </c>
      <c r="V147">
        <f>'Otras NO 1eras Captaciones'!V148</f>
        <v>0</v>
      </c>
      <c r="W147" s="54">
        <f t="shared" si="109"/>
        <v>2010</v>
      </c>
      <c r="X147" s="54">
        <f t="shared" ref="X147:Z147" si="126">W147+2</f>
        <v>2012</v>
      </c>
      <c r="Y147" s="54">
        <f t="shared" si="126"/>
        <v>2014</v>
      </c>
      <c r="Z147" s="54">
        <f t="shared" si="126"/>
        <v>2016</v>
      </c>
      <c r="AA147" s="54" t="s">
        <v>91</v>
      </c>
      <c r="AB147" s="54" t="s">
        <v>89</v>
      </c>
    </row>
    <row r="148" spans="1:28" x14ac:dyDescent="0.25">
      <c r="A148" s="55">
        <f t="shared" si="111"/>
        <v>509</v>
      </c>
      <c r="B148">
        <f>'Otras NO 1eras Captaciones'!B149</f>
        <v>16</v>
      </c>
      <c r="C148" s="52" t="s">
        <v>72</v>
      </c>
      <c r="D148" s="52" t="s">
        <v>72</v>
      </c>
      <c r="E148" s="52" t="s">
        <v>72</v>
      </c>
      <c r="F148" s="52" t="s">
        <v>72</v>
      </c>
      <c r="G148" s="52" t="s">
        <v>72</v>
      </c>
      <c r="H148">
        <f>'Otras NO 1eras Captaciones'!G149</f>
        <v>1</v>
      </c>
      <c r="I148">
        <f>'Otras NO 1eras Captaciones'!H149</f>
        <v>1</v>
      </c>
      <c r="J148">
        <f>'Otras NO 1eras Captaciones'!I149</f>
        <v>1</v>
      </c>
      <c r="K148">
        <f>'Otras NO 1eras Captaciones'!J149</f>
        <v>3</v>
      </c>
      <c r="L148">
        <f>'Otras NO 1eras Captaciones'!K149</f>
        <v>100</v>
      </c>
      <c r="M148">
        <f>'Otras NO 1eras Captaciones'!L149</f>
        <v>3</v>
      </c>
      <c r="N148">
        <f>'Otras NO 1eras Captaciones'!M149</f>
        <v>3</v>
      </c>
      <c r="O148">
        <f>'Otras NO 1eras Captaciones'!N149</f>
        <v>1</v>
      </c>
      <c r="P148">
        <f>'Otras NO 1eras Captaciones'!O149</f>
        <v>0</v>
      </c>
      <c r="Q148">
        <f>'Otras NO 1eras Captaciones'!P149</f>
        <v>0</v>
      </c>
      <c r="R148">
        <f>'Otras NO 1eras Captaciones'!Q149</f>
        <v>0</v>
      </c>
      <c r="S148">
        <f>'Otras NO 1eras Captaciones'!S149</f>
        <v>0</v>
      </c>
      <c r="T148">
        <f>'Otras NO 1eras Captaciones'!T149</f>
        <v>0</v>
      </c>
      <c r="U148">
        <f>'Otras NO 1eras Captaciones'!U149</f>
        <v>0</v>
      </c>
      <c r="V148">
        <f>'Otras NO 1eras Captaciones'!V149</f>
        <v>0</v>
      </c>
      <c r="W148" s="54">
        <f t="shared" si="109"/>
        <v>2010</v>
      </c>
      <c r="X148" s="54">
        <f t="shared" ref="X148:Z148" si="127">W148+2</f>
        <v>2012</v>
      </c>
      <c r="Y148" s="54">
        <f t="shared" si="127"/>
        <v>2014</v>
      </c>
      <c r="Z148" s="54">
        <f t="shared" si="127"/>
        <v>2016</v>
      </c>
      <c r="AA148" s="54" t="s">
        <v>91</v>
      </c>
      <c r="AB148" s="54" t="s">
        <v>89</v>
      </c>
    </row>
    <row r="149" spans="1:28" x14ac:dyDescent="0.25">
      <c r="A149" s="55">
        <f t="shared" si="111"/>
        <v>510</v>
      </c>
      <c r="B149">
        <f>'Otras NO 1eras Captaciones'!B150</f>
        <v>16</v>
      </c>
      <c r="C149" s="52" t="s">
        <v>72</v>
      </c>
      <c r="D149" s="52" t="s">
        <v>72</v>
      </c>
      <c r="E149" s="52" t="s">
        <v>72</v>
      </c>
      <c r="F149" s="52" t="s">
        <v>72</v>
      </c>
      <c r="G149" s="52" t="s">
        <v>72</v>
      </c>
      <c r="H149">
        <f>'Otras NO 1eras Captaciones'!G150</f>
        <v>1</v>
      </c>
      <c r="I149">
        <f>'Otras NO 1eras Captaciones'!H150</f>
        <v>1</v>
      </c>
      <c r="J149">
        <f>'Otras NO 1eras Captaciones'!I150</f>
        <v>1</v>
      </c>
      <c r="K149">
        <f>'Otras NO 1eras Captaciones'!J150</f>
        <v>3</v>
      </c>
      <c r="L149">
        <f>'Otras NO 1eras Captaciones'!K150</f>
        <v>100</v>
      </c>
      <c r="M149">
        <f>'Otras NO 1eras Captaciones'!L150</f>
        <v>3</v>
      </c>
      <c r="N149">
        <f>'Otras NO 1eras Captaciones'!M150</f>
        <v>3</v>
      </c>
      <c r="O149">
        <f>'Otras NO 1eras Captaciones'!N150</f>
        <v>0</v>
      </c>
      <c r="P149">
        <f>'Otras NO 1eras Captaciones'!O150</f>
        <v>0</v>
      </c>
      <c r="Q149">
        <f>'Otras NO 1eras Captaciones'!P150</f>
        <v>0</v>
      </c>
      <c r="R149">
        <f>'Otras NO 1eras Captaciones'!Q150</f>
        <v>0</v>
      </c>
      <c r="S149">
        <f>'Otras NO 1eras Captaciones'!S150</f>
        <v>0</v>
      </c>
      <c r="T149">
        <f>'Otras NO 1eras Captaciones'!T150</f>
        <v>0</v>
      </c>
      <c r="U149">
        <f>'Otras NO 1eras Captaciones'!U150</f>
        <v>0</v>
      </c>
      <c r="V149">
        <f>'Otras NO 1eras Captaciones'!V150</f>
        <v>0</v>
      </c>
      <c r="W149" s="54">
        <f t="shared" si="109"/>
        <v>2010</v>
      </c>
      <c r="X149" s="54">
        <f t="shared" ref="X149:Z149" si="128">W149+2</f>
        <v>2012</v>
      </c>
      <c r="Y149" s="54">
        <f t="shared" si="128"/>
        <v>2014</v>
      </c>
      <c r="Z149" s="54">
        <f t="shared" si="128"/>
        <v>2016</v>
      </c>
      <c r="AA149" s="54" t="s">
        <v>91</v>
      </c>
      <c r="AB149" s="54" t="s">
        <v>89</v>
      </c>
    </row>
    <row r="150" spans="1:28" x14ac:dyDescent="0.25">
      <c r="A150" s="55">
        <f t="shared" si="111"/>
        <v>511</v>
      </c>
      <c r="B150">
        <f>'Otras NO 1eras Captaciones'!B151</f>
        <v>16</v>
      </c>
      <c r="C150" s="52" t="s">
        <v>72</v>
      </c>
      <c r="D150" s="52" t="s">
        <v>72</v>
      </c>
      <c r="E150" s="52" t="s">
        <v>72</v>
      </c>
      <c r="F150" s="52" t="s">
        <v>72</v>
      </c>
      <c r="G150" s="52" t="s">
        <v>72</v>
      </c>
      <c r="H150">
        <f>'Otras NO 1eras Captaciones'!G151</f>
        <v>1</v>
      </c>
      <c r="I150">
        <f>'Otras NO 1eras Captaciones'!H151</f>
        <v>1</v>
      </c>
      <c r="J150">
        <f>'Otras NO 1eras Captaciones'!I151</f>
        <v>0</v>
      </c>
      <c r="K150">
        <f>'Otras NO 1eras Captaciones'!J151</f>
        <v>3</v>
      </c>
      <c r="L150">
        <f>'Otras NO 1eras Captaciones'!K151</f>
        <v>66.666666666666657</v>
      </c>
      <c r="M150">
        <f>'Otras NO 1eras Captaciones'!L151</f>
        <v>2</v>
      </c>
      <c r="N150">
        <f>'Otras NO 1eras Captaciones'!M151</f>
        <v>3</v>
      </c>
      <c r="O150">
        <f>'Otras NO 1eras Captaciones'!N151</f>
        <v>0</v>
      </c>
      <c r="P150">
        <f>'Otras NO 1eras Captaciones'!O151</f>
        <v>0</v>
      </c>
      <c r="Q150">
        <f>'Otras NO 1eras Captaciones'!P151</f>
        <v>0</v>
      </c>
      <c r="R150">
        <f>'Otras NO 1eras Captaciones'!Q151</f>
        <v>0</v>
      </c>
      <c r="S150">
        <f>'Otras NO 1eras Captaciones'!S151</f>
        <v>0</v>
      </c>
      <c r="T150">
        <f>'Otras NO 1eras Captaciones'!T151</f>
        <v>0</v>
      </c>
      <c r="U150">
        <f>'Otras NO 1eras Captaciones'!U151</f>
        <v>0</v>
      </c>
      <c r="V150">
        <f>'Otras NO 1eras Captaciones'!V151</f>
        <v>0</v>
      </c>
      <c r="W150" s="54">
        <f t="shared" si="109"/>
        <v>2010</v>
      </c>
      <c r="X150" s="54">
        <f t="shared" ref="X150:Z150" si="129">W150+2</f>
        <v>2012</v>
      </c>
      <c r="Y150" s="54">
        <f t="shared" si="129"/>
        <v>2014</v>
      </c>
      <c r="Z150" s="54">
        <f t="shared" si="129"/>
        <v>2016</v>
      </c>
      <c r="AA150" s="54" t="s">
        <v>91</v>
      </c>
      <c r="AB150" s="54" t="s">
        <v>89</v>
      </c>
    </row>
    <row r="151" spans="1:28" x14ac:dyDescent="0.25">
      <c r="A151" s="55">
        <f t="shared" si="111"/>
        <v>512</v>
      </c>
      <c r="B151">
        <f>'Otras NO 1eras Captaciones'!B152</f>
        <v>17</v>
      </c>
      <c r="C151" s="52" t="s">
        <v>72</v>
      </c>
      <c r="D151" s="52" t="s">
        <v>72</v>
      </c>
      <c r="E151" s="52" t="s">
        <v>72</v>
      </c>
      <c r="F151" s="52" t="s">
        <v>72</v>
      </c>
      <c r="G151" s="52" t="s">
        <v>72</v>
      </c>
      <c r="H151">
        <f>'Otras NO 1eras Captaciones'!G152</f>
        <v>0</v>
      </c>
      <c r="I151">
        <f>'Otras NO 1eras Captaciones'!H152</f>
        <v>1</v>
      </c>
      <c r="J151" s="52" t="s">
        <v>72</v>
      </c>
      <c r="K151">
        <f>'Otras NO 1eras Captaciones'!J152</f>
        <v>2</v>
      </c>
      <c r="L151">
        <f>'Otras NO 1eras Captaciones'!K152</f>
        <v>50</v>
      </c>
      <c r="M151">
        <f>'Otras NO 1eras Captaciones'!L152</f>
        <v>1</v>
      </c>
      <c r="N151">
        <f>'Otras NO 1eras Captaciones'!M152</f>
        <v>2</v>
      </c>
      <c r="O151">
        <f>'Otras NO 1eras Captaciones'!N152</f>
        <v>0</v>
      </c>
      <c r="P151">
        <f>'Otras NO 1eras Captaciones'!O152</f>
        <v>0</v>
      </c>
      <c r="Q151">
        <f>'Otras NO 1eras Captaciones'!P152</f>
        <v>0</v>
      </c>
      <c r="R151">
        <f>'Otras NO 1eras Captaciones'!Q152</f>
        <v>0</v>
      </c>
      <c r="S151">
        <f>'Otras NO 1eras Captaciones'!S152</f>
        <v>0</v>
      </c>
      <c r="T151">
        <f>'Otras NO 1eras Captaciones'!T152</f>
        <v>0</v>
      </c>
      <c r="U151">
        <f>'Otras NO 1eras Captaciones'!U152</f>
        <v>0</v>
      </c>
      <c r="V151">
        <f>'Otras NO 1eras Captaciones'!V152</f>
        <v>0</v>
      </c>
      <c r="W151" s="54">
        <f t="shared" si="109"/>
        <v>2009</v>
      </c>
      <c r="X151" s="54">
        <f t="shared" ref="X151:Z151" si="130">W151+2</f>
        <v>2011</v>
      </c>
      <c r="Y151" s="54">
        <f t="shared" si="130"/>
        <v>2013</v>
      </c>
      <c r="Z151" s="54">
        <f t="shared" si="130"/>
        <v>2015</v>
      </c>
      <c r="AA151" s="54" t="s">
        <v>91</v>
      </c>
      <c r="AB151" s="54" t="s">
        <v>89</v>
      </c>
    </row>
    <row r="152" spans="1:28" x14ac:dyDescent="0.25">
      <c r="A152" s="55">
        <f t="shared" si="111"/>
        <v>513</v>
      </c>
      <c r="B152">
        <f>'Otras NO 1eras Captaciones'!B153</f>
        <v>17</v>
      </c>
      <c r="C152" s="52" t="s">
        <v>72</v>
      </c>
      <c r="D152" s="52" t="s">
        <v>72</v>
      </c>
      <c r="E152" s="52" t="s">
        <v>72</v>
      </c>
      <c r="F152" s="52" t="s">
        <v>72</v>
      </c>
      <c r="G152" s="52" t="s">
        <v>72</v>
      </c>
      <c r="H152">
        <f>'Otras NO 1eras Captaciones'!G153</f>
        <v>1</v>
      </c>
      <c r="I152">
        <f>'Otras NO 1eras Captaciones'!H153</f>
        <v>1</v>
      </c>
      <c r="J152" s="52" t="s">
        <v>72</v>
      </c>
      <c r="K152">
        <f>'Otras NO 1eras Captaciones'!J153</f>
        <v>2</v>
      </c>
      <c r="L152">
        <f>'Otras NO 1eras Captaciones'!K153</f>
        <v>100</v>
      </c>
      <c r="M152">
        <f>'Otras NO 1eras Captaciones'!L153</f>
        <v>2</v>
      </c>
      <c r="N152">
        <f>'Otras NO 1eras Captaciones'!M153</f>
        <v>2</v>
      </c>
      <c r="O152">
        <f>'Otras NO 1eras Captaciones'!N153</f>
        <v>0</v>
      </c>
      <c r="P152">
        <f>'Otras NO 1eras Captaciones'!O153</f>
        <v>0</v>
      </c>
      <c r="Q152">
        <f>'Otras NO 1eras Captaciones'!P153</f>
        <v>0</v>
      </c>
      <c r="R152">
        <f>'Otras NO 1eras Captaciones'!Q153</f>
        <v>0</v>
      </c>
      <c r="S152">
        <f>'Otras NO 1eras Captaciones'!S153</f>
        <v>0</v>
      </c>
      <c r="T152">
        <f>'Otras NO 1eras Captaciones'!T153</f>
        <v>0</v>
      </c>
      <c r="U152">
        <f>'Otras NO 1eras Captaciones'!U153</f>
        <v>0</v>
      </c>
      <c r="V152">
        <f>'Otras NO 1eras Captaciones'!V153</f>
        <v>0</v>
      </c>
      <c r="W152" s="54">
        <f t="shared" si="109"/>
        <v>2009</v>
      </c>
      <c r="X152" s="54">
        <f t="shared" ref="X152:Z152" si="131">W152+2</f>
        <v>2011</v>
      </c>
      <c r="Y152" s="54">
        <f t="shared" si="131"/>
        <v>2013</v>
      </c>
      <c r="Z152" s="54">
        <f t="shared" si="131"/>
        <v>2015</v>
      </c>
      <c r="AA152" s="54" t="s">
        <v>91</v>
      </c>
      <c r="AB152" s="54" t="s">
        <v>89</v>
      </c>
    </row>
    <row r="153" spans="1:28" x14ac:dyDescent="0.25">
      <c r="A153" s="55">
        <f t="shared" si="111"/>
        <v>514</v>
      </c>
      <c r="B153">
        <f>'Otras NO 1eras Captaciones'!B154</f>
        <v>17</v>
      </c>
      <c r="C153" s="52" t="s">
        <v>72</v>
      </c>
      <c r="D153" s="52" t="s">
        <v>72</v>
      </c>
      <c r="E153" s="52" t="s">
        <v>72</v>
      </c>
      <c r="F153" s="52" t="s">
        <v>72</v>
      </c>
      <c r="G153" s="52" t="s">
        <v>72</v>
      </c>
      <c r="H153">
        <f>'Otras NO 1eras Captaciones'!G154</f>
        <v>1</v>
      </c>
      <c r="I153">
        <f>'Otras NO 1eras Captaciones'!H154</f>
        <v>1</v>
      </c>
      <c r="J153" s="52" t="s">
        <v>72</v>
      </c>
      <c r="K153">
        <f>'Otras NO 1eras Captaciones'!J154</f>
        <v>2</v>
      </c>
      <c r="L153">
        <f>'Otras NO 1eras Captaciones'!K154</f>
        <v>100</v>
      </c>
      <c r="M153">
        <f>'Otras NO 1eras Captaciones'!L154</f>
        <v>2</v>
      </c>
      <c r="N153">
        <f>'Otras NO 1eras Captaciones'!M154</f>
        <v>2</v>
      </c>
      <c r="O153">
        <f>'Otras NO 1eras Captaciones'!N154</f>
        <v>1</v>
      </c>
      <c r="P153">
        <f>'Otras NO 1eras Captaciones'!O154</f>
        <v>1</v>
      </c>
      <c r="Q153">
        <f>'Otras NO 1eras Captaciones'!P154</f>
        <v>0</v>
      </c>
      <c r="R153">
        <f>'Otras NO 1eras Captaciones'!Q154</f>
        <v>0</v>
      </c>
      <c r="S153">
        <f>'Otras NO 1eras Captaciones'!S154</f>
        <v>0</v>
      </c>
      <c r="T153">
        <f>'Otras NO 1eras Captaciones'!T154</f>
        <v>0</v>
      </c>
      <c r="U153">
        <f>'Otras NO 1eras Captaciones'!U154</f>
        <v>0</v>
      </c>
      <c r="V153">
        <f>'Otras NO 1eras Captaciones'!V154</f>
        <v>0</v>
      </c>
      <c r="W153" s="54">
        <f t="shared" si="109"/>
        <v>2009</v>
      </c>
      <c r="X153" s="54">
        <f t="shared" ref="X153:Z153" si="132">W153+2</f>
        <v>2011</v>
      </c>
      <c r="Y153" s="54">
        <f t="shared" si="132"/>
        <v>2013</v>
      </c>
      <c r="Z153" s="54">
        <f t="shared" si="132"/>
        <v>2015</v>
      </c>
      <c r="AA153" s="54" t="s">
        <v>91</v>
      </c>
      <c r="AB153" s="54" t="s">
        <v>89</v>
      </c>
    </row>
    <row r="154" spans="1:28" x14ac:dyDescent="0.25">
      <c r="A154" s="55">
        <f t="shared" si="111"/>
        <v>515</v>
      </c>
      <c r="B154">
        <f>'Otras NO 1eras Captaciones'!B155</f>
        <v>17</v>
      </c>
      <c r="C154" s="52" t="s">
        <v>72</v>
      </c>
      <c r="D154" s="52" t="s">
        <v>72</v>
      </c>
      <c r="E154" s="52" t="s">
        <v>72</v>
      </c>
      <c r="F154" s="52" t="s">
        <v>72</v>
      </c>
      <c r="G154" s="52" t="s">
        <v>72</v>
      </c>
      <c r="H154">
        <f>'Otras NO 1eras Captaciones'!G155</f>
        <v>1</v>
      </c>
      <c r="I154">
        <f>'Otras NO 1eras Captaciones'!H155</f>
        <v>1</v>
      </c>
      <c r="J154" s="52" t="s">
        <v>72</v>
      </c>
      <c r="K154">
        <f>'Otras NO 1eras Captaciones'!J155</f>
        <v>2</v>
      </c>
      <c r="L154">
        <f>'Otras NO 1eras Captaciones'!K155</f>
        <v>100</v>
      </c>
      <c r="M154">
        <f>'Otras NO 1eras Captaciones'!L155</f>
        <v>2</v>
      </c>
      <c r="N154">
        <f>'Otras NO 1eras Captaciones'!M155</f>
        <v>2</v>
      </c>
      <c r="O154">
        <f>'Otras NO 1eras Captaciones'!N155</f>
        <v>1</v>
      </c>
      <c r="P154">
        <f>'Otras NO 1eras Captaciones'!O155</f>
        <v>0</v>
      </c>
      <c r="Q154">
        <f>'Otras NO 1eras Captaciones'!P155</f>
        <v>0</v>
      </c>
      <c r="R154">
        <f>'Otras NO 1eras Captaciones'!Q155</f>
        <v>0</v>
      </c>
      <c r="S154">
        <f>'Otras NO 1eras Captaciones'!S155</f>
        <v>0</v>
      </c>
      <c r="T154">
        <f>'Otras NO 1eras Captaciones'!T155</f>
        <v>0</v>
      </c>
      <c r="U154">
        <f>'Otras NO 1eras Captaciones'!U155</f>
        <v>0</v>
      </c>
      <c r="V154">
        <f>'Otras NO 1eras Captaciones'!V155</f>
        <v>0</v>
      </c>
      <c r="W154" s="54">
        <f t="shared" si="109"/>
        <v>2009</v>
      </c>
      <c r="X154" s="54">
        <f t="shared" ref="X154:Z154" si="133">W154+2</f>
        <v>2011</v>
      </c>
      <c r="Y154" s="54">
        <f t="shared" si="133"/>
        <v>2013</v>
      </c>
      <c r="Z154" s="54">
        <f t="shared" si="133"/>
        <v>2015</v>
      </c>
      <c r="AA154" s="54" t="s">
        <v>91</v>
      </c>
      <c r="AB154" s="54" t="s">
        <v>89</v>
      </c>
    </row>
    <row r="155" spans="1:28" x14ac:dyDescent="0.25">
      <c r="A155" s="55">
        <f t="shared" si="111"/>
        <v>516</v>
      </c>
      <c r="B155">
        <f>'Otras NO 1eras Captaciones'!B156</f>
        <v>18</v>
      </c>
      <c r="C155" s="52" t="s">
        <v>72</v>
      </c>
      <c r="D155" s="52" t="s">
        <v>72</v>
      </c>
      <c r="E155" s="52" t="s">
        <v>72</v>
      </c>
      <c r="F155" s="52" t="s">
        <v>72</v>
      </c>
      <c r="G155" s="52" t="s">
        <v>72</v>
      </c>
      <c r="H155">
        <f>'Otras NO 1eras Captaciones'!G156</f>
        <v>0</v>
      </c>
      <c r="I155" s="52" t="s">
        <v>72</v>
      </c>
      <c r="J155" s="52" t="s">
        <v>72</v>
      </c>
      <c r="K155">
        <f>'Otras NO 1eras Captaciones'!J156</f>
        <v>1</v>
      </c>
      <c r="L155">
        <f>'Otras NO 1eras Captaciones'!K156</f>
        <v>0</v>
      </c>
      <c r="M155">
        <f>'Otras NO 1eras Captaciones'!L156</f>
        <v>0</v>
      </c>
      <c r="N155">
        <f>'Otras NO 1eras Captaciones'!M156</f>
        <v>1</v>
      </c>
      <c r="O155">
        <f>'Otras NO 1eras Captaciones'!N156</f>
        <v>1</v>
      </c>
      <c r="P155">
        <f>'Otras NO 1eras Captaciones'!O156</f>
        <v>0</v>
      </c>
      <c r="Q155">
        <f>'Otras NO 1eras Captaciones'!P156</f>
        <v>0</v>
      </c>
      <c r="R155">
        <f>'Otras NO 1eras Captaciones'!Q156</f>
        <v>0</v>
      </c>
      <c r="S155">
        <f>'Otras NO 1eras Captaciones'!S156</f>
        <v>0</v>
      </c>
      <c r="T155">
        <f>'Otras NO 1eras Captaciones'!T156</f>
        <v>0</v>
      </c>
      <c r="U155">
        <f>'Otras NO 1eras Captaciones'!U156</f>
        <v>0</v>
      </c>
      <c r="V155">
        <f>'Otras NO 1eras Captaciones'!V156</f>
        <v>0</v>
      </c>
      <c r="W155" s="54">
        <f t="shared" si="109"/>
        <v>2008</v>
      </c>
      <c r="X155" s="54">
        <f t="shared" ref="X155:Z155" si="134">W155+2</f>
        <v>2010</v>
      </c>
      <c r="Y155" s="54">
        <f t="shared" si="134"/>
        <v>2012</v>
      </c>
      <c r="Z155" s="54">
        <f t="shared" si="134"/>
        <v>2014</v>
      </c>
      <c r="AA155" s="54" t="s">
        <v>91</v>
      </c>
      <c r="AB155" s="54" t="s">
        <v>89</v>
      </c>
    </row>
    <row r="156" spans="1:28" x14ac:dyDescent="0.25">
      <c r="A156" s="55"/>
    </row>
    <row r="157" spans="1:28" x14ac:dyDescent="0.25">
      <c r="A157" s="55"/>
    </row>
    <row r="158" spans="1:28" x14ac:dyDescent="0.25">
      <c r="A158" s="55"/>
    </row>
    <row r="159" spans="1:28" x14ac:dyDescent="0.25">
      <c r="A159" s="55"/>
    </row>
    <row r="160" spans="1:28" x14ac:dyDescent="0.25">
      <c r="A160" s="55"/>
    </row>
    <row r="161" spans="1:28" x14ac:dyDescent="0.25">
      <c r="A161" s="55" t="str">
        <f>'Otras NO 1eras Captaciones'!A162</f>
        <v>CAPTACION en 2017=21</v>
      </c>
      <c r="B161">
        <f>'Otras NO 1eras Captaciones'!B162</f>
        <v>0</v>
      </c>
      <c r="D161">
        <f>'Otras NO 1eras Captaciones'!C162</f>
        <v>0</v>
      </c>
      <c r="E161">
        <f>'Otras NO 1eras Captaciones'!D162</f>
        <v>0</v>
      </c>
      <c r="F161">
        <f>'Otras NO 1eras Captaciones'!E162</f>
        <v>0</v>
      </c>
      <c r="G161">
        <f>'Otras NO 1eras Captaciones'!F162</f>
        <v>0</v>
      </c>
      <c r="H161">
        <f>'Otras NO 1eras Captaciones'!G162</f>
        <v>0</v>
      </c>
      <c r="I161">
        <f>'Otras NO 1eras Captaciones'!H162</f>
        <v>0</v>
      </c>
      <c r="J161">
        <f>'Otras NO 1eras Captaciones'!I162</f>
        <v>0</v>
      </c>
      <c r="K161">
        <f>'Otras NO 1eras Captaciones'!J162</f>
        <v>0</v>
      </c>
      <c r="L161">
        <f>'Otras NO 1eras Captaciones'!K162</f>
        <v>0</v>
      </c>
      <c r="M161">
        <f>'Otras NO 1eras Captaciones'!L162</f>
        <v>0</v>
      </c>
      <c r="N161">
        <f>'Otras NO 1eras Captaciones'!M162</f>
        <v>0</v>
      </c>
      <c r="O161">
        <f>'Otras NO 1eras Captaciones'!N162</f>
        <v>0</v>
      </c>
      <c r="P161">
        <f>'Otras NO 1eras Captaciones'!O162</f>
        <v>0</v>
      </c>
      <c r="Q161">
        <f>'Otras NO 1eras Captaciones'!P162</f>
        <v>0</v>
      </c>
      <c r="R161">
        <f>'Otras NO 1eras Captaciones'!Q162</f>
        <v>0</v>
      </c>
      <c r="S161">
        <f>'Otras NO 1eras Captaciones'!S162</f>
        <v>0</v>
      </c>
      <c r="T161">
        <f>'Otras NO 1eras Captaciones'!T162</f>
        <v>0</v>
      </c>
      <c r="U161">
        <f>'Otras NO 1eras Captaciones'!U162</f>
        <v>0</v>
      </c>
      <c r="V161">
        <f>'Otras NO 1eras Captaciones'!V162</f>
        <v>0</v>
      </c>
    </row>
    <row r="162" spans="1:28" x14ac:dyDescent="0.25">
      <c r="A162" s="55" t="str">
        <f>'Otras NO 1eras Captaciones'!A163</f>
        <v>Player ID</v>
      </c>
      <c r="B162" t="str">
        <f>'Otras NO 1eras Captaciones'!B163</f>
        <v>Age in 2017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 t="s">
        <v>6</v>
      </c>
      <c r="I162" t="str">
        <f>'Otras NO 1eras Captaciones'!H163</f>
        <v>C2017</v>
      </c>
      <c r="J162" t="str">
        <f>'Otras NO 1eras Captaciones'!I163</f>
        <v>C2018</v>
      </c>
      <c r="K162">
        <f>'Otras NO 1eras Captaciones'!J163</f>
        <v>0</v>
      </c>
      <c r="L162">
        <f>'Otras NO 1eras Captaciones'!K163</f>
        <v>0</v>
      </c>
      <c r="M162" t="str">
        <f>'Otras NO 1eras Captaciones'!L163</f>
        <v>SUMA Cs</v>
      </c>
      <c r="N162" t="str">
        <f>'Otras NO 1eras Captaciones'!M163</f>
        <v>Years in Academy in **2023**</v>
      </c>
      <c r="O162" t="str">
        <f>'Otras NO 1eras Captaciones'!N163</f>
        <v>Pro Contract 18?</v>
      </c>
      <c r="P162" t="str">
        <f>'Otras NO 1eras Captaciones'!O163</f>
        <v>SpainU</v>
      </c>
      <c r="Q162" t="str">
        <f>'Otras NO 1eras Captaciones'!P163</f>
        <v>2A</v>
      </c>
      <c r="R162" t="str">
        <f>'Otras NO 1eras Captaciones'!Q163</f>
        <v>LaLiga</v>
      </c>
      <c r="S162" t="str">
        <f>'Otras NO 1eras Captaciones'!S163</f>
        <v>Years shocked with + treatment</v>
      </c>
      <c r="T162" s="53" t="s">
        <v>43</v>
      </c>
      <c r="U162" s="53" t="s">
        <v>43</v>
      </c>
      <c r="V162" t="str">
        <f>'Otras NO 1eras Captaciones'!V163</f>
        <v>Years shocked with - treatment</v>
      </c>
      <c r="W162" s="54" t="s">
        <v>45</v>
      </c>
      <c r="X162" s="54" t="s">
        <v>40</v>
      </c>
      <c r="Y162" s="54" t="s">
        <v>42</v>
      </c>
      <c r="Z162" s="54" t="s">
        <v>41</v>
      </c>
      <c r="AA162" s="54" t="s">
        <v>86</v>
      </c>
      <c r="AB162" s="54" t="s">
        <v>88</v>
      </c>
    </row>
    <row r="163" spans="1:28" x14ac:dyDescent="0.25">
      <c r="A163" s="55">
        <f>A155+1</f>
        <v>517</v>
      </c>
      <c r="B163">
        <f>'Otras NO 1eras Captaciones'!B164</f>
        <v>11</v>
      </c>
      <c r="C163" s="52" t="s">
        <v>72</v>
      </c>
      <c r="D163" s="52" t="s">
        <v>72</v>
      </c>
      <c r="E163" s="52" t="s">
        <v>72</v>
      </c>
      <c r="F163" s="52" t="s">
        <v>72</v>
      </c>
      <c r="G163" s="52" t="s">
        <v>72</v>
      </c>
      <c r="H163" s="52" t="s">
        <v>72</v>
      </c>
      <c r="I163">
        <f>'Otras NO 1eras Captaciones'!H164</f>
        <v>0</v>
      </c>
      <c r="J163">
        <f>'Otras NO 1eras Captaciones'!I164</f>
        <v>1</v>
      </c>
      <c r="K163">
        <f>'Otras NO 1eras Captaciones'!J164</f>
        <v>2</v>
      </c>
      <c r="L163">
        <f>'Otras NO 1eras Captaciones'!K164</f>
        <v>50</v>
      </c>
      <c r="M163">
        <f>'Otras NO 1eras Captaciones'!L164</f>
        <v>1</v>
      </c>
      <c r="N163">
        <f>'Otras NO 1eras Captaciones'!M164</f>
        <v>6</v>
      </c>
      <c r="O163">
        <f>'Otras NO 1eras Captaciones'!N164</f>
        <v>0</v>
      </c>
      <c r="P163">
        <f>'Otras NO 1eras Captaciones'!O164</f>
        <v>0</v>
      </c>
      <c r="Q163">
        <f>'Otras NO 1eras Captaciones'!P164</f>
        <v>0</v>
      </c>
      <c r="R163">
        <f>'Otras NO 1eras Captaciones'!Q164</f>
        <v>0</v>
      </c>
      <c r="S163">
        <f>'Otras NO 1eras Captaciones'!S164</f>
        <v>0</v>
      </c>
      <c r="T163">
        <f>'Otras NO 1eras Captaciones'!T164</f>
        <v>0</v>
      </c>
      <c r="U163">
        <f>'Otras NO 1eras Captaciones'!U164</f>
        <v>0</v>
      </c>
      <c r="V163">
        <f>'Otras NO 1eras Captaciones'!V164</f>
        <v>0</v>
      </c>
      <c r="W163" s="54">
        <f>2017-B163+10</f>
        <v>2016</v>
      </c>
      <c r="X163" s="54">
        <f>W163+2</f>
        <v>2018</v>
      </c>
      <c r="Y163" s="54">
        <f t="shared" ref="Y163:Z163" si="135">X163+2</f>
        <v>2020</v>
      </c>
      <c r="Z163" s="54">
        <f t="shared" si="135"/>
        <v>2022</v>
      </c>
      <c r="AA163" s="54" t="s">
        <v>91</v>
      </c>
      <c r="AB163" s="54" t="s">
        <v>89</v>
      </c>
    </row>
    <row r="164" spans="1:28" x14ac:dyDescent="0.25">
      <c r="A164" s="55">
        <f>A163+1</f>
        <v>518</v>
      </c>
      <c r="B164">
        <f>'Otras NO 1eras Captaciones'!B165</f>
        <v>12</v>
      </c>
      <c r="C164" s="52" t="s">
        <v>72</v>
      </c>
      <c r="D164" s="52" t="s">
        <v>72</v>
      </c>
      <c r="E164" s="52" t="s">
        <v>72</v>
      </c>
      <c r="F164" s="52" t="s">
        <v>72</v>
      </c>
      <c r="G164" s="52" t="s">
        <v>72</v>
      </c>
      <c r="H164" s="52" t="s">
        <v>72</v>
      </c>
      <c r="I164">
        <f>'Otras NO 1eras Captaciones'!H165</f>
        <v>1</v>
      </c>
      <c r="J164">
        <f>'Otras NO 1eras Captaciones'!I165</f>
        <v>1</v>
      </c>
      <c r="K164">
        <f>'Otras NO 1eras Captaciones'!J165</f>
        <v>2</v>
      </c>
      <c r="L164">
        <f>'Otras NO 1eras Captaciones'!K165</f>
        <v>100</v>
      </c>
      <c r="M164">
        <f>'Otras NO 1eras Captaciones'!L165</f>
        <v>2</v>
      </c>
      <c r="N164">
        <f>'Otras NO 1eras Captaciones'!M165</f>
        <v>6</v>
      </c>
      <c r="O164">
        <f>'Otras NO 1eras Captaciones'!N165</f>
        <v>0</v>
      </c>
      <c r="P164">
        <f>'Otras NO 1eras Captaciones'!O165</f>
        <v>1</v>
      </c>
      <c r="Q164">
        <f>'Otras NO 1eras Captaciones'!P165</f>
        <v>0</v>
      </c>
      <c r="R164">
        <f>'Otras NO 1eras Captaciones'!Q165</f>
        <v>0</v>
      </c>
      <c r="S164">
        <f>'Otras NO 1eras Captaciones'!S165</f>
        <v>0</v>
      </c>
      <c r="T164">
        <f>'Otras NO 1eras Captaciones'!T165</f>
        <v>0</v>
      </c>
      <c r="U164">
        <f>'Otras NO 1eras Captaciones'!U165</f>
        <v>0</v>
      </c>
      <c r="V164">
        <f>'Otras NO 1eras Captaciones'!V165</f>
        <v>0</v>
      </c>
      <c r="W164" s="54">
        <f t="shared" ref="W164:W183" si="136">2017-B164+10</f>
        <v>2015</v>
      </c>
      <c r="X164" s="54">
        <f t="shared" ref="X164:Z164" si="137">W164+2</f>
        <v>2017</v>
      </c>
      <c r="Y164" s="54">
        <f t="shared" si="137"/>
        <v>2019</v>
      </c>
      <c r="Z164" s="54">
        <f t="shared" si="137"/>
        <v>2021</v>
      </c>
      <c r="AA164" s="54" t="s">
        <v>91</v>
      </c>
      <c r="AB164" s="54" t="s">
        <v>89</v>
      </c>
    </row>
    <row r="165" spans="1:28" x14ac:dyDescent="0.25">
      <c r="A165" s="55">
        <f t="shared" ref="A165:A183" si="138">A164+1</f>
        <v>519</v>
      </c>
      <c r="B165">
        <f>'Otras NO 1eras Captaciones'!B166</f>
        <v>12</v>
      </c>
      <c r="C165" s="52" t="s">
        <v>72</v>
      </c>
      <c r="D165" s="52" t="s">
        <v>72</v>
      </c>
      <c r="E165" s="52" t="s">
        <v>72</v>
      </c>
      <c r="F165" s="52" t="s">
        <v>72</v>
      </c>
      <c r="G165" s="52" t="s">
        <v>72</v>
      </c>
      <c r="H165" s="52" t="s">
        <v>72</v>
      </c>
      <c r="I165">
        <f>'Otras NO 1eras Captaciones'!H166</f>
        <v>1</v>
      </c>
      <c r="J165">
        <f>'Otras NO 1eras Captaciones'!I166</f>
        <v>1</v>
      </c>
      <c r="K165">
        <f>'Otras NO 1eras Captaciones'!J166</f>
        <v>2</v>
      </c>
      <c r="L165">
        <f>'Otras NO 1eras Captaciones'!K166</f>
        <v>100</v>
      </c>
      <c r="M165">
        <f>'Otras NO 1eras Captaciones'!L166</f>
        <v>2</v>
      </c>
      <c r="N165">
        <f>'Otras NO 1eras Captaciones'!M166</f>
        <v>6</v>
      </c>
      <c r="O165">
        <f>'Otras NO 1eras Captaciones'!N166</f>
        <v>0</v>
      </c>
      <c r="P165">
        <f>'Otras NO 1eras Captaciones'!O166</f>
        <v>0</v>
      </c>
      <c r="Q165">
        <f>'Otras NO 1eras Captaciones'!P166</f>
        <v>0</v>
      </c>
      <c r="R165">
        <f>'Otras NO 1eras Captaciones'!Q166</f>
        <v>0</v>
      </c>
      <c r="S165">
        <f>'Otras NO 1eras Captaciones'!S166</f>
        <v>0</v>
      </c>
      <c r="T165">
        <f>'Otras NO 1eras Captaciones'!T166</f>
        <v>0</v>
      </c>
      <c r="U165">
        <f>'Otras NO 1eras Captaciones'!U166</f>
        <v>0</v>
      </c>
      <c r="V165">
        <f>'Otras NO 1eras Captaciones'!V166</f>
        <v>0</v>
      </c>
      <c r="W165" s="54">
        <f t="shared" si="136"/>
        <v>2015</v>
      </c>
      <c r="X165" s="54">
        <f t="shared" ref="X165:Z165" si="139">W165+2</f>
        <v>2017</v>
      </c>
      <c r="Y165" s="54">
        <f t="shared" si="139"/>
        <v>2019</v>
      </c>
      <c r="Z165" s="54">
        <f t="shared" si="139"/>
        <v>2021</v>
      </c>
      <c r="AA165" s="54" t="s">
        <v>91</v>
      </c>
      <c r="AB165" s="54" t="s">
        <v>89</v>
      </c>
    </row>
    <row r="166" spans="1:28" x14ac:dyDescent="0.25">
      <c r="A166" s="55">
        <f t="shared" si="138"/>
        <v>520</v>
      </c>
      <c r="B166">
        <f>'Otras NO 1eras Captaciones'!B167</f>
        <v>12</v>
      </c>
      <c r="C166" s="52" t="s">
        <v>72</v>
      </c>
      <c r="D166" s="52" t="s">
        <v>72</v>
      </c>
      <c r="E166" s="52" t="s">
        <v>72</v>
      </c>
      <c r="F166" s="52" t="s">
        <v>72</v>
      </c>
      <c r="G166" s="52" t="s">
        <v>72</v>
      </c>
      <c r="H166" s="52" t="s">
        <v>72</v>
      </c>
      <c r="I166">
        <f>'Otras NO 1eras Captaciones'!H167</f>
        <v>0</v>
      </c>
      <c r="J166">
        <f>'Otras NO 1eras Captaciones'!I167</f>
        <v>1</v>
      </c>
      <c r="K166">
        <f>'Otras NO 1eras Captaciones'!J167</f>
        <v>2</v>
      </c>
      <c r="L166">
        <f>'Otras NO 1eras Captaciones'!K167</f>
        <v>50</v>
      </c>
      <c r="M166">
        <f>'Otras NO 1eras Captaciones'!L167</f>
        <v>1</v>
      </c>
      <c r="N166">
        <f>'Otras NO 1eras Captaciones'!M167</f>
        <v>6</v>
      </c>
      <c r="O166">
        <f>'Otras NO 1eras Captaciones'!N167</f>
        <v>0</v>
      </c>
      <c r="P166">
        <f>'Otras NO 1eras Captaciones'!O167</f>
        <v>0</v>
      </c>
      <c r="Q166">
        <f>'Otras NO 1eras Captaciones'!P167</f>
        <v>0</v>
      </c>
      <c r="R166">
        <f>'Otras NO 1eras Captaciones'!Q167</f>
        <v>0</v>
      </c>
      <c r="S166">
        <f>'Otras NO 1eras Captaciones'!S167</f>
        <v>0</v>
      </c>
      <c r="T166">
        <f>'Otras NO 1eras Captaciones'!T167</f>
        <v>0</v>
      </c>
      <c r="U166">
        <f>'Otras NO 1eras Captaciones'!U167</f>
        <v>0</v>
      </c>
      <c r="V166">
        <f>'Otras NO 1eras Captaciones'!V167</f>
        <v>0</v>
      </c>
      <c r="W166" s="54">
        <f t="shared" si="136"/>
        <v>2015</v>
      </c>
      <c r="X166" s="54">
        <f t="shared" ref="X166:Z166" si="140">W166+2</f>
        <v>2017</v>
      </c>
      <c r="Y166" s="54">
        <f t="shared" si="140"/>
        <v>2019</v>
      </c>
      <c r="Z166" s="54">
        <f t="shared" si="140"/>
        <v>2021</v>
      </c>
      <c r="AA166" s="54" t="s">
        <v>91</v>
      </c>
      <c r="AB166" s="54" t="s">
        <v>89</v>
      </c>
    </row>
    <row r="167" spans="1:28" x14ac:dyDescent="0.25">
      <c r="A167" s="55">
        <f t="shared" si="138"/>
        <v>521</v>
      </c>
      <c r="B167">
        <f>'Otras NO 1eras Captaciones'!B168</f>
        <v>12</v>
      </c>
      <c r="C167" s="52" t="s">
        <v>72</v>
      </c>
      <c r="D167" s="52" t="s">
        <v>72</v>
      </c>
      <c r="E167" s="52" t="s">
        <v>72</v>
      </c>
      <c r="F167" s="52" t="s">
        <v>72</v>
      </c>
      <c r="G167" s="52" t="s">
        <v>72</v>
      </c>
      <c r="H167" s="52" t="s">
        <v>72</v>
      </c>
      <c r="I167">
        <f>'Otras NO 1eras Captaciones'!H168</f>
        <v>0</v>
      </c>
      <c r="J167">
        <f>'Otras NO 1eras Captaciones'!I168</f>
        <v>1</v>
      </c>
      <c r="K167">
        <f>'Otras NO 1eras Captaciones'!J168</f>
        <v>2</v>
      </c>
      <c r="L167">
        <f>'Otras NO 1eras Captaciones'!K168</f>
        <v>50</v>
      </c>
      <c r="M167">
        <f>'Otras NO 1eras Captaciones'!L168</f>
        <v>1</v>
      </c>
      <c r="N167">
        <f>'Otras NO 1eras Captaciones'!M168</f>
        <v>6</v>
      </c>
      <c r="O167">
        <f>'Otras NO 1eras Captaciones'!N168</f>
        <v>0</v>
      </c>
      <c r="P167">
        <f>'Otras NO 1eras Captaciones'!O168</f>
        <v>0</v>
      </c>
      <c r="Q167">
        <f>'Otras NO 1eras Captaciones'!P168</f>
        <v>0</v>
      </c>
      <c r="R167">
        <f>'Otras NO 1eras Captaciones'!Q168</f>
        <v>0</v>
      </c>
      <c r="S167">
        <f>'Otras NO 1eras Captaciones'!S168</f>
        <v>0</v>
      </c>
      <c r="T167">
        <f>'Otras NO 1eras Captaciones'!T168</f>
        <v>0</v>
      </c>
      <c r="U167">
        <f>'Otras NO 1eras Captaciones'!U168</f>
        <v>0</v>
      </c>
      <c r="V167">
        <f>'Otras NO 1eras Captaciones'!V168</f>
        <v>0</v>
      </c>
      <c r="W167" s="54">
        <f t="shared" si="136"/>
        <v>2015</v>
      </c>
      <c r="X167" s="54">
        <f t="shared" ref="X167:Z167" si="141">W167+2</f>
        <v>2017</v>
      </c>
      <c r="Y167" s="54">
        <f t="shared" si="141"/>
        <v>2019</v>
      </c>
      <c r="Z167" s="54">
        <f t="shared" si="141"/>
        <v>2021</v>
      </c>
      <c r="AA167" s="54" t="s">
        <v>91</v>
      </c>
      <c r="AB167" s="54" t="s">
        <v>89</v>
      </c>
    </row>
    <row r="168" spans="1:28" x14ac:dyDescent="0.25">
      <c r="A168" s="55">
        <f t="shared" si="138"/>
        <v>522</v>
      </c>
      <c r="B168">
        <f>'Otras NO 1eras Captaciones'!B169</f>
        <v>14</v>
      </c>
      <c r="C168" s="52" t="s">
        <v>72</v>
      </c>
      <c r="D168" s="52" t="s">
        <v>72</v>
      </c>
      <c r="E168" s="52" t="s">
        <v>72</v>
      </c>
      <c r="F168" s="52" t="s">
        <v>72</v>
      </c>
      <c r="G168" s="52" t="s">
        <v>72</v>
      </c>
      <c r="H168" s="52" t="s">
        <v>72</v>
      </c>
      <c r="I168">
        <f>'Otras NO 1eras Captaciones'!H169</f>
        <v>0</v>
      </c>
      <c r="J168">
        <f>'Otras NO 1eras Captaciones'!I169</f>
        <v>0</v>
      </c>
      <c r="K168">
        <f>'Otras NO 1eras Captaciones'!J169</f>
        <v>2</v>
      </c>
      <c r="L168">
        <f>'Otras NO 1eras Captaciones'!K169</f>
        <v>0</v>
      </c>
      <c r="M168">
        <f>'Otras NO 1eras Captaciones'!L169</f>
        <v>0</v>
      </c>
      <c r="N168">
        <f>'Otras NO 1eras Captaciones'!M169</f>
        <v>5</v>
      </c>
      <c r="O168">
        <f>'Otras NO 1eras Captaciones'!N169</f>
        <v>1</v>
      </c>
      <c r="P168">
        <f>'Otras NO 1eras Captaciones'!O169</f>
        <v>1</v>
      </c>
      <c r="Q168">
        <f>'Otras NO 1eras Captaciones'!P169</f>
        <v>1</v>
      </c>
      <c r="R168">
        <f>'Otras NO 1eras Captaciones'!Q169</f>
        <v>0</v>
      </c>
      <c r="S168">
        <f>'Otras NO 1eras Captaciones'!S169</f>
        <v>0</v>
      </c>
      <c r="T168">
        <f>'Otras NO 1eras Captaciones'!T169</f>
        <v>0</v>
      </c>
      <c r="U168">
        <f>'Otras NO 1eras Captaciones'!U169</f>
        <v>0</v>
      </c>
      <c r="V168">
        <f>'Otras NO 1eras Captaciones'!V169</f>
        <v>0</v>
      </c>
      <c r="W168" s="54">
        <f t="shared" si="136"/>
        <v>2013</v>
      </c>
      <c r="X168" s="54">
        <f t="shared" ref="X168:Z168" si="142">W168+2</f>
        <v>2015</v>
      </c>
      <c r="Y168" s="54">
        <f t="shared" si="142"/>
        <v>2017</v>
      </c>
      <c r="Z168" s="54">
        <f t="shared" si="142"/>
        <v>2019</v>
      </c>
      <c r="AA168" s="54" t="s">
        <v>91</v>
      </c>
      <c r="AB168" s="54" t="s">
        <v>89</v>
      </c>
    </row>
    <row r="169" spans="1:28" x14ac:dyDescent="0.25">
      <c r="A169" s="55">
        <f t="shared" si="138"/>
        <v>523</v>
      </c>
      <c r="B169">
        <f>'Otras NO 1eras Captaciones'!B170</f>
        <v>14</v>
      </c>
      <c r="C169" s="52" t="s">
        <v>72</v>
      </c>
      <c r="D169" s="52" t="s">
        <v>72</v>
      </c>
      <c r="E169" s="52" t="s">
        <v>72</v>
      </c>
      <c r="F169" s="52" t="s">
        <v>72</v>
      </c>
      <c r="G169" s="52" t="s">
        <v>72</v>
      </c>
      <c r="H169" s="52" t="s">
        <v>72</v>
      </c>
      <c r="I169">
        <f>'Otras NO 1eras Captaciones'!H170</f>
        <v>1</v>
      </c>
      <c r="J169">
        <f>'Otras NO 1eras Captaciones'!I170</f>
        <v>1</v>
      </c>
      <c r="K169">
        <f>'Otras NO 1eras Captaciones'!J170</f>
        <v>2</v>
      </c>
      <c r="L169">
        <f>'Otras NO 1eras Captaciones'!K170</f>
        <v>100</v>
      </c>
      <c r="M169">
        <f>'Otras NO 1eras Captaciones'!L170</f>
        <v>2</v>
      </c>
      <c r="N169">
        <f>'Otras NO 1eras Captaciones'!M170</f>
        <v>5</v>
      </c>
      <c r="O169">
        <f>'Otras NO 1eras Captaciones'!N170</f>
        <v>1</v>
      </c>
      <c r="P169">
        <f>'Otras NO 1eras Captaciones'!O170</f>
        <v>1</v>
      </c>
      <c r="Q169">
        <f>'Otras NO 1eras Captaciones'!P170</f>
        <v>1</v>
      </c>
      <c r="R169">
        <f>'Otras NO 1eras Captaciones'!Q170</f>
        <v>0</v>
      </c>
      <c r="S169">
        <f>'Otras NO 1eras Captaciones'!S170</f>
        <v>0</v>
      </c>
      <c r="T169">
        <f>'Otras NO 1eras Captaciones'!T170</f>
        <v>0</v>
      </c>
      <c r="U169">
        <f>'Otras NO 1eras Captaciones'!U170</f>
        <v>0</v>
      </c>
      <c r="V169">
        <f>'Otras NO 1eras Captaciones'!V170</f>
        <v>0</v>
      </c>
      <c r="W169" s="54">
        <f t="shared" si="136"/>
        <v>2013</v>
      </c>
      <c r="X169" s="54">
        <f t="shared" ref="X169:Z169" si="143">W169+2</f>
        <v>2015</v>
      </c>
      <c r="Y169" s="54">
        <f t="shared" si="143"/>
        <v>2017</v>
      </c>
      <c r="Z169" s="54">
        <f t="shared" si="143"/>
        <v>2019</v>
      </c>
      <c r="AA169" s="54" t="s">
        <v>91</v>
      </c>
      <c r="AB169" s="54" t="s">
        <v>89</v>
      </c>
    </row>
    <row r="170" spans="1:28" x14ac:dyDescent="0.25">
      <c r="A170" s="55">
        <f t="shared" si="138"/>
        <v>524</v>
      </c>
      <c r="B170">
        <f>'Otras NO 1eras Captaciones'!B171</f>
        <v>14</v>
      </c>
      <c r="C170" s="52" t="s">
        <v>72</v>
      </c>
      <c r="D170" s="52" t="s">
        <v>72</v>
      </c>
      <c r="E170" s="52" t="s">
        <v>72</v>
      </c>
      <c r="F170" s="52" t="s">
        <v>72</v>
      </c>
      <c r="G170" s="52" t="s">
        <v>72</v>
      </c>
      <c r="H170" s="52" t="s">
        <v>72</v>
      </c>
      <c r="I170">
        <f>'Otras NO 1eras Captaciones'!H171</f>
        <v>1</v>
      </c>
      <c r="J170">
        <f>'Otras NO 1eras Captaciones'!I171</f>
        <v>1</v>
      </c>
      <c r="K170">
        <f>'Otras NO 1eras Captaciones'!J171</f>
        <v>2</v>
      </c>
      <c r="L170">
        <f>'Otras NO 1eras Captaciones'!K171</f>
        <v>100</v>
      </c>
      <c r="M170">
        <f>'Otras NO 1eras Captaciones'!L171</f>
        <v>2</v>
      </c>
      <c r="N170">
        <f>'Otras NO 1eras Captaciones'!M171</f>
        <v>5</v>
      </c>
      <c r="O170">
        <f>'Otras NO 1eras Captaciones'!N171</f>
        <v>0</v>
      </c>
      <c r="P170">
        <f>'Otras NO 1eras Captaciones'!O171</f>
        <v>0</v>
      </c>
      <c r="Q170">
        <f>'Otras NO 1eras Captaciones'!P171</f>
        <v>0</v>
      </c>
      <c r="R170">
        <f>'Otras NO 1eras Captaciones'!Q171</f>
        <v>0</v>
      </c>
      <c r="S170">
        <f>'Otras NO 1eras Captaciones'!S171</f>
        <v>0</v>
      </c>
      <c r="T170">
        <f>'Otras NO 1eras Captaciones'!T171</f>
        <v>0</v>
      </c>
      <c r="U170">
        <f>'Otras NO 1eras Captaciones'!U171</f>
        <v>0</v>
      </c>
      <c r="V170">
        <f>'Otras NO 1eras Captaciones'!V171</f>
        <v>0</v>
      </c>
      <c r="W170" s="54">
        <f t="shared" si="136"/>
        <v>2013</v>
      </c>
      <c r="X170" s="54">
        <f t="shared" ref="X170:Z170" si="144">W170+2</f>
        <v>2015</v>
      </c>
      <c r="Y170" s="54">
        <f t="shared" si="144"/>
        <v>2017</v>
      </c>
      <c r="Z170" s="54">
        <f t="shared" si="144"/>
        <v>2019</v>
      </c>
      <c r="AA170" s="54" t="s">
        <v>91</v>
      </c>
      <c r="AB170" s="54" t="s">
        <v>89</v>
      </c>
    </row>
    <row r="171" spans="1:28" x14ac:dyDescent="0.25">
      <c r="A171" s="55">
        <f t="shared" si="138"/>
        <v>525</v>
      </c>
      <c r="B171">
        <f>'Otras NO 1eras Captaciones'!B172</f>
        <v>14</v>
      </c>
      <c r="C171" s="52" t="s">
        <v>72</v>
      </c>
      <c r="D171" s="52" t="s">
        <v>72</v>
      </c>
      <c r="E171" s="52" t="s">
        <v>72</v>
      </c>
      <c r="F171" s="52" t="s">
        <v>72</v>
      </c>
      <c r="G171" s="52" t="s">
        <v>72</v>
      </c>
      <c r="H171" s="52" t="s">
        <v>72</v>
      </c>
      <c r="I171">
        <f>'Otras NO 1eras Captaciones'!H172</f>
        <v>1</v>
      </c>
      <c r="J171">
        <f>'Otras NO 1eras Captaciones'!I172</f>
        <v>1</v>
      </c>
      <c r="K171">
        <f>'Otras NO 1eras Captaciones'!J172</f>
        <v>2</v>
      </c>
      <c r="L171">
        <f>'Otras NO 1eras Captaciones'!K172</f>
        <v>100</v>
      </c>
      <c r="M171">
        <f>'Otras NO 1eras Captaciones'!L172</f>
        <v>2</v>
      </c>
      <c r="N171">
        <f>'Otras NO 1eras Captaciones'!M172</f>
        <v>5</v>
      </c>
      <c r="O171">
        <f>'Otras NO 1eras Captaciones'!N172</f>
        <v>0</v>
      </c>
      <c r="P171">
        <f>'Otras NO 1eras Captaciones'!O172</f>
        <v>0</v>
      </c>
      <c r="Q171">
        <f>'Otras NO 1eras Captaciones'!P172</f>
        <v>0</v>
      </c>
      <c r="R171">
        <f>'Otras NO 1eras Captaciones'!Q172</f>
        <v>0</v>
      </c>
      <c r="S171">
        <f>'Otras NO 1eras Captaciones'!S172</f>
        <v>0</v>
      </c>
      <c r="T171">
        <f>'Otras NO 1eras Captaciones'!T172</f>
        <v>0</v>
      </c>
      <c r="U171">
        <f>'Otras NO 1eras Captaciones'!U172</f>
        <v>0</v>
      </c>
      <c r="V171">
        <f>'Otras NO 1eras Captaciones'!V172</f>
        <v>0</v>
      </c>
      <c r="W171" s="54">
        <f t="shared" si="136"/>
        <v>2013</v>
      </c>
      <c r="X171" s="54">
        <f t="shared" ref="X171:Z171" si="145">W171+2</f>
        <v>2015</v>
      </c>
      <c r="Y171" s="54">
        <f t="shared" si="145"/>
        <v>2017</v>
      </c>
      <c r="Z171" s="54">
        <f t="shared" si="145"/>
        <v>2019</v>
      </c>
      <c r="AA171" s="54" t="s">
        <v>91</v>
      </c>
      <c r="AB171" s="54" t="s">
        <v>89</v>
      </c>
    </row>
    <row r="172" spans="1:28" x14ac:dyDescent="0.25">
      <c r="A172" s="55">
        <f t="shared" si="138"/>
        <v>526</v>
      </c>
      <c r="B172">
        <f>'Otras NO 1eras Captaciones'!B173</f>
        <v>14</v>
      </c>
      <c r="C172" s="52" t="s">
        <v>72</v>
      </c>
      <c r="D172" s="52" t="s">
        <v>72</v>
      </c>
      <c r="E172" s="52" t="s">
        <v>72</v>
      </c>
      <c r="F172" s="52" t="s">
        <v>72</v>
      </c>
      <c r="G172" s="52" t="s">
        <v>72</v>
      </c>
      <c r="H172" s="52" t="s">
        <v>72</v>
      </c>
      <c r="I172">
        <f>'Otras NO 1eras Captaciones'!H173</f>
        <v>1</v>
      </c>
      <c r="J172">
        <f>'Otras NO 1eras Captaciones'!I173</f>
        <v>1</v>
      </c>
      <c r="K172">
        <f>'Otras NO 1eras Captaciones'!J173</f>
        <v>2</v>
      </c>
      <c r="L172">
        <f>'Otras NO 1eras Captaciones'!K173</f>
        <v>100</v>
      </c>
      <c r="M172">
        <f>'Otras NO 1eras Captaciones'!L173</f>
        <v>2</v>
      </c>
      <c r="N172">
        <f>'Otras NO 1eras Captaciones'!M173</f>
        <v>5</v>
      </c>
      <c r="O172">
        <f>'Otras NO 1eras Captaciones'!N173</f>
        <v>1</v>
      </c>
      <c r="P172">
        <f>'Otras NO 1eras Captaciones'!O173</f>
        <v>0</v>
      </c>
      <c r="Q172">
        <f>'Otras NO 1eras Captaciones'!P173</f>
        <v>0</v>
      </c>
      <c r="R172">
        <f>'Otras NO 1eras Captaciones'!Q173</f>
        <v>0</v>
      </c>
      <c r="S172">
        <f>'Otras NO 1eras Captaciones'!S173</f>
        <v>0</v>
      </c>
      <c r="T172">
        <f>'Otras NO 1eras Captaciones'!T173</f>
        <v>0</v>
      </c>
      <c r="U172">
        <f>'Otras NO 1eras Captaciones'!U173</f>
        <v>0</v>
      </c>
      <c r="V172">
        <f>'Otras NO 1eras Captaciones'!V173</f>
        <v>0</v>
      </c>
      <c r="W172" s="54">
        <f t="shared" si="136"/>
        <v>2013</v>
      </c>
      <c r="X172" s="54">
        <f t="shared" ref="X172:Z172" si="146">W172+2</f>
        <v>2015</v>
      </c>
      <c r="Y172" s="54">
        <f t="shared" si="146"/>
        <v>2017</v>
      </c>
      <c r="Z172" s="54">
        <f t="shared" si="146"/>
        <v>2019</v>
      </c>
      <c r="AA172" s="54" t="s">
        <v>91</v>
      </c>
      <c r="AB172" s="54" t="s">
        <v>89</v>
      </c>
    </row>
    <row r="173" spans="1:28" x14ac:dyDescent="0.25">
      <c r="A173" s="55">
        <f t="shared" si="138"/>
        <v>527</v>
      </c>
      <c r="B173">
        <f>'Otras NO 1eras Captaciones'!B174</f>
        <v>15</v>
      </c>
      <c r="C173" s="52" t="s">
        <v>72</v>
      </c>
      <c r="D173" s="52" t="s">
        <v>72</v>
      </c>
      <c r="E173" s="52" t="s">
        <v>72</v>
      </c>
      <c r="F173" s="52" t="s">
        <v>72</v>
      </c>
      <c r="G173" s="52" t="s">
        <v>72</v>
      </c>
      <c r="H173" s="52" t="s">
        <v>72</v>
      </c>
      <c r="I173">
        <f>'Otras NO 1eras Captaciones'!H174</f>
        <v>1</v>
      </c>
      <c r="J173">
        <f>'Otras NO 1eras Captaciones'!I174</f>
        <v>1</v>
      </c>
      <c r="K173">
        <f>'Otras NO 1eras Captaciones'!J174</f>
        <v>2</v>
      </c>
      <c r="L173">
        <f>'Otras NO 1eras Captaciones'!K174</f>
        <v>100</v>
      </c>
      <c r="M173">
        <f>'Otras NO 1eras Captaciones'!L174</f>
        <v>2</v>
      </c>
      <c r="N173">
        <f>'Otras NO 1eras Captaciones'!M174</f>
        <v>4</v>
      </c>
      <c r="O173">
        <f>'Otras NO 1eras Captaciones'!N174</f>
        <v>0</v>
      </c>
      <c r="P173">
        <f>'Otras NO 1eras Captaciones'!O174</f>
        <v>0</v>
      </c>
      <c r="Q173">
        <f>'Otras NO 1eras Captaciones'!P174</f>
        <v>0</v>
      </c>
      <c r="R173">
        <f>'Otras NO 1eras Captaciones'!Q174</f>
        <v>0</v>
      </c>
      <c r="S173">
        <f>'Otras NO 1eras Captaciones'!S174</f>
        <v>0</v>
      </c>
      <c r="T173">
        <f>'Otras NO 1eras Captaciones'!T174</f>
        <v>0</v>
      </c>
      <c r="U173">
        <f>'Otras NO 1eras Captaciones'!U174</f>
        <v>0</v>
      </c>
      <c r="V173">
        <f>'Otras NO 1eras Captaciones'!V174</f>
        <v>0</v>
      </c>
      <c r="W173" s="54">
        <f t="shared" si="136"/>
        <v>2012</v>
      </c>
      <c r="X173" s="54">
        <f t="shared" ref="X173:Z173" si="147">W173+2</f>
        <v>2014</v>
      </c>
      <c r="Y173" s="54">
        <f t="shared" si="147"/>
        <v>2016</v>
      </c>
      <c r="Z173" s="54">
        <f t="shared" si="147"/>
        <v>2018</v>
      </c>
      <c r="AA173" s="54" t="s">
        <v>91</v>
      </c>
      <c r="AB173" s="54" t="s">
        <v>89</v>
      </c>
    </row>
    <row r="174" spans="1:28" x14ac:dyDescent="0.25">
      <c r="A174" s="55">
        <f t="shared" si="138"/>
        <v>528</v>
      </c>
      <c r="B174">
        <f>'Otras NO 1eras Captaciones'!B175</f>
        <v>16</v>
      </c>
      <c r="C174" s="52" t="s">
        <v>72</v>
      </c>
      <c r="D174" s="52" t="s">
        <v>72</v>
      </c>
      <c r="E174" s="52" t="s">
        <v>72</v>
      </c>
      <c r="F174" s="52" t="s">
        <v>72</v>
      </c>
      <c r="G174" s="52" t="s">
        <v>72</v>
      </c>
      <c r="H174" s="52" t="s">
        <v>72</v>
      </c>
      <c r="I174">
        <f>'Otras NO 1eras Captaciones'!H175</f>
        <v>1</v>
      </c>
      <c r="J174">
        <f>'Otras NO 1eras Captaciones'!I175</f>
        <v>0</v>
      </c>
      <c r="K174">
        <f>'Otras NO 1eras Captaciones'!J175</f>
        <v>2</v>
      </c>
      <c r="L174">
        <f>'Otras NO 1eras Captaciones'!K175</f>
        <v>50</v>
      </c>
      <c r="M174">
        <f>'Otras NO 1eras Captaciones'!L175</f>
        <v>1</v>
      </c>
      <c r="N174">
        <f>'Otras NO 1eras Captaciones'!M175</f>
        <v>3</v>
      </c>
      <c r="O174">
        <f>'Otras NO 1eras Captaciones'!N175</f>
        <v>0</v>
      </c>
      <c r="P174">
        <f>'Otras NO 1eras Captaciones'!O175</f>
        <v>0</v>
      </c>
      <c r="Q174">
        <f>'Otras NO 1eras Captaciones'!P175</f>
        <v>0</v>
      </c>
      <c r="R174">
        <f>'Otras NO 1eras Captaciones'!Q175</f>
        <v>0</v>
      </c>
      <c r="S174">
        <f>'Otras NO 1eras Captaciones'!S175</f>
        <v>0</v>
      </c>
      <c r="T174">
        <f>'Otras NO 1eras Captaciones'!T175</f>
        <v>0</v>
      </c>
      <c r="U174">
        <f>'Otras NO 1eras Captaciones'!U175</f>
        <v>0</v>
      </c>
      <c r="V174">
        <f>'Otras NO 1eras Captaciones'!V175</f>
        <v>0</v>
      </c>
      <c r="W174" s="54">
        <f t="shared" si="136"/>
        <v>2011</v>
      </c>
      <c r="X174" s="54">
        <f t="shared" ref="X174:Z174" si="148">W174+2</f>
        <v>2013</v>
      </c>
      <c r="Y174" s="54">
        <f t="shared" si="148"/>
        <v>2015</v>
      </c>
      <c r="Z174" s="54">
        <f t="shared" si="148"/>
        <v>2017</v>
      </c>
      <c r="AA174" s="54" t="s">
        <v>91</v>
      </c>
      <c r="AB174" s="54" t="s">
        <v>89</v>
      </c>
    </row>
    <row r="175" spans="1:28" x14ac:dyDescent="0.25">
      <c r="A175" s="55">
        <f t="shared" si="138"/>
        <v>529</v>
      </c>
      <c r="B175">
        <f>'Otras NO 1eras Captaciones'!B176</f>
        <v>16</v>
      </c>
      <c r="C175" s="52" t="s">
        <v>72</v>
      </c>
      <c r="D175" s="52" t="s">
        <v>72</v>
      </c>
      <c r="E175" s="52" t="s">
        <v>72</v>
      </c>
      <c r="F175" s="52" t="s">
        <v>72</v>
      </c>
      <c r="G175" s="52" t="s">
        <v>72</v>
      </c>
      <c r="H175" s="52" t="s">
        <v>72</v>
      </c>
      <c r="I175">
        <f>'Otras NO 1eras Captaciones'!H176</f>
        <v>1</v>
      </c>
      <c r="J175">
        <f>'Otras NO 1eras Captaciones'!I176</f>
        <v>1</v>
      </c>
      <c r="K175">
        <f>'Otras NO 1eras Captaciones'!J176</f>
        <v>2</v>
      </c>
      <c r="L175">
        <f>'Otras NO 1eras Captaciones'!K176</f>
        <v>100</v>
      </c>
      <c r="M175">
        <f>'Otras NO 1eras Captaciones'!L176</f>
        <v>2</v>
      </c>
      <c r="N175">
        <f>'Otras NO 1eras Captaciones'!M176</f>
        <v>3</v>
      </c>
      <c r="O175">
        <f>'Otras NO 1eras Captaciones'!N176</f>
        <v>0</v>
      </c>
      <c r="P175">
        <f>'Otras NO 1eras Captaciones'!O176</f>
        <v>0</v>
      </c>
      <c r="Q175">
        <f>'Otras NO 1eras Captaciones'!P176</f>
        <v>0</v>
      </c>
      <c r="R175">
        <f>'Otras NO 1eras Captaciones'!Q176</f>
        <v>0</v>
      </c>
      <c r="S175">
        <f>'Otras NO 1eras Captaciones'!S176</f>
        <v>0</v>
      </c>
      <c r="T175">
        <f>'Otras NO 1eras Captaciones'!T176</f>
        <v>0</v>
      </c>
      <c r="U175">
        <f>'Otras NO 1eras Captaciones'!U176</f>
        <v>0</v>
      </c>
      <c r="V175">
        <f>'Otras NO 1eras Captaciones'!V176</f>
        <v>0</v>
      </c>
      <c r="W175" s="54">
        <f t="shared" si="136"/>
        <v>2011</v>
      </c>
      <c r="X175" s="54">
        <f t="shared" ref="X175:Z175" si="149">W175+2</f>
        <v>2013</v>
      </c>
      <c r="Y175" s="54">
        <f t="shared" si="149"/>
        <v>2015</v>
      </c>
      <c r="Z175" s="54">
        <f t="shared" si="149"/>
        <v>2017</v>
      </c>
      <c r="AA175" s="54" t="s">
        <v>91</v>
      </c>
      <c r="AB175" s="54" t="s">
        <v>89</v>
      </c>
    </row>
    <row r="176" spans="1:28" x14ac:dyDescent="0.25">
      <c r="A176" s="55">
        <f t="shared" si="138"/>
        <v>530</v>
      </c>
      <c r="B176">
        <f>'Otras NO 1eras Captaciones'!B177</f>
        <v>16</v>
      </c>
      <c r="C176" s="52" t="s">
        <v>72</v>
      </c>
      <c r="D176" s="52" t="s">
        <v>72</v>
      </c>
      <c r="E176" s="52" t="s">
        <v>72</v>
      </c>
      <c r="F176" s="52" t="s">
        <v>72</v>
      </c>
      <c r="G176" s="52" t="s">
        <v>72</v>
      </c>
      <c r="H176" s="52" t="s">
        <v>72</v>
      </c>
      <c r="I176">
        <f>'Otras NO 1eras Captaciones'!H177</f>
        <v>0</v>
      </c>
      <c r="J176">
        <f>'Otras NO 1eras Captaciones'!I177</f>
        <v>0</v>
      </c>
      <c r="K176">
        <f>'Otras NO 1eras Captaciones'!J177</f>
        <v>2</v>
      </c>
      <c r="L176">
        <f>'Otras NO 1eras Captaciones'!K177</f>
        <v>0</v>
      </c>
      <c r="M176">
        <f>'Otras NO 1eras Captaciones'!L177</f>
        <v>0</v>
      </c>
      <c r="N176">
        <f>'Otras NO 1eras Captaciones'!M177</f>
        <v>3</v>
      </c>
      <c r="O176">
        <f>'Otras NO 1eras Captaciones'!N177</f>
        <v>0</v>
      </c>
      <c r="P176">
        <f>'Otras NO 1eras Captaciones'!O177</f>
        <v>0</v>
      </c>
      <c r="Q176">
        <f>'Otras NO 1eras Captaciones'!P177</f>
        <v>0</v>
      </c>
      <c r="R176">
        <f>'Otras NO 1eras Captaciones'!Q177</f>
        <v>0</v>
      </c>
      <c r="S176">
        <f>'Otras NO 1eras Captaciones'!S177</f>
        <v>0</v>
      </c>
      <c r="T176">
        <f>'Otras NO 1eras Captaciones'!T177</f>
        <v>0</v>
      </c>
      <c r="U176">
        <f>'Otras NO 1eras Captaciones'!U177</f>
        <v>0</v>
      </c>
      <c r="V176">
        <f>'Otras NO 1eras Captaciones'!V177</f>
        <v>0</v>
      </c>
      <c r="W176" s="54">
        <f t="shared" si="136"/>
        <v>2011</v>
      </c>
      <c r="X176" s="54">
        <f t="shared" ref="X176:Z176" si="150">W176+2</f>
        <v>2013</v>
      </c>
      <c r="Y176" s="54">
        <f t="shared" si="150"/>
        <v>2015</v>
      </c>
      <c r="Z176" s="54">
        <f t="shared" si="150"/>
        <v>2017</v>
      </c>
      <c r="AA176" s="54" t="s">
        <v>91</v>
      </c>
      <c r="AB176" s="54" t="s">
        <v>89</v>
      </c>
    </row>
    <row r="177" spans="1:28" x14ac:dyDescent="0.25">
      <c r="A177" s="55">
        <f t="shared" si="138"/>
        <v>531</v>
      </c>
      <c r="B177">
        <f>'Otras NO 1eras Captaciones'!B178</f>
        <v>16</v>
      </c>
      <c r="C177" s="52" t="s">
        <v>72</v>
      </c>
      <c r="D177" s="52" t="s">
        <v>72</v>
      </c>
      <c r="E177" s="52" t="s">
        <v>72</v>
      </c>
      <c r="F177" s="52" t="s">
        <v>72</v>
      </c>
      <c r="G177" s="52" t="s">
        <v>72</v>
      </c>
      <c r="H177" s="52" t="s">
        <v>72</v>
      </c>
      <c r="I177">
        <f>'Otras NO 1eras Captaciones'!H178</f>
        <v>1</v>
      </c>
      <c r="J177">
        <f>'Otras NO 1eras Captaciones'!I178</f>
        <v>1</v>
      </c>
      <c r="K177">
        <f>'Otras NO 1eras Captaciones'!J178</f>
        <v>2</v>
      </c>
      <c r="L177">
        <f>'Otras NO 1eras Captaciones'!K178</f>
        <v>100</v>
      </c>
      <c r="M177">
        <f>'Otras NO 1eras Captaciones'!L178</f>
        <v>2</v>
      </c>
      <c r="N177">
        <f>'Otras NO 1eras Captaciones'!M178</f>
        <v>3</v>
      </c>
      <c r="O177">
        <f>'Otras NO 1eras Captaciones'!N178</f>
        <v>1</v>
      </c>
      <c r="P177">
        <f>'Otras NO 1eras Captaciones'!O178</f>
        <v>0</v>
      </c>
      <c r="Q177">
        <f>'Otras NO 1eras Captaciones'!P178</f>
        <v>0</v>
      </c>
      <c r="R177">
        <f>'Otras NO 1eras Captaciones'!Q178</f>
        <v>0</v>
      </c>
      <c r="S177">
        <f>'Otras NO 1eras Captaciones'!S178</f>
        <v>0</v>
      </c>
      <c r="T177">
        <f>'Otras NO 1eras Captaciones'!T178</f>
        <v>0</v>
      </c>
      <c r="U177">
        <f>'Otras NO 1eras Captaciones'!U178</f>
        <v>0</v>
      </c>
      <c r="V177">
        <f>'Otras NO 1eras Captaciones'!V178</f>
        <v>0</v>
      </c>
      <c r="W177" s="54">
        <f t="shared" si="136"/>
        <v>2011</v>
      </c>
      <c r="X177" s="54">
        <f t="shared" ref="X177:Z177" si="151">W177+2</f>
        <v>2013</v>
      </c>
      <c r="Y177" s="54">
        <f t="shared" si="151"/>
        <v>2015</v>
      </c>
      <c r="Z177" s="54">
        <f t="shared" si="151"/>
        <v>2017</v>
      </c>
      <c r="AA177" s="54" t="s">
        <v>91</v>
      </c>
      <c r="AB177" s="54" t="s">
        <v>89</v>
      </c>
    </row>
    <row r="178" spans="1:28" x14ac:dyDescent="0.25">
      <c r="A178" s="55">
        <f t="shared" si="138"/>
        <v>532</v>
      </c>
      <c r="B178">
        <f>'Otras NO 1eras Captaciones'!B179</f>
        <v>16</v>
      </c>
      <c r="C178" s="52" t="s">
        <v>72</v>
      </c>
      <c r="D178" s="52" t="s">
        <v>72</v>
      </c>
      <c r="E178" s="52" t="s">
        <v>72</v>
      </c>
      <c r="F178" s="52" t="s">
        <v>72</v>
      </c>
      <c r="G178" s="52" t="s">
        <v>72</v>
      </c>
      <c r="H178" s="52" t="s">
        <v>72</v>
      </c>
      <c r="I178">
        <f>'Otras NO 1eras Captaciones'!H179</f>
        <v>0</v>
      </c>
      <c r="J178">
        <f>'Otras NO 1eras Captaciones'!I179</f>
        <v>1</v>
      </c>
      <c r="K178">
        <f>'Otras NO 1eras Captaciones'!J179</f>
        <v>2</v>
      </c>
      <c r="L178">
        <f>'Otras NO 1eras Captaciones'!K179</f>
        <v>50</v>
      </c>
      <c r="M178">
        <f>'Otras NO 1eras Captaciones'!L179</f>
        <v>1</v>
      </c>
      <c r="N178">
        <f>'Otras NO 1eras Captaciones'!M179</f>
        <v>3</v>
      </c>
      <c r="O178">
        <f>'Otras NO 1eras Captaciones'!N179</f>
        <v>1</v>
      </c>
      <c r="P178">
        <f>'Otras NO 1eras Captaciones'!O179</f>
        <v>0</v>
      </c>
      <c r="Q178">
        <f>'Otras NO 1eras Captaciones'!P179</f>
        <v>0</v>
      </c>
      <c r="R178">
        <f>'Otras NO 1eras Captaciones'!Q179</f>
        <v>0</v>
      </c>
      <c r="S178">
        <f>'Otras NO 1eras Captaciones'!S179</f>
        <v>0</v>
      </c>
      <c r="T178">
        <f>'Otras NO 1eras Captaciones'!T179</f>
        <v>0</v>
      </c>
      <c r="U178">
        <f>'Otras NO 1eras Captaciones'!U179</f>
        <v>0</v>
      </c>
      <c r="V178">
        <f>'Otras NO 1eras Captaciones'!V179</f>
        <v>0</v>
      </c>
      <c r="W178" s="54">
        <f t="shared" si="136"/>
        <v>2011</v>
      </c>
      <c r="X178" s="54">
        <f t="shared" ref="X178:Z178" si="152">W178+2</f>
        <v>2013</v>
      </c>
      <c r="Y178" s="54">
        <f t="shared" si="152"/>
        <v>2015</v>
      </c>
      <c r="Z178" s="54">
        <f t="shared" si="152"/>
        <v>2017</v>
      </c>
      <c r="AA178" s="54" t="s">
        <v>91</v>
      </c>
      <c r="AB178" s="54" t="s">
        <v>89</v>
      </c>
    </row>
    <row r="179" spans="1:28" x14ac:dyDescent="0.25">
      <c r="A179" s="55">
        <f t="shared" si="138"/>
        <v>533</v>
      </c>
      <c r="B179">
        <f>'Otras NO 1eras Captaciones'!B180</f>
        <v>16</v>
      </c>
      <c r="C179" s="52" t="s">
        <v>72</v>
      </c>
      <c r="D179" s="52" t="s">
        <v>72</v>
      </c>
      <c r="E179" s="52" t="s">
        <v>72</v>
      </c>
      <c r="F179" s="52" t="s">
        <v>72</v>
      </c>
      <c r="G179" s="52" t="s">
        <v>72</v>
      </c>
      <c r="H179" s="52" t="s">
        <v>72</v>
      </c>
      <c r="I179">
        <f>'Otras NO 1eras Captaciones'!H180</f>
        <v>0</v>
      </c>
      <c r="J179">
        <f>'Otras NO 1eras Captaciones'!I180</f>
        <v>1</v>
      </c>
      <c r="K179">
        <f>'Otras NO 1eras Captaciones'!J180</f>
        <v>2</v>
      </c>
      <c r="L179">
        <f>'Otras NO 1eras Captaciones'!K180</f>
        <v>50</v>
      </c>
      <c r="M179">
        <f>'Otras NO 1eras Captaciones'!L180</f>
        <v>1</v>
      </c>
      <c r="N179">
        <f>'Otras NO 1eras Captaciones'!M180</f>
        <v>3</v>
      </c>
      <c r="O179">
        <f>'Otras NO 1eras Captaciones'!N180</f>
        <v>0</v>
      </c>
      <c r="P179">
        <f>'Otras NO 1eras Captaciones'!O180</f>
        <v>0</v>
      </c>
      <c r="Q179">
        <f>'Otras NO 1eras Captaciones'!P180</f>
        <v>0</v>
      </c>
      <c r="R179">
        <f>'Otras NO 1eras Captaciones'!Q180</f>
        <v>0</v>
      </c>
      <c r="S179">
        <f>'Otras NO 1eras Captaciones'!S180</f>
        <v>0</v>
      </c>
      <c r="T179">
        <f>'Otras NO 1eras Captaciones'!T180</f>
        <v>0</v>
      </c>
      <c r="U179">
        <f>'Otras NO 1eras Captaciones'!U180</f>
        <v>0</v>
      </c>
      <c r="V179">
        <f>'Otras NO 1eras Captaciones'!V180</f>
        <v>0</v>
      </c>
      <c r="W179" s="54">
        <f t="shared" si="136"/>
        <v>2011</v>
      </c>
      <c r="X179" s="54">
        <f t="shared" ref="X179:Z179" si="153">W179+2</f>
        <v>2013</v>
      </c>
      <c r="Y179" s="54">
        <f t="shared" si="153"/>
        <v>2015</v>
      </c>
      <c r="Z179" s="54">
        <f t="shared" si="153"/>
        <v>2017</v>
      </c>
      <c r="AA179" s="54" t="s">
        <v>91</v>
      </c>
      <c r="AB179" s="54" t="s">
        <v>89</v>
      </c>
    </row>
    <row r="180" spans="1:28" x14ac:dyDescent="0.25">
      <c r="A180" s="55">
        <f t="shared" si="138"/>
        <v>534</v>
      </c>
      <c r="B180">
        <f>'Otras NO 1eras Captaciones'!B181</f>
        <v>17</v>
      </c>
      <c r="C180" s="52" t="s">
        <v>72</v>
      </c>
      <c r="D180" s="52" t="s">
        <v>72</v>
      </c>
      <c r="E180" s="52" t="s">
        <v>72</v>
      </c>
      <c r="F180" s="52" t="s">
        <v>72</v>
      </c>
      <c r="G180" s="52" t="s">
        <v>72</v>
      </c>
      <c r="H180" s="52" t="s">
        <v>72</v>
      </c>
      <c r="I180">
        <f>'Otras NO 1eras Captaciones'!H181</f>
        <v>1</v>
      </c>
      <c r="J180">
        <f>'Otras NO 1eras Captaciones'!I181</f>
        <v>1</v>
      </c>
      <c r="K180">
        <f>'Otras NO 1eras Captaciones'!J181</f>
        <v>2</v>
      </c>
      <c r="L180">
        <f>'Otras NO 1eras Captaciones'!K181</f>
        <v>100</v>
      </c>
      <c r="M180">
        <f>'Otras NO 1eras Captaciones'!L181</f>
        <v>2</v>
      </c>
      <c r="N180">
        <f>'Otras NO 1eras Captaciones'!M181</f>
        <v>2</v>
      </c>
      <c r="O180">
        <f>'Otras NO 1eras Captaciones'!N181</f>
        <v>1</v>
      </c>
      <c r="P180">
        <f>'Otras NO 1eras Captaciones'!O181</f>
        <v>1</v>
      </c>
      <c r="Q180">
        <f>'Otras NO 1eras Captaciones'!P181</f>
        <v>0</v>
      </c>
      <c r="R180">
        <f>'Otras NO 1eras Captaciones'!Q181</f>
        <v>1</v>
      </c>
      <c r="S180">
        <f>'Otras NO 1eras Captaciones'!S181</f>
        <v>0</v>
      </c>
      <c r="T180">
        <f>'Otras NO 1eras Captaciones'!T181</f>
        <v>0</v>
      </c>
      <c r="U180">
        <f>'Otras NO 1eras Captaciones'!U181</f>
        <v>0</v>
      </c>
      <c r="V180">
        <f>'Otras NO 1eras Captaciones'!V181</f>
        <v>0</v>
      </c>
      <c r="W180" s="54">
        <f t="shared" si="136"/>
        <v>2010</v>
      </c>
      <c r="X180" s="54">
        <f t="shared" ref="X180:Z180" si="154">W180+2</f>
        <v>2012</v>
      </c>
      <c r="Y180" s="54">
        <f t="shared" si="154"/>
        <v>2014</v>
      </c>
      <c r="Z180" s="54">
        <f t="shared" si="154"/>
        <v>2016</v>
      </c>
      <c r="AA180" s="54" t="s">
        <v>91</v>
      </c>
      <c r="AB180" s="54" t="s">
        <v>89</v>
      </c>
    </row>
    <row r="181" spans="1:28" x14ac:dyDescent="0.25">
      <c r="A181" s="55">
        <f t="shared" si="138"/>
        <v>535</v>
      </c>
      <c r="B181">
        <f>'Otras NO 1eras Captaciones'!B182</f>
        <v>17</v>
      </c>
      <c r="C181" s="52" t="s">
        <v>72</v>
      </c>
      <c r="D181" s="52" t="s">
        <v>72</v>
      </c>
      <c r="E181" s="52" t="s">
        <v>72</v>
      </c>
      <c r="F181" s="52" t="s">
        <v>72</v>
      </c>
      <c r="G181" s="52" t="s">
        <v>72</v>
      </c>
      <c r="H181" s="52" t="s">
        <v>72</v>
      </c>
      <c r="I181">
        <f>'Otras NO 1eras Captaciones'!H182</f>
        <v>1</v>
      </c>
      <c r="J181">
        <f>'Otras NO 1eras Captaciones'!I182</f>
        <v>1</v>
      </c>
      <c r="K181">
        <f>'Otras NO 1eras Captaciones'!J182</f>
        <v>2</v>
      </c>
      <c r="L181">
        <f>'Otras NO 1eras Captaciones'!K182</f>
        <v>100</v>
      </c>
      <c r="M181">
        <f>'Otras NO 1eras Captaciones'!L182</f>
        <v>2</v>
      </c>
      <c r="N181">
        <f>'Otras NO 1eras Captaciones'!M182</f>
        <v>2</v>
      </c>
      <c r="O181">
        <f>'Otras NO 1eras Captaciones'!N182</f>
        <v>1</v>
      </c>
      <c r="P181">
        <f>'Otras NO 1eras Captaciones'!O182</f>
        <v>0</v>
      </c>
      <c r="Q181">
        <f>'Otras NO 1eras Captaciones'!P182</f>
        <v>0</v>
      </c>
      <c r="R181">
        <f>'Otras NO 1eras Captaciones'!Q182</f>
        <v>0</v>
      </c>
      <c r="S181">
        <f>'Otras NO 1eras Captaciones'!S182</f>
        <v>0</v>
      </c>
      <c r="T181">
        <f>'Otras NO 1eras Captaciones'!T182</f>
        <v>0</v>
      </c>
      <c r="U181">
        <f>'Otras NO 1eras Captaciones'!U182</f>
        <v>0</v>
      </c>
      <c r="V181">
        <f>'Otras NO 1eras Captaciones'!V182</f>
        <v>0</v>
      </c>
      <c r="W181" s="54">
        <f t="shared" si="136"/>
        <v>2010</v>
      </c>
      <c r="X181" s="54">
        <f t="shared" ref="X181:Z181" si="155">W181+2</f>
        <v>2012</v>
      </c>
      <c r="Y181" s="54">
        <f t="shared" si="155"/>
        <v>2014</v>
      </c>
      <c r="Z181" s="54">
        <f t="shared" si="155"/>
        <v>2016</v>
      </c>
      <c r="AA181" s="54" t="s">
        <v>91</v>
      </c>
      <c r="AB181" s="54" t="s">
        <v>89</v>
      </c>
    </row>
    <row r="182" spans="1:28" x14ac:dyDescent="0.25">
      <c r="A182" s="55">
        <f t="shared" si="138"/>
        <v>536</v>
      </c>
      <c r="B182">
        <f>'Otras NO 1eras Captaciones'!B183</f>
        <v>17</v>
      </c>
      <c r="C182" s="52" t="s">
        <v>72</v>
      </c>
      <c r="D182" s="52" t="s">
        <v>72</v>
      </c>
      <c r="E182" s="52" t="s">
        <v>72</v>
      </c>
      <c r="F182" s="52" t="s">
        <v>72</v>
      </c>
      <c r="G182" s="52" t="s">
        <v>72</v>
      </c>
      <c r="H182" s="52" t="s">
        <v>72</v>
      </c>
      <c r="I182">
        <f>'Otras NO 1eras Captaciones'!H183</f>
        <v>1</v>
      </c>
      <c r="J182">
        <f>'Otras NO 1eras Captaciones'!I183</f>
        <v>1</v>
      </c>
      <c r="K182">
        <f>'Otras NO 1eras Captaciones'!J183</f>
        <v>2</v>
      </c>
      <c r="L182">
        <f>'Otras NO 1eras Captaciones'!K183</f>
        <v>100</v>
      </c>
      <c r="M182">
        <f>'Otras NO 1eras Captaciones'!L183</f>
        <v>2</v>
      </c>
      <c r="N182">
        <f>'Otras NO 1eras Captaciones'!M183</f>
        <v>2</v>
      </c>
      <c r="O182">
        <f>'Otras NO 1eras Captaciones'!N183</f>
        <v>1</v>
      </c>
      <c r="P182">
        <f>'Otras NO 1eras Captaciones'!O183</f>
        <v>0</v>
      </c>
      <c r="Q182">
        <f>'Otras NO 1eras Captaciones'!P183</f>
        <v>0</v>
      </c>
      <c r="R182">
        <f>'Otras NO 1eras Captaciones'!Q183</f>
        <v>0</v>
      </c>
      <c r="S182">
        <f>'Otras NO 1eras Captaciones'!S183</f>
        <v>0</v>
      </c>
      <c r="T182">
        <f>'Otras NO 1eras Captaciones'!T183</f>
        <v>0</v>
      </c>
      <c r="U182">
        <f>'Otras NO 1eras Captaciones'!U183</f>
        <v>0</v>
      </c>
      <c r="V182">
        <f>'Otras NO 1eras Captaciones'!V183</f>
        <v>0</v>
      </c>
      <c r="W182" s="54">
        <f t="shared" si="136"/>
        <v>2010</v>
      </c>
      <c r="X182" s="54">
        <f t="shared" ref="X182:Z182" si="156">W182+2</f>
        <v>2012</v>
      </c>
      <c r="Y182" s="54">
        <f t="shared" si="156"/>
        <v>2014</v>
      </c>
      <c r="Z182" s="54">
        <f t="shared" si="156"/>
        <v>2016</v>
      </c>
      <c r="AA182" s="54" t="s">
        <v>91</v>
      </c>
      <c r="AB182" s="54" t="s">
        <v>89</v>
      </c>
    </row>
    <row r="183" spans="1:28" x14ac:dyDescent="0.25">
      <c r="A183" s="55">
        <f t="shared" si="138"/>
        <v>537</v>
      </c>
      <c r="B183">
        <f>'Otras NO 1eras Captaciones'!B184</f>
        <v>17</v>
      </c>
      <c r="C183" s="52" t="s">
        <v>72</v>
      </c>
      <c r="D183" s="52" t="s">
        <v>72</v>
      </c>
      <c r="E183" s="52" t="s">
        <v>72</v>
      </c>
      <c r="F183" s="52" t="s">
        <v>72</v>
      </c>
      <c r="G183" s="52" t="s">
        <v>72</v>
      </c>
      <c r="H183" s="52" t="s">
        <v>72</v>
      </c>
      <c r="I183">
        <f>'Otras NO 1eras Captaciones'!H184</f>
        <v>1</v>
      </c>
      <c r="J183">
        <f>'Otras NO 1eras Captaciones'!I184</f>
        <v>1</v>
      </c>
      <c r="K183">
        <f>'Otras NO 1eras Captaciones'!J184</f>
        <v>2</v>
      </c>
      <c r="L183">
        <f>'Otras NO 1eras Captaciones'!K184</f>
        <v>100</v>
      </c>
      <c r="M183">
        <f>'Otras NO 1eras Captaciones'!L184</f>
        <v>2</v>
      </c>
      <c r="N183">
        <f>'Otras NO 1eras Captaciones'!M184</f>
        <v>2</v>
      </c>
      <c r="O183">
        <f>'Otras NO 1eras Captaciones'!N184</f>
        <v>0</v>
      </c>
      <c r="P183">
        <f>'Otras NO 1eras Captaciones'!O184</f>
        <v>0</v>
      </c>
      <c r="Q183">
        <f>'Otras NO 1eras Captaciones'!P184</f>
        <v>0</v>
      </c>
      <c r="R183">
        <f>'Otras NO 1eras Captaciones'!Q184</f>
        <v>0</v>
      </c>
      <c r="S183">
        <f>'Otras NO 1eras Captaciones'!S184</f>
        <v>0</v>
      </c>
      <c r="T183">
        <f>'Otras NO 1eras Captaciones'!T184</f>
        <v>0</v>
      </c>
      <c r="U183">
        <f>'Otras NO 1eras Captaciones'!U184</f>
        <v>0</v>
      </c>
      <c r="V183">
        <f>'Otras NO 1eras Captaciones'!V184</f>
        <v>0</v>
      </c>
      <c r="W183" s="54">
        <f t="shared" si="136"/>
        <v>2010</v>
      </c>
      <c r="X183" s="54">
        <f t="shared" ref="X183:Z183" si="157">W183+2</f>
        <v>2012</v>
      </c>
      <c r="Y183" s="54">
        <f t="shared" si="157"/>
        <v>2014</v>
      </c>
      <c r="Z183" s="54">
        <f t="shared" si="157"/>
        <v>2016</v>
      </c>
      <c r="AA183" s="54" t="s">
        <v>91</v>
      </c>
      <c r="AB183" s="54" t="s">
        <v>89</v>
      </c>
    </row>
    <row r="184" spans="1:28" x14ac:dyDescent="0.25">
      <c r="A184" s="55"/>
    </row>
    <row r="185" spans="1:28" x14ac:dyDescent="0.25">
      <c r="A185" s="55"/>
    </row>
    <row r="186" spans="1:28" x14ac:dyDescent="0.25">
      <c r="A186" s="55"/>
    </row>
    <row r="187" spans="1:28" x14ac:dyDescent="0.25">
      <c r="A187" s="55"/>
    </row>
    <row r="188" spans="1:28" x14ac:dyDescent="0.25">
      <c r="A188" s="55" t="str">
        <f>'Otras NO 1eras Captaciones'!A189</f>
        <v>CAPTACION en 2018=27</v>
      </c>
      <c r="B188">
        <f>'Otras NO 1eras Captaciones'!B189</f>
        <v>0</v>
      </c>
      <c r="D188">
        <f>'Otras NO 1eras Captaciones'!C189</f>
        <v>0</v>
      </c>
      <c r="E188">
        <f>'Otras NO 1eras Captaciones'!D189</f>
        <v>0</v>
      </c>
      <c r="F188">
        <f>'Otras NO 1eras Captaciones'!E189</f>
        <v>0</v>
      </c>
      <c r="G188">
        <f>'Otras NO 1eras Captaciones'!F189</f>
        <v>0</v>
      </c>
      <c r="H188">
        <f>'Otras NO 1eras Captaciones'!G189</f>
        <v>0</v>
      </c>
      <c r="I188">
        <f>'Otras NO 1eras Captaciones'!H189</f>
        <v>0</v>
      </c>
      <c r="J188">
        <f>'Otras NO 1eras Captaciones'!I189</f>
        <v>0</v>
      </c>
      <c r="K188">
        <f>'Otras NO 1eras Captaciones'!J189</f>
        <v>0</v>
      </c>
      <c r="L188">
        <f>'Otras NO 1eras Captaciones'!K189</f>
        <v>0</v>
      </c>
      <c r="M188">
        <f>'Otras NO 1eras Captaciones'!L189</f>
        <v>0</v>
      </c>
      <c r="N188">
        <f>'Otras NO 1eras Captaciones'!M189</f>
        <v>0</v>
      </c>
      <c r="O188">
        <f>'Otras NO 1eras Captaciones'!N189</f>
        <v>0</v>
      </c>
      <c r="P188">
        <f>'Otras NO 1eras Captaciones'!O189</f>
        <v>0</v>
      </c>
      <c r="Q188">
        <f>'Otras NO 1eras Captaciones'!P189</f>
        <v>0</v>
      </c>
      <c r="R188">
        <f>'Otras NO 1eras Captaciones'!Q189</f>
        <v>0</v>
      </c>
      <c r="S188">
        <f>'Otras NO 1eras Captaciones'!S189</f>
        <v>0</v>
      </c>
      <c r="T188">
        <f>'Otras NO 1eras Captaciones'!T189</f>
        <v>0</v>
      </c>
      <c r="U188">
        <f>'Otras NO 1eras Captaciones'!U189</f>
        <v>0</v>
      </c>
      <c r="V188">
        <f>'Otras NO 1eras Captaciones'!V189</f>
        <v>0</v>
      </c>
    </row>
    <row r="189" spans="1:28" x14ac:dyDescent="0.25">
      <c r="A189" s="55" t="str">
        <f>'Otras NO 1eras Captaciones'!A190</f>
        <v>Player ID</v>
      </c>
      <c r="B189" t="str">
        <f>'Otras NO 1eras Captaciones'!B190</f>
        <v>Age in 2018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8</v>
      </c>
      <c r="J189" t="str">
        <f>'Otras NO 1eras Captaciones'!I190</f>
        <v>C2018</v>
      </c>
      <c r="K189">
        <f>'Otras NO 1eras Captaciones'!J190</f>
        <v>0</v>
      </c>
      <c r="L189">
        <f>'Otras NO 1eras Captaciones'!K190</f>
        <v>0</v>
      </c>
      <c r="M189" t="str">
        <f>'Otras NO 1eras Captaciones'!L190</f>
        <v>SUMA Cs</v>
      </c>
      <c r="N189" t="str">
        <f>'Otras NO 1eras Captaciones'!M190</f>
        <v>Years in Academy in **2023**</v>
      </c>
      <c r="O189" t="str">
        <f>'Otras NO 1eras Captaciones'!N190</f>
        <v>Pro Contract 18?</v>
      </c>
      <c r="P189" t="str">
        <f>'Otras NO 1eras Captaciones'!O190</f>
        <v>SpainU</v>
      </c>
      <c r="Q189" t="str">
        <f>'Otras NO 1eras Captaciones'!P190</f>
        <v>2A</v>
      </c>
      <c r="R189" t="str">
        <f>'Otras NO 1eras Captaciones'!Q190</f>
        <v>LaLiga</v>
      </c>
      <c r="S189" t="str">
        <f>'Otras NO 1eras Captaciones'!S190</f>
        <v>Years shocked with + treatment</v>
      </c>
      <c r="T189" s="53" t="s">
        <v>43</v>
      </c>
      <c r="U189" s="53" t="s">
        <v>43</v>
      </c>
      <c r="V189" t="str">
        <f>'Otras NO 1eras Captaciones'!V190</f>
        <v>Years shocked with - treatment</v>
      </c>
      <c r="W189" s="54" t="s">
        <v>45</v>
      </c>
      <c r="X189" s="54" t="s">
        <v>40</v>
      </c>
      <c r="Y189" s="54" t="s">
        <v>42</v>
      </c>
      <c r="Z189" s="54" t="s">
        <v>41</v>
      </c>
      <c r="AA189" s="54" t="s">
        <v>86</v>
      </c>
      <c r="AB189" s="54" t="s">
        <v>88</v>
      </c>
    </row>
    <row r="190" spans="1:28" x14ac:dyDescent="0.25">
      <c r="A190" s="55">
        <f>A183+1</f>
        <v>538</v>
      </c>
      <c r="B190">
        <f>'Otras NO 1eras Captaciones'!B191</f>
        <v>11</v>
      </c>
      <c r="C190" s="52" t="s">
        <v>72</v>
      </c>
      <c r="D190" s="52" t="s">
        <v>72</v>
      </c>
      <c r="E190" s="52" t="s">
        <v>72</v>
      </c>
      <c r="F190" s="52" t="s">
        <v>72</v>
      </c>
      <c r="G190" s="52" t="s">
        <v>72</v>
      </c>
      <c r="H190" s="52" t="s">
        <v>72</v>
      </c>
      <c r="I190" s="52" t="s">
        <v>72</v>
      </c>
      <c r="J190">
        <f>'Otras NO 1eras Captaciones'!I191</f>
        <v>0</v>
      </c>
      <c r="K190">
        <f>'Otras NO 1eras Captaciones'!J191</f>
        <v>1</v>
      </c>
      <c r="L190">
        <f>'Otras NO 1eras Captaciones'!K191</f>
        <v>0</v>
      </c>
      <c r="M190">
        <f>'Otras NO 1eras Captaciones'!L191</f>
        <v>0</v>
      </c>
      <c r="N190">
        <f>'Otras NO 1eras Captaciones'!M191</f>
        <v>6</v>
      </c>
      <c r="O190" t="str">
        <f>'Otras NO 1eras Captaciones'!N191</f>
        <v>?</v>
      </c>
      <c r="P190">
        <f>'Otras NO 1eras Captaciones'!O191</f>
        <v>0</v>
      </c>
      <c r="Q190" t="str">
        <f>'Otras NO 1eras Captaciones'!P191</f>
        <v>?</v>
      </c>
      <c r="R190" t="str">
        <f>'Otras NO 1eras Captaciones'!Q191</f>
        <v>?</v>
      </c>
      <c r="S190">
        <f>'Otras NO 1eras Captaciones'!S191</f>
        <v>0</v>
      </c>
      <c r="T190">
        <f>'Otras NO 1eras Captaciones'!T191</f>
        <v>0</v>
      </c>
      <c r="U190">
        <f>'Otras NO 1eras Captaciones'!U191</f>
        <v>0</v>
      </c>
      <c r="V190">
        <f>'Otras NO 1eras Captaciones'!V191</f>
        <v>0</v>
      </c>
      <c r="W190" s="54">
        <f>2018-B190+10</f>
        <v>2017</v>
      </c>
      <c r="X190" s="54">
        <f>W190+2</f>
        <v>2019</v>
      </c>
      <c r="Y190" s="54">
        <f t="shared" ref="Y190:Z190" si="158">X190+2</f>
        <v>2021</v>
      </c>
      <c r="Z190" s="54">
        <f t="shared" si="158"/>
        <v>2023</v>
      </c>
      <c r="AA190" s="54" t="s">
        <v>91</v>
      </c>
      <c r="AB190" s="54" t="s">
        <v>93</v>
      </c>
    </row>
    <row r="191" spans="1:28" x14ac:dyDescent="0.25">
      <c r="A191" s="55">
        <f>A190+1</f>
        <v>539</v>
      </c>
      <c r="B191">
        <f>'Otras NO 1eras Captaciones'!B192</f>
        <v>12</v>
      </c>
      <c r="C191" s="52" t="s">
        <v>72</v>
      </c>
      <c r="D191" s="52" t="s">
        <v>72</v>
      </c>
      <c r="E191" s="52" t="s">
        <v>72</v>
      </c>
      <c r="F191" s="52" t="s">
        <v>72</v>
      </c>
      <c r="G191" s="52" t="s">
        <v>72</v>
      </c>
      <c r="H191" s="52" t="s">
        <v>72</v>
      </c>
      <c r="I191" s="52" t="s">
        <v>72</v>
      </c>
      <c r="J191">
        <f>'Otras NO 1eras Captaciones'!I192</f>
        <v>1</v>
      </c>
      <c r="K191">
        <f>'Otras NO 1eras Captaciones'!J192</f>
        <v>1</v>
      </c>
      <c r="L191">
        <f>'Otras NO 1eras Captaciones'!K192</f>
        <v>100</v>
      </c>
      <c r="M191">
        <f>'Otras NO 1eras Captaciones'!L192</f>
        <v>1</v>
      </c>
      <c r="N191">
        <f>'Otras NO 1eras Captaciones'!M192</f>
        <v>6</v>
      </c>
      <c r="O191" t="str">
        <f>'Otras NO 1eras Captaciones'!N192</f>
        <v>?</v>
      </c>
      <c r="P191">
        <f>'Otras NO 1eras Captaciones'!O192</f>
        <v>0</v>
      </c>
      <c r="Q191" t="str">
        <f>'Otras NO 1eras Captaciones'!P192</f>
        <v>?</v>
      </c>
      <c r="R191" t="str">
        <f>'Otras NO 1eras Captaciones'!Q192</f>
        <v>?</v>
      </c>
      <c r="S191">
        <f>'Otras NO 1eras Captaciones'!S192</f>
        <v>0</v>
      </c>
      <c r="T191">
        <f>'Otras NO 1eras Captaciones'!T192</f>
        <v>0</v>
      </c>
      <c r="U191">
        <f>'Otras NO 1eras Captaciones'!U192</f>
        <v>0</v>
      </c>
      <c r="V191">
        <f>'Otras NO 1eras Captaciones'!V192</f>
        <v>0</v>
      </c>
      <c r="W191" s="54">
        <f t="shared" ref="W191:W215" si="159">2018-B191+10</f>
        <v>2016</v>
      </c>
      <c r="X191" s="54">
        <f t="shared" ref="X191:Z191" si="160">W191+2</f>
        <v>2018</v>
      </c>
      <c r="Y191" s="54">
        <f t="shared" si="160"/>
        <v>2020</v>
      </c>
      <c r="Z191" s="54">
        <f t="shared" si="160"/>
        <v>2022</v>
      </c>
      <c r="AA191" s="54" t="s">
        <v>91</v>
      </c>
      <c r="AB191" s="54" t="s">
        <v>93</v>
      </c>
    </row>
    <row r="192" spans="1:28" x14ac:dyDescent="0.25">
      <c r="A192" s="55">
        <f t="shared" ref="A192:A215" si="161">A191+1</f>
        <v>540</v>
      </c>
      <c r="B192">
        <f>'Otras NO 1eras Captaciones'!B193</f>
        <v>12</v>
      </c>
      <c r="C192" s="52" t="s">
        <v>72</v>
      </c>
      <c r="D192" s="52" t="s">
        <v>72</v>
      </c>
      <c r="E192" s="52" t="s">
        <v>72</v>
      </c>
      <c r="F192" s="52" t="s">
        <v>72</v>
      </c>
      <c r="G192" s="52" t="s">
        <v>72</v>
      </c>
      <c r="H192" s="52" t="s">
        <v>72</v>
      </c>
      <c r="I192" s="52" t="s">
        <v>72</v>
      </c>
      <c r="J192">
        <f>'Otras NO 1eras Captaciones'!I193</f>
        <v>1</v>
      </c>
      <c r="K192">
        <f>'Otras NO 1eras Captaciones'!J193</f>
        <v>1</v>
      </c>
      <c r="L192">
        <f>'Otras NO 1eras Captaciones'!K193</f>
        <v>100</v>
      </c>
      <c r="M192">
        <f>'Otras NO 1eras Captaciones'!L193</f>
        <v>1</v>
      </c>
      <c r="N192">
        <f>'Otras NO 1eras Captaciones'!M193</f>
        <v>6</v>
      </c>
      <c r="O192" t="str">
        <f>'Otras NO 1eras Captaciones'!N193</f>
        <v>?</v>
      </c>
      <c r="P192">
        <f>'Otras NO 1eras Captaciones'!O193</f>
        <v>0</v>
      </c>
      <c r="Q192" t="str">
        <f>'Otras NO 1eras Captaciones'!P193</f>
        <v>?</v>
      </c>
      <c r="R192" t="str">
        <f>'Otras NO 1eras Captaciones'!Q193</f>
        <v>?</v>
      </c>
      <c r="S192">
        <f>'Otras NO 1eras Captaciones'!S193</f>
        <v>0</v>
      </c>
      <c r="T192">
        <f>'Otras NO 1eras Captaciones'!T193</f>
        <v>0</v>
      </c>
      <c r="U192">
        <f>'Otras NO 1eras Captaciones'!U193</f>
        <v>0</v>
      </c>
      <c r="V192">
        <f>'Otras NO 1eras Captaciones'!V193</f>
        <v>0</v>
      </c>
      <c r="W192" s="54">
        <f t="shared" si="159"/>
        <v>2016</v>
      </c>
      <c r="X192" s="54">
        <f t="shared" ref="X192:Z192" si="162">W192+2</f>
        <v>2018</v>
      </c>
      <c r="Y192" s="54">
        <f t="shared" si="162"/>
        <v>2020</v>
      </c>
      <c r="Z192" s="54">
        <f t="shared" si="162"/>
        <v>2022</v>
      </c>
      <c r="AA192" s="54" t="s">
        <v>91</v>
      </c>
      <c r="AB192" s="54" t="s">
        <v>93</v>
      </c>
    </row>
    <row r="193" spans="1:28" x14ac:dyDescent="0.25">
      <c r="A193" s="55">
        <f t="shared" si="161"/>
        <v>541</v>
      </c>
      <c r="B193">
        <f>'Otras NO 1eras Captaciones'!B194</f>
        <v>12</v>
      </c>
      <c r="C193" s="52" t="s">
        <v>72</v>
      </c>
      <c r="D193" s="52" t="s">
        <v>72</v>
      </c>
      <c r="E193" s="52" t="s">
        <v>72</v>
      </c>
      <c r="F193" s="52" t="s">
        <v>72</v>
      </c>
      <c r="G193" s="52" t="s">
        <v>72</v>
      </c>
      <c r="H193" s="52" t="s">
        <v>72</v>
      </c>
      <c r="I193" s="52" t="s">
        <v>72</v>
      </c>
      <c r="J193">
        <f>'Otras NO 1eras Captaciones'!I194</f>
        <v>1</v>
      </c>
      <c r="K193">
        <f>'Otras NO 1eras Captaciones'!J194</f>
        <v>1</v>
      </c>
      <c r="L193">
        <f>'Otras NO 1eras Captaciones'!K194</f>
        <v>100</v>
      </c>
      <c r="M193">
        <f>'Otras NO 1eras Captaciones'!L194</f>
        <v>1</v>
      </c>
      <c r="N193">
        <f>'Otras NO 1eras Captaciones'!M194</f>
        <v>6</v>
      </c>
      <c r="O193" t="str">
        <f>'Otras NO 1eras Captaciones'!N194</f>
        <v>?</v>
      </c>
      <c r="P193">
        <f>'Otras NO 1eras Captaciones'!O194</f>
        <v>0</v>
      </c>
      <c r="Q193" t="str">
        <f>'Otras NO 1eras Captaciones'!P194</f>
        <v>?</v>
      </c>
      <c r="R193" t="str">
        <f>'Otras NO 1eras Captaciones'!Q194</f>
        <v>?</v>
      </c>
      <c r="S193">
        <f>'Otras NO 1eras Captaciones'!S194</f>
        <v>0</v>
      </c>
      <c r="T193">
        <f>'Otras NO 1eras Captaciones'!T194</f>
        <v>0</v>
      </c>
      <c r="U193">
        <f>'Otras NO 1eras Captaciones'!U194</f>
        <v>0</v>
      </c>
      <c r="V193">
        <f>'Otras NO 1eras Captaciones'!V194</f>
        <v>0</v>
      </c>
      <c r="W193" s="54">
        <f t="shared" si="159"/>
        <v>2016</v>
      </c>
      <c r="X193" s="54">
        <f t="shared" ref="X193:Z193" si="163">W193+2</f>
        <v>2018</v>
      </c>
      <c r="Y193" s="54">
        <f t="shared" si="163"/>
        <v>2020</v>
      </c>
      <c r="Z193" s="54">
        <f t="shared" si="163"/>
        <v>2022</v>
      </c>
      <c r="AA193" s="54" t="s">
        <v>91</v>
      </c>
      <c r="AB193" s="54" t="s">
        <v>93</v>
      </c>
    </row>
    <row r="194" spans="1:28" x14ac:dyDescent="0.25">
      <c r="A194" s="55">
        <f t="shared" si="161"/>
        <v>542</v>
      </c>
      <c r="B194">
        <f>'Otras NO 1eras Captaciones'!B195</f>
        <v>12</v>
      </c>
      <c r="C194" s="52" t="s">
        <v>72</v>
      </c>
      <c r="D194" s="52" t="s">
        <v>72</v>
      </c>
      <c r="E194" s="52" t="s">
        <v>72</v>
      </c>
      <c r="F194" s="52" t="s">
        <v>72</v>
      </c>
      <c r="G194" s="52" t="s">
        <v>72</v>
      </c>
      <c r="H194" s="52" t="s">
        <v>72</v>
      </c>
      <c r="I194" s="52" t="s">
        <v>72</v>
      </c>
      <c r="J194">
        <f>'Otras NO 1eras Captaciones'!I195</f>
        <v>1</v>
      </c>
      <c r="K194">
        <f>'Otras NO 1eras Captaciones'!J195</f>
        <v>1</v>
      </c>
      <c r="L194">
        <f>'Otras NO 1eras Captaciones'!K195</f>
        <v>100</v>
      </c>
      <c r="M194">
        <f>'Otras NO 1eras Captaciones'!L195</f>
        <v>1</v>
      </c>
      <c r="N194">
        <f>'Otras NO 1eras Captaciones'!M195</f>
        <v>6</v>
      </c>
      <c r="O194" t="str">
        <f>'Otras NO 1eras Captaciones'!N195</f>
        <v>?</v>
      </c>
      <c r="P194">
        <f>'Otras NO 1eras Captaciones'!O195</f>
        <v>0</v>
      </c>
      <c r="Q194" t="str">
        <f>'Otras NO 1eras Captaciones'!P195</f>
        <v>?</v>
      </c>
      <c r="R194" t="str">
        <f>'Otras NO 1eras Captaciones'!Q195</f>
        <v>?</v>
      </c>
      <c r="S194">
        <f>'Otras NO 1eras Captaciones'!S195</f>
        <v>0</v>
      </c>
      <c r="T194">
        <f>'Otras NO 1eras Captaciones'!T195</f>
        <v>0</v>
      </c>
      <c r="U194">
        <f>'Otras NO 1eras Captaciones'!U195</f>
        <v>0</v>
      </c>
      <c r="V194">
        <f>'Otras NO 1eras Captaciones'!V195</f>
        <v>0</v>
      </c>
      <c r="W194" s="54">
        <f t="shared" si="159"/>
        <v>2016</v>
      </c>
      <c r="X194" s="54">
        <f t="shared" ref="X194:Z194" si="164">W194+2</f>
        <v>2018</v>
      </c>
      <c r="Y194" s="54">
        <f t="shared" si="164"/>
        <v>2020</v>
      </c>
      <c r="Z194" s="54">
        <f t="shared" si="164"/>
        <v>2022</v>
      </c>
      <c r="AA194" s="54" t="s">
        <v>91</v>
      </c>
      <c r="AB194" s="54" t="s">
        <v>93</v>
      </c>
    </row>
    <row r="195" spans="1:28" x14ac:dyDescent="0.25">
      <c r="A195" s="55">
        <f t="shared" si="161"/>
        <v>543</v>
      </c>
      <c r="B195">
        <f>'Otras NO 1eras Captaciones'!B196</f>
        <v>12</v>
      </c>
      <c r="C195" s="52" t="s">
        <v>72</v>
      </c>
      <c r="D195" s="52" t="s">
        <v>72</v>
      </c>
      <c r="E195" s="52" t="s">
        <v>72</v>
      </c>
      <c r="F195" s="52" t="s">
        <v>72</v>
      </c>
      <c r="G195" s="52" t="s">
        <v>72</v>
      </c>
      <c r="H195" s="52" t="s">
        <v>72</v>
      </c>
      <c r="I195" s="52" t="s">
        <v>72</v>
      </c>
      <c r="J195">
        <f>'Otras NO 1eras Captaciones'!I196</f>
        <v>0</v>
      </c>
      <c r="K195">
        <f>'Otras NO 1eras Captaciones'!J196</f>
        <v>1</v>
      </c>
      <c r="L195">
        <f>'Otras NO 1eras Captaciones'!K196</f>
        <v>0</v>
      </c>
      <c r="M195">
        <f>'Otras NO 1eras Captaciones'!L196</f>
        <v>0</v>
      </c>
      <c r="N195">
        <f>'Otras NO 1eras Captaciones'!M196</f>
        <v>6</v>
      </c>
      <c r="O195" t="str">
        <f>'Otras NO 1eras Captaciones'!N196</f>
        <v>?</v>
      </c>
      <c r="P195">
        <f>'Otras NO 1eras Captaciones'!O196</f>
        <v>0</v>
      </c>
      <c r="Q195" t="str">
        <f>'Otras NO 1eras Captaciones'!P196</f>
        <v>?</v>
      </c>
      <c r="R195" t="str">
        <f>'Otras NO 1eras Captaciones'!Q196</f>
        <v>?</v>
      </c>
      <c r="S195">
        <f>'Otras NO 1eras Captaciones'!S196</f>
        <v>0</v>
      </c>
      <c r="T195">
        <f>'Otras NO 1eras Captaciones'!T196</f>
        <v>0</v>
      </c>
      <c r="U195">
        <f>'Otras NO 1eras Captaciones'!U196</f>
        <v>0</v>
      </c>
      <c r="V195">
        <f>'Otras NO 1eras Captaciones'!V196</f>
        <v>0</v>
      </c>
      <c r="W195" s="54">
        <f t="shared" si="159"/>
        <v>2016</v>
      </c>
      <c r="X195" s="54">
        <f t="shared" ref="X195:Z195" si="165">W195+2</f>
        <v>2018</v>
      </c>
      <c r="Y195" s="54">
        <f t="shared" si="165"/>
        <v>2020</v>
      </c>
      <c r="Z195" s="54">
        <f t="shared" si="165"/>
        <v>2022</v>
      </c>
      <c r="AA195" s="54" t="s">
        <v>91</v>
      </c>
      <c r="AB195" s="54" t="s">
        <v>93</v>
      </c>
    </row>
    <row r="196" spans="1:28" x14ac:dyDescent="0.25">
      <c r="A196" s="55">
        <f t="shared" si="161"/>
        <v>544</v>
      </c>
      <c r="B196">
        <f>'Otras NO 1eras Captaciones'!B197</f>
        <v>12</v>
      </c>
      <c r="C196" s="52" t="s">
        <v>72</v>
      </c>
      <c r="D196" s="52" t="s">
        <v>72</v>
      </c>
      <c r="E196" s="52" t="s">
        <v>72</v>
      </c>
      <c r="F196" s="52" t="s">
        <v>72</v>
      </c>
      <c r="G196" s="52" t="s">
        <v>72</v>
      </c>
      <c r="H196" s="52" t="s">
        <v>72</v>
      </c>
      <c r="I196" s="52" t="s">
        <v>72</v>
      </c>
      <c r="J196">
        <f>'Otras NO 1eras Captaciones'!I197</f>
        <v>0</v>
      </c>
      <c r="K196">
        <f>'Otras NO 1eras Captaciones'!J197</f>
        <v>1</v>
      </c>
      <c r="L196">
        <f>'Otras NO 1eras Captaciones'!K197</f>
        <v>0</v>
      </c>
      <c r="M196">
        <f>'Otras NO 1eras Captaciones'!L197</f>
        <v>0</v>
      </c>
      <c r="N196">
        <f>'Otras NO 1eras Captaciones'!M197</f>
        <v>6</v>
      </c>
      <c r="O196" t="str">
        <f>'Otras NO 1eras Captaciones'!N197</f>
        <v>?</v>
      </c>
      <c r="P196">
        <f>'Otras NO 1eras Captaciones'!O197</f>
        <v>0</v>
      </c>
      <c r="Q196" t="str">
        <f>'Otras NO 1eras Captaciones'!P197</f>
        <v>?</v>
      </c>
      <c r="R196" t="str">
        <f>'Otras NO 1eras Captaciones'!Q197</f>
        <v>?</v>
      </c>
      <c r="S196">
        <f>'Otras NO 1eras Captaciones'!S197</f>
        <v>0</v>
      </c>
      <c r="T196">
        <f>'Otras NO 1eras Captaciones'!T197</f>
        <v>0</v>
      </c>
      <c r="U196">
        <f>'Otras NO 1eras Captaciones'!U197</f>
        <v>0</v>
      </c>
      <c r="V196">
        <f>'Otras NO 1eras Captaciones'!V197</f>
        <v>0</v>
      </c>
      <c r="W196" s="54">
        <f t="shared" si="159"/>
        <v>2016</v>
      </c>
      <c r="X196" s="54">
        <f t="shared" ref="X196:Z196" si="166">W196+2</f>
        <v>2018</v>
      </c>
      <c r="Y196" s="54">
        <f t="shared" si="166"/>
        <v>2020</v>
      </c>
      <c r="Z196" s="54">
        <f t="shared" si="166"/>
        <v>2022</v>
      </c>
      <c r="AA196" s="54" t="s">
        <v>91</v>
      </c>
      <c r="AB196" s="54" t="s">
        <v>93</v>
      </c>
    </row>
    <row r="197" spans="1:28" x14ac:dyDescent="0.25">
      <c r="A197" s="55">
        <f t="shared" si="161"/>
        <v>545</v>
      </c>
      <c r="B197">
        <f>'Otras NO 1eras Captaciones'!B198</f>
        <v>14</v>
      </c>
      <c r="C197" s="52" t="s">
        <v>72</v>
      </c>
      <c r="D197" s="52" t="s">
        <v>72</v>
      </c>
      <c r="E197" s="52" t="s">
        <v>72</v>
      </c>
      <c r="F197" s="52" t="s">
        <v>72</v>
      </c>
      <c r="G197" s="52" t="s">
        <v>72</v>
      </c>
      <c r="H197" s="52" t="s">
        <v>72</v>
      </c>
      <c r="I197" s="52" t="s">
        <v>72</v>
      </c>
      <c r="J197">
        <f>'Otras NO 1eras Captaciones'!I198</f>
        <v>0</v>
      </c>
      <c r="K197">
        <f>'Otras NO 1eras Captaciones'!J198</f>
        <v>1</v>
      </c>
      <c r="L197">
        <f>'Otras NO 1eras Captaciones'!K198</f>
        <v>0</v>
      </c>
      <c r="M197">
        <f>'Otras NO 1eras Captaciones'!L198</f>
        <v>0</v>
      </c>
      <c r="N197">
        <f>'Otras NO 1eras Captaciones'!M198</f>
        <v>5</v>
      </c>
      <c r="O197">
        <f>'Otras NO 1eras Captaciones'!N198</f>
        <v>1</v>
      </c>
      <c r="P197">
        <f>'Otras NO 1eras Captaciones'!O198</f>
        <v>0</v>
      </c>
      <c r="Q197">
        <f>'Otras NO 1eras Captaciones'!P198</f>
        <v>0</v>
      </c>
      <c r="R197">
        <f>'Otras NO 1eras Captaciones'!Q198</f>
        <v>0</v>
      </c>
      <c r="S197">
        <f>'Otras NO 1eras Captaciones'!S198</f>
        <v>0</v>
      </c>
      <c r="T197">
        <f>'Otras NO 1eras Captaciones'!T198</f>
        <v>0</v>
      </c>
      <c r="U197">
        <f>'Otras NO 1eras Captaciones'!U198</f>
        <v>0</v>
      </c>
      <c r="V197">
        <f>'Otras NO 1eras Captaciones'!V198</f>
        <v>0</v>
      </c>
      <c r="W197" s="54">
        <f t="shared" si="159"/>
        <v>2014</v>
      </c>
      <c r="X197" s="54">
        <f t="shared" ref="X197:Z197" si="167">W197+2</f>
        <v>2016</v>
      </c>
      <c r="Y197" s="54">
        <f t="shared" si="167"/>
        <v>2018</v>
      </c>
      <c r="Z197" s="54">
        <f t="shared" si="167"/>
        <v>2020</v>
      </c>
      <c r="AA197" s="54" t="s">
        <v>91</v>
      </c>
      <c r="AB197" s="54" t="s">
        <v>89</v>
      </c>
    </row>
    <row r="198" spans="1:28" x14ac:dyDescent="0.25">
      <c r="A198" s="55">
        <f t="shared" si="161"/>
        <v>546</v>
      </c>
      <c r="B198">
        <f>'Otras NO 1eras Captaciones'!B199</f>
        <v>14</v>
      </c>
      <c r="C198" s="52" t="s">
        <v>72</v>
      </c>
      <c r="D198" s="52" t="s">
        <v>72</v>
      </c>
      <c r="E198" s="52" t="s">
        <v>72</v>
      </c>
      <c r="F198" s="52" t="s">
        <v>72</v>
      </c>
      <c r="G198" s="52" t="s">
        <v>72</v>
      </c>
      <c r="H198" s="52" t="s">
        <v>72</v>
      </c>
      <c r="I198" s="52" t="s">
        <v>72</v>
      </c>
      <c r="J198">
        <f>'Otras NO 1eras Captaciones'!I199</f>
        <v>1</v>
      </c>
      <c r="K198">
        <f>'Otras NO 1eras Captaciones'!J199</f>
        <v>1</v>
      </c>
      <c r="L198">
        <f>'Otras NO 1eras Captaciones'!K199</f>
        <v>100</v>
      </c>
      <c r="M198">
        <f>'Otras NO 1eras Captaciones'!L199</f>
        <v>1</v>
      </c>
      <c r="N198">
        <f>'Otras NO 1eras Captaciones'!M199</f>
        <v>5</v>
      </c>
      <c r="O198">
        <f>'Otras NO 1eras Captaciones'!N199</f>
        <v>0</v>
      </c>
      <c r="P198">
        <f>'Otras NO 1eras Captaciones'!O199</f>
        <v>0</v>
      </c>
      <c r="Q198">
        <f>'Otras NO 1eras Captaciones'!P199</f>
        <v>0</v>
      </c>
      <c r="R198">
        <f>'Otras NO 1eras Captaciones'!Q199</f>
        <v>0</v>
      </c>
      <c r="S198">
        <f>'Otras NO 1eras Captaciones'!S199</f>
        <v>0</v>
      </c>
      <c r="T198">
        <f>'Otras NO 1eras Captaciones'!T199</f>
        <v>0</v>
      </c>
      <c r="U198">
        <f>'Otras NO 1eras Captaciones'!U199</f>
        <v>0</v>
      </c>
      <c r="V198">
        <f>'Otras NO 1eras Captaciones'!V199</f>
        <v>0</v>
      </c>
      <c r="W198" s="54">
        <f t="shared" si="159"/>
        <v>2014</v>
      </c>
      <c r="X198" s="54">
        <f t="shared" ref="X198:Z198" si="168">W198+2</f>
        <v>2016</v>
      </c>
      <c r="Y198" s="54">
        <f t="shared" si="168"/>
        <v>2018</v>
      </c>
      <c r="Z198" s="54">
        <f t="shared" si="168"/>
        <v>2020</v>
      </c>
      <c r="AA198" s="54" t="s">
        <v>91</v>
      </c>
      <c r="AB198" s="54" t="s">
        <v>89</v>
      </c>
    </row>
    <row r="199" spans="1:28" x14ac:dyDescent="0.25">
      <c r="A199" s="55">
        <f t="shared" si="161"/>
        <v>547</v>
      </c>
      <c r="B199">
        <f>'Otras NO 1eras Captaciones'!B200</f>
        <v>14</v>
      </c>
      <c r="C199" s="52" t="s">
        <v>72</v>
      </c>
      <c r="D199" s="52" t="s">
        <v>72</v>
      </c>
      <c r="E199" s="52" t="s">
        <v>72</v>
      </c>
      <c r="F199" s="52" t="s">
        <v>72</v>
      </c>
      <c r="G199" s="52" t="s">
        <v>72</v>
      </c>
      <c r="H199" s="52" t="s">
        <v>72</v>
      </c>
      <c r="I199" s="52" t="s">
        <v>72</v>
      </c>
      <c r="J199">
        <f>'Otras NO 1eras Captaciones'!I200</f>
        <v>1</v>
      </c>
      <c r="K199">
        <f>'Otras NO 1eras Captaciones'!J200</f>
        <v>1</v>
      </c>
      <c r="L199">
        <f>'Otras NO 1eras Captaciones'!K200</f>
        <v>100</v>
      </c>
      <c r="M199">
        <f>'Otras NO 1eras Captaciones'!L200</f>
        <v>1</v>
      </c>
      <c r="N199">
        <f>'Otras NO 1eras Captaciones'!M200</f>
        <v>5</v>
      </c>
      <c r="O199">
        <f>'Otras NO 1eras Captaciones'!N200</f>
        <v>1</v>
      </c>
      <c r="P199">
        <f>'Otras NO 1eras Captaciones'!O200</f>
        <v>0</v>
      </c>
      <c r="Q199">
        <f>'Otras NO 1eras Captaciones'!P200</f>
        <v>1</v>
      </c>
      <c r="R199">
        <f>'Otras NO 1eras Captaciones'!Q200</f>
        <v>0</v>
      </c>
      <c r="S199">
        <f>'Otras NO 1eras Captaciones'!S200</f>
        <v>0</v>
      </c>
      <c r="T199">
        <f>'Otras NO 1eras Captaciones'!T200</f>
        <v>0</v>
      </c>
      <c r="U199">
        <f>'Otras NO 1eras Captaciones'!U200</f>
        <v>0</v>
      </c>
      <c r="V199">
        <f>'Otras NO 1eras Captaciones'!V200</f>
        <v>0</v>
      </c>
      <c r="W199" s="54">
        <f t="shared" si="159"/>
        <v>2014</v>
      </c>
      <c r="X199" s="54">
        <f t="shared" ref="X199:Z199" si="169">W199+2</f>
        <v>2016</v>
      </c>
      <c r="Y199" s="54">
        <f t="shared" si="169"/>
        <v>2018</v>
      </c>
      <c r="Z199" s="54">
        <f t="shared" si="169"/>
        <v>2020</v>
      </c>
      <c r="AA199" s="54" t="s">
        <v>91</v>
      </c>
      <c r="AB199" s="54" t="s">
        <v>89</v>
      </c>
    </row>
    <row r="200" spans="1:28" x14ac:dyDescent="0.25">
      <c r="A200" s="55">
        <f t="shared" si="161"/>
        <v>548</v>
      </c>
      <c r="B200">
        <f>'Otras NO 1eras Captaciones'!B201</f>
        <v>14</v>
      </c>
      <c r="C200" s="52" t="s">
        <v>72</v>
      </c>
      <c r="D200" s="52" t="s">
        <v>72</v>
      </c>
      <c r="E200" s="52" t="s">
        <v>72</v>
      </c>
      <c r="F200" s="52" t="s">
        <v>72</v>
      </c>
      <c r="G200" s="52" t="s">
        <v>72</v>
      </c>
      <c r="H200" s="52" t="s">
        <v>72</v>
      </c>
      <c r="I200" s="52" t="s">
        <v>72</v>
      </c>
      <c r="J200">
        <f>'Otras NO 1eras Captaciones'!I201</f>
        <v>1</v>
      </c>
      <c r="K200">
        <f>'Otras NO 1eras Captaciones'!J201</f>
        <v>1</v>
      </c>
      <c r="L200">
        <f>'Otras NO 1eras Captaciones'!K201</f>
        <v>100</v>
      </c>
      <c r="M200">
        <f>'Otras NO 1eras Captaciones'!L201</f>
        <v>1</v>
      </c>
      <c r="N200">
        <f>'Otras NO 1eras Captaciones'!M201</f>
        <v>5</v>
      </c>
      <c r="O200">
        <f>'Otras NO 1eras Captaciones'!N201</f>
        <v>1</v>
      </c>
      <c r="P200">
        <f>'Otras NO 1eras Captaciones'!O201</f>
        <v>0</v>
      </c>
      <c r="Q200">
        <f>'Otras NO 1eras Captaciones'!P201</f>
        <v>0</v>
      </c>
      <c r="R200">
        <f>'Otras NO 1eras Captaciones'!Q201</f>
        <v>0</v>
      </c>
      <c r="S200">
        <f>'Otras NO 1eras Captaciones'!S201</f>
        <v>0</v>
      </c>
      <c r="T200">
        <f>'Otras NO 1eras Captaciones'!T201</f>
        <v>0</v>
      </c>
      <c r="U200">
        <f>'Otras NO 1eras Captaciones'!U201</f>
        <v>0</v>
      </c>
      <c r="V200">
        <f>'Otras NO 1eras Captaciones'!V201</f>
        <v>0</v>
      </c>
      <c r="W200" s="54">
        <f t="shared" si="159"/>
        <v>2014</v>
      </c>
      <c r="X200" s="54">
        <f t="shared" ref="X200:Z200" si="170">W200+2</f>
        <v>2016</v>
      </c>
      <c r="Y200" s="54">
        <f t="shared" si="170"/>
        <v>2018</v>
      </c>
      <c r="Z200" s="54">
        <f t="shared" si="170"/>
        <v>2020</v>
      </c>
      <c r="AA200" s="54" t="s">
        <v>91</v>
      </c>
      <c r="AB200" s="54" t="s">
        <v>89</v>
      </c>
    </row>
    <row r="201" spans="1:28" x14ac:dyDescent="0.25">
      <c r="A201" s="55">
        <f t="shared" si="161"/>
        <v>549</v>
      </c>
      <c r="B201">
        <f>'Otras NO 1eras Captaciones'!B202</f>
        <v>14</v>
      </c>
      <c r="C201" s="52" t="s">
        <v>72</v>
      </c>
      <c r="D201" s="52" t="s">
        <v>72</v>
      </c>
      <c r="E201" s="52" t="s">
        <v>72</v>
      </c>
      <c r="F201" s="52" t="s">
        <v>72</v>
      </c>
      <c r="G201" s="52" t="s">
        <v>72</v>
      </c>
      <c r="H201" s="52" t="s">
        <v>72</v>
      </c>
      <c r="I201" s="52" t="s">
        <v>72</v>
      </c>
      <c r="J201">
        <f>'Otras NO 1eras Captaciones'!I202</f>
        <v>1</v>
      </c>
      <c r="K201">
        <f>'Otras NO 1eras Captaciones'!J202</f>
        <v>1</v>
      </c>
      <c r="L201">
        <f>'Otras NO 1eras Captaciones'!K202</f>
        <v>100</v>
      </c>
      <c r="M201">
        <f>'Otras NO 1eras Captaciones'!L202</f>
        <v>1</v>
      </c>
      <c r="N201">
        <f>'Otras NO 1eras Captaciones'!M202</f>
        <v>5</v>
      </c>
      <c r="O201">
        <f>'Otras NO 1eras Captaciones'!N202</f>
        <v>1</v>
      </c>
      <c r="P201">
        <f>'Otras NO 1eras Captaciones'!O202</f>
        <v>0</v>
      </c>
      <c r="Q201">
        <f>'Otras NO 1eras Captaciones'!P202</f>
        <v>0</v>
      </c>
      <c r="R201">
        <f>'Otras NO 1eras Captaciones'!Q202</f>
        <v>0</v>
      </c>
      <c r="S201">
        <f>'Otras NO 1eras Captaciones'!S202</f>
        <v>0</v>
      </c>
      <c r="T201">
        <f>'Otras NO 1eras Captaciones'!T202</f>
        <v>0</v>
      </c>
      <c r="U201">
        <f>'Otras NO 1eras Captaciones'!U202</f>
        <v>0</v>
      </c>
      <c r="V201">
        <f>'Otras NO 1eras Captaciones'!V202</f>
        <v>0</v>
      </c>
      <c r="W201" s="54">
        <f t="shared" si="159"/>
        <v>2014</v>
      </c>
      <c r="X201" s="54">
        <f t="shared" ref="X201:Z201" si="171">W201+2</f>
        <v>2016</v>
      </c>
      <c r="Y201" s="54">
        <f t="shared" si="171"/>
        <v>2018</v>
      </c>
      <c r="Z201" s="54">
        <f t="shared" si="171"/>
        <v>2020</v>
      </c>
      <c r="AA201" s="54" t="s">
        <v>91</v>
      </c>
      <c r="AB201" s="54" t="s">
        <v>89</v>
      </c>
    </row>
    <row r="202" spans="1:28" x14ac:dyDescent="0.25">
      <c r="A202" s="55">
        <f t="shared" si="161"/>
        <v>550</v>
      </c>
      <c r="B202">
        <f>'Otras NO 1eras Captaciones'!B203</f>
        <v>14</v>
      </c>
      <c r="C202" s="52" t="s">
        <v>72</v>
      </c>
      <c r="D202" s="52" t="s">
        <v>72</v>
      </c>
      <c r="E202" s="52" t="s">
        <v>72</v>
      </c>
      <c r="F202" s="52" t="s">
        <v>72</v>
      </c>
      <c r="G202" s="52" t="s">
        <v>72</v>
      </c>
      <c r="H202" s="52" t="s">
        <v>72</v>
      </c>
      <c r="I202" s="52" t="s">
        <v>72</v>
      </c>
      <c r="J202">
        <f>'Otras NO 1eras Captaciones'!I203</f>
        <v>1</v>
      </c>
      <c r="K202">
        <f>'Otras NO 1eras Captaciones'!J203</f>
        <v>1</v>
      </c>
      <c r="L202">
        <f>'Otras NO 1eras Captaciones'!K203</f>
        <v>100</v>
      </c>
      <c r="M202">
        <f>'Otras NO 1eras Captaciones'!L203</f>
        <v>1</v>
      </c>
      <c r="N202">
        <f>'Otras NO 1eras Captaciones'!M203</f>
        <v>5</v>
      </c>
      <c r="O202">
        <f>'Otras NO 1eras Captaciones'!N203</f>
        <v>0</v>
      </c>
      <c r="P202">
        <f>'Otras NO 1eras Captaciones'!O203</f>
        <v>0</v>
      </c>
      <c r="Q202">
        <f>'Otras NO 1eras Captaciones'!P203</f>
        <v>0</v>
      </c>
      <c r="R202">
        <f>'Otras NO 1eras Captaciones'!Q203</f>
        <v>0</v>
      </c>
      <c r="S202">
        <f>'Otras NO 1eras Captaciones'!S203</f>
        <v>0</v>
      </c>
      <c r="T202">
        <f>'Otras NO 1eras Captaciones'!T203</f>
        <v>0</v>
      </c>
      <c r="U202">
        <f>'Otras NO 1eras Captaciones'!U203</f>
        <v>0</v>
      </c>
      <c r="V202">
        <f>'Otras NO 1eras Captaciones'!V203</f>
        <v>0</v>
      </c>
      <c r="W202" s="54">
        <f t="shared" si="159"/>
        <v>2014</v>
      </c>
      <c r="X202" s="54">
        <f t="shared" ref="X202:Z202" si="172">W202+2</f>
        <v>2016</v>
      </c>
      <c r="Y202" s="54">
        <f t="shared" si="172"/>
        <v>2018</v>
      </c>
      <c r="Z202" s="54">
        <f t="shared" si="172"/>
        <v>2020</v>
      </c>
      <c r="AA202" s="54" t="s">
        <v>91</v>
      </c>
      <c r="AB202" s="54" t="s">
        <v>89</v>
      </c>
    </row>
    <row r="203" spans="1:28" x14ac:dyDescent="0.25">
      <c r="A203" s="55">
        <f t="shared" si="161"/>
        <v>551</v>
      </c>
      <c r="B203">
        <f>'Otras NO 1eras Captaciones'!B204</f>
        <v>15</v>
      </c>
      <c r="C203" s="52" t="s">
        <v>72</v>
      </c>
      <c r="D203" s="52" t="s">
        <v>72</v>
      </c>
      <c r="E203" s="52" t="s">
        <v>72</v>
      </c>
      <c r="F203" s="52" t="s">
        <v>72</v>
      </c>
      <c r="G203" s="52" t="s">
        <v>72</v>
      </c>
      <c r="H203" s="52" t="s">
        <v>72</v>
      </c>
      <c r="I203" s="52" t="s">
        <v>72</v>
      </c>
      <c r="J203">
        <f>'Otras NO 1eras Captaciones'!I204</f>
        <v>1</v>
      </c>
      <c r="K203">
        <f>'Otras NO 1eras Captaciones'!J204</f>
        <v>1</v>
      </c>
      <c r="L203">
        <f>'Otras NO 1eras Captaciones'!K204</f>
        <v>100</v>
      </c>
      <c r="M203">
        <f>'Otras NO 1eras Captaciones'!L204</f>
        <v>1</v>
      </c>
      <c r="N203">
        <f>'Otras NO 1eras Captaciones'!M204</f>
        <v>4</v>
      </c>
      <c r="O203">
        <f>'Otras NO 1eras Captaciones'!N204</f>
        <v>0</v>
      </c>
      <c r="P203">
        <f>'Otras NO 1eras Captaciones'!O204</f>
        <v>0</v>
      </c>
      <c r="Q203">
        <f>'Otras NO 1eras Captaciones'!P204</f>
        <v>0</v>
      </c>
      <c r="R203">
        <f>'Otras NO 1eras Captaciones'!Q204</f>
        <v>0</v>
      </c>
      <c r="S203">
        <f>'Otras NO 1eras Captaciones'!S204</f>
        <v>0</v>
      </c>
      <c r="T203">
        <f>'Otras NO 1eras Captaciones'!T204</f>
        <v>0</v>
      </c>
      <c r="U203">
        <f>'Otras NO 1eras Captaciones'!U204</f>
        <v>0</v>
      </c>
      <c r="V203">
        <f>'Otras NO 1eras Captaciones'!V204</f>
        <v>0</v>
      </c>
      <c r="W203" s="54">
        <f t="shared" si="159"/>
        <v>2013</v>
      </c>
      <c r="X203" s="54">
        <f t="shared" ref="X203:Z203" si="173">W203+2</f>
        <v>2015</v>
      </c>
      <c r="Y203" s="54">
        <f t="shared" si="173"/>
        <v>2017</v>
      </c>
      <c r="Z203" s="54">
        <f t="shared" si="173"/>
        <v>2019</v>
      </c>
      <c r="AA203" s="54" t="s">
        <v>91</v>
      </c>
      <c r="AB203" s="54" t="s">
        <v>89</v>
      </c>
    </row>
    <row r="204" spans="1:28" x14ac:dyDescent="0.25">
      <c r="A204" s="55">
        <f t="shared" si="161"/>
        <v>552</v>
      </c>
      <c r="B204">
        <f>'Otras NO 1eras Captaciones'!B205</f>
        <v>15</v>
      </c>
      <c r="C204" s="52" t="s">
        <v>72</v>
      </c>
      <c r="D204" s="52" t="s">
        <v>72</v>
      </c>
      <c r="E204" s="52" t="s">
        <v>72</v>
      </c>
      <c r="F204" s="52" t="s">
        <v>72</v>
      </c>
      <c r="G204" s="52" t="s">
        <v>72</v>
      </c>
      <c r="H204" s="52" t="s">
        <v>72</v>
      </c>
      <c r="I204" s="52" t="s">
        <v>72</v>
      </c>
      <c r="J204">
        <f>'Otras NO 1eras Captaciones'!I205</f>
        <v>1</v>
      </c>
      <c r="K204">
        <f>'Otras NO 1eras Captaciones'!J205</f>
        <v>1</v>
      </c>
      <c r="L204">
        <f>'Otras NO 1eras Captaciones'!K205</f>
        <v>100</v>
      </c>
      <c r="M204">
        <f>'Otras NO 1eras Captaciones'!L205</f>
        <v>1</v>
      </c>
      <c r="N204">
        <f>'Otras NO 1eras Captaciones'!M205</f>
        <v>4</v>
      </c>
      <c r="O204">
        <f>'Otras NO 1eras Captaciones'!N205</f>
        <v>0</v>
      </c>
      <c r="P204">
        <f>'Otras NO 1eras Captaciones'!O205</f>
        <v>0</v>
      </c>
      <c r="Q204">
        <f>'Otras NO 1eras Captaciones'!P205</f>
        <v>0</v>
      </c>
      <c r="R204">
        <f>'Otras NO 1eras Captaciones'!Q205</f>
        <v>0</v>
      </c>
      <c r="S204">
        <f>'Otras NO 1eras Captaciones'!S205</f>
        <v>0</v>
      </c>
      <c r="T204">
        <f>'Otras NO 1eras Captaciones'!T205</f>
        <v>0</v>
      </c>
      <c r="U204">
        <f>'Otras NO 1eras Captaciones'!U205</f>
        <v>0</v>
      </c>
      <c r="V204">
        <f>'Otras NO 1eras Captaciones'!V205</f>
        <v>0</v>
      </c>
      <c r="W204" s="54">
        <f t="shared" si="159"/>
        <v>2013</v>
      </c>
      <c r="X204" s="54">
        <f t="shared" ref="X204:Z204" si="174">W204+2</f>
        <v>2015</v>
      </c>
      <c r="Y204" s="54">
        <f t="shared" si="174"/>
        <v>2017</v>
      </c>
      <c r="Z204" s="54">
        <f t="shared" si="174"/>
        <v>2019</v>
      </c>
      <c r="AA204" s="54" t="s">
        <v>91</v>
      </c>
      <c r="AB204" s="54" t="s">
        <v>89</v>
      </c>
    </row>
    <row r="205" spans="1:28" x14ac:dyDescent="0.25">
      <c r="A205" s="55">
        <f t="shared" si="161"/>
        <v>553</v>
      </c>
      <c r="B205">
        <f>'Otras NO 1eras Captaciones'!B206</f>
        <v>16</v>
      </c>
      <c r="C205" s="52" t="s">
        <v>72</v>
      </c>
      <c r="D205" s="52" t="s">
        <v>72</v>
      </c>
      <c r="E205" s="52" t="s">
        <v>72</v>
      </c>
      <c r="F205" s="52" t="s">
        <v>72</v>
      </c>
      <c r="G205" s="52" t="s">
        <v>72</v>
      </c>
      <c r="H205" s="52" t="s">
        <v>72</v>
      </c>
      <c r="I205" s="52" t="s">
        <v>72</v>
      </c>
      <c r="J205">
        <f>'Otras NO 1eras Captaciones'!I206</f>
        <v>1</v>
      </c>
      <c r="K205">
        <f>'Otras NO 1eras Captaciones'!J206</f>
        <v>1</v>
      </c>
      <c r="L205">
        <f>'Otras NO 1eras Captaciones'!K206</f>
        <v>100</v>
      </c>
      <c r="M205">
        <f>'Otras NO 1eras Captaciones'!L206</f>
        <v>1</v>
      </c>
      <c r="N205">
        <f>'Otras NO 1eras Captaciones'!M206</f>
        <v>3</v>
      </c>
      <c r="O205">
        <f>'Otras NO 1eras Captaciones'!N206</f>
        <v>1</v>
      </c>
      <c r="P205">
        <f>'Otras NO 1eras Captaciones'!O206</f>
        <v>0</v>
      </c>
      <c r="Q205">
        <f>'Otras NO 1eras Captaciones'!P206</f>
        <v>0</v>
      </c>
      <c r="R205">
        <f>'Otras NO 1eras Captaciones'!Q206</f>
        <v>0</v>
      </c>
      <c r="S205">
        <f>'Otras NO 1eras Captaciones'!S206</f>
        <v>0</v>
      </c>
      <c r="T205">
        <f>'Otras NO 1eras Captaciones'!T206</f>
        <v>0</v>
      </c>
      <c r="U205">
        <f>'Otras NO 1eras Captaciones'!U206</f>
        <v>0</v>
      </c>
      <c r="V205">
        <f>'Otras NO 1eras Captaciones'!V206</f>
        <v>0</v>
      </c>
      <c r="W205" s="54">
        <f t="shared" si="159"/>
        <v>2012</v>
      </c>
      <c r="X205" s="54">
        <f t="shared" ref="X205:Z205" si="175">W205+2</f>
        <v>2014</v>
      </c>
      <c r="Y205" s="54">
        <f t="shared" si="175"/>
        <v>2016</v>
      </c>
      <c r="Z205" s="54">
        <f t="shared" si="175"/>
        <v>2018</v>
      </c>
      <c r="AA205" s="54" t="s">
        <v>91</v>
      </c>
      <c r="AB205" s="54" t="s">
        <v>89</v>
      </c>
    </row>
    <row r="206" spans="1:28" x14ac:dyDescent="0.25">
      <c r="A206" s="55">
        <f t="shared" si="161"/>
        <v>554</v>
      </c>
      <c r="B206">
        <f>'Otras NO 1eras Captaciones'!B207</f>
        <v>16</v>
      </c>
      <c r="C206" s="52" t="s">
        <v>72</v>
      </c>
      <c r="D206" s="52" t="s">
        <v>72</v>
      </c>
      <c r="E206" s="52" t="s">
        <v>72</v>
      </c>
      <c r="F206" s="52" t="s">
        <v>72</v>
      </c>
      <c r="G206" s="52" t="s">
        <v>72</v>
      </c>
      <c r="H206" s="52" t="s">
        <v>72</v>
      </c>
      <c r="I206" s="52" t="s">
        <v>72</v>
      </c>
      <c r="J206">
        <f>'Otras NO 1eras Captaciones'!I207</f>
        <v>1</v>
      </c>
      <c r="K206">
        <f>'Otras NO 1eras Captaciones'!J207</f>
        <v>1</v>
      </c>
      <c r="L206">
        <f>'Otras NO 1eras Captaciones'!K207</f>
        <v>100</v>
      </c>
      <c r="M206">
        <f>'Otras NO 1eras Captaciones'!L207</f>
        <v>1</v>
      </c>
      <c r="N206">
        <f>'Otras NO 1eras Captaciones'!M207</f>
        <v>3</v>
      </c>
      <c r="O206">
        <f>'Otras NO 1eras Captaciones'!N207</f>
        <v>0</v>
      </c>
      <c r="P206">
        <f>'Otras NO 1eras Captaciones'!O207</f>
        <v>0</v>
      </c>
      <c r="Q206">
        <f>'Otras NO 1eras Captaciones'!P207</f>
        <v>0</v>
      </c>
      <c r="R206">
        <f>'Otras NO 1eras Captaciones'!Q207</f>
        <v>0</v>
      </c>
      <c r="S206">
        <f>'Otras NO 1eras Captaciones'!S207</f>
        <v>0</v>
      </c>
      <c r="T206">
        <f>'Otras NO 1eras Captaciones'!T207</f>
        <v>0</v>
      </c>
      <c r="U206">
        <f>'Otras NO 1eras Captaciones'!U207</f>
        <v>0</v>
      </c>
      <c r="V206">
        <f>'Otras NO 1eras Captaciones'!V207</f>
        <v>0</v>
      </c>
      <c r="W206" s="54">
        <f t="shared" si="159"/>
        <v>2012</v>
      </c>
      <c r="X206" s="54">
        <f t="shared" ref="X206:Z206" si="176">W206+2</f>
        <v>2014</v>
      </c>
      <c r="Y206" s="54">
        <f t="shared" si="176"/>
        <v>2016</v>
      </c>
      <c r="Z206" s="54">
        <f t="shared" si="176"/>
        <v>2018</v>
      </c>
      <c r="AA206" s="54" t="s">
        <v>91</v>
      </c>
      <c r="AB206" s="54" t="s">
        <v>89</v>
      </c>
    </row>
    <row r="207" spans="1:28" x14ac:dyDescent="0.25">
      <c r="A207" s="55">
        <f t="shared" si="161"/>
        <v>555</v>
      </c>
      <c r="B207">
        <f>'Otras NO 1eras Captaciones'!B208</f>
        <v>16</v>
      </c>
      <c r="C207" s="52" t="s">
        <v>72</v>
      </c>
      <c r="D207" s="52" t="s">
        <v>72</v>
      </c>
      <c r="E207" s="52" t="s">
        <v>72</v>
      </c>
      <c r="F207" s="52" t="s">
        <v>72</v>
      </c>
      <c r="G207" s="52" t="s">
        <v>72</v>
      </c>
      <c r="H207" s="52" t="s">
        <v>72</v>
      </c>
      <c r="I207" s="52" t="s">
        <v>72</v>
      </c>
      <c r="J207">
        <f>'Otras NO 1eras Captaciones'!I208</f>
        <v>1</v>
      </c>
      <c r="K207">
        <f>'Otras NO 1eras Captaciones'!J208</f>
        <v>1</v>
      </c>
      <c r="L207">
        <f>'Otras NO 1eras Captaciones'!K208</f>
        <v>100</v>
      </c>
      <c r="M207">
        <f>'Otras NO 1eras Captaciones'!L208</f>
        <v>1</v>
      </c>
      <c r="N207">
        <f>'Otras NO 1eras Captaciones'!M208</f>
        <v>3</v>
      </c>
      <c r="O207">
        <f>'Otras NO 1eras Captaciones'!N208</f>
        <v>1</v>
      </c>
      <c r="P207">
        <f>'Otras NO 1eras Captaciones'!O208</f>
        <v>0</v>
      </c>
      <c r="Q207">
        <f>'Otras NO 1eras Captaciones'!P208</f>
        <v>0</v>
      </c>
      <c r="R207">
        <f>'Otras NO 1eras Captaciones'!Q208</f>
        <v>0</v>
      </c>
      <c r="S207">
        <f>'Otras NO 1eras Captaciones'!S208</f>
        <v>0</v>
      </c>
      <c r="T207">
        <f>'Otras NO 1eras Captaciones'!T208</f>
        <v>0</v>
      </c>
      <c r="U207">
        <f>'Otras NO 1eras Captaciones'!U208</f>
        <v>0</v>
      </c>
      <c r="V207">
        <f>'Otras NO 1eras Captaciones'!V208</f>
        <v>0</v>
      </c>
      <c r="W207" s="54">
        <f t="shared" si="159"/>
        <v>2012</v>
      </c>
      <c r="X207" s="54">
        <f t="shared" ref="X207:Z207" si="177">W207+2</f>
        <v>2014</v>
      </c>
      <c r="Y207" s="54">
        <f t="shared" si="177"/>
        <v>2016</v>
      </c>
      <c r="Z207" s="54">
        <f t="shared" si="177"/>
        <v>2018</v>
      </c>
      <c r="AA207" s="54" t="s">
        <v>91</v>
      </c>
      <c r="AB207" s="54" t="s">
        <v>89</v>
      </c>
    </row>
    <row r="208" spans="1:28" x14ac:dyDescent="0.25">
      <c r="A208" s="55">
        <f t="shared" si="161"/>
        <v>556</v>
      </c>
      <c r="B208">
        <f>'Otras NO 1eras Captaciones'!B209</f>
        <v>16</v>
      </c>
      <c r="C208" s="52" t="s">
        <v>72</v>
      </c>
      <c r="D208" s="52" t="s">
        <v>72</v>
      </c>
      <c r="E208" s="52" t="s">
        <v>72</v>
      </c>
      <c r="F208" s="52" t="s">
        <v>72</v>
      </c>
      <c r="G208" s="52" t="s">
        <v>72</v>
      </c>
      <c r="H208" s="52" t="s">
        <v>72</v>
      </c>
      <c r="I208" s="52" t="s">
        <v>72</v>
      </c>
      <c r="J208">
        <f>'Otras NO 1eras Captaciones'!I209</f>
        <v>1</v>
      </c>
      <c r="K208">
        <f>'Otras NO 1eras Captaciones'!J209</f>
        <v>1</v>
      </c>
      <c r="L208">
        <f>'Otras NO 1eras Captaciones'!K209</f>
        <v>100</v>
      </c>
      <c r="M208">
        <f>'Otras NO 1eras Captaciones'!L209</f>
        <v>1</v>
      </c>
      <c r="N208">
        <f>'Otras NO 1eras Captaciones'!M209</f>
        <v>3</v>
      </c>
      <c r="O208">
        <f>'Otras NO 1eras Captaciones'!N209</f>
        <v>1</v>
      </c>
      <c r="P208">
        <f>'Otras NO 1eras Captaciones'!O209</f>
        <v>0</v>
      </c>
      <c r="Q208">
        <f>'Otras NO 1eras Captaciones'!P209</f>
        <v>0</v>
      </c>
      <c r="R208">
        <f>'Otras NO 1eras Captaciones'!Q209</f>
        <v>0</v>
      </c>
      <c r="S208">
        <f>'Otras NO 1eras Captaciones'!S209</f>
        <v>0</v>
      </c>
      <c r="T208">
        <f>'Otras NO 1eras Captaciones'!T209</f>
        <v>0</v>
      </c>
      <c r="U208">
        <f>'Otras NO 1eras Captaciones'!U209</f>
        <v>0</v>
      </c>
      <c r="V208">
        <f>'Otras NO 1eras Captaciones'!V209</f>
        <v>0</v>
      </c>
      <c r="W208" s="54">
        <f t="shared" si="159"/>
        <v>2012</v>
      </c>
      <c r="X208" s="54">
        <f t="shared" ref="X208:Z208" si="178">W208+2</f>
        <v>2014</v>
      </c>
      <c r="Y208" s="54">
        <f t="shared" si="178"/>
        <v>2016</v>
      </c>
      <c r="Z208" s="54">
        <f t="shared" si="178"/>
        <v>2018</v>
      </c>
      <c r="AA208" s="54" t="s">
        <v>91</v>
      </c>
      <c r="AB208" s="54" t="s">
        <v>89</v>
      </c>
    </row>
    <row r="209" spans="1:28" x14ac:dyDescent="0.25">
      <c r="A209" s="55">
        <f t="shared" si="161"/>
        <v>557</v>
      </c>
      <c r="B209">
        <f>'Otras NO 1eras Captaciones'!B210</f>
        <v>16</v>
      </c>
      <c r="C209" s="52" t="s">
        <v>72</v>
      </c>
      <c r="D209" s="52" t="s">
        <v>72</v>
      </c>
      <c r="E209" s="52" t="s">
        <v>72</v>
      </c>
      <c r="F209" s="52" t="s">
        <v>72</v>
      </c>
      <c r="G209" s="52" t="s">
        <v>72</v>
      </c>
      <c r="H209" s="52" t="s">
        <v>72</v>
      </c>
      <c r="I209" s="52" t="s">
        <v>72</v>
      </c>
      <c r="J209">
        <f>'Otras NO 1eras Captaciones'!I210</f>
        <v>1</v>
      </c>
      <c r="K209">
        <f>'Otras NO 1eras Captaciones'!J210</f>
        <v>1</v>
      </c>
      <c r="L209">
        <f>'Otras NO 1eras Captaciones'!K210</f>
        <v>100</v>
      </c>
      <c r="M209">
        <f>'Otras NO 1eras Captaciones'!L210</f>
        <v>1</v>
      </c>
      <c r="N209">
        <f>'Otras NO 1eras Captaciones'!M210</f>
        <v>3</v>
      </c>
      <c r="O209">
        <f>'Otras NO 1eras Captaciones'!N210</f>
        <v>0</v>
      </c>
      <c r="P209">
        <f>'Otras NO 1eras Captaciones'!O210</f>
        <v>0</v>
      </c>
      <c r="Q209">
        <f>'Otras NO 1eras Captaciones'!P210</f>
        <v>0</v>
      </c>
      <c r="R209">
        <f>'Otras NO 1eras Captaciones'!Q210</f>
        <v>0</v>
      </c>
      <c r="S209">
        <f>'Otras NO 1eras Captaciones'!S210</f>
        <v>0</v>
      </c>
      <c r="T209">
        <f>'Otras NO 1eras Captaciones'!T210</f>
        <v>0</v>
      </c>
      <c r="U209">
        <f>'Otras NO 1eras Captaciones'!U210</f>
        <v>0</v>
      </c>
      <c r="V209">
        <f>'Otras NO 1eras Captaciones'!V210</f>
        <v>0</v>
      </c>
      <c r="W209" s="54">
        <f t="shared" si="159"/>
        <v>2012</v>
      </c>
      <c r="X209" s="54">
        <f t="shared" ref="X209:Z209" si="179">W209+2</f>
        <v>2014</v>
      </c>
      <c r="Y209" s="54">
        <f t="shared" si="179"/>
        <v>2016</v>
      </c>
      <c r="Z209" s="54">
        <f t="shared" si="179"/>
        <v>2018</v>
      </c>
      <c r="AA209" s="54" t="s">
        <v>91</v>
      </c>
      <c r="AB209" s="54" t="s">
        <v>89</v>
      </c>
    </row>
    <row r="210" spans="1:28" x14ac:dyDescent="0.25">
      <c r="A210" s="55">
        <f t="shared" si="161"/>
        <v>558</v>
      </c>
      <c r="B210">
        <f>'Otras NO 1eras Captaciones'!B211</f>
        <v>17</v>
      </c>
      <c r="C210" s="52" t="s">
        <v>72</v>
      </c>
      <c r="D210" s="52" t="s">
        <v>72</v>
      </c>
      <c r="E210" s="52" t="s">
        <v>72</v>
      </c>
      <c r="F210" s="52" t="s">
        <v>72</v>
      </c>
      <c r="G210" s="52" t="s">
        <v>72</v>
      </c>
      <c r="H210" s="52" t="s">
        <v>72</v>
      </c>
      <c r="I210" s="52" t="s">
        <v>72</v>
      </c>
      <c r="J210">
        <f>'Otras NO 1eras Captaciones'!I211</f>
        <v>1</v>
      </c>
      <c r="K210">
        <f>'Otras NO 1eras Captaciones'!J211</f>
        <v>1</v>
      </c>
      <c r="L210">
        <f>'Otras NO 1eras Captaciones'!K211</f>
        <v>100</v>
      </c>
      <c r="M210">
        <f>'Otras NO 1eras Captaciones'!L211</f>
        <v>1</v>
      </c>
      <c r="N210">
        <f>'Otras NO 1eras Captaciones'!M211</f>
        <v>2</v>
      </c>
      <c r="O210">
        <f>'Otras NO 1eras Captaciones'!N211</f>
        <v>0</v>
      </c>
      <c r="P210">
        <f>'Otras NO 1eras Captaciones'!O211</f>
        <v>0</v>
      </c>
      <c r="Q210">
        <f>'Otras NO 1eras Captaciones'!P211</f>
        <v>0</v>
      </c>
      <c r="R210">
        <f>'Otras NO 1eras Captaciones'!Q211</f>
        <v>0</v>
      </c>
      <c r="S210">
        <f>'Otras NO 1eras Captaciones'!S211</f>
        <v>0</v>
      </c>
      <c r="T210">
        <f>'Otras NO 1eras Captaciones'!T211</f>
        <v>0</v>
      </c>
      <c r="U210">
        <f>'Otras NO 1eras Captaciones'!U211</f>
        <v>0</v>
      </c>
      <c r="V210">
        <f>'Otras NO 1eras Captaciones'!V211</f>
        <v>0</v>
      </c>
      <c r="W210" s="54">
        <f t="shared" si="159"/>
        <v>2011</v>
      </c>
      <c r="X210" s="54">
        <f t="shared" ref="X210:Z210" si="180">W210+2</f>
        <v>2013</v>
      </c>
      <c r="Y210" s="54">
        <f t="shared" si="180"/>
        <v>2015</v>
      </c>
      <c r="Z210" s="54">
        <f t="shared" si="180"/>
        <v>2017</v>
      </c>
      <c r="AA210" s="54" t="s">
        <v>91</v>
      </c>
      <c r="AB210" s="54" t="s">
        <v>89</v>
      </c>
    </row>
    <row r="211" spans="1:28" x14ac:dyDescent="0.25">
      <c r="A211" s="55">
        <f t="shared" si="161"/>
        <v>559</v>
      </c>
      <c r="B211">
        <f>'Otras NO 1eras Captaciones'!B212</f>
        <v>17</v>
      </c>
      <c r="C211" s="52" t="s">
        <v>72</v>
      </c>
      <c r="D211" s="52" t="s">
        <v>72</v>
      </c>
      <c r="E211" s="52" t="s">
        <v>72</v>
      </c>
      <c r="F211" s="52" t="s">
        <v>72</v>
      </c>
      <c r="G211" s="52" t="s">
        <v>72</v>
      </c>
      <c r="H211" s="52" t="s">
        <v>72</v>
      </c>
      <c r="I211" s="52" t="s">
        <v>72</v>
      </c>
      <c r="J211">
        <f>'Otras NO 1eras Captaciones'!I212</f>
        <v>1</v>
      </c>
      <c r="K211">
        <f>'Otras NO 1eras Captaciones'!J212</f>
        <v>1</v>
      </c>
      <c r="L211">
        <f>'Otras NO 1eras Captaciones'!K212</f>
        <v>100</v>
      </c>
      <c r="M211">
        <f>'Otras NO 1eras Captaciones'!L212</f>
        <v>1</v>
      </c>
      <c r="N211">
        <f>'Otras NO 1eras Captaciones'!M212</f>
        <v>2</v>
      </c>
      <c r="O211">
        <f>'Otras NO 1eras Captaciones'!N212</f>
        <v>1</v>
      </c>
      <c r="P211">
        <f>'Otras NO 1eras Captaciones'!O212</f>
        <v>0</v>
      </c>
      <c r="Q211">
        <f>'Otras NO 1eras Captaciones'!P212</f>
        <v>1</v>
      </c>
      <c r="R211">
        <f>'Otras NO 1eras Captaciones'!Q212</f>
        <v>0</v>
      </c>
      <c r="S211">
        <f>'Otras NO 1eras Captaciones'!S212</f>
        <v>0</v>
      </c>
      <c r="T211">
        <f>'Otras NO 1eras Captaciones'!T212</f>
        <v>0</v>
      </c>
      <c r="U211">
        <f>'Otras NO 1eras Captaciones'!U212</f>
        <v>0</v>
      </c>
      <c r="V211">
        <f>'Otras NO 1eras Captaciones'!V212</f>
        <v>0</v>
      </c>
      <c r="W211" s="54">
        <f t="shared" si="159"/>
        <v>2011</v>
      </c>
      <c r="X211" s="54">
        <f t="shared" ref="X211:Z211" si="181">W211+2</f>
        <v>2013</v>
      </c>
      <c r="Y211" s="54">
        <f t="shared" si="181"/>
        <v>2015</v>
      </c>
      <c r="Z211" s="54">
        <f t="shared" si="181"/>
        <v>2017</v>
      </c>
      <c r="AA211" s="54" t="s">
        <v>91</v>
      </c>
      <c r="AB211" s="54" t="s">
        <v>89</v>
      </c>
    </row>
    <row r="212" spans="1:28" x14ac:dyDescent="0.25">
      <c r="A212" s="55">
        <f t="shared" si="161"/>
        <v>560</v>
      </c>
      <c r="B212">
        <f>'Otras NO 1eras Captaciones'!B213</f>
        <v>17</v>
      </c>
      <c r="C212" s="52" t="s">
        <v>72</v>
      </c>
      <c r="D212" s="52" t="s">
        <v>72</v>
      </c>
      <c r="E212" s="52" t="s">
        <v>72</v>
      </c>
      <c r="F212" s="52" t="s">
        <v>72</v>
      </c>
      <c r="G212" s="52" t="s">
        <v>72</v>
      </c>
      <c r="H212" s="52" t="s">
        <v>72</v>
      </c>
      <c r="I212" s="52" t="s">
        <v>72</v>
      </c>
      <c r="J212">
        <f>'Otras NO 1eras Captaciones'!I213</f>
        <v>1</v>
      </c>
      <c r="K212">
        <f>'Otras NO 1eras Captaciones'!J213</f>
        <v>1</v>
      </c>
      <c r="L212">
        <f>'Otras NO 1eras Captaciones'!K213</f>
        <v>100</v>
      </c>
      <c r="M212">
        <f>'Otras NO 1eras Captaciones'!L213</f>
        <v>1</v>
      </c>
      <c r="N212">
        <f>'Otras NO 1eras Captaciones'!M213</f>
        <v>2</v>
      </c>
      <c r="O212">
        <f>'Otras NO 1eras Captaciones'!N213</f>
        <v>1</v>
      </c>
      <c r="P212">
        <f>'Otras NO 1eras Captaciones'!O213</f>
        <v>0</v>
      </c>
      <c r="Q212">
        <f>'Otras NO 1eras Captaciones'!P213</f>
        <v>0</v>
      </c>
      <c r="R212">
        <f>'Otras NO 1eras Captaciones'!Q213</f>
        <v>0</v>
      </c>
      <c r="S212">
        <f>'Otras NO 1eras Captaciones'!S213</f>
        <v>0</v>
      </c>
      <c r="T212">
        <f>'Otras NO 1eras Captaciones'!T213</f>
        <v>0</v>
      </c>
      <c r="U212">
        <f>'Otras NO 1eras Captaciones'!U213</f>
        <v>0</v>
      </c>
      <c r="V212">
        <f>'Otras NO 1eras Captaciones'!V213</f>
        <v>0</v>
      </c>
      <c r="W212" s="54">
        <f t="shared" si="159"/>
        <v>2011</v>
      </c>
      <c r="X212" s="54">
        <f t="shared" ref="X212:Z212" si="182">W212+2</f>
        <v>2013</v>
      </c>
      <c r="Y212" s="54">
        <f t="shared" si="182"/>
        <v>2015</v>
      </c>
      <c r="Z212" s="54">
        <f t="shared" si="182"/>
        <v>2017</v>
      </c>
      <c r="AA212" s="54" t="s">
        <v>91</v>
      </c>
      <c r="AB212" s="54" t="s">
        <v>89</v>
      </c>
    </row>
    <row r="213" spans="1:28" x14ac:dyDescent="0.25">
      <c r="A213" s="55">
        <f t="shared" si="161"/>
        <v>561</v>
      </c>
      <c r="B213">
        <f>'Otras NO 1eras Captaciones'!B214</f>
        <v>17</v>
      </c>
      <c r="C213" s="52" t="s">
        <v>72</v>
      </c>
      <c r="D213" s="52" t="s">
        <v>72</v>
      </c>
      <c r="E213" s="52" t="s">
        <v>72</v>
      </c>
      <c r="F213" s="52" t="s">
        <v>72</v>
      </c>
      <c r="G213" s="52" t="s">
        <v>72</v>
      </c>
      <c r="H213" s="52" t="s">
        <v>72</v>
      </c>
      <c r="I213" s="52" t="s">
        <v>72</v>
      </c>
      <c r="J213">
        <f>'Otras NO 1eras Captaciones'!I214</f>
        <v>1</v>
      </c>
      <c r="K213">
        <f>'Otras NO 1eras Captaciones'!J214</f>
        <v>1</v>
      </c>
      <c r="L213">
        <f>'Otras NO 1eras Captaciones'!K214</f>
        <v>100</v>
      </c>
      <c r="M213">
        <f>'Otras NO 1eras Captaciones'!L214</f>
        <v>1</v>
      </c>
      <c r="N213">
        <f>'Otras NO 1eras Captaciones'!M214</f>
        <v>2</v>
      </c>
      <c r="O213">
        <f>'Otras NO 1eras Captaciones'!N214</f>
        <v>1</v>
      </c>
      <c r="P213">
        <f>'Otras NO 1eras Captaciones'!O214</f>
        <v>0</v>
      </c>
      <c r="Q213">
        <f>'Otras NO 1eras Captaciones'!P214</f>
        <v>0</v>
      </c>
      <c r="R213">
        <f>'Otras NO 1eras Captaciones'!Q214</f>
        <v>0</v>
      </c>
      <c r="S213">
        <f>'Otras NO 1eras Captaciones'!S214</f>
        <v>0</v>
      </c>
      <c r="T213">
        <f>'Otras NO 1eras Captaciones'!T214</f>
        <v>0</v>
      </c>
      <c r="U213">
        <f>'Otras NO 1eras Captaciones'!U214</f>
        <v>0</v>
      </c>
      <c r="V213">
        <f>'Otras NO 1eras Captaciones'!V214</f>
        <v>0</v>
      </c>
      <c r="W213" s="54">
        <f t="shared" si="159"/>
        <v>2011</v>
      </c>
      <c r="X213" s="54">
        <f t="shared" ref="X213:Z213" si="183">W213+2</f>
        <v>2013</v>
      </c>
      <c r="Y213" s="54">
        <f t="shared" si="183"/>
        <v>2015</v>
      </c>
      <c r="Z213" s="54">
        <f t="shared" si="183"/>
        <v>2017</v>
      </c>
      <c r="AA213" s="54" t="s">
        <v>91</v>
      </c>
      <c r="AB213" s="54" t="s">
        <v>89</v>
      </c>
    </row>
    <row r="214" spans="1:28" x14ac:dyDescent="0.25">
      <c r="A214" s="55">
        <f t="shared" si="161"/>
        <v>562</v>
      </c>
      <c r="B214">
        <f>'Otras NO 1eras Captaciones'!B215</f>
        <v>18</v>
      </c>
      <c r="C214" s="52" t="s">
        <v>72</v>
      </c>
      <c r="D214" s="52" t="s">
        <v>72</v>
      </c>
      <c r="E214" s="52" t="s">
        <v>72</v>
      </c>
      <c r="F214" s="52" t="s">
        <v>72</v>
      </c>
      <c r="G214" s="52" t="s">
        <v>72</v>
      </c>
      <c r="H214" s="52" t="s">
        <v>72</v>
      </c>
      <c r="I214" s="52" t="s">
        <v>72</v>
      </c>
      <c r="J214">
        <f>'Otras NO 1eras Captaciones'!I215</f>
        <v>0</v>
      </c>
      <c r="K214">
        <f>'Otras NO 1eras Captaciones'!J215</f>
        <v>1</v>
      </c>
      <c r="L214">
        <f>'Otras NO 1eras Captaciones'!K215</f>
        <v>0</v>
      </c>
      <c r="M214">
        <f>'Otras NO 1eras Captaciones'!L215</f>
        <v>0</v>
      </c>
      <c r="N214">
        <f>'Otras NO 1eras Captaciones'!M215</f>
        <v>1</v>
      </c>
      <c r="O214">
        <f>'Otras NO 1eras Captaciones'!N215</f>
        <v>1</v>
      </c>
      <c r="P214">
        <f>'Otras NO 1eras Captaciones'!O215</f>
        <v>0</v>
      </c>
      <c r="Q214">
        <f>'Otras NO 1eras Captaciones'!P215</f>
        <v>1</v>
      </c>
      <c r="R214">
        <f>'Otras NO 1eras Captaciones'!Q215</f>
        <v>1</v>
      </c>
      <c r="S214">
        <f>'Otras NO 1eras Captaciones'!S215</f>
        <v>0</v>
      </c>
      <c r="T214">
        <f>'Otras NO 1eras Captaciones'!T215</f>
        <v>0</v>
      </c>
      <c r="U214">
        <f>'Otras NO 1eras Captaciones'!U215</f>
        <v>0</v>
      </c>
      <c r="V214">
        <f>'Otras NO 1eras Captaciones'!V215</f>
        <v>0</v>
      </c>
      <c r="W214" s="54">
        <f t="shared" si="159"/>
        <v>2010</v>
      </c>
      <c r="X214" s="54">
        <f t="shared" ref="X214:Z214" si="184">W214+2</f>
        <v>2012</v>
      </c>
      <c r="Y214" s="54">
        <f t="shared" si="184"/>
        <v>2014</v>
      </c>
      <c r="Z214" s="54">
        <f t="shared" si="184"/>
        <v>2016</v>
      </c>
      <c r="AA214" s="54" t="s">
        <v>91</v>
      </c>
      <c r="AB214" s="54" t="s">
        <v>89</v>
      </c>
    </row>
    <row r="215" spans="1:28" x14ac:dyDescent="0.25">
      <c r="A215" s="55">
        <f t="shared" si="161"/>
        <v>563</v>
      </c>
      <c r="B215">
        <f>'Otras NO 1eras Captaciones'!B216</f>
        <v>18</v>
      </c>
      <c r="C215" s="52" t="s">
        <v>72</v>
      </c>
      <c r="D215" s="52" t="s">
        <v>72</v>
      </c>
      <c r="E215" s="52" t="s">
        <v>72</v>
      </c>
      <c r="F215" s="52" t="s">
        <v>72</v>
      </c>
      <c r="G215" s="52" t="s">
        <v>72</v>
      </c>
      <c r="H215" s="52" t="s">
        <v>72</v>
      </c>
      <c r="I215" s="52" t="s">
        <v>72</v>
      </c>
      <c r="J215">
        <f>'Otras NO 1eras Captaciones'!I216</f>
        <v>1</v>
      </c>
      <c r="K215">
        <f>'Otras NO 1eras Captaciones'!J216</f>
        <v>1</v>
      </c>
      <c r="L215">
        <f>'Otras NO 1eras Captaciones'!K216</f>
        <v>100</v>
      </c>
      <c r="M215">
        <f>'Otras NO 1eras Captaciones'!L216</f>
        <v>1</v>
      </c>
      <c r="N215">
        <f>'Otras NO 1eras Captaciones'!M216</f>
        <v>1</v>
      </c>
      <c r="O215">
        <f>'Otras NO 1eras Captaciones'!N216</f>
        <v>1</v>
      </c>
      <c r="P215">
        <f>'Otras NO 1eras Captaciones'!O216</f>
        <v>0</v>
      </c>
      <c r="Q215">
        <f>'Otras NO 1eras Captaciones'!P216</f>
        <v>0</v>
      </c>
      <c r="R215">
        <f>'Otras NO 1eras Captaciones'!Q216</f>
        <v>0</v>
      </c>
      <c r="S215">
        <f>'Otras NO 1eras Captaciones'!S216</f>
        <v>0</v>
      </c>
      <c r="T215">
        <f>'Otras NO 1eras Captaciones'!T216</f>
        <v>0</v>
      </c>
      <c r="U215">
        <f>'Otras NO 1eras Captaciones'!U216</f>
        <v>0</v>
      </c>
      <c r="V215">
        <f>'Otras NO 1eras Captaciones'!V216</f>
        <v>0</v>
      </c>
      <c r="W215" s="54">
        <f t="shared" si="159"/>
        <v>2010</v>
      </c>
      <c r="X215" s="54">
        <f t="shared" ref="X215:Z215" si="185">W215+2</f>
        <v>2012</v>
      </c>
      <c r="Y215" s="54">
        <f t="shared" si="185"/>
        <v>2014</v>
      </c>
      <c r="Z215" s="54">
        <f t="shared" si="185"/>
        <v>2016</v>
      </c>
      <c r="AA215" s="54" t="s">
        <v>91</v>
      </c>
      <c r="AB215" s="54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D26B-68B2-4602-A474-079D64537B47}">
  <sheetPr>
    <tabColor theme="7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7"/>
  <sheetViews>
    <sheetView topLeftCell="A124" workbookViewId="0">
      <selection activeCell="B124" sqref="B1:B1048576"/>
    </sheetView>
  </sheetViews>
  <sheetFormatPr defaultColWidth="11.42578125" defaultRowHeight="15" x14ac:dyDescent="0.25"/>
  <cols>
    <col min="1" max="1" width="22.85546875" customWidth="1"/>
    <col min="3" max="3" width="9.5703125" customWidth="1"/>
    <col min="4" max="4" width="7.42578125" customWidth="1"/>
    <col min="5" max="5" width="7.5703125" customWidth="1"/>
    <col min="6" max="6" width="8.28515625" customWidth="1"/>
    <col min="7" max="7" width="9.28515625" customWidth="1"/>
    <col min="8" max="8" width="8.140625" customWidth="1"/>
    <col min="9" max="9" width="8.42578125" customWidth="1"/>
    <col min="10" max="10" width="10.7109375" customWidth="1"/>
    <col min="11" max="11" width="8.42578125" customWidth="1"/>
    <col min="12" max="12" width="9.140625" customWidth="1"/>
    <col min="13" max="13" width="25.7109375" customWidth="1"/>
    <col min="14" max="14" width="15" customWidth="1"/>
    <col min="15" max="15" width="7" customWidth="1"/>
    <col min="16" max="16" width="5.5703125" customWidth="1"/>
    <col min="17" max="17" width="7.42578125" customWidth="1"/>
    <col min="18" max="18" width="5.5703125" customWidth="1"/>
  </cols>
  <sheetData>
    <row r="1" spans="1:24" x14ac:dyDescent="0.25">
      <c r="A1" s="6" t="s">
        <v>63</v>
      </c>
      <c r="J1" s="40" t="s">
        <v>60</v>
      </c>
      <c r="K1" s="41" t="s">
        <v>59</v>
      </c>
      <c r="M1" s="21"/>
    </row>
    <row r="2" spans="1:24" ht="22.5" customHeight="1" x14ac:dyDescent="0.25">
      <c r="A2" s="3" t="s">
        <v>0</v>
      </c>
      <c r="B2" s="4" t="s">
        <v>15</v>
      </c>
      <c r="C2" s="12" t="s">
        <v>2</v>
      </c>
      <c r="D2" s="5" t="s">
        <v>3</v>
      </c>
      <c r="E2" s="12" t="s">
        <v>4</v>
      </c>
      <c r="F2" s="5" t="s">
        <v>5</v>
      </c>
      <c r="G2" s="12" t="s">
        <v>6</v>
      </c>
      <c r="H2" s="5" t="s">
        <v>8</v>
      </c>
      <c r="I2" s="12" t="s">
        <v>7</v>
      </c>
      <c r="J2" s="40" t="s">
        <v>61</v>
      </c>
      <c r="K2" s="41" t="s">
        <v>62</v>
      </c>
      <c r="L2" s="13" t="s">
        <v>16</v>
      </c>
      <c r="M2" s="14" t="s">
        <v>70</v>
      </c>
      <c r="N2" s="7" t="s">
        <v>17</v>
      </c>
      <c r="O2" s="9" t="s">
        <v>9</v>
      </c>
      <c r="P2" s="8" t="s">
        <v>10</v>
      </c>
      <c r="Q2" s="10" t="s">
        <v>11</v>
      </c>
      <c r="S2" s="17" t="s">
        <v>43</v>
      </c>
      <c r="T2" s="17"/>
      <c r="U2" s="17"/>
      <c r="V2" s="48" t="s">
        <v>44</v>
      </c>
      <c r="W2" s="49"/>
      <c r="X2" s="49"/>
    </row>
    <row r="3" spans="1:24" x14ac:dyDescent="0.25">
      <c r="B3">
        <v>12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 s="21">
        <v>7</v>
      </c>
      <c r="K3" s="21">
        <f>L3/J3*100</f>
        <v>57.142857142857139</v>
      </c>
      <c r="L3">
        <f>SUM(C3:I3)</f>
        <v>4</v>
      </c>
      <c r="M3" s="21">
        <v>7</v>
      </c>
    </row>
    <row r="4" spans="1:24" x14ac:dyDescent="0.25">
      <c r="B4">
        <v>12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 s="21">
        <v>7</v>
      </c>
      <c r="K4" s="21">
        <f t="shared" ref="K4:K22" si="0">L4/J4*100</f>
        <v>71.428571428571431</v>
      </c>
      <c r="L4">
        <f t="shared" ref="L4:L22" si="1">SUM(C4:I4)</f>
        <v>5</v>
      </c>
      <c r="M4" s="21">
        <v>7</v>
      </c>
      <c r="O4">
        <v>1</v>
      </c>
    </row>
    <row r="5" spans="1:24" x14ac:dyDescent="0.25">
      <c r="B5">
        <v>14</v>
      </c>
      <c r="C5">
        <v>1</v>
      </c>
      <c r="D5">
        <v>1</v>
      </c>
      <c r="E5">
        <v>1</v>
      </c>
      <c r="F5" s="21">
        <v>0</v>
      </c>
      <c r="G5" s="21">
        <v>1</v>
      </c>
      <c r="H5" s="11"/>
      <c r="I5" s="11"/>
      <c r="J5" s="21">
        <v>5</v>
      </c>
      <c r="K5" s="21">
        <f t="shared" si="0"/>
        <v>80</v>
      </c>
      <c r="L5">
        <f t="shared" si="1"/>
        <v>4</v>
      </c>
      <c r="M5" s="21">
        <v>5</v>
      </c>
      <c r="S5">
        <v>2014</v>
      </c>
      <c r="V5">
        <v>2015</v>
      </c>
    </row>
    <row r="6" spans="1:24" x14ac:dyDescent="0.25">
      <c r="B6">
        <v>14</v>
      </c>
      <c r="C6">
        <v>1</v>
      </c>
      <c r="D6">
        <v>1</v>
      </c>
      <c r="E6">
        <v>1</v>
      </c>
      <c r="F6" s="21">
        <v>1</v>
      </c>
      <c r="G6" s="21">
        <v>0</v>
      </c>
      <c r="H6" s="11"/>
      <c r="I6" s="11"/>
      <c r="J6" s="21">
        <v>5</v>
      </c>
      <c r="K6" s="21">
        <f t="shared" si="0"/>
        <v>80</v>
      </c>
      <c r="L6">
        <f t="shared" si="1"/>
        <v>4</v>
      </c>
      <c r="M6" s="21">
        <v>5</v>
      </c>
      <c r="N6">
        <v>1</v>
      </c>
      <c r="O6">
        <v>1</v>
      </c>
      <c r="S6">
        <v>2014</v>
      </c>
      <c r="V6">
        <v>2015</v>
      </c>
    </row>
    <row r="7" spans="1:24" x14ac:dyDescent="0.25">
      <c r="B7">
        <v>14</v>
      </c>
      <c r="C7">
        <v>1</v>
      </c>
      <c r="D7">
        <v>0</v>
      </c>
      <c r="E7">
        <v>1</v>
      </c>
      <c r="F7" s="21">
        <v>0</v>
      </c>
      <c r="G7" s="21">
        <v>1</v>
      </c>
      <c r="H7" s="11"/>
      <c r="I7" s="11"/>
      <c r="J7" s="21">
        <v>5</v>
      </c>
      <c r="K7" s="21">
        <f t="shared" si="0"/>
        <v>60</v>
      </c>
      <c r="L7">
        <f t="shared" si="1"/>
        <v>3</v>
      </c>
      <c r="M7" s="21">
        <v>5</v>
      </c>
      <c r="S7">
        <v>2014</v>
      </c>
      <c r="V7">
        <v>2015</v>
      </c>
    </row>
    <row r="8" spans="1:24" x14ac:dyDescent="0.25">
      <c r="B8">
        <v>14</v>
      </c>
      <c r="C8">
        <v>0</v>
      </c>
      <c r="D8">
        <v>0</v>
      </c>
      <c r="E8">
        <v>1</v>
      </c>
      <c r="F8" s="21">
        <v>1</v>
      </c>
      <c r="G8" s="21">
        <v>1</v>
      </c>
      <c r="H8" s="11"/>
      <c r="I8" s="11"/>
      <c r="J8" s="21">
        <v>5</v>
      </c>
      <c r="K8" s="21">
        <f t="shared" si="0"/>
        <v>60</v>
      </c>
      <c r="L8">
        <f t="shared" si="1"/>
        <v>3</v>
      </c>
      <c r="M8" s="21">
        <v>5</v>
      </c>
      <c r="S8">
        <v>2014</v>
      </c>
      <c r="V8">
        <v>2015</v>
      </c>
    </row>
    <row r="9" spans="1:24" x14ac:dyDescent="0.25">
      <c r="B9">
        <v>14</v>
      </c>
      <c r="C9">
        <v>0</v>
      </c>
      <c r="D9">
        <v>1</v>
      </c>
      <c r="E9">
        <v>1</v>
      </c>
      <c r="F9" s="21">
        <v>1</v>
      </c>
      <c r="G9" s="21">
        <v>1</v>
      </c>
      <c r="H9" s="11"/>
      <c r="I9" s="11"/>
      <c r="J9" s="21">
        <v>5</v>
      </c>
      <c r="K9" s="21">
        <f t="shared" si="0"/>
        <v>80</v>
      </c>
      <c r="L9">
        <f t="shared" si="1"/>
        <v>4</v>
      </c>
      <c r="M9" s="21">
        <v>5</v>
      </c>
      <c r="O9">
        <v>1</v>
      </c>
      <c r="S9">
        <v>2014</v>
      </c>
      <c r="V9">
        <v>2015</v>
      </c>
    </row>
    <row r="10" spans="1:24" x14ac:dyDescent="0.25">
      <c r="B10">
        <v>14</v>
      </c>
      <c r="C10">
        <v>0</v>
      </c>
      <c r="D10">
        <v>1</v>
      </c>
      <c r="E10">
        <v>1</v>
      </c>
      <c r="F10" s="21">
        <v>1</v>
      </c>
      <c r="G10" s="21">
        <v>1</v>
      </c>
      <c r="H10" s="11"/>
      <c r="I10" s="11"/>
      <c r="J10" s="21">
        <v>5</v>
      </c>
      <c r="K10" s="21">
        <f t="shared" si="0"/>
        <v>80</v>
      </c>
      <c r="L10">
        <f t="shared" si="1"/>
        <v>4</v>
      </c>
      <c r="M10" s="21">
        <v>5</v>
      </c>
      <c r="N10">
        <v>1</v>
      </c>
      <c r="S10">
        <v>2014</v>
      </c>
      <c r="V10">
        <v>2015</v>
      </c>
    </row>
    <row r="11" spans="1:24" x14ac:dyDescent="0.25">
      <c r="B11">
        <v>14</v>
      </c>
      <c r="C11">
        <v>1</v>
      </c>
      <c r="D11">
        <v>1</v>
      </c>
      <c r="E11">
        <v>1</v>
      </c>
      <c r="F11" s="21">
        <v>1</v>
      </c>
      <c r="G11" s="21">
        <v>1</v>
      </c>
      <c r="H11" s="11"/>
      <c r="I11" s="11"/>
      <c r="J11" s="21">
        <v>5</v>
      </c>
      <c r="K11" s="21">
        <f t="shared" si="0"/>
        <v>100</v>
      </c>
      <c r="L11">
        <f t="shared" si="1"/>
        <v>5</v>
      </c>
      <c r="M11" s="21">
        <v>5</v>
      </c>
      <c r="N11">
        <v>1</v>
      </c>
      <c r="S11">
        <v>2014</v>
      </c>
      <c r="V11">
        <v>2015</v>
      </c>
    </row>
    <row r="12" spans="1:24" x14ac:dyDescent="0.25">
      <c r="B12">
        <v>14</v>
      </c>
      <c r="C12">
        <v>1</v>
      </c>
      <c r="D12">
        <v>1</v>
      </c>
      <c r="E12">
        <v>0</v>
      </c>
      <c r="F12" s="21">
        <v>1</v>
      </c>
      <c r="G12" s="21">
        <v>1</v>
      </c>
      <c r="H12" s="11"/>
      <c r="I12" s="11"/>
      <c r="J12" s="21">
        <v>5</v>
      </c>
      <c r="K12" s="21">
        <f t="shared" si="0"/>
        <v>80</v>
      </c>
      <c r="L12">
        <f t="shared" si="1"/>
        <v>4</v>
      </c>
      <c r="M12" s="21">
        <v>5</v>
      </c>
      <c r="S12">
        <v>2014</v>
      </c>
      <c r="V12">
        <v>2015</v>
      </c>
    </row>
    <row r="13" spans="1:24" x14ac:dyDescent="0.25">
      <c r="B13">
        <v>14</v>
      </c>
      <c r="C13">
        <v>1</v>
      </c>
      <c r="D13">
        <v>0</v>
      </c>
      <c r="E13">
        <v>0</v>
      </c>
      <c r="F13" s="21">
        <v>1</v>
      </c>
      <c r="G13" s="21">
        <v>1</v>
      </c>
      <c r="H13" s="11"/>
      <c r="I13" s="11"/>
      <c r="J13" s="21">
        <v>5</v>
      </c>
      <c r="K13" s="21">
        <f t="shared" si="0"/>
        <v>60</v>
      </c>
      <c r="L13">
        <f t="shared" si="1"/>
        <v>3</v>
      </c>
      <c r="M13" s="21">
        <v>5</v>
      </c>
      <c r="S13">
        <v>2014</v>
      </c>
      <c r="V13">
        <v>2015</v>
      </c>
    </row>
    <row r="14" spans="1:24" x14ac:dyDescent="0.25">
      <c r="B14">
        <v>15</v>
      </c>
      <c r="C14">
        <v>0</v>
      </c>
      <c r="D14">
        <v>1</v>
      </c>
      <c r="E14" s="21">
        <v>1</v>
      </c>
      <c r="F14" s="21">
        <v>1</v>
      </c>
      <c r="G14" s="11"/>
      <c r="H14" s="11"/>
      <c r="I14" s="11"/>
      <c r="J14" s="21">
        <v>4</v>
      </c>
      <c r="K14" s="21">
        <f t="shared" si="0"/>
        <v>75</v>
      </c>
      <c r="L14">
        <f t="shared" si="1"/>
        <v>3</v>
      </c>
      <c r="M14" s="21">
        <v>4</v>
      </c>
      <c r="O14">
        <v>1</v>
      </c>
    </row>
    <row r="15" spans="1:24" x14ac:dyDescent="0.25">
      <c r="B15">
        <v>15</v>
      </c>
      <c r="C15">
        <v>1</v>
      </c>
      <c r="D15">
        <v>1</v>
      </c>
      <c r="E15" s="21">
        <v>0</v>
      </c>
      <c r="F15" s="21">
        <v>0</v>
      </c>
      <c r="G15" s="11"/>
      <c r="H15" s="11"/>
      <c r="I15" s="11"/>
      <c r="J15" s="21">
        <v>4</v>
      </c>
      <c r="K15" s="21">
        <f t="shared" si="0"/>
        <v>50</v>
      </c>
      <c r="L15">
        <f t="shared" si="1"/>
        <v>2</v>
      </c>
      <c r="M15" s="21">
        <v>4</v>
      </c>
    </row>
    <row r="16" spans="1:24" x14ac:dyDescent="0.25">
      <c r="B16">
        <v>16</v>
      </c>
      <c r="C16">
        <v>1</v>
      </c>
      <c r="D16">
        <v>1</v>
      </c>
      <c r="E16">
        <v>1</v>
      </c>
      <c r="F16" s="11"/>
      <c r="G16" s="11"/>
      <c r="H16" s="11"/>
      <c r="I16" s="11"/>
      <c r="J16" s="21">
        <v>3</v>
      </c>
      <c r="K16" s="21">
        <f t="shared" si="0"/>
        <v>100</v>
      </c>
      <c r="L16">
        <f t="shared" si="1"/>
        <v>3</v>
      </c>
      <c r="M16" s="21">
        <v>3</v>
      </c>
      <c r="N16">
        <v>1</v>
      </c>
    </row>
    <row r="17" spans="1:24" x14ac:dyDescent="0.25">
      <c r="B17">
        <v>16</v>
      </c>
      <c r="C17">
        <v>1</v>
      </c>
      <c r="D17">
        <v>1</v>
      </c>
      <c r="E17">
        <v>1</v>
      </c>
      <c r="F17" s="11"/>
      <c r="G17" s="11"/>
      <c r="H17" s="11"/>
      <c r="I17" s="11"/>
      <c r="J17" s="21">
        <v>3</v>
      </c>
      <c r="K17" s="21">
        <f t="shared" si="0"/>
        <v>100</v>
      </c>
      <c r="L17">
        <f t="shared" si="1"/>
        <v>3</v>
      </c>
      <c r="M17" s="21">
        <v>3</v>
      </c>
    </row>
    <row r="18" spans="1:24" x14ac:dyDescent="0.25">
      <c r="B18">
        <v>16</v>
      </c>
      <c r="C18">
        <v>1</v>
      </c>
      <c r="D18">
        <v>1</v>
      </c>
      <c r="E18">
        <v>1</v>
      </c>
      <c r="F18" s="11"/>
      <c r="G18" s="11"/>
      <c r="H18" s="11"/>
      <c r="I18" s="11"/>
      <c r="J18" s="21">
        <v>3</v>
      </c>
      <c r="K18" s="21">
        <f t="shared" si="0"/>
        <v>100</v>
      </c>
      <c r="L18">
        <f t="shared" si="1"/>
        <v>3</v>
      </c>
      <c r="M18" s="21">
        <v>3</v>
      </c>
      <c r="N18">
        <v>1</v>
      </c>
    </row>
    <row r="19" spans="1:24" x14ac:dyDescent="0.25">
      <c r="B19">
        <v>17</v>
      </c>
      <c r="C19">
        <v>1</v>
      </c>
      <c r="D19">
        <v>1</v>
      </c>
      <c r="E19" s="11"/>
      <c r="F19" s="11"/>
      <c r="G19" s="11"/>
      <c r="H19" s="11"/>
      <c r="I19" s="11"/>
      <c r="J19" s="21">
        <v>2</v>
      </c>
      <c r="K19" s="21">
        <f t="shared" si="0"/>
        <v>100</v>
      </c>
      <c r="L19">
        <f t="shared" si="1"/>
        <v>2</v>
      </c>
      <c r="M19" s="21">
        <v>2</v>
      </c>
    </row>
    <row r="20" spans="1:24" x14ac:dyDescent="0.25">
      <c r="B20">
        <v>17</v>
      </c>
      <c r="C20">
        <v>1</v>
      </c>
      <c r="D20">
        <v>1</v>
      </c>
      <c r="E20" s="11"/>
      <c r="F20" s="11"/>
      <c r="G20" s="11"/>
      <c r="H20" s="11"/>
      <c r="I20" s="11"/>
      <c r="J20" s="21">
        <v>2</v>
      </c>
      <c r="K20" s="21">
        <f t="shared" si="0"/>
        <v>100</v>
      </c>
      <c r="L20">
        <f t="shared" si="1"/>
        <v>2</v>
      </c>
      <c r="M20" s="21">
        <v>2</v>
      </c>
    </row>
    <row r="21" spans="1:24" x14ac:dyDescent="0.25">
      <c r="B21">
        <v>17</v>
      </c>
      <c r="C21">
        <v>1</v>
      </c>
      <c r="D21">
        <v>1</v>
      </c>
      <c r="E21" s="11"/>
      <c r="F21" s="11"/>
      <c r="G21" s="11"/>
      <c r="H21" s="11"/>
      <c r="I21" s="11"/>
      <c r="J21" s="21">
        <v>2</v>
      </c>
      <c r="K21" s="21">
        <f t="shared" si="0"/>
        <v>100</v>
      </c>
      <c r="L21">
        <f t="shared" si="1"/>
        <v>2</v>
      </c>
      <c r="M21" s="21">
        <v>2</v>
      </c>
      <c r="N21">
        <v>1</v>
      </c>
    </row>
    <row r="22" spans="1:24" x14ac:dyDescent="0.25">
      <c r="B22">
        <v>17</v>
      </c>
      <c r="C22">
        <v>1</v>
      </c>
      <c r="D22">
        <v>1</v>
      </c>
      <c r="E22" s="11"/>
      <c r="F22" s="11"/>
      <c r="G22" s="11"/>
      <c r="H22" s="11"/>
      <c r="I22" s="11"/>
      <c r="J22" s="21">
        <v>2</v>
      </c>
      <c r="K22" s="21">
        <f t="shared" si="0"/>
        <v>100</v>
      </c>
      <c r="L22">
        <f t="shared" si="1"/>
        <v>2</v>
      </c>
      <c r="M22" s="21">
        <v>2</v>
      </c>
      <c r="N22">
        <v>1</v>
      </c>
    </row>
    <row r="23" spans="1:24" x14ac:dyDescent="0.25">
      <c r="D23" s="21"/>
      <c r="E23" s="21"/>
      <c r="F23" s="21"/>
      <c r="G23" s="21"/>
      <c r="H23" s="21"/>
      <c r="I23" s="21"/>
      <c r="J23" s="21"/>
      <c r="K23" s="21"/>
    </row>
    <row r="24" spans="1:24" x14ac:dyDescent="0.25">
      <c r="D24" s="21"/>
      <c r="E24" s="21"/>
      <c r="F24" s="21"/>
      <c r="G24" s="21"/>
      <c r="H24" s="21"/>
      <c r="I24" s="21"/>
      <c r="J24" s="21"/>
      <c r="K24" s="21"/>
    </row>
    <row r="25" spans="1:24" x14ac:dyDescent="0.25">
      <c r="D25" s="21"/>
      <c r="E25" s="21"/>
      <c r="F25" s="21"/>
      <c r="G25" s="21"/>
      <c r="H25" s="21"/>
      <c r="I25" s="21"/>
      <c r="J25" s="21"/>
      <c r="K25" s="21"/>
    </row>
    <row r="26" spans="1:24" x14ac:dyDescent="0.25">
      <c r="J26" s="21"/>
      <c r="K26" s="21"/>
    </row>
    <row r="27" spans="1:24" x14ac:dyDescent="0.25">
      <c r="A27" s="41" t="s">
        <v>64</v>
      </c>
      <c r="J27" s="21"/>
      <c r="K27" s="21"/>
      <c r="M27" s="21"/>
    </row>
    <row r="28" spans="1:24" x14ac:dyDescent="0.25">
      <c r="A28" s="3" t="s">
        <v>0</v>
      </c>
      <c r="B28" s="4" t="s">
        <v>20</v>
      </c>
      <c r="C28" s="25"/>
      <c r="D28" s="5" t="s">
        <v>3</v>
      </c>
      <c r="E28" s="12" t="s">
        <v>4</v>
      </c>
      <c r="F28" s="5" t="s">
        <v>5</v>
      </c>
      <c r="G28" s="12" t="s">
        <v>6</v>
      </c>
      <c r="H28" s="5" t="s">
        <v>8</v>
      </c>
      <c r="I28" s="12" t="s">
        <v>7</v>
      </c>
      <c r="J28" s="25"/>
      <c r="K28" s="25"/>
      <c r="L28" s="13" t="s">
        <v>16</v>
      </c>
      <c r="M28" s="14" t="s">
        <v>70</v>
      </c>
      <c r="N28" s="7" t="s">
        <v>17</v>
      </c>
      <c r="O28" s="9" t="s">
        <v>9</v>
      </c>
      <c r="P28" s="8" t="s">
        <v>10</v>
      </c>
      <c r="Q28" s="10" t="s">
        <v>11</v>
      </c>
      <c r="S28" s="17" t="s">
        <v>43</v>
      </c>
      <c r="T28" s="17"/>
      <c r="U28" s="17"/>
      <c r="V28" s="48" t="s">
        <v>44</v>
      </c>
      <c r="W28" s="49"/>
      <c r="X28" s="49"/>
    </row>
    <row r="29" spans="1:24" x14ac:dyDescent="0.25">
      <c r="B29">
        <v>12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 s="21">
        <v>6</v>
      </c>
      <c r="K29" s="21">
        <f t="shared" ref="K29:K54" si="2">L29/J29*100</f>
        <v>83.333333333333343</v>
      </c>
      <c r="L29">
        <f>SUM(C29:I29)</f>
        <v>5</v>
      </c>
      <c r="M29" s="21">
        <v>6</v>
      </c>
      <c r="N29" s="21">
        <v>1</v>
      </c>
      <c r="O29">
        <v>1</v>
      </c>
    </row>
    <row r="30" spans="1:24" x14ac:dyDescent="0.25">
      <c r="B30">
        <v>12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 s="21">
        <v>6</v>
      </c>
      <c r="K30" s="21">
        <f t="shared" si="2"/>
        <v>83.333333333333343</v>
      </c>
      <c r="L30">
        <f t="shared" ref="L30:L54" si="3">SUM(C30:I30)</f>
        <v>5</v>
      </c>
      <c r="M30" s="21">
        <v>6</v>
      </c>
    </row>
    <row r="31" spans="1:24" x14ac:dyDescent="0.25">
      <c r="B31">
        <v>12</v>
      </c>
      <c r="D31">
        <v>1</v>
      </c>
      <c r="E31">
        <v>0</v>
      </c>
      <c r="F31" s="21">
        <v>0</v>
      </c>
      <c r="G31" s="21">
        <v>0</v>
      </c>
      <c r="H31" s="21">
        <v>1</v>
      </c>
      <c r="I31" s="21">
        <v>1</v>
      </c>
      <c r="J31" s="21">
        <v>6</v>
      </c>
      <c r="K31" s="21">
        <f t="shared" si="2"/>
        <v>50</v>
      </c>
      <c r="L31">
        <f t="shared" si="3"/>
        <v>3</v>
      </c>
      <c r="M31" s="21">
        <v>6</v>
      </c>
    </row>
    <row r="32" spans="1:24" x14ac:dyDescent="0.25">
      <c r="B32">
        <v>12</v>
      </c>
      <c r="D32">
        <v>0</v>
      </c>
      <c r="E32">
        <v>0</v>
      </c>
      <c r="F32" s="21">
        <v>0</v>
      </c>
      <c r="G32" s="21">
        <v>1</v>
      </c>
      <c r="H32" s="21">
        <v>0</v>
      </c>
      <c r="I32" s="21">
        <v>0</v>
      </c>
      <c r="J32" s="21">
        <v>6</v>
      </c>
      <c r="K32" s="21">
        <f t="shared" si="2"/>
        <v>16.666666666666664</v>
      </c>
      <c r="L32">
        <f t="shared" si="3"/>
        <v>1</v>
      </c>
      <c r="M32" s="21">
        <v>6</v>
      </c>
      <c r="O32">
        <v>1</v>
      </c>
    </row>
    <row r="33" spans="2:19" x14ac:dyDescent="0.25">
      <c r="B33">
        <v>13</v>
      </c>
      <c r="D33">
        <v>1</v>
      </c>
      <c r="E33">
        <v>1</v>
      </c>
      <c r="F33" s="21">
        <v>1</v>
      </c>
      <c r="G33" s="21">
        <v>0</v>
      </c>
      <c r="H33" s="21">
        <v>1</v>
      </c>
      <c r="I33" s="21">
        <v>1</v>
      </c>
      <c r="J33" s="21">
        <v>6</v>
      </c>
      <c r="K33" s="21">
        <f t="shared" si="2"/>
        <v>83.333333333333343</v>
      </c>
      <c r="L33">
        <f t="shared" si="3"/>
        <v>5</v>
      </c>
      <c r="M33" s="21">
        <v>6</v>
      </c>
    </row>
    <row r="34" spans="2:19" x14ac:dyDescent="0.25">
      <c r="B34">
        <v>13</v>
      </c>
      <c r="D34">
        <v>0</v>
      </c>
      <c r="E34">
        <v>1</v>
      </c>
      <c r="F34" s="21">
        <v>1</v>
      </c>
      <c r="G34" s="21">
        <v>1</v>
      </c>
      <c r="H34" s="21">
        <v>1</v>
      </c>
      <c r="I34" s="21">
        <v>1</v>
      </c>
      <c r="J34" s="21">
        <v>6</v>
      </c>
      <c r="K34" s="21">
        <f t="shared" si="2"/>
        <v>83.333333333333343</v>
      </c>
      <c r="L34">
        <f t="shared" si="3"/>
        <v>5</v>
      </c>
      <c r="M34" s="21">
        <v>6</v>
      </c>
      <c r="N34" s="21">
        <v>1</v>
      </c>
    </row>
    <row r="35" spans="2:19" x14ac:dyDescent="0.25">
      <c r="B35">
        <v>14</v>
      </c>
      <c r="D35">
        <v>0</v>
      </c>
      <c r="E35">
        <v>0</v>
      </c>
      <c r="F35" s="21">
        <v>1</v>
      </c>
      <c r="G35" s="21">
        <v>1</v>
      </c>
      <c r="H35" s="21">
        <v>1</v>
      </c>
      <c r="I35" s="11"/>
      <c r="J35" s="21">
        <v>5</v>
      </c>
      <c r="K35" s="21">
        <f t="shared" si="2"/>
        <v>60</v>
      </c>
      <c r="L35">
        <f t="shared" si="3"/>
        <v>3</v>
      </c>
      <c r="M35" s="21">
        <v>5</v>
      </c>
      <c r="O35">
        <v>1</v>
      </c>
      <c r="S35">
        <v>2017</v>
      </c>
    </row>
    <row r="36" spans="2:19" x14ac:dyDescent="0.25">
      <c r="B36">
        <v>14</v>
      </c>
      <c r="D36">
        <v>0</v>
      </c>
      <c r="E36">
        <v>1</v>
      </c>
      <c r="F36" s="21">
        <v>1</v>
      </c>
      <c r="G36" s="21">
        <v>0</v>
      </c>
      <c r="H36" s="21">
        <v>1</v>
      </c>
      <c r="I36" s="11"/>
      <c r="J36" s="21">
        <v>5</v>
      </c>
      <c r="K36" s="21">
        <f t="shared" si="2"/>
        <v>60</v>
      </c>
      <c r="L36">
        <f t="shared" si="3"/>
        <v>3</v>
      </c>
      <c r="M36" s="21">
        <v>5</v>
      </c>
      <c r="S36">
        <v>2017</v>
      </c>
    </row>
    <row r="37" spans="2:19" x14ac:dyDescent="0.25">
      <c r="B37">
        <v>14</v>
      </c>
      <c r="D37">
        <v>1</v>
      </c>
      <c r="E37">
        <v>0</v>
      </c>
      <c r="F37" s="21">
        <v>1</v>
      </c>
      <c r="G37" s="21">
        <v>1</v>
      </c>
      <c r="H37" s="21">
        <v>1</v>
      </c>
      <c r="I37" s="11"/>
      <c r="J37" s="21">
        <v>5</v>
      </c>
      <c r="K37" s="21">
        <f t="shared" si="2"/>
        <v>80</v>
      </c>
      <c r="L37">
        <f t="shared" si="3"/>
        <v>4</v>
      </c>
      <c r="M37" s="21">
        <v>5</v>
      </c>
      <c r="S37">
        <v>2017</v>
      </c>
    </row>
    <row r="38" spans="2:19" x14ac:dyDescent="0.25">
      <c r="B38">
        <v>14</v>
      </c>
      <c r="D38">
        <v>1</v>
      </c>
      <c r="E38">
        <v>1</v>
      </c>
      <c r="F38" s="21">
        <v>1</v>
      </c>
      <c r="G38" s="21">
        <v>0</v>
      </c>
      <c r="H38" s="21">
        <v>1</v>
      </c>
      <c r="I38" s="11"/>
      <c r="J38" s="21">
        <v>5</v>
      </c>
      <c r="K38" s="21">
        <f t="shared" si="2"/>
        <v>80</v>
      </c>
      <c r="L38">
        <f t="shared" si="3"/>
        <v>4</v>
      </c>
      <c r="M38" s="21">
        <v>5</v>
      </c>
      <c r="O38">
        <v>1</v>
      </c>
      <c r="S38">
        <v>2017</v>
      </c>
    </row>
    <row r="39" spans="2:19" x14ac:dyDescent="0.25">
      <c r="B39">
        <v>14</v>
      </c>
      <c r="D39">
        <v>0</v>
      </c>
      <c r="E39">
        <v>0</v>
      </c>
      <c r="F39" s="21">
        <v>1</v>
      </c>
      <c r="G39" s="21">
        <v>1</v>
      </c>
      <c r="H39" s="21">
        <v>1</v>
      </c>
      <c r="I39" s="11"/>
      <c r="J39" s="21">
        <v>5</v>
      </c>
      <c r="K39" s="21">
        <f t="shared" si="2"/>
        <v>60</v>
      </c>
      <c r="L39">
        <f t="shared" si="3"/>
        <v>3</v>
      </c>
      <c r="M39" s="21">
        <v>5</v>
      </c>
      <c r="S39">
        <v>2017</v>
      </c>
    </row>
    <row r="40" spans="2:19" x14ac:dyDescent="0.25">
      <c r="B40">
        <v>14</v>
      </c>
      <c r="D40">
        <v>1</v>
      </c>
      <c r="E40" s="21">
        <v>1</v>
      </c>
      <c r="F40" s="21">
        <v>1</v>
      </c>
      <c r="G40" s="21">
        <v>1</v>
      </c>
      <c r="H40" s="21">
        <v>1</v>
      </c>
      <c r="I40" s="11"/>
      <c r="J40" s="21">
        <v>5</v>
      </c>
      <c r="K40" s="21">
        <f t="shared" si="2"/>
        <v>100</v>
      </c>
      <c r="L40">
        <f t="shared" si="3"/>
        <v>5</v>
      </c>
      <c r="M40" s="21">
        <v>5</v>
      </c>
      <c r="S40">
        <v>2017</v>
      </c>
    </row>
    <row r="41" spans="2:19" x14ac:dyDescent="0.25">
      <c r="B41">
        <v>14</v>
      </c>
      <c r="D41">
        <v>1</v>
      </c>
      <c r="E41" s="21">
        <v>1</v>
      </c>
      <c r="F41" s="21">
        <v>0</v>
      </c>
      <c r="G41" s="21">
        <v>1</v>
      </c>
      <c r="H41" s="21">
        <v>1</v>
      </c>
      <c r="I41" s="11"/>
      <c r="J41" s="21">
        <v>5</v>
      </c>
      <c r="K41" s="21">
        <f t="shared" si="2"/>
        <v>80</v>
      </c>
      <c r="L41">
        <f t="shared" si="3"/>
        <v>4</v>
      </c>
      <c r="M41" s="21">
        <v>5</v>
      </c>
      <c r="O41">
        <v>1</v>
      </c>
      <c r="Q41">
        <v>1</v>
      </c>
      <c r="S41">
        <v>2017</v>
      </c>
    </row>
    <row r="42" spans="2:19" x14ac:dyDescent="0.25">
      <c r="B42">
        <v>15</v>
      </c>
      <c r="D42">
        <v>1</v>
      </c>
      <c r="E42" s="21">
        <v>0</v>
      </c>
      <c r="F42" s="21">
        <v>1</v>
      </c>
      <c r="G42" s="21">
        <v>0</v>
      </c>
      <c r="H42" s="11"/>
      <c r="I42" s="11"/>
      <c r="J42" s="21">
        <v>4</v>
      </c>
      <c r="K42" s="21">
        <f t="shared" si="2"/>
        <v>50</v>
      </c>
      <c r="L42">
        <f t="shared" si="3"/>
        <v>2</v>
      </c>
      <c r="M42" s="21">
        <v>4</v>
      </c>
    </row>
    <row r="43" spans="2:19" x14ac:dyDescent="0.25">
      <c r="B43">
        <v>15</v>
      </c>
      <c r="D43">
        <v>1</v>
      </c>
      <c r="E43" s="21">
        <v>1</v>
      </c>
      <c r="F43" s="21">
        <v>1</v>
      </c>
      <c r="G43" s="21">
        <v>0</v>
      </c>
      <c r="H43" s="11"/>
      <c r="I43" s="11"/>
      <c r="J43" s="21">
        <v>4</v>
      </c>
      <c r="K43" s="21">
        <f t="shared" si="2"/>
        <v>75</v>
      </c>
      <c r="L43">
        <f t="shared" si="3"/>
        <v>3</v>
      </c>
      <c r="M43" s="21">
        <v>4</v>
      </c>
    </row>
    <row r="44" spans="2:19" x14ac:dyDescent="0.25">
      <c r="B44">
        <v>15</v>
      </c>
      <c r="D44">
        <v>0</v>
      </c>
      <c r="E44" s="21">
        <v>1</v>
      </c>
      <c r="F44" s="21">
        <v>1</v>
      </c>
      <c r="G44" s="21">
        <v>1</v>
      </c>
      <c r="H44" s="11"/>
      <c r="I44" s="11"/>
      <c r="J44" s="21">
        <v>4</v>
      </c>
      <c r="K44" s="21">
        <f t="shared" si="2"/>
        <v>75</v>
      </c>
      <c r="L44">
        <f t="shared" si="3"/>
        <v>3</v>
      </c>
      <c r="M44" s="21">
        <v>4</v>
      </c>
    </row>
    <row r="45" spans="2:19" x14ac:dyDescent="0.25">
      <c r="B45">
        <v>16</v>
      </c>
      <c r="D45">
        <v>1</v>
      </c>
      <c r="E45" s="21">
        <v>1</v>
      </c>
      <c r="F45" s="21">
        <v>1</v>
      </c>
      <c r="G45" s="11"/>
      <c r="H45" s="11"/>
      <c r="I45" s="11"/>
      <c r="J45" s="21">
        <v>3</v>
      </c>
      <c r="K45" s="21">
        <f t="shared" si="2"/>
        <v>100</v>
      </c>
      <c r="L45">
        <f t="shared" si="3"/>
        <v>3</v>
      </c>
      <c r="M45" s="21">
        <v>3</v>
      </c>
      <c r="N45">
        <v>1</v>
      </c>
      <c r="P45">
        <v>1</v>
      </c>
    </row>
    <row r="46" spans="2:19" x14ac:dyDescent="0.25">
      <c r="B46">
        <v>16</v>
      </c>
      <c r="D46">
        <v>1</v>
      </c>
      <c r="E46" s="21">
        <v>1</v>
      </c>
      <c r="F46" s="21">
        <v>1</v>
      </c>
      <c r="G46" s="11"/>
      <c r="H46" s="11"/>
      <c r="I46" s="11"/>
      <c r="J46" s="21">
        <v>3</v>
      </c>
      <c r="K46" s="21">
        <f t="shared" si="2"/>
        <v>100</v>
      </c>
      <c r="L46">
        <f t="shared" si="3"/>
        <v>3</v>
      </c>
      <c r="M46" s="21">
        <v>3</v>
      </c>
      <c r="N46">
        <v>1</v>
      </c>
      <c r="P46">
        <v>1</v>
      </c>
    </row>
    <row r="47" spans="2:19" x14ac:dyDescent="0.25">
      <c r="B47">
        <v>16</v>
      </c>
      <c r="D47">
        <v>1</v>
      </c>
      <c r="E47" s="21">
        <v>0</v>
      </c>
      <c r="F47" s="21">
        <v>1</v>
      </c>
      <c r="G47" s="11"/>
      <c r="H47" s="11"/>
      <c r="I47" s="11"/>
      <c r="J47" s="21">
        <v>3</v>
      </c>
      <c r="K47" s="21">
        <f t="shared" si="2"/>
        <v>66.666666666666657</v>
      </c>
      <c r="L47">
        <f t="shared" si="3"/>
        <v>2</v>
      </c>
      <c r="M47" s="21">
        <v>3</v>
      </c>
    </row>
    <row r="48" spans="2:19" x14ac:dyDescent="0.25">
      <c r="B48">
        <v>16</v>
      </c>
      <c r="D48">
        <v>1</v>
      </c>
      <c r="E48">
        <v>0</v>
      </c>
      <c r="F48" s="21">
        <v>1</v>
      </c>
      <c r="G48" s="11"/>
      <c r="H48" s="11"/>
      <c r="I48" s="11"/>
      <c r="J48" s="21">
        <v>3</v>
      </c>
      <c r="K48" s="21">
        <f t="shared" si="2"/>
        <v>66.666666666666657</v>
      </c>
      <c r="L48">
        <f t="shared" si="3"/>
        <v>2</v>
      </c>
      <c r="M48" s="21">
        <v>3</v>
      </c>
    </row>
    <row r="49" spans="1:24" x14ac:dyDescent="0.25">
      <c r="B49">
        <v>16</v>
      </c>
      <c r="D49">
        <v>0</v>
      </c>
      <c r="E49">
        <v>1</v>
      </c>
      <c r="F49" s="21">
        <v>1</v>
      </c>
      <c r="G49" s="11"/>
      <c r="H49" s="11"/>
      <c r="I49" s="11"/>
      <c r="J49" s="21">
        <v>3</v>
      </c>
      <c r="K49" s="21">
        <f t="shared" si="2"/>
        <v>66.666666666666657</v>
      </c>
      <c r="L49">
        <f t="shared" si="3"/>
        <v>2</v>
      </c>
      <c r="M49" s="21">
        <v>3</v>
      </c>
    </row>
    <row r="50" spans="1:24" x14ac:dyDescent="0.25">
      <c r="B50">
        <v>16</v>
      </c>
      <c r="D50">
        <v>0</v>
      </c>
      <c r="E50">
        <v>1</v>
      </c>
      <c r="F50" s="21">
        <v>1</v>
      </c>
      <c r="G50" s="11"/>
      <c r="H50" s="11"/>
      <c r="I50" s="11"/>
      <c r="J50" s="21">
        <v>3</v>
      </c>
      <c r="K50" s="21">
        <f t="shared" si="2"/>
        <v>66.666666666666657</v>
      </c>
      <c r="L50">
        <f t="shared" si="3"/>
        <v>2</v>
      </c>
      <c r="M50" s="21">
        <v>3</v>
      </c>
    </row>
    <row r="51" spans="1:24" x14ac:dyDescent="0.25">
      <c r="B51">
        <v>17</v>
      </c>
      <c r="D51">
        <v>1</v>
      </c>
      <c r="E51" s="21">
        <v>1</v>
      </c>
      <c r="F51" s="11"/>
      <c r="G51" s="11"/>
      <c r="H51" s="11"/>
      <c r="I51" s="11"/>
      <c r="J51" s="21">
        <v>2</v>
      </c>
      <c r="K51" s="21">
        <f t="shared" si="2"/>
        <v>100</v>
      </c>
      <c r="L51">
        <f t="shared" si="3"/>
        <v>2</v>
      </c>
      <c r="M51" s="21">
        <v>2</v>
      </c>
    </row>
    <row r="52" spans="1:24" x14ac:dyDescent="0.25">
      <c r="B52">
        <v>17</v>
      </c>
      <c r="D52">
        <v>1</v>
      </c>
      <c r="E52" s="21">
        <v>1</v>
      </c>
      <c r="F52" s="11"/>
      <c r="G52" s="11"/>
      <c r="H52" s="11"/>
      <c r="I52" s="11"/>
      <c r="J52" s="21">
        <v>2</v>
      </c>
      <c r="K52" s="21">
        <f t="shared" si="2"/>
        <v>100</v>
      </c>
      <c r="L52">
        <f t="shared" si="3"/>
        <v>2</v>
      </c>
      <c r="M52" s="21">
        <v>2</v>
      </c>
    </row>
    <row r="53" spans="1:24" x14ac:dyDescent="0.25">
      <c r="B53">
        <v>17</v>
      </c>
      <c r="D53">
        <v>1</v>
      </c>
      <c r="E53" s="21">
        <v>1</v>
      </c>
      <c r="F53" s="11"/>
      <c r="G53" s="11"/>
      <c r="H53" s="11"/>
      <c r="I53" s="11"/>
      <c r="J53" s="21">
        <v>2</v>
      </c>
      <c r="K53" s="21">
        <f t="shared" si="2"/>
        <v>100</v>
      </c>
      <c r="L53">
        <f t="shared" si="3"/>
        <v>2</v>
      </c>
      <c r="M53" s="21">
        <v>2</v>
      </c>
      <c r="N53">
        <v>1</v>
      </c>
      <c r="P53">
        <v>1</v>
      </c>
    </row>
    <row r="54" spans="1:24" x14ac:dyDescent="0.25">
      <c r="B54">
        <v>18</v>
      </c>
      <c r="D54" s="21">
        <v>1</v>
      </c>
      <c r="E54" s="11"/>
      <c r="F54" s="11"/>
      <c r="G54" s="11"/>
      <c r="H54" s="11"/>
      <c r="I54" s="11"/>
      <c r="J54" s="21">
        <v>1</v>
      </c>
      <c r="K54" s="21">
        <f t="shared" si="2"/>
        <v>100</v>
      </c>
      <c r="L54">
        <f t="shared" si="3"/>
        <v>1</v>
      </c>
      <c r="M54" s="21">
        <v>1</v>
      </c>
      <c r="N54">
        <v>1</v>
      </c>
      <c r="P54">
        <v>1</v>
      </c>
    </row>
    <row r="55" spans="1:24" x14ac:dyDescent="0.25">
      <c r="J55" s="21"/>
      <c r="K55" s="21"/>
    </row>
    <row r="56" spans="1:24" x14ac:dyDescent="0.25">
      <c r="J56" s="21"/>
      <c r="K56" s="21"/>
    </row>
    <row r="57" spans="1:24" x14ac:dyDescent="0.25">
      <c r="J57" s="21"/>
      <c r="K57" s="21"/>
    </row>
    <row r="58" spans="1:24" x14ac:dyDescent="0.25">
      <c r="J58" s="21"/>
      <c r="K58" s="21"/>
    </row>
    <row r="59" spans="1:24" x14ac:dyDescent="0.25">
      <c r="J59" s="21"/>
      <c r="K59" s="21"/>
    </row>
    <row r="60" spans="1:24" x14ac:dyDescent="0.25">
      <c r="A60" s="40" t="s">
        <v>65</v>
      </c>
      <c r="J60" s="21"/>
      <c r="K60" s="21"/>
      <c r="M60" s="21"/>
    </row>
    <row r="61" spans="1:24" x14ac:dyDescent="0.25">
      <c r="A61" s="3" t="s">
        <v>0</v>
      </c>
      <c r="B61" s="4" t="s">
        <v>31</v>
      </c>
      <c r="C61" s="25"/>
      <c r="D61" s="25"/>
      <c r="E61" s="12" t="s">
        <v>4</v>
      </c>
      <c r="F61" s="5" t="s">
        <v>5</v>
      </c>
      <c r="G61" s="12" t="s">
        <v>6</v>
      </c>
      <c r="H61" s="5" t="s">
        <v>8</v>
      </c>
      <c r="I61" s="12" t="s">
        <v>7</v>
      </c>
      <c r="J61" s="25"/>
      <c r="K61" s="25"/>
      <c r="L61" s="13" t="s">
        <v>16</v>
      </c>
      <c r="M61" s="14" t="s">
        <v>70</v>
      </c>
      <c r="N61" s="7" t="s">
        <v>17</v>
      </c>
      <c r="O61" s="9" t="s">
        <v>9</v>
      </c>
      <c r="P61" s="8" t="s">
        <v>10</v>
      </c>
      <c r="Q61" s="10" t="s">
        <v>11</v>
      </c>
      <c r="S61" s="17" t="s">
        <v>43</v>
      </c>
      <c r="T61" s="17"/>
      <c r="U61" s="17"/>
      <c r="V61" s="48" t="s">
        <v>44</v>
      </c>
      <c r="W61" s="49"/>
      <c r="X61" s="49"/>
    </row>
    <row r="62" spans="1:24" x14ac:dyDescent="0.25">
      <c r="B62">
        <v>12</v>
      </c>
      <c r="E62">
        <v>0</v>
      </c>
      <c r="F62">
        <v>1</v>
      </c>
      <c r="G62">
        <v>1</v>
      </c>
      <c r="H62">
        <v>1</v>
      </c>
      <c r="I62">
        <v>1</v>
      </c>
      <c r="J62" s="21">
        <v>5</v>
      </c>
      <c r="K62" s="21">
        <f t="shared" ref="K62:K87" si="4">L62/J62*100</f>
        <v>80</v>
      </c>
      <c r="L62">
        <f>SUM(C62:I62)</f>
        <v>4</v>
      </c>
      <c r="M62" s="21">
        <v>7</v>
      </c>
      <c r="N62" s="21">
        <v>1</v>
      </c>
      <c r="O62" s="21">
        <v>1</v>
      </c>
    </row>
    <row r="63" spans="1:24" x14ac:dyDescent="0.25">
      <c r="B63">
        <v>12</v>
      </c>
      <c r="E63">
        <v>1</v>
      </c>
      <c r="F63">
        <v>1</v>
      </c>
      <c r="G63">
        <v>1</v>
      </c>
      <c r="H63">
        <v>1</v>
      </c>
      <c r="I63">
        <v>0</v>
      </c>
      <c r="J63" s="21">
        <v>5</v>
      </c>
      <c r="K63" s="21">
        <f t="shared" si="4"/>
        <v>80</v>
      </c>
      <c r="L63">
        <f t="shared" ref="L63:L87" si="5">SUM(C63:I63)</f>
        <v>4</v>
      </c>
      <c r="M63" s="21">
        <v>7</v>
      </c>
    </row>
    <row r="64" spans="1:24" x14ac:dyDescent="0.25">
      <c r="B64">
        <v>12</v>
      </c>
      <c r="E64">
        <v>0</v>
      </c>
      <c r="F64" s="21">
        <v>0</v>
      </c>
      <c r="G64" s="21">
        <v>0</v>
      </c>
      <c r="H64" s="21">
        <v>0</v>
      </c>
      <c r="I64" s="21">
        <v>1</v>
      </c>
      <c r="J64" s="21">
        <v>5</v>
      </c>
      <c r="K64" s="21">
        <f t="shared" si="4"/>
        <v>20</v>
      </c>
      <c r="L64">
        <f t="shared" si="5"/>
        <v>1</v>
      </c>
      <c r="M64" s="21">
        <v>7</v>
      </c>
      <c r="O64">
        <v>1</v>
      </c>
    </row>
    <row r="65" spans="2:22" x14ac:dyDescent="0.25">
      <c r="B65">
        <v>12</v>
      </c>
      <c r="E65">
        <v>0</v>
      </c>
      <c r="F65" s="21">
        <v>0</v>
      </c>
      <c r="G65" s="21">
        <v>0</v>
      </c>
      <c r="H65" s="21">
        <v>1</v>
      </c>
      <c r="I65" s="21">
        <v>1</v>
      </c>
      <c r="J65" s="21">
        <v>5</v>
      </c>
      <c r="K65" s="21">
        <f t="shared" si="4"/>
        <v>40</v>
      </c>
      <c r="L65">
        <f t="shared" si="5"/>
        <v>2</v>
      </c>
      <c r="M65" s="21">
        <v>7</v>
      </c>
    </row>
    <row r="66" spans="2:22" x14ac:dyDescent="0.25">
      <c r="B66">
        <v>12</v>
      </c>
      <c r="E66">
        <v>1</v>
      </c>
      <c r="F66" s="21">
        <v>0</v>
      </c>
      <c r="G66" s="21">
        <v>1</v>
      </c>
      <c r="H66" s="21">
        <v>1</v>
      </c>
      <c r="I66" s="21">
        <v>1</v>
      </c>
      <c r="J66" s="21">
        <v>5</v>
      </c>
      <c r="K66" s="21">
        <f t="shared" si="4"/>
        <v>80</v>
      </c>
      <c r="L66">
        <f t="shared" si="5"/>
        <v>4</v>
      </c>
      <c r="M66" s="21">
        <v>7</v>
      </c>
      <c r="N66" s="21">
        <v>1</v>
      </c>
    </row>
    <row r="67" spans="2:22" x14ac:dyDescent="0.25">
      <c r="B67">
        <v>13</v>
      </c>
      <c r="E67">
        <v>0</v>
      </c>
      <c r="F67" s="21">
        <v>0</v>
      </c>
      <c r="G67" s="21">
        <v>1</v>
      </c>
      <c r="H67" s="21">
        <v>0</v>
      </c>
      <c r="I67" s="21">
        <v>0</v>
      </c>
      <c r="J67" s="21">
        <v>5</v>
      </c>
      <c r="K67" s="21">
        <f t="shared" si="4"/>
        <v>20</v>
      </c>
      <c r="L67">
        <f t="shared" si="5"/>
        <v>1</v>
      </c>
      <c r="M67" s="21">
        <v>6</v>
      </c>
      <c r="V67">
        <v>2016</v>
      </c>
    </row>
    <row r="68" spans="2:22" x14ac:dyDescent="0.25">
      <c r="B68">
        <v>14</v>
      </c>
      <c r="E68">
        <v>1</v>
      </c>
      <c r="F68" s="21">
        <v>1</v>
      </c>
      <c r="G68" s="21">
        <v>1</v>
      </c>
      <c r="H68" s="21">
        <v>1</v>
      </c>
      <c r="I68" s="21">
        <v>1</v>
      </c>
      <c r="J68" s="21">
        <v>5</v>
      </c>
      <c r="K68" s="21">
        <f t="shared" si="4"/>
        <v>100</v>
      </c>
      <c r="L68">
        <f t="shared" si="5"/>
        <v>5</v>
      </c>
      <c r="M68" s="21">
        <v>5</v>
      </c>
      <c r="O68">
        <v>1</v>
      </c>
      <c r="V68">
        <v>2016</v>
      </c>
    </row>
    <row r="69" spans="2:22" x14ac:dyDescent="0.25">
      <c r="B69">
        <v>14</v>
      </c>
      <c r="E69">
        <v>1</v>
      </c>
      <c r="F69" s="21">
        <v>1</v>
      </c>
      <c r="G69" s="21">
        <v>1</v>
      </c>
      <c r="H69" s="21">
        <v>1</v>
      </c>
      <c r="I69" s="21">
        <v>1</v>
      </c>
      <c r="J69" s="21">
        <v>5</v>
      </c>
      <c r="K69" s="21">
        <f t="shared" si="4"/>
        <v>100</v>
      </c>
      <c r="L69">
        <f t="shared" si="5"/>
        <v>5</v>
      </c>
      <c r="M69" s="21">
        <v>5</v>
      </c>
      <c r="N69" s="21">
        <v>1</v>
      </c>
      <c r="O69" s="21">
        <v>1</v>
      </c>
      <c r="V69">
        <v>2016</v>
      </c>
    </row>
    <row r="70" spans="2:22" x14ac:dyDescent="0.25">
      <c r="B70">
        <v>14</v>
      </c>
      <c r="E70">
        <v>1</v>
      </c>
      <c r="F70" s="21">
        <v>1</v>
      </c>
      <c r="G70" s="21">
        <v>1</v>
      </c>
      <c r="H70" s="21">
        <v>1</v>
      </c>
      <c r="I70" s="21">
        <v>1</v>
      </c>
      <c r="J70" s="21">
        <v>5</v>
      </c>
      <c r="K70" s="21">
        <f t="shared" si="4"/>
        <v>100</v>
      </c>
      <c r="L70">
        <f t="shared" si="5"/>
        <v>5</v>
      </c>
      <c r="M70" s="21">
        <v>5</v>
      </c>
      <c r="N70" s="21">
        <v>1</v>
      </c>
      <c r="V70">
        <v>2016</v>
      </c>
    </row>
    <row r="71" spans="2:22" x14ac:dyDescent="0.25">
      <c r="B71">
        <v>14</v>
      </c>
      <c r="E71">
        <v>0</v>
      </c>
      <c r="F71" s="21">
        <v>1</v>
      </c>
      <c r="G71" s="21">
        <v>1</v>
      </c>
      <c r="H71" s="21">
        <v>0</v>
      </c>
      <c r="I71" s="21">
        <v>1</v>
      </c>
      <c r="J71" s="21">
        <v>5</v>
      </c>
      <c r="K71" s="21">
        <f t="shared" si="4"/>
        <v>60</v>
      </c>
      <c r="L71">
        <f t="shared" si="5"/>
        <v>3</v>
      </c>
      <c r="M71" s="21">
        <v>5</v>
      </c>
      <c r="V71">
        <v>2016</v>
      </c>
    </row>
    <row r="72" spans="2:22" x14ac:dyDescent="0.25">
      <c r="B72">
        <v>14</v>
      </c>
      <c r="E72" s="21">
        <v>0</v>
      </c>
      <c r="F72" s="21">
        <v>0</v>
      </c>
      <c r="G72" s="21">
        <v>1</v>
      </c>
      <c r="H72" s="21">
        <v>0</v>
      </c>
      <c r="I72" s="21">
        <v>1</v>
      </c>
      <c r="J72" s="21">
        <v>5</v>
      </c>
      <c r="K72" s="21">
        <f t="shared" si="4"/>
        <v>40</v>
      </c>
      <c r="L72">
        <f t="shared" si="5"/>
        <v>2</v>
      </c>
      <c r="M72" s="21">
        <v>5</v>
      </c>
      <c r="V72">
        <v>2016</v>
      </c>
    </row>
    <row r="73" spans="2:22" x14ac:dyDescent="0.25">
      <c r="B73">
        <v>14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5</v>
      </c>
      <c r="K73" s="21">
        <f t="shared" si="4"/>
        <v>0</v>
      </c>
      <c r="L73">
        <f t="shared" si="5"/>
        <v>0</v>
      </c>
      <c r="M73" s="21">
        <v>5</v>
      </c>
      <c r="V73">
        <v>2016</v>
      </c>
    </row>
    <row r="74" spans="2:22" x14ac:dyDescent="0.25">
      <c r="B74">
        <v>15</v>
      </c>
      <c r="E74">
        <v>1</v>
      </c>
      <c r="F74" s="21">
        <v>1</v>
      </c>
      <c r="G74" s="21">
        <v>1</v>
      </c>
      <c r="H74" s="21">
        <v>1</v>
      </c>
      <c r="I74" s="11"/>
      <c r="J74" s="21">
        <v>4</v>
      </c>
      <c r="K74" s="21">
        <f t="shared" si="4"/>
        <v>100</v>
      </c>
      <c r="L74">
        <f t="shared" si="5"/>
        <v>4</v>
      </c>
      <c r="M74" s="21">
        <v>4</v>
      </c>
      <c r="N74">
        <v>1</v>
      </c>
    </row>
    <row r="75" spans="2:22" x14ac:dyDescent="0.25">
      <c r="B75">
        <v>15</v>
      </c>
      <c r="E75">
        <v>1</v>
      </c>
      <c r="F75" s="21">
        <v>1</v>
      </c>
      <c r="G75" s="21">
        <v>1</v>
      </c>
      <c r="H75" s="21">
        <v>1</v>
      </c>
      <c r="I75" s="11"/>
      <c r="J75" s="21">
        <v>4</v>
      </c>
      <c r="K75" s="21">
        <f t="shared" si="4"/>
        <v>100</v>
      </c>
      <c r="L75">
        <f t="shared" si="5"/>
        <v>4</v>
      </c>
      <c r="M75" s="21">
        <v>4</v>
      </c>
    </row>
    <row r="76" spans="2:22" x14ac:dyDescent="0.25">
      <c r="B76">
        <v>15</v>
      </c>
      <c r="E76">
        <v>1</v>
      </c>
      <c r="F76" s="21">
        <v>1</v>
      </c>
      <c r="G76" s="21">
        <v>1</v>
      </c>
      <c r="H76" s="21">
        <v>1</v>
      </c>
      <c r="I76" s="11"/>
      <c r="J76" s="21">
        <v>4</v>
      </c>
      <c r="K76" s="21">
        <f t="shared" si="4"/>
        <v>100</v>
      </c>
      <c r="L76">
        <f t="shared" si="5"/>
        <v>4</v>
      </c>
      <c r="M76" s="21">
        <v>4</v>
      </c>
      <c r="N76">
        <v>1</v>
      </c>
    </row>
    <row r="77" spans="2:22" x14ac:dyDescent="0.25">
      <c r="B77">
        <v>15</v>
      </c>
      <c r="E77" s="21">
        <v>0</v>
      </c>
      <c r="F77" s="21">
        <v>0</v>
      </c>
      <c r="G77" s="21">
        <v>0</v>
      </c>
      <c r="H77" s="21">
        <v>1</v>
      </c>
      <c r="I77" s="11"/>
      <c r="J77" s="21">
        <v>4</v>
      </c>
      <c r="K77" s="21">
        <f t="shared" si="4"/>
        <v>25</v>
      </c>
      <c r="L77">
        <f t="shared" si="5"/>
        <v>1</v>
      </c>
      <c r="M77" s="21">
        <v>4</v>
      </c>
    </row>
    <row r="78" spans="2:22" x14ac:dyDescent="0.25">
      <c r="B78">
        <v>16</v>
      </c>
      <c r="E78" s="21">
        <v>1</v>
      </c>
      <c r="F78" s="21">
        <v>0</v>
      </c>
      <c r="G78" s="21">
        <v>1</v>
      </c>
      <c r="H78" s="11"/>
      <c r="I78" s="11"/>
      <c r="J78" s="21">
        <v>3</v>
      </c>
      <c r="K78" s="21">
        <f t="shared" si="4"/>
        <v>66.666666666666657</v>
      </c>
      <c r="L78">
        <f t="shared" si="5"/>
        <v>2</v>
      </c>
      <c r="M78" s="21">
        <v>3</v>
      </c>
    </row>
    <row r="79" spans="2:22" x14ac:dyDescent="0.25">
      <c r="B79">
        <v>16</v>
      </c>
      <c r="E79" s="21">
        <v>1</v>
      </c>
      <c r="F79" s="21">
        <v>1</v>
      </c>
      <c r="G79" s="21">
        <v>1</v>
      </c>
      <c r="H79" s="11"/>
      <c r="I79" s="11"/>
      <c r="J79" s="21">
        <v>3</v>
      </c>
      <c r="K79" s="21">
        <f t="shared" si="4"/>
        <v>100</v>
      </c>
      <c r="L79">
        <f t="shared" si="5"/>
        <v>3</v>
      </c>
      <c r="M79" s="21">
        <v>3</v>
      </c>
    </row>
    <row r="80" spans="2:22" x14ac:dyDescent="0.25">
      <c r="B80">
        <v>16</v>
      </c>
      <c r="E80">
        <v>0</v>
      </c>
      <c r="F80" s="21">
        <v>1</v>
      </c>
      <c r="G80" s="21">
        <v>1</v>
      </c>
      <c r="H80" s="11"/>
      <c r="I80" s="11"/>
      <c r="J80" s="21">
        <v>3</v>
      </c>
      <c r="K80" s="21">
        <f t="shared" si="4"/>
        <v>66.666666666666657</v>
      </c>
      <c r="L80">
        <f t="shared" si="5"/>
        <v>2</v>
      </c>
      <c r="M80" s="21">
        <v>3</v>
      </c>
    </row>
    <row r="81" spans="1:24" x14ac:dyDescent="0.25">
      <c r="B81">
        <v>16</v>
      </c>
      <c r="E81">
        <v>1</v>
      </c>
      <c r="F81" s="21">
        <v>1</v>
      </c>
      <c r="G81" s="21">
        <v>1</v>
      </c>
      <c r="H81" s="11"/>
      <c r="I81" s="11"/>
      <c r="J81" s="21">
        <v>3</v>
      </c>
      <c r="K81" s="21">
        <f t="shared" si="4"/>
        <v>100</v>
      </c>
      <c r="L81">
        <f t="shared" si="5"/>
        <v>3</v>
      </c>
      <c r="M81" s="21">
        <v>3</v>
      </c>
    </row>
    <row r="82" spans="1:24" x14ac:dyDescent="0.25">
      <c r="B82">
        <v>16</v>
      </c>
      <c r="E82">
        <v>0</v>
      </c>
      <c r="F82" s="21">
        <v>1</v>
      </c>
      <c r="G82" s="21">
        <v>0</v>
      </c>
      <c r="H82" s="11"/>
      <c r="I82" s="11"/>
      <c r="J82" s="21">
        <v>3</v>
      </c>
      <c r="K82" s="21">
        <f t="shared" si="4"/>
        <v>33.333333333333329</v>
      </c>
      <c r="L82">
        <f t="shared" si="5"/>
        <v>1</v>
      </c>
      <c r="M82" s="21">
        <v>3</v>
      </c>
    </row>
    <row r="83" spans="1:24" x14ac:dyDescent="0.25">
      <c r="B83">
        <v>17</v>
      </c>
      <c r="E83" s="21">
        <v>1</v>
      </c>
      <c r="F83" s="21">
        <v>1</v>
      </c>
      <c r="G83" s="11"/>
      <c r="H83" s="11"/>
      <c r="I83" s="11"/>
      <c r="J83" s="21">
        <v>2</v>
      </c>
      <c r="K83" s="21">
        <f t="shared" si="4"/>
        <v>100</v>
      </c>
      <c r="L83">
        <f t="shared" si="5"/>
        <v>2</v>
      </c>
      <c r="M83" s="21">
        <v>2</v>
      </c>
      <c r="N83">
        <v>1</v>
      </c>
      <c r="Q83">
        <v>1</v>
      </c>
    </row>
    <row r="84" spans="1:24" x14ac:dyDescent="0.25">
      <c r="B84">
        <v>17</v>
      </c>
      <c r="D84" s="21"/>
      <c r="E84" s="21">
        <v>1</v>
      </c>
      <c r="F84" s="21">
        <v>1</v>
      </c>
      <c r="G84" s="11"/>
      <c r="H84" s="11"/>
      <c r="I84" s="11"/>
      <c r="J84" s="21">
        <v>2</v>
      </c>
      <c r="K84" s="21">
        <f t="shared" si="4"/>
        <v>100</v>
      </c>
      <c r="L84">
        <f t="shared" si="5"/>
        <v>2</v>
      </c>
      <c r="M84" s="21">
        <v>2</v>
      </c>
      <c r="N84">
        <v>1</v>
      </c>
    </row>
    <row r="85" spans="1:24" x14ac:dyDescent="0.25">
      <c r="B85">
        <v>17</v>
      </c>
      <c r="D85" s="21"/>
      <c r="E85" s="21">
        <v>1</v>
      </c>
      <c r="F85" s="21">
        <v>1</v>
      </c>
      <c r="G85" s="11"/>
      <c r="H85" s="11"/>
      <c r="I85" s="11"/>
      <c r="J85" s="21">
        <v>2</v>
      </c>
      <c r="K85" s="21">
        <f t="shared" si="4"/>
        <v>100</v>
      </c>
      <c r="L85">
        <f t="shared" si="5"/>
        <v>2</v>
      </c>
      <c r="M85" s="21">
        <v>2</v>
      </c>
    </row>
    <row r="86" spans="1:24" x14ac:dyDescent="0.25">
      <c r="B86">
        <v>17</v>
      </c>
      <c r="D86" s="21"/>
      <c r="E86" s="21">
        <v>1</v>
      </c>
      <c r="F86" s="21">
        <v>0</v>
      </c>
      <c r="G86" s="11"/>
      <c r="H86" s="11"/>
      <c r="I86" s="11"/>
      <c r="J86" s="21">
        <v>2</v>
      </c>
      <c r="K86" s="21">
        <f t="shared" si="4"/>
        <v>50</v>
      </c>
      <c r="L86">
        <f t="shared" si="5"/>
        <v>1</v>
      </c>
      <c r="M86" s="21">
        <v>2</v>
      </c>
    </row>
    <row r="87" spans="1:24" x14ac:dyDescent="0.25">
      <c r="B87">
        <v>18</v>
      </c>
      <c r="D87" s="21"/>
      <c r="E87" s="21">
        <v>1</v>
      </c>
      <c r="F87" s="20"/>
      <c r="G87" s="11"/>
      <c r="H87" s="11"/>
      <c r="I87" s="11"/>
      <c r="J87" s="21">
        <v>1</v>
      </c>
      <c r="K87" s="21">
        <f t="shared" si="4"/>
        <v>100</v>
      </c>
      <c r="L87">
        <f t="shared" si="5"/>
        <v>1</v>
      </c>
      <c r="M87" s="21">
        <v>1</v>
      </c>
      <c r="N87">
        <v>1</v>
      </c>
      <c r="P87">
        <v>1</v>
      </c>
    </row>
    <row r="88" spans="1:24" x14ac:dyDescent="0.25">
      <c r="J88" s="21"/>
      <c r="K88" s="21"/>
    </row>
    <row r="89" spans="1:24" x14ac:dyDescent="0.25">
      <c r="J89" s="21"/>
      <c r="K89" s="21"/>
    </row>
    <row r="90" spans="1:24" x14ac:dyDescent="0.25">
      <c r="J90" s="21"/>
      <c r="K90" s="21"/>
    </row>
    <row r="91" spans="1:24" x14ac:dyDescent="0.25">
      <c r="J91" s="21"/>
      <c r="K91" s="21"/>
    </row>
    <row r="92" spans="1:24" x14ac:dyDescent="0.25">
      <c r="J92" s="21"/>
      <c r="K92" s="21"/>
    </row>
    <row r="93" spans="1:24" x14ac:dyDescent="0.25">
      <c r="J93" s="21"/>
      <c r="K93" s="21"/>
    </row>
    <row r="94" spans="1:24" x14ac:dyDescent="0.25">
      <c r="A94" s="42" t="s">
        <v>67</v>
      </c>
      <c r="J94" s="21"/>
      <c r="K94" s="21"/>
      <c r="M94" s="21"/>
    </row>
    <row r="95" spans="1:24" x14ac:dyDescent="0.25">
      <c r="A95" s="3" t="s">
        <v>0</v>
      </c>
      <c r="B95" s="4" t="s">
        <v>33</v>
      </c>
      <c r="C95" s="25"/>
      <c r="D95" s="25"/>
      <c r="E95" s="25"/>
      <c r="F95" s="5" t="s">
        <v>5</v>
      </c>
      <c r="G95" s="12" t="s">
        <v>6</v>
      </c>
      <c r="H95" s="5" t="s">
        <v>8</v>
      </c>
      <c r="I95" s="12" t="s">
        <v>7</v>
      </c>
      <c r="J95" s="25"/>
      <c r="K95" s="25"/>
      <c r="L95" s="13" t="s">
        <v>16</v>
      </c>
      <c r="M95" s="14" t="s">
        <v>70</v>
      </c>
      <c r="N95" s="7" t="s">
        <v>17</v>
      </c>
      <c r="O95" s="9" t="s">
        <v>9</v>
      </c>
      <c r="P95" s="8" t="s">
        <v>10</v>
      </c>
      <c r="Q95" s="10" t="s">
        <v>11</v>
      </c>
      <c r="S95" s="17" t="s">
        <v>43</v>
      </c>
      <c r="T95" s="17"/>
      <c r="U95" s="17"/>
      <c r="V95" s="48" t="s">
        <v>44</v>
      </c>
      <c r="W95" s="49"/>
      <c r="X95" s="49"/>
    </row>
    <row r="96" spans="1:24" x14ac:dyDescent="0.25">
      <c r="B96">
        <v>12</v>
      </c>
      <c r="F96">
        <v>1</v>
      </c>
      <c r="G96">
        <v>1</v>
      </c>
      <c r="H96">
        <v>1</v>
      </c>
      <c r="I96">
        <v>1</v>
      </c>
      <c r="J96" s="21">
        <v>4</v>
      </c>
      <c r="K96" s="21">
        <f t="shared" ref="K96:K123" si="6">L96/J96*100</f>
        <v>100</v>
      </c>
      <c r="L96">
        <f>SUM(C96:I96)</f>
        <v>4</v>
      </c>
      <c r="M96" s="21">
        <v>7</v>
      </c>
      <c r="N96" s="21">
        <v>1</v>
      </c>
      <c r="O96" s="21">
        <v>1</v>
      </c>
      <c r="P96" s="21">
        <v>1</v>
      </c>
      <c r="Q96">
        <v>1</v>
      </c>
    </row>
    <row r="97" spans="2:15" x14ac:dyDescent="0.25">
      <c r="B97">
        <v>12</v>
      </c>
      <c r="F97">
        <v>0</v>
      </c>
      <c r="G97">
        <v>0</v>
      </c>
      <c r="H97">
        <v>1</v>
      </c>
      <c r="I97">
        <v>0</v>
      </c>
      <c r="J97" s="21">
        <v>4</v>
      </c>
      <c r="K97" s="21">
        <f t="shared" si="6"/>
        <v>25</v>
      </c>
      <c r="L97">
        <f t="shared" ref="L97:L123" si="7">SUM(C97:I97)</f>
        <v>1</v>
      </c>
      <c r="M97" s="21">
        <v>7</v>
      </c>
    </row>
    <row r="98" spans="2:15" x14ac:dyDescent="0.25">
      <c r="B98">
        <v>12</v>
      </c>
      <c r="F98" s="21">
        <v>0</v>
      </c>
      <c r="G98" s="21">
        <v>0</v>
      </c>
      <c r="H98" s="21">
        <v>0</v>
      </c>
      <c r="I98" s="21">
        <v>0</v>
      </c>
      <c r="J98" s="21">
        <v>4</v>
      </c>
      <c r="K98" s="21">
        <f t="shared" si="6"/>
        <v>0</v>
      </c>
      <c r="L98">
        <f t="shared" si="7"/>
        <v>0</v>
      </c>
      <c r="M98" s="21">
        <v>7</v>
      </c>
    </row>
    <row r="99" spans="2:15" x14ac:dyDescent="0.25">
      <c r="B99">
        <v>12</v>
      </c>
      <c r="F99" s="21">
        <v>1</v>
      </c>
      <c r="G99" s="21">
        <v>1</v>
      </c>
      <c r="H99" s="21">
        <v>1</v>
      </c>
      <c r="I99" s="21">
        <v>1</v>
      </c>
      <c r="J99" s="21">
        <v>4</v>
      </c>
      <c r="K99" s="21">
        <f t="shared" si="6"/>
        <v>100</v>
      </c>
      <c r="L99">
        <f t="shared" si="7"/>
        <v>4</v>
      </c>
      <c r="M99" s="21">
        <v>7</v>
      </c>
      <c r="N99" s="21">
        <v>1</v>
      </c>
    </row>
    <row r="100" spans="2:15" x14ac:dyDescent="0.25">
      <c r="B100">
        <v>12</v>
      </c>
      <c r="F100" s="21">
        <v>1</v>
      </c>
      <c r="G100" s="21">
        <v>1</v>
      </c>
      <c r="H100" s="21">
        <v>1</v>
      </c>
      <c r="I100" s="21">
        <v>1</v>
      </c>
      <c r="J100" s="21">
        <v>4</v>
      </c>
      <c r="K100" s="21">
        <f t="shared" si="6"/>
        <v>100</v>
      </c>
      <c r="L100">
        <f t="shared" si="7"/>
        <v>4</v>
      </c>
      <c r="M100" s="21">
        <v>7</v>
      </c>
      <c r="O100">
        <v>1</v>
      </c>
    </row>
    <row r="101" spans="2:15" x14ac:dyDescent="0.25">
      <c r="B101">
        <v>12</v>
      </c>
      <c r="F101" s="21">
        <v>1</v>
      </c>
      <c r="G101" s="21">
        <v>1</v>
      </c>
      <c r="H101" s="21">
        <v>1</v>
      </c>
      <c r="I101" s="21">
        <v>1</v>
      </c>
      <c r="J101" s="21">
        <v>4</v>
      </c>
      <c r="K101" s="21">
        <f t="shared" si="6"/>
        <v>100</v>
      </c>
      <c r="L101">
        <f t="shared" si="7"/>
        <v>4</v>
      </c>
      <c r="M101" s="21">
        <v>7</v>
      </c>
    </row>
    <row r="102" spans="2:15" x14ac:dyDescent="0.25">
      <c r="B102">
        <v>13</v>
      </c>
      <c r="F102" s="21">
        <v>0</v>
      </c>
      <c r="G102" s="21">
        <v>1</v>
      </c>
      <c r="H102" s="21">
        <v>1</v>
      </c>
      <c r="I102" s="21">
        <v>1</v>
      </c>
      <c r="J102" s="21">
        <v>4</v>
      </c>
      <c r="K102" s="21">
        <f t="shared" si="6"/>
        <v>75</v>
      </c>
      <c r="L102">
        <f t="shared" si="7"/>
        <v>3</v>
      </c>
      <c r="M102" s="21">
        <v>6</v>
      </c>
    </row>
    <row r="103" spans="2:15" x14ac:dyDescent="0.25">
      <c r="B103">
        <v>14</v>
      </c>
      <c r="F103" s="21">
        <v>1</v>
      </c>
      <c r="G103" s="21">
        <v>1</v>
      </c>
      <c r="H103" s="21">
        <v>1</v>
      </c>
      <c r="I103" s="21">
        <v>1</v>
      </c>
      <c r="J103" s="21">
        <v>4</v>
      </c>
      <c r="K103" s="21">
        <f t="shared" si="6"/>
        <v>100</v>
      </c>
      <c r="L103">
        <f t="shared" si="7"/>
        <v>4</v>
      </c>
      <c r="M103" s="21">
        <v>5</v>
      </c>
      <c r="N103" s="21">
        <v>1</v>
      </c>
      <c r="O103" s="21">
        <v>1</v>
      </c>
    </row>
    <row r="104" spans="2:15" x14ac:dyDescent="0.25">
      <c r="B104">
        <v>14</v>
      </c>
      <c r="F104" s="21">
        <v>1</v>
      </c>
      <c r="G104" s="21">
        <v>1</v>
      </c>
      <c r="H104" s="21">
        <v>1</v>
      </c>
      <c r="I104" s="21">
        <v>1</v>
      </c>
      <c r="J104" s="21">
        <v>4</v>
      </c>
      <c r="K104" s="21">
        <f t="shared" si="6"/>
        <v>100</v>
      </c>
      <c r="L104">
        <f t="shared" si="7"/>
        <v>4</v>
      </c>
      <c r="M104" s="21">
        <v>5</v>
      </c>
    </row>
    <row r="105" spans="2:15" x14ac:dyDescent="0.25">
      <c r="B105">
        <v>14</v>
      </c>
      <c r="F105" s="21">
        <v>1</v>
      </c>
      <c r="G105" s="21">
        <v>1</v>
      </c>
      <c r="H105" s="21">
        <v>1</v>
      </c>
      <c r="I105" s="21">
        <v>1</v>
      </c>
      <c r="J105" s="21">
        <v>4</v>
      </c>
      <c r="K105" s="21">
        <f t="shared" si="6"/>
        <v>100</v>
      </c>
      <c r="L105">
        <f t="shared" si="7"/>
        <v>4</v>
      </c>
      <c r="M105" s="21">
        <v>5</v>
      </c>
      <c r="N105" s="21">
        <v>1</v>
      </c>
    </row>
    <row r="106" spans="2:15" x14ac:dyDescent="0.25">
      <c r="B106">
        <v>14</v>
      </c>
      <c r="F106" s="21">
        <v>1</v>
      </c>
      <c r="G106" s="21">
        <v>1</v>
      </c>
      <c r="H106" s="21">
        <v>1</v>
      </c>
      <c r="I106" s="21">
        <v>0</v>
      </c>
      <c r="J106" s="21">
        <v>4</v>
      </c>
      <c r="K106" s="21">
        <f t="shared" si="6"/>
        <v>75</v>
      </c>
      <c r="L106">
        <f t="shared" si="7"/>
        <v>3</v>
      </c>
      <c r="M106" s="21">
        <v>5</v>
      </c>
    </row>
    <row r="107" spans="2:15" x14ac:dyDescent="0.25">
      <c r="B107">
        <v>14</v>
      </c>
      <c r="E107" s="21"/>
      <c r="F107" s="21">
        <v>0</v>
      </c>
      <c r="G107" s="21">
        <v>0</v>
      </c>
      <c r="H107" s="21">
        <v>0</v>
      </c>
      <c r="I107" s="21">
        <v>1</v>
      </c>
      <c r="J107" s="21">
        <v>4</v>
      </c>
      <c r="K107" s="21">
        <f t="shared" si="6"/>
        <v>25</v>
      </c>
      <c r="L107">
        <f t="shared" si="7"/>
        <v>1</v>
      </c>
      <c r="M107" s="21">
        <v>5</v>
      </c>
    </row>
    <row r="108" spans="2:15" x14ac:dyDescent="0.25">
      <c r="B108">
        <v>14</v>
      </c>
      <c r="E108" s="21"/>
      <c r="F108" s="21">
        <v>1</v>
      </c>
      <c r="G108" s="21">
        <v>0</v>
      </c>
      <c r="H108" s="21">
        <v>0</v>
      </c>
      <c r="I108" s="21">
        <v>1</v>
      </c>
      <c r="J108" s="21">
        <v>4</v>
      </c>
      <c r="K108" s="21">
        <f t="shared" si="6"/>
        <v>50</v>
      </c>
      <c r="L108">
        <f t="shared" si="7"/>
        <v>2</v>
      </c>
      <c r="M108" s="21">
        <v>5</v>
      </c>
    </row>
    <row r="109" spans="2:15" x14ac:dyDescent="0.25">
      <c r="B109">
        <v>14</v>
      </c>
      <c r="F109" s="21">
        <v>0</v>
      </c>
      <c r="G109" s="21">
        <v>1</v>
      </c>
      <c r="H109" s="21">
        <v>0</v>
      </c>
      <c r="I109" s="21">
        <v>1</v>
      </c>
      <c r="J109" s="21">
        <v>4</v>
      </c>
      <c r="K109" s="21">
        <f t="shared" si="6"/>
        <v>50</v>
      </c>
      <c r="L109">
        <f t="shared" si="7"/>
        <v>2</v>
      </c>
      <c r="M109" s="21">
        <v>5</v>
      </c>
    </row>
    <row r="110" spans="2:15" x14ac:dyDescent="0.25">
      <c r="B110">
        <v>15</v>
      </c>
      <c r="F110" s="21">
        <v>1</v>
      </c>
      <c r="G110" s="21">
        <v>1</v>
      </c>
      <c r="H110" s="21">
        <v>1</v>
      </c>
      <c r="I110" s="21">
        <v>1</v>
      </c>
      <c r="J110" s="21">
        <v>4</v>
      </c>
      <c r="K110" s="21">
        <f t="shared" si="6"/>
        <v>100</v>
      </c>
      <c r="L110">
        <f t="shared" si="7"/>
        <v>4</v>
      </c>
      <c r="M110" s="21">
        <v>4</v>
      </c>
    </row>
    <row r="111" spans="2:15" x14ac:dyDescent="0.25">
      <c r="B111">
        <v>15</v>
      </c>
      <c r="F111" s="21">
        <v>1</v>
      </c>
      <c r="G111" s="21">
        <v>0</v>
      </c>
      <c r="H111" s="21">
        <v>1</v>
      </c>
      <c r="I111" s="21">
        <v>1</v>
      </c>
      <c r="J111" s="21">
        <v>4</v>
      </c>
      <c r="K111" s="21">
        <f t="shared" si="6"/>
        <v>75</v>
      </c>
      <c r="L111">
        <f t="shared" si="7"/>
        <v>3</v>
      </c>
      <c r="M111" s="21">
        <v>4</v>
      </c>
    </row>
    <row r="112" spans="2:15" x14ac:dyDescent="0.25">
      <c r="B112">
        <v>16</v>
      </c>
      <c r="E112" s="21"/>
      <c r="F112" s="21">
        <v>1</v>
      </c>
      <c r="G112" s="21">
        <v>1</v>
      </c>
      <c r="H112" s="21">
        <v>1</v>
      </c>
      <c r="I112" s="11"/>
      <c r="J112" s="21">
        <v>3</v>
      </c>
      <c r="K112" s="21">
        <f t="shared" si="6"/>
        <v>100</v>
      </c>
      <c r="L112">
        <f t="shared" si="7"/>
        <v>3</v>
      </c>
      <c r="M112" s="21">
        <v>3</v>
      </c>
    </row>
    <row r="113" spans="2:16" x14ac:dyDescent="0.25">
      <c r="B113">
        <v>16</v>
      </c>
      <c r="E113" s="21"/>
      <c r="F113" s="21">
        <v>1</v>
      </c>
      <c r="G113" s="21">
        <v>1</v>
      </c>
      <c r="H113" s="21">
        <v>1</v>
      </c>
      <c r="I113" s="11"/>
      <c r="J113" s="21">
        <v>3</v>
      </c>
      <c r="K113" s="21">
        <f t="shared" si="6"/>
        <v>100</v>
      </c>
      <c r="L113">
        <f t="shared" si="7"/>
        <v>3</v>
      </c>
      <c r="M113" s="21">
        <v>3</v>
      </c>
      <c r="N113">
        <v>1</v>
      </c>
    </row>
    <row r="114" spans="2:16" x14ac:dyDescent="0.25">
      <c r="B114">
        <v>16</v>
      </c>
      <c r="E114" s="21"/>
      <c r="F114" s="21">
        <v>1</v>
      </c>
      <c r="G114" s="21">
        <v>1</v>
      </c>
      <c r="H114" s="21">
        <v>1</v>
      </c>
      <c r="I114" s="11"/>
      <c r="J114" s="21">
        <v>3</v>
      </c>
      <c r="K114" s="21">
        <f t="shared" si="6"/>
        <v>100</v>
      </c>
      <c r="L114">
        <f t="shared" si="7"/>
        <v>3</v>
      </c>
      <c r="M114" s="21">
        <v>3</v>
      </c>
    </row>
    <row r="115" spans="2:16" x14ac:dyDescent="0.25">
      <c r="B115">
        <v>16</v>
      </c>
      <c r="F115" s="21">
        <v>1</v>
      </c>
      <c r="G115" s="21">
        <v>1</v>
      </c>
      <c r="H115" s="21">
        <v>0</v>
      </c>
      <c r="I115" s="11"/>
      <c r="J115" s="21">
        <v>3</v>
      </c>
      <c r="K115" s="21">
        <f t="shared" si="6"/>
        <v>66.666666666666657</v>
      </c>
      <c r="L115">
        <f t="shared" si="7"/>
        <v>2</v>
      </c>
      <c r="M115" s="21">
        <v>3</v>
      </c>
    </row>
    <row r="116" spans="2:16" x14ac:dyDescent="0.25">
      <c r="B116">
        <v>16</v>
      </c>
      <c r="F116" s="21">
        <v>1</v>
      </c>
      <c r="G116" s="21">
        <v>1</v>
      </c>
      <c r="H116" s="21">
        <v>1</v>
      </c>
      <c r="I116" s="11"/>
      <c r="J116" s="21">
        <v>3</v>
      </c>
      <c r="K116" s="21">
        <f t="shared" si="6"/>
        <v>100</v>
      </c>
      <c r="L116">
        <f t="shared" si="7"/>
        <v>3</v>
      </c>
      <c r="M116" s="21">
        <v>3</v>
      </c>
    </row>
    <row r="117" spans="2:16" x14ac:dyDescent="0.25">
      <c r="B117">
        <v>16</v>
      </c>
      <c r="F117" s="21">
        <v>0</v>
      </c>
      <c r="G117" s="21">
        <v>0</v>
      </c>
      <c r="H117" s="21">
        <v>1</v>
      </c>
      <c r="I117" s="11"/>
      <c r="J117" s="21">
        <v>3</v>
      </c>
      <c r="K117" s="21">
        <f t="shared" si="6"/>
        <v>33.333333333333329</v>
      </c>
      <c r="L117">
        <f t="shared" si="7"/>
        <v>1</v>
      </c>
      <c r="M117" s="21">
        <v>3</v>
      </c>
    </row>
    <row r="118" spans="2:16" x14ac:dyDescent="0.25">
      <c r="B118">
        <v>17</v>
      </c>
      <c r="E118" s="21"/>
      <c r="F118" s="21">
        <v>1</v>
      </c>
      <c r="G118" s="21">
        <v>1</v>
      </c>
      <c r="H118" s="11"/>
      <c r="I118" s="11"/>
      <c r="J118" s="21">
        <v>2</v>
      </c>
      <c r="K118" s="21">
        <f t="shared" si="6"/>
        <v>100</v>
      </c>
      <c r="L118">
        <f t="shared" si="7"/>
        <v>2</v>
      </c>
      <c r="M118" s="21">
        <v>2</v>
      </c>
      <c r="N118">
        <v>1</v>
      </c>
      <c r="O118">
        <v>1</v>
      </c>
    </row>
    <row r="119" spans="2:16" x14ac:dyDescent="0.25">
      <c r="B119">
        <v>17</v>
      </c>
      <c r="D119" s="21"/>
      <c r="E119" s="21"/>
      <c r="F119" s="21">
        <v>1</v>
      </c>
      <c r="G119" s="21">
        <v>1</v>
      </c>
      <c r="H119" s="11"/>
      <c r="I119" s="11"/>
      <c r="J119" s="21">
        <v>2</v>
      </c>
      <c r="K119" s="21">
        <f t="shared" si="6"/>
        <v>100</v>
      </c>
      <c r="L119">
        <f t="shared" si="7"/>
        <v>2</v>
      </c>
      <c r="M119" s="21">
        <v>2</v>
      </c>
      <c r="N119">
        <v>1</v>
      </c>
    </row>
    <row r="120" spans="2:16" x14ac:dyDescent="0.25">
      <c r="B120">
        <v>17</v>
      </c>
      <c r="D120" s="21"/>
      <c r="E120" s="21"/>
      <c r="F120" s="21">
        <v>1</v>
      </c>
      <c r="G120" s="21">
        <v>1</v>
      </c>
      <c r="H120" s="11"/>
      <c r="I120" s="11"/>
      <c r="J120" s="21">
        <v>2</v>
      </c>
      <c r="K120" s="21">
        <f t="shared" si="6"/>
        <v>100</v>
      </c>
      <c r="L120">
        <f t="shared" si="7"/>
        <v>2</v>
      </c>
      <c r="M120" s="21">
        <v>2</v>
      </c>
      <c r="N120">
        <v>1</v>
      </c>
    </row>
    <row r="121" spans="2:16" x14ac:dyDescent="0.25">
      <c r="B121">
        <v>17</v>
      </c>
      <c r="D121" s="21"/>
      <c r="E121" s="21"/>
      <c r="F121" s="21">
        <v>0</v>
      </c>
      <c r="G121" s="21">
        <v>1</v>
      </c>
      <c r="H121" s="11"/>
      <c r="I121" s="11"/>
      <c r="J121" s="21">
        <v>2</v>
      </c>
      <c r="K121" s="21">
        <f t="shared" si="6"/>
        <v>50</v>
      </c>
      <c r="L121">
        <f t="shared" si="7"/>
        <v>1</v>
      </c>
      <c r="M121" s="21">
        <v>2</v>
      </c>
    </row>
    <row r="122" spans="2:16" x14ac:dyDescent="0.25">
      <c r="B122">
        <v>18</v>
      </c>
      <c r="D122" s="21"/>
      <c r="E122" s="21"/>
      <c r="F122" s="21">
        <v>1</v>
      </c>
      <c r="G122" s="11"/>
      <c r="H122" s="11"/>
      <c r="I122" s="11"/>
      <c r="J122" s="21">
        <v>1</v>
      </c>
      <c r="K122" s="21">
        <f t="shared" si="6"/>
        <v>100</v>
      </c>
      <c r="L122">
        <f t="shared" si="7"/>
        <v>1</v>
      </c>
      <c r="M122" s="21">
        <v>1</v>
      </c>
      <c r="N122">
        <v>1</v>
      </c>
    </row>
    <row r="123" spans="2:16" x14ac:dyDescent="0.25">
      <c r="B123">
        <v>18</v>
      </c>
      <c r="D123" s="21"/>
      <c r="E123" s="21"/>
      <c r="F123" s="21">
        <v>1</v>
      </c>
      <c r="G123" s="11"/>
      <c r="H123" s="11"/>
      <c r="I123" s="11"/>
      <c r="J123" s="21">
        <v>1</v>
      </c>
      <c r="K123" s="21">
        <f t="shared" si="6"/>
        <v>100</v>
      </c>
      <c r="L123">
        <f t="shared" si="7"/>
        <v>1</v>
      </c>
      <c r="M123" s="21">
        <v>1</v>
      </c>
      <c r="N123">
        <v>1</v>
      </c>
      <c r="P123">
        <v>1</v>
      </c>
    </row>
    <row r="124" spans="2:16" x14ac:dyDescent="0.25">
      <c r="J124" s="21"/>
      <c r="K124" s="21"/>
    </row>
    <row r="125" spans="2:16" x14ac:dyDescent="0.25">
      <c r="J125" s="21"/>
      <c r="K125" s="21"/>
    </row>
    <row r="126" spans="2:16" x14ac:dyDescent="0.25">
      <c r="J126" s="21"/>
      <c r="K126" s="21"/>
    </row>
    <row r="127" spans="2:16" x14ac:dyDescent="0.25">
      <c r="J127" s="21"/>
      <c r="K127" s="21"/>
    </row>
    <row r="128" spans="2:16" x14ac:dyDescent="0.25">
      <c r="J128" s="21"/>
      <c r="K128" s="21"/>
    </row>
    <row r="129" spans="1:24" x14ac:dyDescent="0.25">
      <c r="J129" s="21"/>
      <c r="K129" s="21"/>
    </row>
    <row r="130" spans="1:24" x14ac:dyDescent="0.25">
      <c r="A130" s="12" t="s">
        <v>66</v>
      </c>
      <c r="J130" s="21"/>
      <c r="K130" s="21"/>
      <c r="M130" s="21"/>
    </row>
    <row r="131" spans="1:24" x14ac:dyDescent="0.25">
      <c r="A131" s="3" t="s">
        <v>0</v>
      </c>
      <c r="B131" s="4" t="s">
        <v>35</v>
      </c>
      <c r="C131" s="25"/>
      <c r="D131" s="25"/>
      <c r="E131" s="25"/>
      <c r="F131" s="25"/>
      <c r="G131" s="12" t="s">
        <v>6</v>
      </c>
      <c r="H131" s="5" t="s">
        <v>8</v>
      </c>
      <c r="I131" s="12" t="s">
        <v>7</v>
      </c>
      <c r="J131" s="25"/>
      <c r="K131" s="25"/>
      <c r="L131" s="13" t="s">
        <v>16</v>
      </c>
      <c r="M131" s="14" t="s">
        <v>70</v>
      </c>
      <c r="N131" s="7" t="s">
        <v>17</v>
      </c>
      <c r="O131" s="9" t="s">
        <v>9</v>
      </c>
      <c r="P131" s="8" t="s">
        <v>10</v>
      </c>
      <c r="Q131" s="10" t="s">
        <v>11</v>
      </c>
      <c r="S131" s="17" t="s">
        <v>43</v>
      </c>
      <c r="T131" s="17"/>
      <c r="U131" s="17"/>
      <c r="V131" s="48" t="s">
        <v>44</v>
      </c>
      <c r="W131" s="49"/>
      <c r="X131" s="49"/>
    </row>
    <row r="132" spans="1:24" x14ac:dyDescent="0.25">
      <c r="B132">
        <v>11</v>
      </c>
      <c r="G132">
        <v>0</v>
      </c>
      <c r="H132">
        <v>1</v>
      </c>
      <c r="I132">
        <v>1</v>
      </c>
      <c r="J132" s="21">
        <v>3</v>
      </c>
      <c r="K132" s="21">
        <f t="shared" ref="K132:K156" si="8">L132/J132*100</f>
        <v>66.666666666666657</v>
      </c>
      <c r="L132">
        <f t="shared" ref="L132:L156" si="9">SUM(C132:I132)</f>
        <v>2</v>
      </c>
      <c r="M132" s="21">
        <v>7</v>
      </c>
      <c r="S132">
        <v>2017</v>
      </c>
    </row>
    <row r="133" spans="1:24" x14ac:dyDescent="0.25">
      <c r="B133">
        <v>12</v>
      </c>
      <c r="G133">
        <v>0</v>
      </c>
      <c r="H133">
        <v>1</v>
      </c>
      <c r="I133">
        <v>1</v>
      </c>
      <c r="J133" s="21">
        <v>3</v>
      </c>
      <c r="K133" s="21">
        <f t="shared" si="8"/>
        <v>66.666666666666657</v>
      </c>
      <c r="L133">
        <f t="shared" si="9"/>
        <v>2</v>
      </c>
      <c r="M133" s="21">
        <v>6</v>
      </c>
    </row>
    <row r="134" spans="1:24" x14ac:dyDescent="0.25">
      <c r="B134">
        <v>12</v>
      </c>
      <c r="F134" s="21"/>
      <c r="G134" s="21">
        <v>0</v>
      </c>
      <c r="H134" s="21">
        <v>0</v>
      </c>
      <c r="I134" s="21">
        <v>0</v>
      </c>
      <c r="J134" s="21">
        <v>3</v>
      </c>
      <c r="K134" s="21">
        <f t="shared" si="8"/>
        <v>0</v>
      </c>
      <c r="L134">
        <f t="shared" si="9"/>
        <v>0</v>
      </c>
      <c r="M134" s="21">
        <v>6</v>
      </c>
    </row>
    <row r="135" spans="1:24" x14ac:dyDescent="0.25">
      <c r="B135">
        <v>12</v>
      </c>
      <c r="F135" s="21"/>
      <c r="G135" s="21">
        <v>1</v>
      </c>
      <c r="H135" s="21">
        <v>1</v>
      </c>
      <c r="I135" s="21">
        <v>0</v>
      </c>
      <c r="J135" s="21">
        <v>3</v>
      </c>
      <c r="K135" s="21">
        <f t="shared" si="8"/>
        <v>66.666666666666657</v>
      </c>
      <c r="L135">
        <f t="shared" si="9"/>
        <v>2</v>
      </c>
      <c r="M135" s="21">
        <v>6</v>
      </c>
    </row>
    <row r="136" spans="1:24" x14ac:dyDescent="0.25">
      <c r="B136">
        <v>12</v>
      </c>
      <c r="F136" s="21"/>
      <c r="G136" s="21">
        <v>1</v>
      </c>
      <c r="H136" s="21">
        <v>1</v>
      </c>
      <c r="I136" s="21">
        <v>1</v>
      </c>
      <c r="J136" s="21">
        <v>3</v>
      </c>
      <c r="K136" s="21">
        <f t="shared" si="8"/>
        <v>100</v>
      </c>
      <c r="L136">
        <f t="shared" si="9"/>
        <v>3</v>
      </c>
      <c r="M136" s="21">
        <v>6</v>
      </c>
      <c r="N136" s="21">
        <v>1</v>
      </c>
      <c r="O136" s="21">
        <v>1</v>
      </c>
    </row>
    <row r="137" spans="1:24" x14ac:dyDescent="0.25">
      <c r="B137">
        <v>14</v>
      </c>
      <c r="F137" s="21"/>
      <c r="G137" s="21">
        <v>1</v>
      </c>
      <c r="H137" s="21">
        <v>1</v>
      </c>
      <c r="I137" s="21">
        <v>1</v>
      </c>
      <c r="J137" s="21">
        <v>3</v>
      </c>
      <c r="K137" s="21">
        <f t="shared" si="8"/>
        <v>100</v>
      </c>
      <c r="L137">
        <f t="shared" si="9"/>
        <v>3</v>
      </c>
      <c r="M137" s="21">
        <v>4</v>
      </c>
      <c r="N137" s="21">
        <v>1</v>
      </c>
      <c r="O137" s="21">
        <v>1</v>
      </c>
    </row>
    <row r="138" spans="1:24" x14ac:dyDescent="0.25">
      <c r="B138">
        <v>14</v>
      </c>
      <c r="F138" s="21"/>
      <c r="G138" s="21">
        <v>1</v>
      </c>
      <c r="H138" s="21">
        <v>1</v>
      </c>
      <c r="I138" s="21">
        <v>0</v>
      </c>
      <c r="J138" s="21">
        <v>3</v>
      </c>
      <c r="K138" s="21">
        <f t="shared" si="8"/>
        <v>66.666666666666657</v>
      </c>
      <c r="L138">
        <f t="shared" si="9"/>
        <v>2</v>
      </c>
      <c r="M138" s="21">
        <v>4</v>
      </c>
    </row>
    <row r="139" spans="1:24" x14ac:dyDescent="0.25">
      <c r="B139">
        <v>14</v>
      </c>
      <c r="F139" s="21"/>
      <c r="G139" s="21">
        <v>1</v>
      </c>
      <c r="H139" s="21">
        <v>1</v>
      </c>
      <c r="I139" s="21">
        <v>1</v>
      </c>
      <c r="J139" s="21">
        <v>3</v>
      </c>
      <c r="K139" s="21">
        <f t="shared" si="8"/>
        <v>100</v>
      </c>
      <c r="L139">
        <f t="shared" si="9"/>
        <v>3</v>
      </c>
      <c r="M139" s="21">
        <v>4</v>
      </c>
      <c r="N139" s="21">
        <v>1</v>
      </c>
    </row>
    <row r="140" spans="1:24" x14ac:dyDescent="0.25">
      <c r="B140">
        <v>14</v>
      </c>
      <c r="F140" s="21"/>
      <c r="G140" s="21">
        <v>1</v>
      </c>
      <c r="H140" s="21">
        <v>1</v>
      </c>
      <c r="I140" s="21">
        <v>1</v>
      </c>
      <c r="J140" s="21">
        <v>3</v>
      </c>
      <c r="K140" s="21">
        <f t="shared" si="8"/>
        <v>100</v>
      </c>
      <c r="L140">
        <f t="shared" si="9"/>
        <v>3</v>
      </c>
      <c r="M140" s="21">
        <v>4</v>
      </c>
    </row>
    <row r="141" spans="1:24" x14ac:dyDescent="0.25">
      <c r="B141">
        <v>14</v>
      </c>
      <c r="E141" s="21"/>
      <c r="F141" s="21"/>
      <c r="G141" s="21">
        <v>0</v>
      </c>
      <c r="H141" s="21">
        <v>0</v>
      </c>
      <c r="I141" s="21">
        <v>1</v>
      </c>
      <c r="J141" s="21">
        <v>3</v>
      </c>
      <c r="K141" s="21">
        <f t="shared" si="8"/>
        <v>33.333333333333329</v>
      </c>
      <c r="L141">
        <f t="shared" si="9"/>
        <v>1</v>
      </c>
      <c r="M141" s="21">
        <v>4</v>
      </c>
    </row>
    <row r="142" spans="1:24" x14ac:dyDescent="0.25">
      <c r="B142">
        <v>14</v>
      </c>
      <c r="E142" s="21"/>
      <c r="F142" s="21"/>
      <c r="G142" s="21">
        <v>0</v>
      </c>
      <c r="H142" s="21">
        <v>0</v>
      </c>
      <c r="I142" s="21">
        <v>0</v>
      </c>
      <c r="J142" s="21">
        <v>3</v>
      </c>
      <c r="K142" s="21">
        <f t="shared" si="8"/>
        <v>0</v>
      </c>
      <c r="L142">
        <f t="shared" si="9"/>
        <v>0</v>
      </c>
      <c r="M142" s="21">
        <v>4</v>
      </c>
    </row>
    <row r="143" spans="1:24" x14ac:dyDescent="0.25">
      <c r="B143">
        <v>14</v>
      </c>
      <c r="F143" s="21"/>
      <c r="G143" s="21">
        <v>0</v>
      </c>
      <c r="H143" s="21">
        <v>0</v>
      </c>
      <c r="I143" s="21">
        <v>0</v>
      </c>
      <c r="J143" s="21">
        <v>3</v>
      </c>
      <c r="K143" s="21">
        <f t="shared" si="8"/>
        <v>0</v>
      </c>
      <c r="L143">
        <f t="shared" si="9"/>
        <v>0</v>
      </c>
      <c r="M143" s="21">
        <v>4</v>
      </c>
    </row>
    <row r="144" spans="1:24" x14ac:dyDescent="0.25">
      <c r="B144">
        <v>15</v>
      </c>
      <c r="F144" s="21"/>
      <c r="G144" s="21">
        <v>1</v>
      </c>
      <c r="H144" s="21">
        <v>1</v>
      </c>
      <c r="I144" s="21">
        <v>1</v>
      </c>
      <c r="J144" s="21">
        <v>3</v>
      </c>
      <c r="K144" s="21">
        <f t="shared" si="8"/>
        <v>100</v>
      </c>
      <c r="L144">
        <f t="shared" si="9"/>
        <v>3</v>
      </c>
      <c r="M144" s="21">
        <v>3</v>
      </c>
    </row>
    <row r="145" spans="2:15" x14ac:dyDescent="0.25">
      <c r="B145">
        <v>15</v>
      </c>
      <c r="F145" s="21"/>
      <c r="G145" s="21">
        <v>0</v>
      </c>
      <c r="H145" s="21">
        <v>1</v>
      </c>
      <c r="I145" s="21">
        <v>1</v>
      </c>
      <c r="J145" s="21">
        <v>3</v>
      </c>
      <c r="K145" s="21">
        <f t="shared" si="8"/>
        <v>66.666666666666657</v>
      </c>
      <c r="L145">
        <f t="shared" si="9"/>
        <v>2</v>
      </c>
      <c r="M145" s="21">
        <v>3</v>
      </c>
    </row>
    <row r="146" spans="2:15" x14ac:dyDescent="0.25">
      <c r="B146">
        <v>16</v>
      </c>
      <c r="E146" s="21"/>
      <c r="F146" s="21"/>
      <c r="G146" s="21">
        <v>1</v>
      </c>
      <c r="H146" s="21">
        <v>1</v>
      </c>
      <c r="I146" s="21">
        <v>0</v>
      </c>
      <c r="J146" s="21">
        <v>3</v>
      </c>
      <c r="K146" s="21">
        <f t="shared" si="8"/>
        <v>66.666666666666657</v>
      </c>
      <c r="L146">
        <f t="shared" si="9"/>
        <v>2</v>
      </c>
      <c r="M146" s="21">
        <v>3</v>
      </c>
    </row>
    <row r="147" spans="2:15" x14ac:dyDescent="0.25">
      <c r="B147">
        <v>16</v>
      </c>
      <c r="E147" s="21"/>
      <c r="F147" s="21"/>
      <c r="G147" s="21">
        <v>0</v>
      </c>
      <c r="H147" s="21">
        <v>1</v>
      </c>
      <c r="I147" s="21">
        <v>1</v>
      </c>
      <c r="J147" s="21">
        <v>3</v>
      </c>
      <c r="K147" s="21">
        <f t="shared" si="8"/>
        <v>66.666666666666657</v>
      </c>
      <c r="L147">
        <f t="shared" si="9"/>
        <v>2</v>
      </c>
      <c r="M147" s="21">
        <v>3</v>
      </c>
      <c r="N147" s="21">
        <v>1</v>
      </c>
      <c r="O147" s="21">
        <v>1</v>
      </c>
    </row>
    <row r="148" spans="2:15" x14ac:dyDescent="0.25">
      <c r="B148">
        <v>16</v>
      </c>
      <c r="E148" s="21"/>
      <c r="F148" s="21"/>
      <c r="G148" s="21">
        <v>1</v>
      </c>
      <c r="H148" s="21">
        <v>1</v>
      </c>
      <c r="I148" s="21">
        <v>1</v>
      </c>
      <c r="J148" s="21">
        <v>3</v>
      </c>
      <c r="K148" s="21">
        <f t="shared" si="8"/>
        <v>100</v>
      </c>
      <c r="L148">
        <f t="shared" si="9"/>
        <v>3</v>
      </c>
      <c r="M148" s="21">
        <v>3</v>
      </c>
      <c r="N148" s="21">
        <v>1</v>
      </c>
    </row>
    <row r="149" spans="2:15" x14ac:dyDescent="0.25">
      <c r="B149">
        <v>16</v>
      </c>
      <c r="F149" s="21"/>
      <c r="G149" s="21">
        <v>1</v>
      </c>
      <c r="H149" s="21">
        <v>1</v>
      </c>
      <c r="I149" s="21">
        <v>1</v>
      </c>
      <c r="J149" s="21">
        <v>3</v>
      </c>
      <c r="K149" s="21">
        <f t="shared" si="8"/>
        <v>100</v>
      </c>
      <c r="L149">
        <f t="shared" si="9"/>
        <v>3</v>
      </c>
      <c r="M149" s="21">
        <v>3</v>
      </c>
      <c r="N149" s="21">
        <v>1</v>
      </c>
    </row>
    <row r="150" spans="2:15" x14ac:dyDescent="0.25">
      <c r="B150">
        <v>16</v>
      </c>
      <c r="F150" s="21"/>
      <c r="G150" s="21">
        <v>1</v>
      </c>
      <c r="H150" s="21">
        <v>1</v>
      </c>
      <c r="I150" s="21">
        <v>1</v>
      </c>
      <c r="J150" s="21">
        <v>3</v>
      </c>
      <c r="K150" s="21">
        <f t="shared" si="8"/>
        <v>100</v>
      </c>
      <c r="L150">
        <f t="shared" si="9"/>
        <v>3</v>
      </c>
      <c r="M150" s="21">
        <v>3</v>
      </c>
    </row>
    <row r="151" spans="2:15" x14ac:dyDescent="0.25">
      <c r="B151">
        <v>16</v>
      </c>
      <c r="F151" s="21"/>
      <c r="G151" s="21">
        <v>1</v>
      </c>
      <c r="H151" s="21">
        <v>1</v>
      </c>
      <c r="I151" s="21">
        <v>0</v>
      </c>
      <c r="J151" s="21">
        <v>3</v>
      </c>
      <c r="K151" s="21">
        <f t="shared" si="8"/>
        <v>66.666666666666657</v>
      </c>
      <c r="L151">
        <f t="shared" si="9"/>
        <v>2</v>
      </c>
      <c r="M151" s="21">
        <v>3</v>
      </c>
    </row>
    <row r="152" spans="2:15" x14ac:dyDescent="0.25">
      <c r="B152">
        <v>17</v>
      </c>
      <c r="E152" s="21"/>
      <c r="F152" s="21"/>
      <c r="G152" s="21">
        <v>0</v>
      </c>
      <c r="H152" s="21">
        <v>1</v>
      </c>
      <c r="I152" s="11"/>
      <c r="J152" s="21">
        <v>2</v>
      </c>
      <c r="K152" s="21">
        <f t="shared" si="8"/>
        <v>50</v>
      </c>
      <c r="L152">
        <f t="shared" si="9"/>
        <v>1</v>
      </c>
      <c r="M152" s="21">
        <v>2</v>
      </c>
    </row>
    <row r="153" spans="2:15" x14ac:dyDescent="0.25">
      <c r="B153">
        <v>17</v>
      </c>
      <c r="D153" s="21"/>
      <c r="E153" s="21"/>
      <c r="F153" s="21"/>
      <c r="G153" s="21">
        <v>1</v>
      </c>
      <c r="H153" s="21">
        <v>1</v>
      </c>
      <c r="I153" s="11"/>
      <c r="J153" s="21">
        <v>2</v>
      </c>
      <c r="K153" s="21">
        <f t="shared" si="8"/>
        <v>100</v>
      </c>
      <c r="L153">
        <f t="shared" si="9"/>
        <v>2</v>
      </c>
      <c r="M153" s="21">
        <v>2</v>
      </c>
    </row>
    <row r="154" spans="2:15" x14ac:dyDescent="0.25">
      <c r="B154">
        <v>17</v>
      </c>
      <c r="D154" s="21"/>
      <c r="E154" s="21"/>
      <c r="F154" s="21"/>
      <c r="G154" s="21">
        <v>1</v>
      </c>
      <c r="H154" s="21">
        <v>1</v>
      </c>
      <c r="I154" s="11"/>
      <c r="J154" s="21">
        <v>2</v>
      </c>
      <c r="K154" s="21">
        <f t="shared" si="8"/>
        <v>100</v>
      </c>
      <c r="L154">
        <f t="shared" si="9"/>
        <v>2</v>
      </c>
      <c r="M154" s="21">
        <v>2</v>
      </c>
      <c r="N154">
        <v>1</v>
      </c>
      <c r="O154">
        <v>1</v>
      </c>
    </row>
    <row r="155" spans="2:15" x14ac:dyDescent="0.25">
      <c r="B155">
        <v>17</v>
      </c>
      <c r="D155" s="21"/>
      <c r="E155" s="21"/>
      <c r="F155" s="21"/>
      <c r="G155" s="21">
        <v>1</v>
      </c>
      <c r="H155" s="21">
        <v>1</v>
      </c>
      <c r="I155" s="11"/>
      <c r="J155" s="21">
        <v>2</v>
      </c>
      <c r="K155" s="21">
        <f t="shared" si="8"/>
        <v>100</v>
      </c>
      <c r="L155">
        <f t="shared" si="9"/>
        <v>2</v>
      </c>
      <c r="M155" s="21">
        <v>2</v>
      </c>
      <c r="N155">
        <v>1</v>
      </c>
    </row>
    <row r="156" spans="2:15" x14ac:dyDescent="0.25">
      <c r="B156">
        <v>18</v>
      </c>
      <c r="D156" s="21"/>
      <c r="E156" s="21"/>
      <c r="F156" s="21"/>
      <c r="G156" s="21">
        <v>0</v>
      </c>
      <c r="H156" s="11"/>
      <c r="I156" s="11"/>
      <c r="J156" s="21">
        <v>1</v>
      </c>
      <c r="K156" s="21">
        <f t="shared" si="8"/>
        <v>0</v>
      </c>
      <c r="L156">
        <f t="shared" si="9"/>
        <v>0</v>
      </c>
      <c r="M156" s="21">
        <v>1</v>
      </c>
      <c r="N156">
        <v>1</v>
      </c>
    </row>
    <row r="157" spans="2:15" x14ac:dyDescent="0.25">
      <c r="J157" s="21"/>
      <c r="K157" s="21"/>
    </row>
    <row r="158" spans="2:15" x14ac:dyDescent="0.25">
      <c r="J158" s="21"/>
      <c r="K158" s="21"/>
    </row>
    <row r="159" spans="2:15" x14ac:dyDescent="0.25">
      <c r="J159" s="21"/>
      <c r="K159" s="21"/>
    </row>
    <row r="160" spans="2:15" x14ac:dyDescent="0.25">
      <c r="J160" s="21"/>
      <c r="K160" s="21"/>
    </row>
    <row r="161" spans="1:24" x14ac:dyDescent="0.25">
      <c r="J161" s="21"/>
      <c r="K161" s="21"/>
    </row>
    <row r="162" spans="1:24" x14ac:dyDescent="0.25">
      <c r="A162" s="7" t="s">
        <v>68</v>
      </c>
      <c r="J162" s="21"/>
      <c r="K162" s="21"/>
      <c r="M162" s="46"/>
    </row>
    <row r="163" spans="1:24" x14ac:dyDescent="0.25">
      <c r="A163" s="3" t="s">
        <v>0</v>
      </c>
      <c r="B163" s="4" t="s">
        <v>37</v>
      </c>
      <c r="C163" s="25"/>
      <c r="D163" s="25"/>
      <c r="E163" s="25"/>
      <c r="F163" s="25"/>
      <c r="G163" s="25"/>
      <c r="H163" s="5" t="s">
        <v>8</v>
      </c>
      <c r="I163" s="12" t="s">
        <v>7</v>
      </c>
      <c r="J163" s="25"/>
      <c r="K163" s="25"/>
      <c r="L163" s="13" t="s">
        <v>16</v>
      </c>
      <c r="M163" s="14" t="s">
        <v>70</v>
      </c>
      <c r="N163" s="7" t="s">
        <v>17</v>
      </c>
      <c r="O163" s="9" t="s">
        <v>9</v>
      </c>
      <c r="P163" s="8" t="s">
        <v>10</v>
      </c>
      <c r="Q163" s="10" t="s">
        <v>11</v>
      </c>
      <c r="S163" s="17" t="s">
        <v>43</v>
      </c>
      <c r="T163" s="17"/>
      <c r="U163" s="17"/>
      <c r="V163" s="48" t="s">
        <v>44</v>
      </c>
      <c r="W163" s="49"/>
      <c r="X163" s="49"/>
    </row>
    <row r="164" spans="1:24" x14ac:dyDescent="0.25">
      <c r="B164">
        <v>11</v>
      </c>
      <c r="H164">
        <v>0</v>
      </c>
      <c r="I164">
        <v>1</v>
      </c>
      <c r="J164" s="21">
        <v>2</v>
      </c>
      <c r="K164" s="21">
        <f t="shared" ref="K164:K184" si="10">L164/J164*100</f>
        <v>50</v>
      </c>
      <c r="L164">
        <f t="shared" ref="L164:L184" si="11">SUM(C164:I164)</f>
        <v>1</v>
      </c>
      <c r="M164" s="45">
        <v>6</v>
      </c>
    </row>
    <row r="165" spans="1:24" x14ac:dyDescent="0.25">
      <c r="B165">
        <v>12</v>
      </c>
      <c r="H165">
        <v>1</v>
      </c>
      <c r="I165">
        <v>1</v>
      </c>
      <c r="J165" s="21">
        <v>2</v>
      </c>
      <c r="K165" s="21">
        <f t="shared" si="10"/>
        <v>100</v>
      </c>
      <c r="L165">
        <f t="shared" si="11"/>
        <v>2</v>
      </c>
      <c r="M165" s="47">
        <v>6</v>
      </c>
      <c r="O165">
        <v>1</v>
      </c>
    </row>
    <row r="166" spans="1:24" x14ac:dyDescent="0.25">
      <c r="B166">
        <v>12</v>
      </c>
      <c r="F166" s="21"/>
      <c r="G166" s="21"/>
      <c r="H166" s="21">
        <v>1</v>
      </c>
      <c r="I166" s="21">
        <v>1</v>
      </c>
      <c r="J166" s="21">
        <v>2</v>
      </c>
      <c r="K166" s="21">
        <f t="shared" si="10"/>
        <v>100</v>
      </c>
      <c r="L166">
        <f t="shared" si="11"/>
        <v>2</v>
      </c>
      <c r="M166" s="47">
        <v>6</v>
      </c>
    </row>
    <row r="167" spans="1:24" x14ac:dyDescent="0.25">
      <c r="B167">
        <v>12</v>
      </c>
      <c r="F167" s="21"/>
      <c r="G167" s="21"/>
      <c r="H167" s="21">
        <v>0</v>
      </c>
      <c r="I167" s="21">
        <v>1</v>
      </c>
      <c r="J167" s="21">
        <v>2</v>
      </c>
      <c r="K167" s="21">
        <f t="shared" si="10"/>
        <v>50</v>
      </c>
      <c r="L167">
        <f t="shared" si="11"/>
        <v>1</v>
      </c>
      <c r="M167" s="47">
        <v>6</v>
      </c>
    </row>
    <row r="168" spans="1:24" x14ac:dyDescent="0.25">
      <c r="B168">
        <v>12</v>
      </c>
      <c r="F168" s="21"/>
      <c r="G168" s="21"/>
      <c r="H168" s="21">
        <v>0</v>
      </c>
      <c r="I168" s="21">
        <v>1</v>
      </c>
      <c r="J168" s="21">
        <v>2</v>
      </c>
      <c r="K168" s="21">
        <f t="shared" si="10"/>
        <v>50</v>
      </c>
      <c r="L168">
        <f t="shared" si="11"/>
        <v>1</v>
      </c>
      <c r="M168" s="47">
        <v>6</v>
      </c>
    </row>
    <row r="169" spans="1:24" x14ac:dyDescent="0.25">
      <c r="B169">
        <v>14</v>
      </c>
      <c r="F169" s="21"/>
      <c r="G169" s="21"/>
      <c r="H169" s="21">
        <v>0</v>
      </c>
      <c r="I169" s="21">
        <v>0</v>
      </c>
      <c r="J169" s="21">
        <v>2</v>
      </c>
      <c r="K169" s="21">
        <f t="shared" si="10"/>
        <v>0</v>
      </c>
      <c r="L169">
        <f t="shared" si="11"/>
        <v>0</v>
      </c>
      <c r="M169" s="21">
        <v>5</v>
      </c>
      <c r="N169" s="21">
        <v>1</v>
      </c>
      <c r="O169" s="21">
        <v>1</v>
      </c>
      <c r="P169" s="21">
        <v>1</v>
      </c>
    </row>
    <row r="170" spans="1:24" x14ac:dyDescent="0.25">
      <c r="B170">
        <v>14</v>
      </c>
      <c r="F170" s="21"/>
      <c r="G170" s="21"/>
      <c r="H170" s="21">
        <v>1</v>
      </c>
      <c r="I170" s="21">
        <v>1</v>
      </c>
      <c r="J170" s="21">
        <v>2</v>
      </c>
      <c r="K170" s="21">
        <f t="shared" si="10"/>
        <v>100</v>
      </c>
      <c r="L170">
        <f t="shared" si="11"/>
        <v>2</v>
      </c>
      <c r="M170" s="21">
        <v>5</v>
      </c>
      <c r="N170" s="21">
        <v>1</v>
      </c>
      <c r="O170" s="21">
        <v>1</v>
      </c>
      <c r="P170" s="21">
        <v>1</v>
      </c>
    </row>
    <row r="171" spans="1:24" x14ac:dyDescent="0.25">
      <c r="B171">
        <v>14</v>
      </c>
      <c r="F171" s="21"/>
      <c r="G171" s="21"/>
      <c r="H171" s="21">
        <v>1</v>
      </c>
      <c r="I171" s="21">
        <v>1</v>
      </c>
      <c r="J171" s="21">
        <v>2</v>
      </c>
      <c r="K171" s="21">
        <f t="shared" si="10"/>
        <v>100</v>
      </c>
      <c r="L171">
        <f t="shared" si="11"/>
        <v>2</v>
      </c>
      <c r="M171" s="21">
        <v>5</v>
      </c>
    </row>
    <row r="172" spans="1:24" x14ac:dyDescent="0.25">
      <c r="B172">
        <v>14</v>
      </c>
      <c r="F172" s="21"/>
      <c r="G172" s="21"/>
      <c r="H172" s="21">
        <v>1</v>
      </c>
      <c r="I172" s="21">
        <v>1</v>
      </c>
      <c r="J172" s="21">
        <v>2</v>
      </c>
      <c r="K172" s="21">
        <f t="shared" si="10"/>
        <v>100</v>
      </c>
      <c r="L172">
        <f t="shared" si="11"/>
        <v>2</v>
      </c>
      <c r="M172" s="21">
        <v>5</v>
      </c>
    </row>
    <row r="173" spans="1:24" x14ac:dyDescent="0.25">
      <c r="B173">
        <v>14</v>
      </c>
      <c r="E173" s="21"/>
      <c r="F173" s="21"/>
      <c r="G173" s="21"/>
      <c r="H173" s="21">
        <v>1</v>
      </c>
      <c r="I173" s="21">
        <v>1</v>
      </c>
      <c r="J173" s="21">
        <v>2</v>
      </c>
      <c r="K173" s="21">
        <f t="shared" si="10"/>
        <v>100</v>
      </c>
      <c r="L173">
        <f t="shared" si="11"/>
        <v>2</v>
      </c>
      <c r="M173" s="21">
        <v>5</v>
      </c>
      <c r="N173" s="21">
        <v>1</v>
      </c>
    </row>
    <row r="174" spans="1:24" x14ac:dyDescent="0.25">
      <c r="B174">
        <v>15</v>
      </c>
      <c r="F174" s="21"/>
      <c r="G174" s="21"/>
      <c r="H174" s="21">
        <v>1</v>
      </c>
      <c r="I174" s="21">
        <v>1</v>
      </c>
      <c r="J174" s="21">
        <v>2</v>
      </c>
      <c r="K174" s="21">
        <f t="shared" si="10"/>
        <v>100</v>
      </c>
      <c r="L174">
        <f t="shared" si="11"/>
        <v>2</v>
      </c>
      <c r="M174" s="21">
        <v>4</v>
      </c>
    </row>
    <row r="175" spans="1:24" x14ac:dyDescent="0.25">
      <c r="B175">
        <v>16</v>
      </c>
      <c r="E175" s="21"/>
      <c r="F175" s="21"/>
      <c r="G175" s="21"/>
      <c r="H175" s="21">
        <v>1</v>
      </c>
      <c r="I175" s="21">
        <v>0</v>
      </c>
      <c r="J175" s="21">
        <v>2</v>
      </c>
      <c r="K175" s="21">
        <f t="shared" si="10"/>
        <v>50</v>
      </c>
      <c r="L175">
        <f t="shared" si="11"/>
        <v>1</v>
      </c>
      <c r="M175" s="21">
        <v>3</v>
      </c>
    </row>
    <row r="176" spans="1:24" x14ac:dyDescent="0.25">
      <c r="B176">
        <v>16</v>
      </c>
      <c r="E176" s="21"/>
      <c r="F176" s="21"/>
      <c r="G176" s="21"/>
      <c r="H176" s="21">
        <v>1</v>
      </c>
      <c r="I176" s="21">
        <v>1</v>
      </c>
      <c r="J176" s="21">
        <v>2</v>
      </c>
      <c r="K176" s="21">
        <f t="shared" si="10"/>
        <v>100</v>
      </c>
      <c r="L176">
        <f t="shared" si="11"/>
        <v>2</v>
      </c>
      <c r="M176" s="21">
        <v>3</v>
      </c>
    </row>
    <row r="177" spans="1:24" x14ac:dyDescent="0.25">
      <c r="B177">
        <v>16</v>
      </c>
      <c r="E177" s="21"/>
      <c r="F177" s="21"/>
      <c r="G177" s="21"/>
      <c r="H177" s="21">
        <v>0</v>
      </c>
      <c r="I177" s="21">
        <v>0</v>
      </c>
      <c r="J177" s="21">
        <v>2</v>
      </c>
      <c r="K177" s="21">
        <f t="shared" si="10"/>
        <v>0</v>
      </c>
      <c r="L177">
        <f t="shared" si="11"/>
        <v>0</v>
      </c>
      <c r="M177" s="21">
        <v>3</v>
      </c>
    </row>
    <row r="178" spans="1:24" x14ac:dyDescent="0.25">
      <c r="B178">
        <v>16</v>
      </c>
      <c r="F178" s="21"/>
      <c r="G178" s="21"/>
      <c r="H178" s="21">
        <v>1</v>
      </c>
      <c r="I178" s="21">
        <v>1</v>
      </c>
      <c r="J178" s="21">
        <v>2</v>
      </c>
      <c r="K178" s="21">
        <f t="shared" si="10"/>
        <v>100</v>
      </c>
      <c r="L178">
        <f t="shared" si="11"/>
        <v>2</v>
      </c>
      <c r="M178" s="21">
        <v>3</v>
      </c>
      <c r="N178" s="21">
        <v>1</v>
      </c>
    </row>
    <row r="179" spans="1:24" x14ac:dyDescent="0.25">
      <c r="B179">
        <v>16</v>
      </c>
      <c r="F179" s="21"/>
      <c r="G179" s="21"/>
      <c r="H179" s="21">
        <v>0</v>
      </c>
      <c r="I179" s="21">
        <v>1</v>
      </c>
      <c r="J179" s="21">
        <v>2</v>
      </c>
      <c r="K179" s="21">
        <f t="shared" si="10"/>
        <v>50</v>
      </c>
      <c r="L179">
        <f t="shared" si="11"/>
        <v>1</v>
      </c>
      <c r="M179" s="21">
        <v>3</v>
      </c>
      <c r="N179" s="21">
        <v>1</v>
      </c>
    </row>
    <row r="180" spans="1:24" x14ac:dyDescent="0.25">
      <c r="B180">
        <v>16</v>
      </c>
      <c r="F180" s="21"/>
      <c r="G180" s="21"/>
      <c r="H180" s="21">
        <v>0</v>
      </c>
      <c r="I180" s="21">
        <v>1</v>
      </c>
      <c r="J180" s="21">
        <v>2</v>
      </c>
      <c r="K180" s="21">
        <f t="shared" si="10"/>
        <v>50</v>
      </c>
      <c r="L180">
        <f t="shared" si="11"/>
        <v>1</v>
      </c>
      <c r="M180" s="21">
        <v>3</v>
      </c>
    </row>
    <row r="181" spans="1:24" x14ac:dyDescent="0.25">
      <c r="B181">
        <v>17</v>
      </c>
      <c r="E181" s="21"/>
      <c r="F181" s="21"/>
      <c r="G181" s="21"/>
      <c r="H181" s="21">
        <v>1</v>
      </c>
      <c r="I181" s="21">
        <v>1</v>
      </c>
      <c r="J181" s="21">
        <v>2</v>
      </c>
      <c r="K181" s="21">
        <f t="shared" si="10"/>
        <v>100</v>
      </c>
      <c r="L181">
        <f t="shared" si="11"/>
        <v>2</v>
      </c>
      <c r="M181" s="21">
        <v>2</v>
      </c>
      <c r="N181" s="21">
        <v>1</v>
      </c>
      <c r="O181" s="21">
        <v>1</v>
      </c>
      <c r="Q181">
        <v>1</v>
      </c>
    </row>
    <row r="182" spans="1:24" x14ac:dyDescent="0.25">
      <c r="B182">
        <v>17</v>
      </c>
      <c r="D182" s="21"/>
      <c r="E182" s="21"/>
      <c r="F182" s="21"/>
      <c r="G182" s="21"/>
      <c r="H182" s="21">
        <v>1</v>
      </c>
      <c r="I182" s="21">
        <v>1</v>
      </c>
      <c r="J182" s="21">
        <v>2</v>
      </c>
      <c r="K182" s="21">
        <f t="shared" si="10"/>
        <v>100</v>
      </c>
      <c r="L182">
        <f t="shared" si="11"/>
        <v>2</v>
      </c>
      <c r="M182" s="21">
        <v>2</v>
      </c>
      <c r="N182" s="21">
        <v>1</v>
      </c>
    </row>
    <row r="183" spans="1:24" x14ac:dyDescent="0.25">
      <c r="B183">
        <v>17</v>
      </c>
      <c r="D183" s="21"/>
      <c r="E183" s="21"/>
      <c r="F183" s="21"/>
      <c r="G183" s="21"/>
      <c r="H183" s="21">
        <v>1</v>
      </c>
      <c r="I183" s="21">
        <v>1</v>
      </c>
      <c r="J183" s="21">
        <v>2</v>
      </c>
      <c r="K183" s="21">
        <f t="shared" si="10"/>
        <v>100</v>
      </c>
      <c r="L183">
        <f t="shared" si="11"/>
        <v>2</v>
      </c>
      <c r="M183" s="21">
        <v>2</v>
      </c>
      <c r="N183" s="21">
        <v>1</v>
      </c>
    </row>
    <row r="184" spans="1:24" x14ac:dyDescent="0.25">
      <c r="B184">
        <v>17</v>
      </c>
      <c r="D184" s="21"/>
      <c r="E184" s="21"/>
      <c r="F184" s="21"/>
      <c r="G184" s="21"/>
      <c r="H184" s="21">
        <v>1</v>
      </c>
      <c r="I184" s="21">
        <v>1</v>
      </c>
      <c r="J184" s="21">
        <v>2</v>
      </c>
      <c r="K184" s="21">
        <f t="shared" si="10"/>
        <v>100</v>
      </c>
      <c r="L184">
        <f t="shared" si="11"/>
        <v>2</v>
      </c>
      <c r="M184" s="21">
        <v>2</v>
      </c>
    </row>
    <row r="185" spans="1:24" x14ac:dyDescent="0.25">
      <c r="D185" s="21"/>
      <c r="E185" s="21"/>
      <c r="F185" s="21"/>
      <c r="G185" s="21"/>
      <c r="H185" s="21"/>
      <c r="I185" s="21"/>
      <c r="J185" s="21"/>
      <c r="K185" s="21"/>
    </row>
    <row r="186" spans="1:24" x14ac:dyDescent="0.25">
      <c r="D186" s="21"/>
      <c r="E186" s="21"/>
      <c r="F186" s="21"/>
      <c r="G186" s="21"/>
      <c r="H186" s="21"/>
      <c r="I186" s="21"/>
      <c r="J186" s="21"/>
      <c r="K186" s="21"/>
    </row>
    <row r="187" spans="1:24" x14ac:dyDescent="0.25">
      <c r="J187" s="21"/>
      <c r="K187" s="21"/>
    </row>
    <row r="188" spans="1:24" x14ac:dyDescent="0.25">
      <c r="J188" s="21"/>
      <c r="K188" s="21"/>
    </row>
    <row r="189" spans="1:24" x14ac:dyDescent="0.25">
      <c r="A189" s="7" t="s">
        <v>69</v>
      </c>
      <c r="J189" s="21"/>
      <c r="K189" s="21"/>
      <c r="M189" s="46"/>
    </row>
    <row r="190" spans="1:24" x14ac:dyDescent="0.25">
      <c r="A190" s="3" t="s">
        <v>0</v>
      </c>
      <c r="B190" s="4" t="s">
        <v>39</v>
      </c>
      <c r="C190" s="25"/>
      <c r="D190" s="25"/>
      <c r="E190" s="25"/>
      <c r="F190" s="25"/>
      <c r="G190" s="25"/>
      <c r="H190" s="25"/>
      <c r="I190" s="12" t="s">
        <v>7</v>
      </c>
      <c r="J190" s="25"/>
      <c r="K190" s="25"/>
      <c r="L190" s="13" t="s">
        <v>16</v>
      </c>
      <c r="M190" s="14" t="s">
        <v>70</v>
      </c>
      <c r="N190" s="7" t="s">
        <v>17</v>
      </c>
      <c r="O190" s="9" t="s">
        <v>9</v>
      </c>
      <c r="P190" s="8" t="s">
        <v>10</v>
      </c>
      <c r="Q190" s="10" t="s">
        <v>11</v>
      </c>
      <c r="S190" s="17" t="s">
        <v>43</v>
      </c>
      <c r="T190" s="17"/>
      <c r="U190" s="17"/>
      <c r="V190" s="48" t="s">
        <v>44</v>
      </c>
      <c r="W190" s="49"/>
      <c r="X190" s="49"/>
    </row>
    <row r="191" spans="1:24" x14ac:dyDescent="0.25">
      <c r="B191">
        <v>11</v>
      </c>
      <c r="I191">
        <v>0</v>
      </c>
      <c r="J191" s="21">
        <v>1</v>
      </c>
      <c r="K191" s="21">
        <f t="shared" ref="K191:K216" si="12">L191/J191*100</f>
        <v>0</v>
      </c>
      <c r="L191">
        <f t="shared" ref="L191:L216" si="13">SUM(C191:I191)</f>
        <v>0</v>
      </c>
      <c r="M191" s="12">
        <v>6</v>
      </c>
      <c r="N191" s="11" t="s">
        <v>71</v>
      </c>
      <c r="P191" s="11" t="s">
        <v>71</v>
      </c>
      <c r="Q191" s="11" t="s">
        <v>71</v>
      </c>
    </row>
    <row r="192" spans="1:24" x14ac:dyDescent="0.25">
      <c r="B192">
        <v>12</v>
      </c>
      <c r="I192">
        <v>1</v>
      </c>
      <c r="J192" s="21">
        <v>1</v>
      </c>
      <c r="K192" s="21">
        <f t="shared" si="12"/>
        <v>100</v>
      </c>
      <c r="L192">
        <f t="shared" si="13"/>
        <v>1</v>
      </c>
      <c r="M192" s="44">
        <v>6</v>
      </c>
      <c r="N192" s="43" t="s">
        <v>71</v>
      </c>
      <c r="P192" s="43" t="s">
        <v>71</v>
      </c>
      <c r="Q192" s="43" t="s">
        <v>71</v>
      </c>
    </row>
    <row r="193" spans="2:17" x14ac:dyDescent="0.25">
      <c r="B193">
        <v>12</v>
      </c>
      <c r="F193" s="21"/>
      <c r="G193" s="21"/>
      <c r="H193" s="21"/>
      <c r="I193" s="21">
        <v>1</v>
      </c>
      <c r="J193" s="21">
        <v>1</v>
      </c>
      <c r="K193" s="21">
        <f t="shared" si="12"/>
        <v>100</v>
      </c>
      <c r="L193">
        <f t="shared" si="13"/>
        <v>1</v>
      </c>
      <c r="M193" s="44">
        <v>6</v>
      </c>
      <c r="N193" s="43" t="s">
        <v>71</v>
      </c>
      <c r="P193" s="43" t="s">
        <v>71</v>
      </c>
      <c r="Q193" s="43" t="s">
        <v>71</v>
      </c>
    </row>
    <row r="194" spans="2:17" x14ac:dyDescent="0.25">
      <c r="B194">
        <v>12</v>
      </c>
      <c r="F194" s="21"/>
      <c r="G194" s="21"/>
      <c r="H194" s="21"/>
      <c r="I194" s="21">
        <v>1</v>
      </c>
      <c r="J194" s="21">
        <v>1</v>
      </c>
      <c r="K194" s="21">
        <f t="shared" si="12"/>
        <v>100</v>
      </c>
      <c r="L194">
        <f t="shared" si="13"/>
        <v>1</v>
      </c>
      <c r="M194" s="44">
        <v>6</v>
      </c>
      <c r="N194" s="43" t="s">
        <v>71</v>
      </c>
      <c r="P194" s="43" t="s">
        <v>71</v>
      </c>
      <c r="Q194" s="43" t="s">
        <v>71</v>
      </c>
    </row>
    <row r="195" spans="2:17" x14ac:dyDescent="0.25">
      <c r="B195">
        <v>12</v>
      </c>
      <c r="F195" s="21"/>
      <c r="G195" s="21"/>
      <c r="H195" s="21"/>
      <c r="I195" s="21">
        <v>1</v>
      </c>
      <c r="J195" s="21">
        <v>1</v>
      </c>
      <c r="K195" s="21">
        <f t="shared" si="12"/>
        <v>100</v>
      </c>
      <c r="L195">
        <f t="shared" si="13"/>
        <v>1</v>
      </c>
      <c r="M195" s="44">
        <v>6</v>
      </c>
      <c r="N195" s="43" t="s">
        <v>71</v>
      </c>
      <c r="P195" s="43" t="s">
        <v>71</v>
      </c>
      <c r="Q195" s="43" t="s">
        <v>71</v>
      </c>
    </row>
    <row r="196" spans="2:17" x14ac:dyDescent="0.25">
      <c r="B196">
        <v>12</v>
      </c>
      <c r="F196" s="21"/>
      <c r="G196" s="21"/>
      <c r="H196" s="21"/>
      <c r="I196" s="21">
        <v>0</v>
      </c>
      <c r="J196" s="21">
        <v>1</v>
      </c>
      <c r="K196" s="21">
        <f t="shared" si="12"/>
        <v>0</v>
      </c>
      <c r="L196">
        <f t="shared" si="13"/>
        <v>0</v>
      </c>
      <c r="M196" s="44">
        <v>6</v>
      </c>
      <c r="N196" s="43" t="s">
        <v>71</v>
      </c>
      <c r="P196" s="43" t="s">
        <v>71</v>
      </c>
      <c r="Q196" s="43" t="s">
        <v>71</v>
      </c>
    </row>
    <row r="197" spans="2:17" x14ac:dyDescent="0.25">
      <c r="B197">
        <v>12</v>
      </c>
      <c r="F197" s="21"/>
      <c r="G197" s="21"/>
      <c r="H197" s="21"/>
      <c r="I197" s="21">
        <v>0</v>
      </c>
      <c r="J197" s="21">
        <v>1</v>
      </c>
      <c r="K197" s="21">
        <f t="shared" si="12"/>
        <v>0</v>
      </c>
      <c r="L197">
        <f t="shared" si="13"/>
        <v>0</v>
      </c>
      <c r="M197" s="44">
        <v>6</v>
      </c>
      <c r="N197" s="43" t="s">
        <v>71</v>
      </c>
      <c r="P197" s="43" t="s">
        <v>71</v>
      </c>
      <c r="Q197" s="43" t="s">
        <v>71</v>
      </c>
    </row>
    <row r="198" spans="2:17" x14ac:dyDescent="0.25">
      <c r="B198">
        <v>14</v>
      </c>
      <c r="F198" s="21"/>
      <c r="G198" s="21"/>
      <c r="H198" s="21"/>
      <c r="I198" s="21">
        <v>0</v>
      </c>
      <c r="J198" s="21">
        <v>1</v>
      </c>
      <c r="K198" s="21">
        <f t="shared" si="12"/>
        <v>0</v>
      </c>
      <c r="L198">
        <f t="shared" si="13"/>
        <v>0</v>
      </c>
      <c r="M198" s="21">
        <v>5</v>
      </c>
      <c r="N198" s="21">
        <v>1</v>
      </c>
    </row>
    <row r="199" spans="2:17" x14ac:dyDescent="0.25">
      <c r="B199">
        <v>14</v>
      </c>
      <c r="F199" s="21"/>
      <c r="G199" s="21"/>
      <c r="H199" s="21"/>
      <c r="I199" s="21">
        <v>1</v>
      </c>
      <c r="J199" s="21">
        <v>1</v>
      </c>
      <c r="K199" s="21">
        <f t="shared" si="12"/>
        <v>100</v>
      </c>
      <c r="L199">
        <f t="shared" si="13"/>
        <v>1</v>
      </c>
      <c r="M199" s="21">
        <v>5</v>
      </c>
    </row>
    <row r="200" spans="2:17" x14ac:dyDescent="0.25">
      <c r="B200">
        <v>14</v>
      </c>
      <c r="E200" s="21"/>
      <c r="F200" s="21"/>
      <c r="G200" s="21"/>
      <c r="H200" s="21"/>
      <c r="I200" s="21">
        <v>1</v>
      </c>
      <c r="J200" s="21">
        <v>1</v>
      </c>
      <c r="K200" s="21">
        <f t="shared" si="12"/>
        <v>100</v>
      </c>
      <c r="L200">
        <f t="shared" si="13"/>
        <v>1</v>
      </c>
      <c r="M200" s="21">
        <v>5</v>
      </c>
      <c r="N200" s="21">
        <v>1</v>
      </c>
      <c r="P200">
        <v>1</v>
      </c>
    </row>
    <row r="201" spans="2:17" x14ac:dyDescent="0.25">
      <c r="B201">
        <v>14</v>
      </c>
      <c r="F201" s="21"/>
      <c r="G201" s="21"/>
      <c r="H201" s="21"/>
      <c r="I201" s="21">
        <v>1</v>
      </c>
      <c r="J201" s="21">
        <v>1</v>
      </c>
      <c r="K201" s="21">
        <f t="shared" si="12"/>
        <v>100</v>
      </c>
      <c r="L201">
        <f t="shared" si="13"/>
        <v>1</v>
      </c>
      <c r="M201" s="21">
        <v>5</v>
      </c>
      <c r="N201" s="21">
        <v>1</v>
      </c>
    </row>
    <row r="202" spans="2:17" x14ac:dyDescent="0.25">
      <c r="B202">
        <v>14</v>
      </c>
      <c r="E202" s="21"/>
      <c r="F202" s="21"/>
      <c r="G202" s="21"/>
      <c r="H202" s="21"/>
      <c r="I202" s="21">
        <v>1</v>
      </c>
      <c r="J202" s="21">
        <v>1</v>
      </c>
      <c r="K202" s="21">
        <f t="shared" si="12"/>
        <v>100</v>
      </c>
      <c r="L202">
        <f t="shared" si="13"/>
        <v>1</v>
      </c>
      <c r="M202" s="21">
        <v>5</v>
      </c>
      <c r="N202" s="21">
        <v>1</v>
      </c>
    </row>
    <row r="203" spans="2:17" x14ac:dyDescent="0.25">
      <c r="B203">
        <v>14</v>
      </c>
      <c r="E203" s="21"/>
      <c r="F203" s="21"/>
      <c r="G203" s="21"/>
      <c r="H203" s="21"/>
      <c r="I203" s="21">
        <v>1</v>
      </c>
      <c r="J203" s="21">
        <v>1</v>
      </c>
      <c r="K203" s="21">
        <f t="shared" si="12"/>
        <v>100</v>
      </c>
      <c r="L203">
        <f t="shared" si="13"/>
        <v>1</v>
      </c>
      <c r="M203" s="21">
        <v>5</v>
      </c>
    </row>
    <row r="204" spans="2:17" x14ac:dyDescent="0.25">
      <c r="B204">
        <v>15</v>
      </c>
      <c r="E204" s="21"/>
      <c r="F204" s="21"/>
      <c r="G204" s="21"/>
      <c r="H204" s="21"/>
      <c r="I204" s="21">
        <v>1</v>
      </c>
      <c r="J204" s="21">
        <v>1</v>
      </c>
      <c r="K204" s="21">
        <f t="shared" si="12"/>
        <v>100</v>
      </c>
      <c r="L204">
        <f t="shared" si="13"/>
        <v>1</v>
      </c>
      <c r="M204" s="21">
        <v>4</v>
      </c>
    </row>
    <row r="205" spans="2:17" x14ac:dyDescent="0.25">
      <c r="B205">
        <v>15</v>
      </c>
      <c r="F205" s="21"/>
      <c r="G205" s="21"/>
      <c r="H205" s="21"/>
      <c r="I205" s="21">
        <v>1</v>
      </c>
      <c r="J205" s="21">
        <v>1</v>
      </c>
      <c r="K205" s="21">
        <f t="shared" si="12"/>
        <v>100</v>
      </c>
      <c r="L205">
        <f t="shared" si="13"/>
        <v>1</v>
      </c>
      <c r="M205" s="21">
        <v>4</v>
      </c>
    </row>
    <row r="206" spans="2:17" x14ac:dyDescent="0.25">
      <c r="B206">
        <v>16</v>
      </c>
      <c r="F206" s="21"/>
      <c r="G206" s="21"/>
      <c r="H206" s="21"/>
      <c r="I206" s="21">
        <v>1</v>
      </c>
      <c r="J206" s="21">
        <v>1</v>
      </c>
      <c r="K206" s="21">
        <f t="shared" si="12"/>
        <v>100</v>
      </c>
      <c r="L206">
        <f t="shared" si="13"/>
        <v>1</v>
      </c>
      <c r="M206" s="21">
        <v>3</v>
      </c>
      <c r="N206" s="21">
        <v>1</v>
      </c>
    </row>
    <row r="207" spans="2:17" x14ac:dyDescent="0.25">
      <c r="B207">
        <v>16</v>
      </c>
      <c r="F207" s="21"/>
      <c r="G207" s="21"/>
      <c r="H207" s="21"/>
      <c r="I207" s="21">
        <v>1</v>
      </c>
      <c r="J207" s="21">
        <v>1</v>
      </c>
      <c r="K207" s="21">
        <f t="shared" si="12"/>
        <v>100</v>
      </c>
      <c r="L207">
        <f t="shared" si="13"/>
        <v>1</v>
      </c>
      <c r="M207" s="21">
        <v>3</v>
      </c>
    </row>
    <row r="208" spans="2:17" x14ac:dyDescent="0.25">
      <c r="B208">
        <v>16</v>
      </c>
      <c r="E208" s="21"/>
      <c r="F208" s="21"/>
      <c r="G208" s="21"/>
      <c r="H208" s="21"/>
      <c r="I208" s="21">
        <v>1</v>
      </c>
      <c r="J208" s="21">
        <v>1</v>
      </c>
      <c r="K208" s="21">
        <f t="shared" si="12"/>
        <v>100</v>
      </c>
      <c r="L208">
        <f t="shared" si="13"/>
        <v>1</v>
      </c>
      <c r="M208" s="21">
        <v>3</v>
      </c>
      <c r="N208" s="21">
        <v>1</v>
      </c>
    </row>
    <row r="209" spans="2:17" x14ac:dyDescent="0.25">
      <c r="B209">
        <v>16</v>
      </c>
      <c r="D209" s="21"/>
      <c r="E209" s="21"/>
      <c r="F209" s="21"/>
      <c r="G209" s="21"/>
      <c r="H209" s="21"/>
      <c r="I209" s="21">
        <v>1</v>
      </c>
      <c r="J209" s="21">
        <v>1</v>
      </c>
      <c r="K209" s="21">
        <f t="shared" si="12"/>
        <v>100</v>
      </c>
      <c r="L209">
        <f t="shared" si="13"/>
        <v>1</v>
      </c>
      <c r="M209" s="21">
        <v>3</v>
      </c>
      <c r="N209" s="21">
        <v>1</v>
      </c>
    </row>
    <row r="210" spans="2:17" x14ac:dyDescent="0.25">
      <c r="B210">
        <v>16</v>
      </c>
      <c r="D210" s="21"/>
      <c r="E210" s="21"/>
      <c r="F210" s="21"/>
      <c r="G210" s="21"/>
      <c r="H210" s="21"/>
      <c r="I210" s="21">
        <v>1</v>
      </c>
      <c r="J210" s="21">
        <v>1</v>
      </c>
      <c r="K210" s="21">
        <f t="shared" si="12"/>
        <v>100</v>
      </c>
      <c r="L210">
        <f t="shared" si="13"/>
        <v>1</v>
      </c>
      <c r="M210" s="21">
        <v>3</v>
      </c>
    </row>
    <row r="211" spans="2:17" x14ac:dyDescent="0.25">
      <c r="B211">
        <v>17</v>
      </c>
      <c r="D211" s="21"/>
      <c r="E211" s="21"/>
      <c r="F211" s="21"/>
      <c r="G211" s="21"/>
      <c r="H211" s="21"/>
      <c r="I211" s="21">
        <v>1</v>
      </c>
      <c r="J211" s="21">
        <v>1</v>
      </c>
      <c r="K211" s="21">
        <f t="shared" si="12"/>
        <v>100</v>
      </c>
      <c r="L211">
        <f t="shared" si="13"/>
        <v>1</v>
      </c>
      <c r="M211" s="21">
        <v>2</v>
      </c>
    </row>
    <row r="212" spans="2:17" x14ac:dyDescent="0.25">
      <c r="B212">
        <v>17</v>
      </c>
      <c r="I212">
        <v>1</v>
      </c>
      <c r="J212" s="21">
        <v>1</v>
      </c>
      <c r="K212" s="21">
        <f t="shared" si="12"/>
        <v>100</v>
      </c>
      <c r="L212">
        <f t="shared" si="13"/>
        <v>1</v>
      </c>
      <c r="M212" s="21">
        <v>2</v>
      </c>
      <c r="N212" s="21">
        <v>1</v>
      </c>
      <c r="P212">
        <v>1</v>
      </c>
    </row>
    <row r="213" spans="2:17" x14ac:dyDescent="0.25">
      <c r="B213">
        <v>17</v>
      </c>
      <c r="I213">
        <v>1</v>
      </c>
      <c r="J213" s="21">
        <v>1</v>
      </c>
      <c r="K213" s="21">
        <f t="shared" si="12"/>
        <v>100</v>
      </c>
      <c r="L213">
        <f t="shared" si="13"/>
        <v>1</v>
      </c>
      <c r="M213" s="21">
        <v>2</v>
      </c>
      <c r="N213" s="21">
        <v>1</v>
      </c>
    </row>
    <row r="214" spans="2:17" x14ac:dyDescent="0.25">
      <c r="B214">
        <v>17</v>
      </c>
      <c r="I214">
        <v>1</v>
      </c>
      <c r="J214" s="21">
        <v>1</v>
      </c>
      <c r="K214" s="21">
        <f t="shared" si="12"/>
        <v>100</v>
      </c>
      <c r="L214">
        <f t="shared" si="13"/>
        <v>1</v>
      </c>
      <c r="M214" s="21">
        <v>2</v>
      </c>
      <c r="N214" s="21">
        <v>1</v>
      </c>
    </row>
    <row r="215" spans="2:17" x14ac:dyDescent="0.25">
      <c r="B215">
        <v>18</v>
      </c>
      <c r="I215">
        <v>0</v>
      </c>
      <c r="J215" s="21">
        <v>1</v>
      </c>
      <c r="K215" s="21">
        <f t="shared" si="12"/>
        <v>0</v>
      </c>
      <c r="L215">
        <f t="shared" si="13"/>
        <v>0</v>
      </c>
      <c r="M215" s="21">
        <v>1</v>
      </c>
      <c r="N215" s="21">
        <v>1</v>
      </c>
      <c r="P215">
        <v>1</v>
      </c>
      <c r="Q215">
        <v>1</v>
      </c>
    </row>
    <row r="216" spans="2:17" x14ac:dyDescent="0.25">
      <c r="B216">
        <v>18</v>
      </c>
      <c r="I216">
        <v>1</v>
      </c>
      <c r="J216" s="21">
        <v>1</v>
      </c>
      <c r="K216" s="21">
        <f t="shared" si="12"/>
        <v>100</v>
      </c>
      <c r="L216">
        <f t="shared" si="13"/>
        <v>1</v>
      </c>
      <c r="M216" s="21">
        <v>1</v>
      </c>
      <c r="N216" s="21">
        <v>1</v>
      </c>
    </row>
    <row r="217" spans="2:17" x14ac:dyDescent="0.25">
      <c r="J21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6"/>
  <sheetViews>
    <sheetView topLeftCell="A148" workbookViewId="0">
      <selection activeCell="L161" sqref="L161"/>
    </sheetView>
  </sheetViews>
  <sheetFormatPr defaultColWidth="11.42578125" defaultRowHeight="15" x14ac:dyDescent="0.25"/>
  <cols>
    <col min="1" max="1" width="14.5703125" customWidth="1"/>
    <col min="2" max="2" width="11.7109375" customWidth="1"/>
    <col min="3" max="3" width="6.7109375" customWidth="1"/>
    <col min="4" max="4" width="6" customWidth="1"/>
    <col min="5" max="5" width="6.5703125" customWidth="1"/>
    <col min="6" max="6" width="7" customWidth="1"/>
    <col min="7" max="7" width="6.85546875" customWidth="1"/>
    <col min="8" max="8" width="6.7109375" customWidth="1"/>
    <col min="9" max="9" width="6.28515625" customWidth="1"/>
    <col min="10" max="10" width="7.140625" customWidth="1"/>
    <col min="11" max="11" width="11" customWidth="1"/>
    <col min="12" max="12" width="10.42578125" customWidth="1"/>
    <col min="13" max="13" width="12.85546875" customWidth="1"/>
    <col min="14" max="14" width="14.140625" customWidth="1"/>
    <col min="15" max="15" width="15" customWidth="1"/>
    <col min="16" max="16" width="11.140625" customWidth="1"/>
    <col min="17" max="17" width="4.7109375" customWidth="1"/>
    <col min="18" max="19" width="6.42578125" customWidth="1"/>
  </cols>
  <sheetData>
    <row r="1" spans="1:28" x14ac:dyDescent="0.25">
      <c r="C1" s="2" t="s">
        <v>45</v>
      </c>
      <c r="E1" s="16" t="s">
        <v>40</v>
      </c>
      <c r="F1" s="16"/>
      <c r="G1" s="2" t="s">
        <v>42</v>
      </c>
      <c r="H1" s="2"/>
      <c r="I1" s="2" t="s">
        <v>41</v>
      </c>
      <c r="J1" s="2"/>
      <c r="K1" s="40" t="s">
        <v>60</v>
      </c>
      <c r="L1" s="41" t="s">
        <v>59</v>
      </c>
    </row>
    <row r="2" spans="1:28" x14ac:dyDescent="0.25">
      <c r="A2" s="3" t="s">
        <v>0</v>
      </c>
      <c r="B2" s="4" t="s">
        <v>14</v>
      </c>
      <c r="C2" s="5" t="s">
        <v>1</v>
      </c>
      <c r="D2" s="12" t="s">
        <v>2</v>
      </c>
      <c r="E2" s="5" t="s">
        <v>3</v>
      </c>
      <c r="F2" s="12" t="s">
        <v>4</v>
      </c>
      <c r="G2" s="5" t="s">
        <v>5</v>
      </c>
      <c r="H2" s="12" t="s">
        <v>6</v>
      </c>
      <c r="I2" s="5" t="s">
        <v>8</v>
      </c>
      <c r="J2" s="12" t="s">
        <v>7</v>
      </c>
      <c r="K2" s="40" t="s">
        <v>61</v>
      </c>
      <c r="L2" s="41" t="s">
        <v>62</v>
      </c>
      <c r="M2" s="13" t="s">
        <v>16</v>
      </c>
      <c r="N2" s="14" t="s">
        <v>13</v>
      </c>
      <c r="O2" s="7" t="s">
        <v>17</v>
      </c>
      <c r="P2" s="9" t="s">
        <v>22</v>
      </c>
      <c r="Q2" s="8" t="s">
        <v>10</v>
      </c>
      <c r="R2" s="10" t="s">
        <v>11</v>
      </c>
      <c r="T2" s="17" t="s">
        <v>43</v>
      </c>
      <c r="U2" s="17"/>
      <c r="V2" s="17"/>
      <c r="W2" s="26" t="s">
        <v>44</v>
      </c>
      <c r="X2" s="26"/>
      <c r="Y2" s="26"/>
      <c r="Z2" s="26"/>
      <c r="AA2" s="26"/>
      <c r="AB2" s="29"/>
    </row>
    <row r="3" spans="1:28" x14ac:dyDescent="0.25">
      <c r="B3">
        <v>10</v>
      </c>
      <c r="C3">
        <v>1</v>
      </c>
      <c r="D3">
        <v>1</v>
      </c>
      <c r="E3">
        <v>1</v>
      </c>
      <c r="F3" s="36">
        <v>1</v>
      </c>
      <c r="G3" s="36">
        <v>1</v>
      </c>
      <c r="H3">
        <v>1</v>
      </c>
      <c r="I3">
        <v>1</v>
      </c>
      <c r="J3">
        <v>1</v>
      </c>
      <c r="K3" s="21">
        <v>8</v>
      </c>
      <c r="L3" s="21">
        <f>M3/K3*100</f>
        <v>100</v>
      </c>
      <c r="M3">
        <f>SUM(C3:J3)</f>
        <v>8</v>
      </c>
      <c r="N3">
        <v>8</v>
      </c>
      <c r="O3" s="31">
        <v>1</v>
      </c>
      <c r="P3" s="33">
        <v>1</v>
      </c>
      <c r="Q3" s="33">
        <v>1</v>
      </c>
      <c r="R3" s="33">
        <v>1</v>
      </c>
      <c r="T3" s="21">
        <v>2014</v>
      </c>
      <c r="U3" s="21">
        <v>2015</v>
      </c>
      <c r="W3">
        <v>2011</v>
      </c>
    </row>
    <row r="4" spans="1:28" x14ac:dyDescent="0.25">
      <c r="B4">
        <v>10</v>
      </c>
      <c r="C4">
        <v>1</v>
      </c>
      <c r="D4">
        <v>0</v>
      </c>
      <c r="E4">
        <v>1</v>
      </c>
      <c r="F4" s="36">
        <v>1</v>
      </c>
      <c r="G4" s="36">
        <v>1</v>
      </c>
      <c r="H4">
        <v>1</v>
      </c>
      <c r="I4">
        <v>1</v>
      </c>
      <c r="J4">
        <v>1</v>
      </c>
      <c r="K4" s="21">
        <v>8</v>
      </c>
      <c r="L4" s="21">
        <f t="shared" ref="L4:L26" si="0">M4/K4*100</f>
        <v>87.5</v>
      </c>
      <c r="M4">
        <f t="shared" ref="M4:M26" si="1">SUM(C4:J4)</f>
        <v>7</v>
      </c>
      <c r="N4">
        <v>8</v>
      </c>
      <c r="O4" s="31">
        <v>1</v>
      </c>
      <c r="P4">
        <v>0</v>
      </c>
      <c r="Q4">
        <v>1</v>
      </c>
      <c r="R4">
        <v>1</v>
      </c>
      <c r="T4" s="21">
        <v>2014</v>
      </c>
      <c r="U4" s="21">
        <v>2015</v>
      </c>
      <c r="W4">
        <v>2011</v>
      </c>
    </row>
    <row r="5" spans="1:28" x14ac:dyDescent="0.25">
      <c r="B5">
        <v>10</v>
      </c>
      <c r="C5">
        <v>1</v>
      </c>
      <c r="D5">
        <v>1</v>
      </c>
      <c r="E5">
        <v>1</v>
      </c>
      <c r="F5" s="36">
        <v>1</v>
      </c>
      <c r="G5" s="36">
        <v>1</v>
      </c>
      <c r="H5">
        <v>1</v>
      </c>
      <c r="I5">
        <v>1</v>
      </c>
      <c r="J5">
        <v>1</v>
      </c>
      <c r="K5" s="21">
        <v>8</v>
      </c>
      <c r="L5" s="21">
        <f t="shared" si="0"/>
        <v>100</v>
      </c>
      <c r="M5">
        <f t="shared" si="1"/>
        <v>8</v>
      </c>
      <c r="N5">
        <v>8</v>
      </c>
      <c r="O5" s="31">
        <v>1</v>
      </c>
      <c r="P5" s="33">
        <v>1</v>
      </c>
      <c r="Q5" s="33">
        <v>1</v>
      </c>
      <c r="R5" s="33">
        <v>0</v>
      </c>
      <c r="T5" s="21">
        <v>2014</v>
      </c>
      <c r="U5" s="21">
        <v>2015</v>
      </c>
      <c r="W5">
        <v>2011</v>
      </c>
    </row>
    <row r="6" spans="1:28" x14ac:dyDescent="0.25">
      <c r="B6">
        <v>10</v>
      </c>
      <c r="C6">
        <v>1</v>
      </c>
      <c r="D6">
        <v>0</v>
      </c>
      <c r="E6">
        <v>1</v>
      </c>
      <c r="F6" s="36">
        <v>1</v>
      </c>
      <c r="G6" s="36">
        <v>1</v>
      </c>
      <c r="H6">
        <v>1</v>
      </c>
      <c r="I6">
        <v>1</v>
      </c>
      <c r="J6">
        <v>1</v>
      </c>
      <c r="K6" s="21">
        <v>8</v>
      </c>
      <c r="L6" s="21">
        <f t="shared" si="0"/>
        <v>87.5</v>
      </c>
      <c r="M6">
        <f t="shared" si="1"/>
        <v>7</v>
      </c>
      <c r="N6">
        <v>8</v>
      </c>
      <c r="O6">
        <v>1</v>
      </c>
      <c r="P6">
        <v>0</v>
      </c>
      <c r="Q6">
        <v>0</v>
      </c>
      <c r="R6">
        <v>0</v>
      </c>
      <c r="T6" s="21">
        <v>2014</v>
      </c>
      <c r="U6" s="21">
        <v>2015</v>
      </c>
      <c r="W6">
        <v>2011</v>
      </c>
    </row>
    <row r="7" spans="1:28" x14ac:dyDescent="0.25">
      <c r="B7">
        <v>10</v>
      </c>
      <c r="C7">
        <v>1</v>
      </c>
      <c r="D7">
        <v>1</v>
      </c>
      <c r="E7">
        <v>0</v>
      </c>
      <c r="F7" s="17">
        <v>1</v>
      </c>
      <c r="G7" s="36">
        <v>1</v>
      </c>
      <c r="H7">
        <v>1</v>
      </c>
      <c r="I7">
        <v>1</v>
      </c>
      <c r="J7">
        <v>1</v>
      </c>
      <c r="K7" s="21">
        <v>8</v>
      </c>
      <c r="L7" s="21">
        <f t="shared" si="0"/>
        <v>87.5</v>
      </c>
      <c r="M7">
        <f t="shared" si="1"/>
        <v>7</v>
      </c>
      <c r="N7">
        <v>8</v>
      </c>
      <c r="O7">
        <v>1</v>
      </c>
      <c r="P7">
        <v>0</v>
      </c>
      <c r="Q7">
        <v>0</v>
      </c>
      <c r="R7">
        <v>0</v>
      </c>
      <c r="T7" s="21">
        <v>2014</v>
      </c>
      <c r="U7" s="21">
        <v>2015</v>
      </c>
      <c r="W7">
        <v>2011</v>
      </c>
    </row>
    <row r="8" spans="1:28" x14ac:dyDescent="0.25">
      <c r="B8">
        <v>10</v>
      </c>
      <c r="C8">
        <v>1</v>
      </c>
      <c r="D8">
        <v>1</v>
      </c>
      <c r="E8">
        <v>1</v>
      </c>
      <c r="F8" s="36">
        <v>0</v>
      </c>
      <c r="G8" s="36">
        <v>0</v>
      </c>
      <c r="H8">
        <v>1</v>
      </c>
      <c r="I8">
        <v>1</v>
      </c>
      <c r="J8">
        <v>1</v>
      </c>
      <c r="K8" s="21">
        <v>8</v>
      </c>
      <c r="L8" s="21">
        <f t="shared" si="0"/>
        <v>75</v>
      </c>
      <c r="M8">
        <f t="shared" si="1"/>
        <v>6</v>
      </c>
      <c r="N8">
        <v>8</v>
      </c>
      <c r="O8">
        <v>1</v>
      </c>
      <c r="P8">
        <v>1</v>
      </c>
      <c r="Q8">
        <v>0</v>
      </c>
      <c r="R8">
        <v>0</v>
      </c>
      <c r="T8" s="21">
        <v>2014</v>
      </c>
      <c r="U8" s="21">
        <v>2015</v>
      </c>
      <c r="W8">
        <v>2011</v>
      </c>
    </row>
    <row r="9" spans="1:28" x14ac:dyDescent="0.25">
      <c r="B9">
        <v>10</v>
      </c>
      <c r="C9">
        <v>1</v>
      </c>
      <c r="D9">
        <v>0</v>
      </c>
      <c r="E9">
        <v>1</v>
      </c>
      <c r="F9" s="36">
        <v>1</v>
      </c>
      <c r="G9" s="36">
        <v>1</v>
      </c>
      <c r="H9">
        <v>1</v>
      </c>
      <c r="I9">
        <v>1</v>
      </c>
      <c r="J9">
        <v>1</v>
      </c>
      <c r="K9" s="21">
        <v>8</v>
      </c>
      <c r="L9" s="21">
        <f t="shared" si="0"/>
        <v>87.5</v>
      </c>
      <c r="M9">
        <f t="shared" si="1"/>
        <v>7</v>
      </c>
      <c r="N9">
        <v>8</v>
      </c>
      <c r="O9">
        <v>0</v>
      </c>
      <c r="P9">
        <v>0</v>
      </c>
      <c r="Q9">
        <v>0</v>
      </c>
      <c r="R9">
        <v>0</v>
      </c>
      <c r="T9" s="21">
        <v>2014</v>
      </c>
      <c r="U9" s="21">
        <v>2015</v>
      </c>
      <c r="W9">
        <v>2011</v>
      </c>
    </row>
    <row r="10" spans="1:28" x14ac:dyDescent="0.25">
      <c r="B10">
        <v>10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 s="11" t="s">
        <v>12</v>
      </c>
      <c r="J10" s="11"/>
      <c r="K10" s="21">
        <v>6</v>
      </c>
      <c r="L10" s="21">
        <f t="shared" si="0"/>
        <v>83.333333333333343</v>
      </c>
      <c r="M10">
        <f t="shared" si="1"/>
        <v>5</v>
      </c>
      <c r="N10">
        <v>6</v>
      </c>
      <c r="O10" s="11"/>
      <c r="P10">
        <v>0</v>
      </c>
      <c r="Q10">
        <v>0</v>
      </c>
      <c r="R10">
        <v>0</v>
      </c>
      <c r="W10">
        <v>2011</v>
      </c>
    </row>
    <row r="11" spans="1:28" x14ac:dyDescent="0.25">
      <c r="B11">
        <v>10</v>
      </c>
      <c r="C11">
        <v>1</v>
      </c>
      <c r="D11">
        <v>1</v>
      </c>
      <c r="E11">
        <v>1</v>
      </c>
      <c r="F11">
        <v>1</v>
      </c>
      <c r="G11" s="30" t="s">
        <v>12</v>
      </c>
      <c r="H11" s="11"/>
      <c r="I11" s="11"/>
      <c r="J11" s="11"/>
      <c r="K11" s="21">
        <v>4</v>
      </c>
      <c r="L11" s="21">
        <f t="shared" si="0"/>
        <v>100</v>
      </c>
      <c r="M11">
        <f t="shared" si="1"/>
        <v>4</v>
      </c>
      <c r="N11">
        <v>4</v>
      </c>
      <c r="O11" s="11"/>
      <c r="P11">
        <v>0</v>
      </c>
      <c r="Q11">
        <v>0</v>
      </c>
      <c r="R11">
        <v>0</v>
      </c>
      <c r="W11">
        <v>2011</v>
      </c>
    </row>
    <row r="12" spans="1:28" x14ac:dyDescent="0.25">
      <c r="B12">
        <v>10</v>
      </c>
      <c r="C12">
        <v>1</v>
      </c>
      <c r="D12">
        <v>0</v>
      </c>
      <c r="E12">
        <v>1</v>
      </c>
      <c r="F12">
        <v>1</v>
      </c>
      <c r="G12" s="30" t="s">
        <v>12</v>
      </c>
      <c r="H12" s="11"/>
      <c r="I12" s="11"/>
      <c r="J12" s="11"/>
      <c r="K12" s="21">
        <v>4</v>
      </c>
      <c r="L12" s="21">
        <f t="shared" si="0"/>
        <v>75</v>
      </c>
      <c r="M12">
        <f t="shared" si="1"/>
        <v>3</v>
      </c>
      <c r="N12">
        <v>4</v>
      </c>
      <c r="O12" s="11"/>
      <c r="P12">
        <v>0</v>
      </c>
      <c r="Q12">
        <v>0</v>
      </c>
      <c r="R12">
        <v>0</v>
      </c>
      <c r="W12">
        <v>2011</v>
      </c>
    </row>
    <row r="13" spans="1:28" x14ac:dyDescent="0.25">
      <c r="B13">
        <v>10</v>
      </c>
      <c r="C13">
        <v>1</v>
      </c>
      <c r="D13">
        <v>1</v>
      </c>
      <c r="E13">
        <v>1</v>
      </c>
      <c r="F13" s="36">
        <v>1</v>
      </c>
      <c r="G13" s="38">
        <v>1</v>
      </c>
      <c r="H13">
        <v>1</v>
      </c>
      <c r="I13">
        <v>1</v>
      </c>
      <c r="J13">
        <v>1</v>
      </c>
      <c r="K13" s="21">
        <v>8</v>
      </c>
      <c r="L13" s="21">
        <f t="shared" si="0"/>
        <v>100</v>
      </c>
      <c r="M13">
        <f t="shared" si="1"/>
        <v>8</v>
      </c>
      <c r="N13">
        <v>8</v>
      </c>
      <c r="O13">
        <v>0</v>
      </c>
      <c r="P13">
        <v>0</v>
      </c>
      <c r="Q13">
        <v>0</v>
      </c>
      <c r="R13">
        <v>0</v>
      </c>
      <c r="T13">
        <v>2014</v>
      </c>
      <c r="U13">
        <v>2015</v>
      </c>
      <c r="W13">
        <v>2011</v>
      </c>
    </row>
    <row r="14" spans="1:28" x14ac:dyDescent="0.25">
      <c r="B14">
        <v>10</v>
      </c>
      <c r="C14">
        <v>0</v>
      </c>
      <c r="D14">
        <v>0</v>
      </c>
      <c r="E14">
        <v>1</v>
      </c>
      <c r="F14" s="36">
        <v>0</v>
      </c>
      <c r="G14" s="38">
        <v>0</v>
      </c>
      <c r="H14">
        <v>1</v>
      </c>
      <c r="I14">
        <v>1</v>
      </c>
      <c r="J14">
        <v>1</v>
      </c>
      <c r="K14" s="21">
        <v>8</v>
      </c>
      <c r="L14" s="21">
        <f t="shared" si="0"/>
        <v>50</v>
      </c>
      <c r="M14">
        <f t="shared" si="1"/>
        <v>4</v>
      </c>
      <c r="N14">
        <v>8</v>
      </c>
      <c r="O14">
        <v>1</v>
      </c>
      <c r="P14">
        <v>1</v>
      </c>
      <c r="Q14">
        <v>0</v>
      </c>
      <c r="R14">
        <v>0</v>
      </c>
      <c r="T14">
        <v>2014</v>
      </c>
      <c r="U14">
        <v>2015</v>
      </c>
    </row>
    <row r="15" spans="1:28" x14ac:dyDescent="0.25">
      <c r="B15">
        <v>10</v>
      </c>
      <c r="C15">
        <v>0</v>
      </c>
      <c r="D15">
        <v>1</v>
      </c>
      <c r="E15">
        <v>1</v>
      </c>
      <c r="F15" s="36">
        <v>1</v>
      </c>
      <c r="G15" s="38">
        <v>1</v>
      </c>
      <c r="H15">
        <v>1</v>
      </c>
      <c r="I15">
        <v>1</v>
      </c>
      <c r="J15">
        <v>0</v>
      </c>
      <c r="K15" s="21">
        <v>8</v>
      </c>
      <c r="L15" s="21">
        <f t="shared" si="0"/>
        <v>75</v>
      </c>
      <c r="M15">
        <f t="shared" si="1"/>
        <v>6</v>
      </c>
      <c r="N15">
        <v>8</v>
      </c>
      <c r="O15">
        <v>0</v>
      </c>
      <c r="P15">
        <v>0</v>
      </c>
      <c r="Q15">
        <v>0</v>
      </c>
      <c r="R15">
        <v>0</v>
      </c>
      <c r="T15">
        <v>2014</v>
      </c>
      <c r="U15">
        <v>2015</v>
      </c>
    </row>
    <row r="16" spans="1:28" x14ac:dyDescent="0.25">
      <c r="B16">
        <v>10</v>
      </c>
      <c r="C16">
        <v>0</v>
      </c>
      <c r="D16">
        <v>0</v>
      </c>
      <c r="E16">
        <v>0</v>
      </c>
      <c r="F16" s="17">
        <v>0</v>
      </c>
      <c r="G16" s="39">
        <v>1</v>
      </c>
      <c r="H16" s="21">
        <v>0</v>
      </c>
      <c r="I16">
        <v>0</v>
      </c>
      <c r="J16">
        <v>1</v>
      </c>
      <c r="K16" s="21">
        <v>8</v>
      </c>
      <c r="L16" s="21">
        <f t="shared" si="0"/>
        <v>25</v>
      </c>
      <c r="M16">
        <f t="shared" si="1"/>
        <v>2</v>
      </c>
      <c r="N16">
        <v>8</v>
      </c>
      <c r="O16">
        <v>1</v>
      </c>
      <c r="P16">
        <v>1</v>
      </c>
      <c r="Q16">
        <v>0</v>
      </c>
      <c r="R16">
        <v>0</v>
      </c>
      <c r="T16">
        <v>2014</v>
      </c>
      <c r="U16">
        <v>2015</v>
      </c>
    </row>
    <row r="17" spans="1:28" x14ac:dyDescent="0.25">
      <c r="B17">
        <v>10</v>
      </c>
      <c r="C17">
        <v>0</v>
      </c>
      <c r="D17">
        <v>1</v>
      </c>
      <c r="E17">
        <v>1</v>
      </c>
      <c r="F17" s="36">
        <v>1</v>
      </c>
      <c r="G17" s="38">
        <v>1</v>
      </c>
      <c r="H17" s="21">
        <v>1</v>
      </c>
      <c r="I17">
        <v>1</v>
      </c>
      <c r="J17">
        <v>1</v>
      </c>
      <c r="K17" s="21">
        <v>8</v>
      </c>
      <c r="L17" s="21">
        <f t="shared" si="0"/>
        <v>87.5</v>
      </c>
      <c r="M17">
        <f t="shared" si="1"/>
        <v>7</v>
      </c>
      <c r="N17">
        <v>8</v>
      </c>
      <c r="O17">
        <v>0</v>
      </c>
      <c r="P17">
        <v>1</v>
      </c>
      <c r="Q17">
        <v>0</v>
      </c>
      <c r="R17">
        <v>0</v>
      </c>
      <c r="T17">
        <v>2014</v>
      </c>
      <c r="U17">
        <v>2015</v>
      </c>
    </row>
    <row r="18" spans="1:28" x14ac:dyDescent="0.25">
      <c r="B18">
        <v>10</v>
      </c>
      <c r="C18">
        <v>1</v>
      </c>
      <c r="D18">
        <v>1</v>
      </c>
      <c r="E18">
        <v>0</v>
      </c>
      <c r="F18" s="17">
        <v>0</v>
      </c>
      <c r="G18" s="39">
        <v>1</v>
      </c>
      <c r="H18" s="21">
        <v>0</v>
      </c>
      <c r="I18" s="11" t="s">
        <v>12</v>
      </c>
      <c r="J18" s="11"/>
      <c r="K18" s="21">
        <v>6</v>
      </c>
      <c r="L18" s="21">
        <f t="shared" si="0"/>
        <v>50</v>
      </c>
      <c r="M18">
        <f t="shared" si="1"/>
        <v>3</v>
      </c>
      <c r="N18">
        <v>6</v>
      </c>
      <c r="O18" s="11"/>
      <c r="P18">
        <v>0</v>
      </c>
      <c r="Q18">
        <v>0</v>
      </c>
      <c r="R18">
        <v>0</v>
      </c>
      <c r="T18">
        <v>2014</v>
      </c>
      <c r="U18">
        <v>2015</v>
      </c>
    </row>
    <row r="19" spans="1:28" x14ac:dyDescent="0.25">
      <c r="B19">
        <v>10</v>
      </c>
      <c r="C19">
        <v>1</v>
      </c>
      <c r="D19">
        <v>0</v>
      </c>
      <c r="E19">
        <v>0</v>
      </c>
      <c r="F19" s="36">
        <v>1</v>
      </c>
      <c r="G19" s="30" t="s">
        <v>12</v>
      </c>
      <c r="H19" s="11"/>
      <c r="I19" s="11"/>
      <c r="J19" s="11"/>
      <c r="K19" s="21">
        <v>4</v>
      </c>
      <c r="L19" s="21">
        <f t="shared" si="0"/>
        <v>50</v>
      </c>
      <c r="M19">
        <f t="shared" si="1"/>
        <v>2</v>
      </c>
      <c r="N19">
        <v>4</v>
      </c>
      <c r="O19" s="11"/>
      <c r="P19">
        <v>0</v>
      </c>
      <c r="Q19">
        <v>0</v>
      </c>
      <c r="R19">
        <v>0</v>
      </c>
      <c r="T19">
        <v>2014</v>
      </c>
      <c r="U19">
        <v>2015</v>
      </c>
    </row>
    <row r="20" spans="1:28" x14ac:dyDescent="0.25">
      <c r="B20">
        <v>10</v>
      </c>
      <c r="C20">
        <v>0</v>
      </c>
      <c r="D20">
        <v>0</v>
      </c>
      <c r="E20" s="11" t="s">
        <v>12</v>
      </c>
      <c r="F20" s="11" t="s">
        <v>12</v>
      </c>
      <c r="G20" s="30" t="s">
        <v>12</v>
      </c>
      <c r="H20" s="11"/>
      <c r="I20" s="11"/>
      <c r="J20" s="11"/>
      <c r="K20" s="21">
        <v>2</v>
      </c>
      <c r="L20" s="21">
        <f t="shared" si="0"/>
        <v>0</v>
      </c>
      <c r="M20">
        <f t="shared" si="1"/>
        <v>0</v>
      </c>
      <c r="N20">
        <v>2</v>
      </c>
      <c r="O20" s="11"/>
      <c r="P20">
        <v>0</v>
      </c>
      <c r="Q20">
        <v>0</v>
      </c>
      <c r="R20">
        <v>0</v>
      </c>
      <c r="T20">
        <v>2014</v>
      </c>
    </row>
    <row r="21" spans="1:28" x14ac:dyDescent="0.25">
      <c r="B21">
        <v>10</v>
      </c>
      <c r="C21">
        <v>0</v>
      </c>
      <c r="D21">
        <v>0</v>
      </c>
      <c r="E21">
        <v>0</v>
      </c>
      <c r="F21">
        <v>0</v>
      </c>
      <c r="G21" s="30" t="s">
        <v>12</v>
      </c>
      <c r="H21" s="11"/>
      <c r="I21" s="11"/>
      <c r="J21" s="11"/>
      <c r="K21" s="21">
        <v>4</v>
      </c>
      <c r="L21" s="21">
        <f t="shared" si="0"/>
        <v>0</v>
      </c>
      <c r="M21">
        <f t="shared" si="1"/>
        <v>0</v>
      </c>
      <c r="N21">
        <v>4</v>
      </c>
      <c r="O21" s="11"/>
      <c r="P21">
        <v>0</v>
      </c>
      <c r="Q21">
        <v>0</v>
      </c>
      <c r="R21">
        <v>0</v>
      </c>
    </row>
    <row r="22" spans="1:28" x14ac:dyDescent="0.25">
      <c r="B22">
        <v>10</v>
      </c>
      <c r="C22">
        <v>0</v>
      </c>
      <c r="D22">
        <v>1</v>
      </c>
      <c r="E22">
        <v>0</v>
      </c>
      <c r="F22">
        <v>0</v>
      </c>
      <c r="G22" s="30" t="s">
        <v>12</v>
      </c>
      <c r="H22" s="11"/>
      <c r="I22" s="11"/>
      <c r="J22" s="11"/>
      <c r="K22" s="21">
        <v>4</v>
      </c>
      <c r="L22" s="21">
        <f t="shared" si="0"/>
        <v>25</v>
      </c>
      <c r="M22">
        <f t="shared" si="1"/>
        <v>1</v>
      </c>
      <c r="N22">
        <v>4</v>
      </c>
      <c r="O22" s="11"/>
      <c r="P22">
        <v>0</v>
      </c>
      <c r="Q22">
        <v>0</v>
      </c>
      <c r="R22">
        <v>0</v>
      </c>
    </row>
    <row r="23" spans="1:28" x14ac:dyDescent="0.25">
      <c r="B23">
        <v>10</v>
      </c>
      <c r="C23">
        <v>0</v>
      </c>
      <c r="D23">
        <v>1</v>
      </c>
      <c r="E23">
        <v>0</v>
      </c>
      <c r="F23">
        <v>0</v>
      </c>
      <c r="G23" s="30" t="s">
        <v>12</v>
      </c>
      <c r="H23" s="11"/>
      <c r="I23" s="11"/>
      <c r="J23" s="11"/>
      <c r="K23" s="21">
        <v>4</v>
      </c>
      <c r="L23" s="21">
        <f t="shared" si="0"/>
        <v>25</v>
      </c>
      <c r="M23">
        <f t="shared" si="1"/>
        <v>1</v>
      </c>
      <c r="N23">
        <v>4</v>
      </c>
      <c r="O23" s="11"/>
      <c r="P23">
        <v>0</v>
      </c>
      <c r="Q23">
        <v>0</v>
      </c>
      <c r="R23">
        <v>0</v>
      </c>
    </row>
    <row r="24" spans="1:28" x14ac:dyDescent="0.25">
      <c r="B24">
        <v>10</v>
      </c>
      <c r="C24">
        <v>0</v>
      </c>
      <c r="D24">
        <v>0</v>
      </c>
      <c r="E24">
        <v>0</v>
      </c>
      <c r="F24">
        <v>0</v>
      </c>
      <c r="G24" s="30" t="s">
        <v>12</v>
      </c>
      <c r="H24" s="11"/>
      <c r="I24" s="11"/>
      <c r="J24" s="11"/>
      <c r="K24" s="21">
        <v>4</v>
      </c>
      <c r="L24" s="21">
        <f t="shared" si="0"/>
        <v>0</v>
      </c>
      <c r="M24">
        <f t="shared" si="1"/>
        <v>0</v>
      </c>
      <c r="N24">
        <v>4</v>
      </c>
      <c r="O24" s="11"/>
      <c r="P24">
        <v>0</v>
      </c>
      <c r="Q24">
        <v>0</v>
      </c>
      <c r="R24">
        <v>0</v>
      </c>
    </row>
    <row r="25" spans="1:28" x14ac:dyDescent="0.25">
      <c r="B25">
        <v>10</v>
      </c>
      <c r="C25">
        <v>0</v>
      </c>
      <c r="D25">
        <v>0</v>
      </c>
      <c r="E25" s="11" t="s">
        <v>12</v>
      </c>
      <c r="F25" s="11" t="s">
        <v>12</v>
      </c>
      <c r="G25" s="30" t="s">
        <v>12</v>
      </c>
      <c r="H25" s="11"/>
      <c r="I25" s="11"/>
      <c r="J25" s="11"/>
      <c r="K25" s="21">
        <v>2</v>
      </c>
      <c r="L25" s="21">
        <f t="shared" si="0"/>
        <v>0</v>
      </c>
      <c r="M25">
        <f t="shared" si="1"/>
        <v>0</v>
      </c>
      <c r="N25">
        <v>2</v>
      </c>
      <c r="O25" s="11"/>
      <c r="P25">
        <v>0</v>
      </c>
      <c r="Q25">
        <v>0</v>
      </c>
      <c r="R25">
        <v>0</v>
      </c>
    </row>
    <row r="26" spans="1:28" x14ac:dyDescent="0.25">
      <c r="B26">
        <v>10</v>
      </c>
      <c r="C26">
        <v>0</v>
      </c>
      <c r="D26">
        <v>0</v>
      </c>
      <c r="E26">
        <v>0</v>
      </c>
      <c r="F26">
        <v>1</v>
      </c>
      <c r="G26" s="1">
        <v>1</v>
      </c>
      <c r="H26" s="34" t="s">
        <v>12</v>
      </c>
      <c r="I26" s="11"/>
      <c r="J26" s="11"/>
      <c r="K26" s="21">
        <v>4</v>
      </c>
      <c r="L26" s="21">
        <f t="shared" si="0"/>
        <v>50</v>
      </c>
      <c r="M26">
        <f t="shared" si="1"/>
        <v>2</v>
      </c>
      <c r="N26">
        <v>5</v>
      </c>
      <c r="O26" s="30"/>
      <c r="P26" s="1">
        <v>0</v>
      </c>
      <c r="Q26" s="1">
        <v>0</v>
      </c>
      <c r="R26" s="1">
        <v>0</v>
      </c>
    </row>
    <row r="27" spans="1:28" x14ac:dyDescent="0.25">
      <c r="A27" s="21"/>
      <c r="B27" s="21"/>
      <c r="C27" s="21"/>
      <c r="D27" s="21"/>
      <c r="E27" s="21"/>
      <c r="F27" s="21"/>
      <c r="G27" s="22"/>
      <c r="H27" s="50"/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1"/>
      <c r="T27" s="21"/>
      <c r="U27" s="21"/>
      <c r="V27" s="21"/>
    </row>
    <row r="28" spans="1:28" x14ac:dyDescent="0.25">
      <c r="A28" s="21"/>
      <c r="B28" s="21"/>
      <c r="C28" s="21"/>
      <c r="D28" s="21"/>
      <c r="E28" s="21"/>
      <c r="F28" s="21"/>
      <c r="G28" s="22"/>
      <c r="H28" s="50"/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1"/>
      <c r="T28" s="21"/>
      <c r="U28" s="21"/>
      <c r="V28" s="21"/>
    </row>
    <row r="29" spans="1:28" x14ac:dyDescent="0.25">
      <c r="A29" s="22"/>
      <c r="B29" s="23"/>
      <c r="C29" s="16"/>
      <c r="D29" s="16" t="s">
        <v>40</v>
      </c>
      <c r="E29" s="16"/>
      <c r="F29" s="2" t="s">
        <v>42</v>
      </c>
      <c r="G29" s="2"/>
      <c r="H29" s="2" t="s">
        <v>41</v>
      </c>
      <c r="I29" s="2"/>
      <c r="K29" s="40" t="s">
        <v>60</v>
      </c>
      <c r="L29" s="41" t="s">
        <v>59</v>
      </c>
      <c r="M29" s="16"/>
      <c r="N29" s="16"/>
      <c r="O29" s="16"/>
      <c r="P29" s="16"/>
      <c r="Q29" s="16"/>
      <c r="R29" s="16"/>
      <c r="S29" s="21"/>
    </row>
    <row r="30" spans="1:28" x14ac:dyDescent="0.25">
      <c r="A30" s="28" t="s">
        <v>28</v>
      </c>
      <c r="B30" s="1"/>
      <c r="C30" s="5" t="s">
        <v>1</v>
      </c>
      <c r="D30" s="12" t="s">
        <v>2</v>
      </c>
      <c r="E30" s="5" t="s">
        <v>3</v>
      </c>
      <c r="F30" s="12" t="s">
        <v>4</v>
      </c>
      <c r="G30" s="5" t="s">
        <v>5</v>
      </c>
      <c r="H30" s="12" t="s">
        <v>6</v>
      </c>
      <c r="I30" s="5" t="s">
        <v>8</v>
      </c>
      <c r="K30" s="40" t="s">
        <v>61</v>
      </c>
      <c r="L30" s="41" t="s">
        <v>62</v>
      </c>
      <c r="M30" s="13" t="s">
        <v>16</v>
      </c>
      <c r="N30" s="14" t="s">
        <v>13</v>
      </c>
      <c r="O30" s="7" t="s">
        <v>17</v>
      </c>
      <c r="P30" s="9" t="s">
        <v>22</v>
      </c>
      <c r="Q30" s="8" t="s">
        <v>10</v>
      </c>
      <c r="R30" s="10" t="s">
        <v>11</v>
      </c>
      <c r="T30" s="17" t="s">
        <v>43</v>
      </c>
      <c r="U30" s="17"/>
      <c r="V30" s="17"/>
      <c r="W30" s="26" t="s">
        <v>44</v>
      </c>
      <c r="X30" s="26"/>
      <c r="Y30" s="26"/>
      <c r="Z30" s="26"/>
      <c r="AA30" s="26"/>
      <c r="AB30" s="29"/>
    </row>
    <row r="31" spans="1:28" x14ac:dyDescent="0.25">
      <c r="B31">
        <v>11</v>
      </c>
      <c r="C31">
        <v>1</v>
      </c>
      <c r="D31" s="36">
        <v>1</v>
      </c>
      <c r="E31" s="36">
        <v>1</v>
      </c>
      <c r="F31" s="11" t="s">
        <v>12</v>
      </c>
      <c r="G31" s="11"/>
      <c r="H31" s="11"/>
      <c r="I31" s="11"/>
      <c r="K31" s="21">
        <v>3</v>
      </c>
      <c r="L31" s="21">
        <f>M31/K31*100</f>
        <v>100</v>
      </c>
      <c r="M31">
        <f t="shared" ref="M31:M53" si="2">SUM(C31:J31)</f>
        <v>3</v>
      </c>
      <c r="N31">
        <v>4</v>
      </c>
      <c r="O31" s="11"/>
      <c r="Q31">
        <v>1</v>
      </c>
      <c r="T31">
        <v>2012</v>
      </c>
      <c r="U31">
        <v>2013</v>
      </c>
    </row>
    <row r="32" spans="1:28" x14ac:dyDescent="0.25">
      <c r="B32">
        <v>11</v>
      </c>
      <c r="C32">
        <v>0</v>
      </c>
      <c r="D32" s="36">
        <v>1</v>
      </c>
      <c r="E32" s="36">
        <v>1</v>
      </c>
      <c r="F32">
        <v>1</v>
      </c>
      <c r="G32">
        <v>1</v>
      </c>
      <c r="H32">
        <v>1</v>
      </c>
      <c r="I32">
        <v>1</v>
      </c>
      <c r="K32" s="21">
        <v>7</v>
      </c>
      <c r="L32" s="21">
        <f t="shared" ref="L32:L53" si="3">M32/K32*100</f>
        <v>85.714285714285708</v>
      </c>
      <c r="M32">
        <f t="shared" si="2"/>
        <v>6</v>
      </c>
      <c r="N32">
        <v>8</v>
      </c>
      <c r="O32">
        <v>0</v>
      </c>
      <c r="P32">
        <v>1</v>
      </c>
      <c r="Q32">
        <v>1</v>
      </c>
      <c r="T32">
        <v>2012</v>
      </c>
      <c r="U32">
        <v>2013</v>
      </c>
    </row>
    <row r="33" spans="2:23" x14ac:dyDescent="0.25">
      <c r="B33">
        <v>11</v>
      </c>
      <c r="C33">
        <v>1</v>
      </c>
      <c r="D33" s="36">
        <v>1</v>
      </c>
      <c r="E33" s="36">
        <v>1</v>
      </c>
      <c r="F33">
        <v>1</v>
      </c>
      <c r="G33">
        <v>1</v>
      </c>
      <c r="H33">
        <v>1</v>
      </c>
      <c r="I33">
        <v>1</v>
      </c>
      <c r="K33" s="21">
        <v>7</v>
      </c>
      <c r="L33" s="21">
        <f t="shared" si="3"/>
        <v>100</v>
      </c>
      <c r="M33">
        <f t="shared" si="2"/>
        <v>7</v>
      </c>
      <c r="N33">
        <v>8</v>
      </c>
      <c r="O33">
        <v>1</v>
      </c>
      <c r="P33">
        <v>1</v>
      </c>
      <c r="T33">
        <v>2012</v>
      </c>
      <c r="U33">
        <v>2013</v>
      </c>
    </row>
    <row r="34" spans="2:23" x14ac:dyDescent="0.25">
      <c r="B34">
        <v>11</v>
      </c>
      <c r="C34">
        <v>0</v>
      </c>
      <c r="D34" s="36">
        <v>1</v>
      </c>
      <c r="E34" s="36">
        <v>1</v>
      </c>
      <c r="F34" s="11" t="s">
        <v>12</v>
      </c>
      <c r="G34" s="11"/>
      <c r="H34" s="11"/>
      <c r="I34" s="11"/>
      <c r="K34" s="21">
        <v>3</v>
      </c>
      <c r="L34" s="21">
        <f t="shared" si="3"/>
        <v>66.666666666666657</v>
      </c>
      <c r="M34">
        <f t="shared" si="2"/>
        <v>2</v>
      </c>
      <c r="N34">
        <v>4</v>
      </c>
      <c r="O34" s="11"/>
      <c r="T34">
        <v>2012</v>
      </c>
      <c r="U34">
        <v>2013</v>
      </c>
    </row>
    <row r="35" spans="2:23" x14ac:dyDescent="0.25">
      <c r="B35">
        <v>11</v>
      </c>
      <c r="C35">
        <v>1</v>
      </c>
      <c r="D35" s="36">
        <v>0</v>
      </c>
      <c r="E35" s="36">
        <v>1</v>
      </c>
      <c r="F35">
        <v>1</v>
      </c>
      <c r="G35">
        <v>1</v>
      </c>
      <c r="H35">
        <v>1</v>
      </c>
      <c r="I35">
        <v>1</v>
      </c>
      <c r="K35" s="21">
        <v>7</v>
      </c>
      <c r="L35" s="21">
        <f t="shared" si="3"/>
        <v>85.714285714285708</v>
      </c>
      <c r="M35">
        <f t="shared" si="2"/>
        <v>6</v>
      </c>
      <c r="N35">
        <v>8</v>
      </c>
      <c r="O35">
        <v>0</v>
      </c>
      <c r="P35">
        <v>1</v>
      </c>
      <c r="T35">
        <v>2012</v>
      </c>
      <c r="U35">
        <v>2013</v>
      </c>
      <c r="W35">
        <v>2011</v>
      </c>
    </row>
    <row r="36" spans="2:23" x14ac:dyDescent="0.25">
      <c r="B36">
        <v>11</v>
      </c>
      <c r="C36">
        <v>1</v>
      </c>
      <c r="D36" s="36">
        <v>1</v>
      </c>
      <c r="E36" s="36">
        <v>1</v>
      </c>
      <c r="F36">
        <v>1</v>
      </c>
      <c r="G36">
        <v>1</v>
      </c>
      <c r="H36">
        <v>1</v>
      </c>
      <c r="I36">
        <v>1</v>
      </c>
      <c r="K36" s="21">
        <v>7</v>
      </c>
      <c r="L36" s="21">
        <f t="shared" si="3"/>
        <v>100</v>
      </c>
      <c r="M36">
        <f t="shared" si="2"/>
        <v>7</v>
      </c>
      <c r="N36">
        <v>8</v>
      </c>
      <c r="O36">
        <v>1</v>
      </c>
      <c r="P36">
        <v>1</v>
      </c>
      <c r="R36">
        <v>1</v>
      </c>
      <c r="T36">
        <v>2012</v>
      </c>
      <c r="U36">
        <v>2013</v>
      </c>
      <c r="W36">
        <v>2011</v>
      </c>
    </row>
    <row r="37" spans="2:23" x14ac:dyDescent="0.25">
      <c r="B37">
        <v>11</v>
      </c>
      <c r="C37">
        <v>1</v>
      </c>
      <c r="D37" s="36">
        <v>1</v>
      </c>
      <c r="E37" s="36">
        <v>1</v>
      </c>
      <c r="F37" s="11" t="s">
        <v>12</v>
      </c>
      <c r="G37" s="11"/>
      <c r="H37" s="11"/>
      <c r="I37" s="11"/>
      <c r="K37" s="21">
        <v>3</v>
      </c>
      <c r="L37" s="21">
        <f t="shared" si="3"/>
        <v>100</v>
      </c>
      <c r="M37">
        <f t="shared" si="2"/>
        <v>3</v>
      </c>
      <c r="N37">
        <v>4</v>
      </c>
      <c r="O37" s="11"/>
      <c r="T37">
        <v>2012</v>
      </c>
      <c r="U37">
        <v>2013</v>
      </c>
      <c r="W37">
        <v>2011</v>
      </c>
    </row>
    <row r="38" spans="2:23" x14ac:dyDescent="0.25">
      <c r="B38">
        <v>11</v>
      </c>
      <c r="C38">
        <v>1</v>
      </c>
      <c r="D38" s="36">
        <v>1</v>
      </c>
      <c r="E38" s="36">
        <v>1</v>
      </c>
      <c r="F38">
        <v>1</v>
      </c>
      <c r="G38">
        <v>1</v>
      </c>
      <c r="H38">
        <v>1</v>
      </c>
      <c r="I38">
        <v>1</v>
      </c>
      <c r="K38" s="21">
        <v>7</v>
      </c>
      <c r="L38" s="21">
        <f t="shared" si="3"/>
        <v>100</v>
      </c>
      <c r="M38">
        <f t="shared" si="2"/>
        <v>7</v>
      </c>
      <c r="N38">
        <v>8</v>
      </c>
      <c r="O38">
        <v>1</v>
      </c>
      <c r="P38">
        <v>1</v>
      </c>
      <c r="R38">
        <v>1</v>
      </c>
      <c r="T38">
        <v>2012</v>
      </c>
      <c r="U38">
        <v>2013</v>
      </c>
      <c r="W38">
        <v>2011</v>
      </c>
    </row>
    <row r="39" spans="2:23" x14ac:dyDescent="0.25">
      <c r="B39">
        <v>11</v>
      </c>
      <c r="C39">
        <v>1</v>
      </c>
      <c r="D39" s="17">
        <v>0</v>
      </c>
      <c r="E39" s="17">
        <v>1</v>
      </c>
      <c r="F39" s="11" t="s">
        <v>12</v>
      </c>
      <c r="G39" s="11"/>
      <c r="H39" s="11"/>
      <c r="I39" s="11"/>
      <c r="K39" s="21">
        <v>3</v>
      </c>
      <c r="L39" s="21">
        <f t="shared" si="3"/>
        <v>66.666666666666657</v>
      </c>
      <c r="M39">
        <f t="shared" si="2"/>
        <v>2</v>
      </c>
      <c r="N39">
        <v>4</v>
      </c>
      <c r="O39" s="11"/>
      <c r="T39">
        <v>2012</v>
      </c>
      <c r="U39">
        <v>2013</v>
      </c>
      <c r="W39">
        <v>2011</v>
      </c>
    </row>
    <row r="40" spans="2:23" x14ac:dyDescent="0.25">
      <c r="B40">
        <v>11</v>
      </c>
      <c r="C40">
        <v>1</v>
      </c>
      <c r="D40" s="36">
        <v>1</v>
      </c>
      <c r="E40" s="36">
        <v>0</v>
      </c>
      <c r="F40">
        <v>1</v>
      </c>
      <c r="G40">
        <v>1</v>
      </c>
      <c r="H40">
        <v>1</v>
      </c>
      <c r="I40">
        <v>1</v>
      </c>
      <c r="K40" s="21">
        <v>7</v>
      </c>
      <c r="L40" s="21">
        <f t="shared" si="3"/>
        <v>85.714285714285708</v>
      </c>
      <c r="M40">
        <f t="shared" si="2"/>
        <v>6</v>
      </c>
      <c r="N40">
        <v>8</v>
      </c>
      <c r="O40">
        <v>1</v>
      </c>
      <c r="T40">
        <v>2012</v>
      </c>
      <c r="U40">
        <v>2013</v>
      </c>
      <c r="W40">
        <v>2011</v>
      </c>
    </row>
    <row r="41" spans="2:23" x14ac:dyDescent="0.25">
      <c r="B41">
        <v>11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K41" s="21">
        <v>7</v>
      </c>
      <c r="L41" s="21">
        <f t="shared" si="3"/>
        <v>100</v>
      </c>
      <c r="M41">
        <f t="shared" si="2"/>
        <v>7</v>
      </c>
      <c r="N41">
        <v>7</v>
      </c>
      <c r="O41" s="21">
        <v>1</v>
      </c>
      <c r="P41" s="21">
        <v>1</v>
      </c>
      <c r="Q41" s="21">
        <v>1</v>
      </c>
      <c r="W41">
        <v>2011</v>
      </c>
    </row>
    <row r="42" spans="2:23" x14ac:dyDescent="0.25">
      <c r="B42">
        <v>11</v>
      </c>
      <c r="C42" s="1">
        <v>1</v>
      </c>
      <c r="D42" s="1">
        <v>1</v>
      </c>
      <c r="E42" s="1">
        <v>0</v>
      </c>
      <c r="F42" s="30" t="s">
        <v>12</v>
      </c>
      <c r="G42" s="30"/>
      <c r="H42" s="30"/>
      <c r="I42" s="30"/>
      <c r="K42" s="21">
        <v>3</v>
      </c>
      <c r="L42" s="21">
        <f t="shared" si="3"/>
        <v>66.666666666666657</v>
      </c>
      <c r="M42">
        <f t="shared" si="2"/>
        <v>2</v>
      </c>
      <c r="N42">
        <v>4</v>
      </c>
      <c r="O42" s="11"/>
      <c r="W42">
        <v>2011</v>
      </c>
    </row>
    <row r="43" spans="2:23" x14ac:dyDescent="0.25">
      <c r="B43">
        <v>11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K43" s="21">
        <v>7</v>
      </c>
      <c r="L43" s="21">
        <f t="shared" si="3"/>
        <v>85.714285714285708</v>
      </c>
      <c r="M43">
        <f t="shared" si="2"/>
        <v>6</v>
      </c>
      <c r="N43" s="1">
        <v>8</v>
      </c>
      <c r="O43" s="22">
        <v>1</v>
      </c>
      <c r="W43">
        <v>2011</v>
      </c>
    </row>
    <row r="44" spans="2:23" x14ac:dyDescent="0.25">
      <c r="B44">
        <v>11</v>
      </c>
      <c r="C44" s="1">
        <v>0</v>
      </c>
      <c r="D44" s="1">
        <v>0</v>
      </c>
      <c r="E44" s="1">
        <v>0</v>
      </c>
      <c r="F44" s="30" t="s">
        <v>12</v>
      </c>
      <c r="G44" s="30"/>
      <c r="H44" s="30"/>
      <c r="I44" s="30"/>
      <c r="K44" s="21">
        <v>3</v>
      </c>
      <c r="L44" s="21">
        <f t="shared" si="3"/>
        <v>0</v>
      </c>
      <c r="M44">
        <f t="shared" si="2"/>
        <v>0</v>
      </c>
      <c r="N44">
        <v>4</v>
      </c>
      <c r="O44" s="11"/>
      <c r="W44">
        <v>2011</v>
      </c>
    </row>
    <row r="45" spans="2:23" x14ac:dyDescent="0.25">
      <c r="B45">
        <v>11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K45" s="21">
        <v>7</v>
      </c>
      <c r="L45" s="21">
        <f t="shared" si="3"/>
        <v>85.714285714285708</v>
      </c>
      <c r="M45">
        <f t="shared" si="2"/>
        <v>6</v>
      </c>
      <c r="N45" s="1">
        <v>8</v>
      </c>
      <c r="O45" s="1">
        <v>1</v>
      </c>
      <c r="Q45">
        <v>1</v>
      </c>
      <c r="W45">
        <v>2011</v>
      </c>
    </row>
    <row r="46" spans="2:23" x14ac:dyDescent="0.25">
      <c r="B46">
        <v>11</v>
      </c>
      <c r="C46" s="1">
        <v>1</v>
      </c>
      <c r="D46" s="38">
        <v>0</v>
      </c>
      <c r="E46" s="38">
        <v>1</v>
      </c>
      <c r="F46" s="1">
        <v>1</v>
      </c>
      <c r="G46" s="1">
        <v>0</v>
      </c>
      <c r="H46" s="30" t="s">
        <v>12</v>
      </c>
      <c r="I46" s="30"/>
      <c r="K46" s="21">
        <v>5</v>
      </c>
      <c r="L46" s="21">
        <f t="shared" si="3"/>
        <v>60</v>
      </c>
      <c r="M46">
        <f t="shared" si="2"/>
        <v>3</v>
      </c>
      <c r="N46">
        <v>6</v>
      </c>
      <c r="O46" s="11"/>
      <c r="T46">
        <v>2012</v>
      </c>
      <c r="U46">
        <v>2013</v>
      </c>
      <c r="W46">
        <v>2011</v>
      </c>
    </row>
    <row r="47" spans="2:23" x14ac:dyDescent="0.25">
      <c r="B47">
        <v>11</v>
      </c>
      <c r="C47" s="1">
        <v>0</v>
      </c>
      <c r="D47" s="38">
        <v>0</v>
      </c>
      <c r="E47" s="38">
        <v>1</v>
      </c>
      <c r="F47" s="30" t="s">
        <v>12</v>
      </c>
      <c r="G47" s="30"/>
      <c r="H47" s="30"/>
      <c r="I47" s="30"/>
      <c r="K47" s="21">
        <v>3</v>
      </c>
      <c r="L47" s="21">
        <f t="shared" si="3"/>
        <v>33.333333333333329</v>
      </c>
      <c r="M47">
        <f t="shared" si="2"/>
        <v>1</v>
      </c>
      <c r="N47" s="1">
        <v>4</v>
      </c>
      <c r="O47" s="11"/>
      <c r="T47">
        <v>2012</v>
      </c>
      <c r="U47">
        <v>2013</v>
      </c>
    </row>
    <row r="48" spans="2:23" x14ac:dyDescent="0.25">
      <c r="B48">
        <v>11</v>
      </c>
      <c r="C48" s="1">
        <v>0</v>
      </c>
      <c r="D48" s="30" t="s">
        <v>12</v>
      </c>
      <c r="E48" s="30"/>
      <c r="F48" s="30"/>
      <c r="G48" s="30"/>
      <c r="H48" s="30"/>
      <c r="I48" s="30"/>
      <c r="K48" s="21">
        <v>1</v>
      </c>
      <c r="L48" s="21">
        <f t="shared" si="3"/>
        <v>0</v>
      </c>
      <c r="M48">
        <f t="shared" si="2"/>
        <v>0</v>
      </c>
      <c r="N48">
        <v>2</v>
      </c>
      <c r="O48" s="11"/>
    </row>
    <row r="49" spans="1:28" x14ac:dyDescent="0.25">
      <c r="B49">
        <v>11</v>
      </c>
      <c r="C49" s="1">
        <v>0</v>
      </c>
      <c r="D49" s="1">
        <v>0</v>
      </c>
      <c r="E49" s="1">
        <v>0</v>
      </c>
      <c r="F49" s="30" t="s">
        <v>12</v>
      </c>
      <c r="G49" s="30"/>
      <c r="H49" s="30"/>
      <c r="I49" s="30"/>
      <c r="K49" s="21">
        <v>3</v>
      </c>
      <c r="L49" s="21">
        <f t="shared" si="3"/>
        <v>0</v>
      </c>
      <c r="M49">
        <f t="shared" si="2"/>
        <v>0</v>
      </c>
      <c r="N49" s="1">
        <v>4</v>
      </c>
      <c r="O49" s="11"/>
    </row>
    <row r="50" spans="1:28" x14ac:dyDescent="0.25">
      <c r="B50">
        <v>11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30" t="s">
        <v>12</v>
      </c>
      <c r="I50" s="30"/>
      <c r="K50" s="21">
        <v>5</v>
      </c>
      <c r="L50" s="21">
        <f t="shared" si="3"/>
        <v>40</v>
      </c>
      <c r="M50">
        <f t="shared" si="2"/>
        <v>2</v>
      </c>
      <c r="N50">
        <v>6</v>
      </c>
      <c r="O50" s="11"/>
    </row>
    <row r="51" spans="1:28" x14ac:dyDescent="0.25">
      <c r="B51">
        <v>11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30" t="s">
        <v>12</v>
      </c>
      <c r="I51" s="30"/>
      <c r="K51" s="21">
        <v>5</v>
      </c>
      <c r="L51" s="21">
        <f t="shared" si="3"/>
        <v>20</v>
      </c>
      <c r="M51">
        <f t="shared" si="2"/>
        <v>1</v>
      </c>
      <c r="N51" s="1">
        <v>6</v>
      </c>
      <c r="O51" s="11"/>
    </row>
    <row r="52" spans="1:28" x14ac:dyDescent="0.25">
      <c r="B52">
        <v>11</v>
      </c>
      <c r="C52" s="1">
        <v>0</v>
      </c>
      <c r="D52" s="1">
        <v>0</v>
      </c>
      <c r="E52" s="1">
        <v>0</v>
      </c>
      <c r="F52" s="1">
        <v>0</v>
      </c>
      <c r="G52" s="30" t="s">
        <v>12</v>
      </c>
      <c r="H52" s="30"/>
      <c r="I52" s="30"/>
      <c r="K52" s="21">
        <v>4</v>
      </c>
      <c r="L52" s="21">
        <f t="shared" si="3"/>
        <v>0</v>
      </c>
      <c r="M52">
        <f t="shared" si="2"/>
        <v>0</v>
      </c>
      <c r="N52">
        <v>5</v>
      </c>
      <c r="O52" s="11"/>
    </row>
    <row r="53" spans="1:28" x14ac:dyDescent="0.25">
      <c r="B53">
        <v>11</v>
      </c>
      <c r="C53" s="1">
        <v>0</v>
      </c>
      <c r="D53" s="30" t="s">
        <v>12</v>
      </c>
      <c r="E53" s="30"/>
      <c r="F53" s="30"/>
      <c r="G53" s="30"/>
      <c r="H53" s="30"/>
      <c r="I53" s="30"/>
      <c r="K53" s="21">
        <v>1</v>
      </c>
      <c r="L53" s="21">
        <f t="shared" si="3"/>
        <v>0</v>
      </c>
      <c r="M53">
        <f t="shared" si="2"/>
        <v>0</v>
      </c>
      <c r="N53" s="1">
        <v>2</v>
      </c>
      <c r="O53" s="11"/>
    </row>
    <row r="54" spans="1:28" x14ac:dyDescent="0.25">
      <c r="A54" s="21"/>
      <c r="B54" s="23"/>
      <c r="C54" s="16"/>
      <c r="D54" s="16"/>
      <c r="E54" s="16"/>
      <c r="F54" s="16"/>
      <c r="G54" s="16"/>
      <c r="H54" s="16"/>
      <c r="I54" s="16"/>
      <c r="J54" s="21"/>
      <c r="K54" s="21"/>
      <c r="L54" s="21"/>
      <c r="M54" s="16"/>
      <c r="N54" s="16"/>
      <c r="O54" s="16"/>
      <c r="P54" s="16"/>
      <c r="Q54" s="16"/>
      <c r="R54" s="16"/>
      <c r="S54" s="21"/>
    </row>
    <row r="55" spans="1:28" x14ac:dyDescent="0.25">
      <c r="A55" s="21"/>
      <c r="B55" s="23"/>
      <c r="C55" s="16"/>
      <c r="D55" s="21"/>
      <c r="E55" s="21"/>
      <c r="F55" s="21"/>
      <c r="G55" s="21"/>
      <c r="H55" s="21"/>
      <c r="I55" s="21"/>
      <c r="J55" s="21"/>
      <c r="K55" s="21"/>
      <c r="L55" s="21"/>
      <c r="M55" s="16"/>
      <c r="N55" s="16"/>
      <c r="O55" s="21"/>
      <c r="P55" s="21"/>
      <c r="Q55" s="21"/>
      <c r="R55" s="21"/>
      <c r="S55" s="21"/>
    </row>
    <row r="56" spans="1:28" x14ac:dyDescent="0.25">
      <c r="A56" s="21"/>
      <c r="B56" s="23"/>
      <c r="C56" s="16"/>
      <c r="D56" s="21"/>
      <c r="E56" s="21"/>
      <c r="F56" s="21"/>
      <c r="G56" s="21"/>
      <c r="H56" s="21"/>
      <c r="I56" s="21"/>
      <c r="J56" s="21"/>
      <c r="K56" s="21"/>
      <c r="L56" s="21"/>
      <c r="M56" s="16"/>
      <c r="N56" s="16"/>
      <c r="O56" s="21"/>
      <c r="P56" s="21"/>
      <c r="Q56" s="21"/>
      <c r="R56" s="21"/>
      <c r="S56" s="21"/>
    </row>
    <row r="57" spans="1:28" x14ac:dyDescent="0.25">
      <c r="B57" s="23"/>
      <c r="C57" s="2"/>
      <c r="K57" s="21"/>
      <c r="L57" s="21"/>
    </row>
    <row r="58" spans="1:28" x14ac:dyDescent="0.25">
      <c r="B58" s="21"/>
      <c r="C58" s="16" t="s">
        <v>40</v>
      </c>
      <c r="D58" s="16"/>
      <c r="E58" s="2" t="s">
        <v>42</v>
      </c>
      <c r="F58" s="2"/>
      <c r="G58" s="2" t="s">
        <v>41</v>
      </c>
      <c r="H58" s="2"/>
      <c r="K58" s="40" t="s">
        <v>60</v>
      </c>
      <c r="L58" s="41" t="s">
        <v>59</v>
      </c>
    </row>
    <row r="59" spans="1:28" x14ac:dyDescent="0.25">
      <c r="A59" s="24" t="s">
        <v>23</v>
      </c>
      <c r="C59" s="5" t="s">
        <v>1</v>
      </c>
      <c r="D59" s="12" t="s">
        <v>2</v>
      </c>
      <c r="E59" s="5" t="s">
        <v>3</v>
      </c>
      <c r="F59" s="12" t="s">
        <v>4</v>
      </c>
      <c r="G59" s="5" t="s">
        <v>5</v>
      </c>
      <c r="H59" s="12" t="s">
        <v>6</v>
      </c>
      <c r="I59" s="25"/>
      <c r="K59" s="40" t="s">
        <v>61</v>
      </c>
      <c r="L59" s="41" t="s">
        <v>62</v>
      </c>
      <c r="M59" s="13" t="s">
        <v>16</v>
      </c>
      <c r="N59" s="14" t="s">
        <v>13</v>
      </c>
      <c r="O59" s="7" t="s">
        <v>17</v>
      </c>
      <c r="P59" s="9" t="s">
        <v>22</v>
      </c>
      <c r="Q59" s="8" t="s">
        <v>10</v>
      </c>
      <c r="R59" s="10" t="s">
        <v>11</v>
      </c>
      <c r="T59" s="17" t="s">
        <v>43</v>
      </c>
      <c r="U59" s="17"/>
      <c r="V59" s="17"/>
      <c r="W59" s="26" t="s">
        <v>44</v>
      </c>
      <c r="X59" s="26"/>
      <c r="Y59" s="26"/>
      <c r="Z59" s="26"/>
      <c r="AA59" s="26"/>
      <c r="AB59" s="29"/>
    </row>
    <row r="60" spans="1:28" x14ac:dyDescent="0.25">
      <c r="B60">
        <v>12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K60" s="21">
        <v>6</v>
      </c>
      <c r="L60" s="21">
        <f>M60/K60*100</f>
        <v>100</v>
      </c>
      <c r="M60">
        <f>SUM(C60:J60)</f>
        <v>6</v>
      </c>
      <c r="N60">
        <v>8</v>
      </c>
      <c r="O60">
        <v>1</v>
      </c>
      <c r="P60">
        <v>1</v>
      </c>
      <c r="Q60">
        <v>1</v>
      </c>
      <c r="T60">
        <v>2012</v>
      </c>
    </row>
    <row r="61" spans="1:28" x14ac:dyDescent="0.25">
      <c r="B61">
        <v>12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K61" s="21">
        <v>6</v>
      </c>
      <c r="L61" s="21">
        <f t="shared" ref="L61:L82" si="4">M61/K61*100</f>
        <v>100</v>
      </c>
      <c r="M61">
        <f t="shared" ref="M61:M82" si="5">SUM(C61:J61)</f>
        <v>6</v>
      </c>
      <c r="N61">
        <v>8</v>
      </c>
      <c r="O61">
        <v>1</v>
      </c>
      <c r="P61">
        <v>1</v>
      </c>
      <c r="Q61">
        <v>1</v>
      </c>
      <c r="T61">
        <v>2012</v>
      </c>
    </row>
    <row r="62" spans="1:28" x14ac:dyDescent="0.25">
      <c r="B62">
        <v>12</v>
      </c>
      <c r="C62">
        <v>1</v>
      </c>
      <c r="D62">
        <v>1</v>
      </c>
      <c r="E62" s="30" t="s">
        <v>12</v>
      </c>
      <c r="F62" s="30"/>
      <c r="G62" s="30"/>
      <c r="H62" s="30"/>
      <c r="K62" s="21">
        <v>2</v>
      </c>
      <c r="L62" s="21">
        <f t="shared" si="4"/>
        <v>100</v>
      </c>
      <c r="M62">
        <f t="shared" si="5"/>
        <v>2</v>
      </c>
      <c r="N62">
        <v>4</v>
      </c>
      <c r="O62" s="11"/>
      <c r="T62">
        <v>2012</v>
      </c>
    </row>
    <row r="63" spans="1:28" x14ac:dyDescent="0.25">
      <c r="B63">
        <v>12</v>
      </c>
      <c r="C63">
        <v>1</v>
      </c>
      <c r="D63">
        <v>1</v>
      </c>
      <c r="E63" s="30" t="s">
        <v>12</v>
      </c>
      <c r="F63" s="30"/>
      <c r="G63" s="30"/>
      <c r="H63" s="30"/>
      <c r="K63" s="21">
        <v>2</v>
      </c>
      <c r="L63" s="21">
        <f t="shared" si="4"/>
        <v>100</v>
      </c>
      <c r="M63">
        <f t="shared" si="5"/>
        <v>2</v>
      </c>
      <c r="N63">
        <v>4</v>
      </c>
      <c r="O63" s="11"/>
      <c r="T63">
        <v>2012</v>
      </c>
    </row>
    <row r="64" spans="1:28" x14ac:dyDescent="0.25">
      <c r="B64">
        <v>12</v>
      </c>
      <c r="C64">
        <v>1</v>
      </c>
      <c r="D64" s="17">
        <v>0</v>
      </c>
      <c r="E64" s="39">
        <v>1</v>
      </c>
      <c r="F64" s="1">
        <v>1</v>
      </c>
      <c r="G64" s="1">
        <v>1</v>
      </c>
      <c r="H64" s="1">
        <v>1</v>
      </c>
      <c r="K64" s="21">
        <v>6</v>
      </c>
      <c r="L64" s="21">
        <f t="shared" si="4"/>
        <v>83.333333333333343</v>
      </c>
      <c r="M64">
        <f t="shared" si="5"/>
        <v>5</v>
      </c>
      <c r="N64">
        <v>8</v>
      </c>
      <c r="O64">
        <v>1</v>
      </c>
      <c r="P64">
        <v>1</v>
      </c>
      <c r="T64">
        <v>2102</v>
      </c>
      <c r="U64">
        <v>2013</v>
      </c>
    </row>
    <row r="65" spans="2:21" x14ac:dyDescent="0.25">
      <c r="B65">
        <v>12</v>
      </c>
      <c r="C65">
        <v>1</v>
      </c>
      <c r="D65">
        <v>1</v>
      </c>
      <c r="E65" s="30" t="s">
        <v>12</v>
      </c>
      <c r="F65" s="30"/>
      <c r="G65" s="30"/>
      <c r="H65" s="30"/>
      <c r="K65" s="21">
        <v>2</v>
      </c>
      <c r="L65" s="21">
        <f t="shared" si="4"/>
        <v>100</v>
      </c>
      <c r="M65">
        <f t="shared" si="5"/>
        <v>2</v>
      </c>
      <c r="N65">
        <v>4</v>
      </c>
      <c r="O65" s="11"/>
    </row>
    <row r="66" spans="2:21" x14ac:dyDescent="0.25">
      <c r="B66">
        <v>12</v>
      </c>
      <c r="C66">
        <v>1</v>
      </c>
      <c r="D66">
        <v>1</v>
      </c>
      <c r="E66" s="1">
        <v>0</v>
      </c>
      <c r="F66" s="1">
        <v>1</v>
      </c>
      <c r="G66" s="1">
        <v>1</v>
      </c>
      <c r="H66" s="1">
        <v>1</v>
      </c>
      <c r="K66" s="21">
        <v>6</v>
      </c>
      <c r="L66" s="21">
        <f t="shared" si="4"/>
        <v>83.333333333333343</v>
      </c>
      <c r="M66">
        <f t="shared" si="5"/>
        <v>5</v>
      </c>
      <c r="N66">
        <v>8</v>
      </c>
      <c r="O66">
        <v>0</v>
      </c>
      <c r="P66">
        <v>1</v>
      </c>
      <c r="Q66">
        <v>1</v>
      </c>
    </row>
    <row r="67" spans="2:21" x14ac:dyDescent="0.25">
      <c r="B67">
        <v>12</v>
      </c>
      <c r="C67">
        <v>1</v>
      </c>
      <c r="D67">
        <v>0</v>
      </c>
      <c r="E67" s="30" t="s">
        <v>12</v>
      </c>
      <c r="F67" s="30"/>
      <c r="G67" s="30"/>
      <c r="H67" s="30"/>
      <c r="K67" s="21">
        <v>2</v>
      </c>
      <c r="L67" s="21">
        <f t="shared" si="4"/>
        <v>50</v>
      </c>
      <c r="M67">
        <f t="shared" si="5"/>
        <v>1</v>
      </c>
      <c r="N67">
        <v>4</v>
      </c>
      <c r="O67" s="11"/>
      <c r="T67">
        <v>2012</v>
      </c>
      <c r="U67">
        <v>2013</v>
      </c>
    </row>
    <row r="68" spans="2:21" x14ac:dyDescent="0.25">
      <c r="B68">
        <v>12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K68" s="21">
        <v>6</v>
      </c>
      <c r="L68" s="21">
        <f t="shared" si="4"/>
        <v>100</v>
      </c>
      <c r="M68">
        <f t="shared" si="5"/>
        <v>6</v>
      </c>
      <c r="N68">
        <v>8</v>
      </c>
      <c r="O68">
        <v>0</v>
      </c>
      <c r="P68">
        <v>1</v>
      </c>
      <c r="Q68">
        <v>1</v>
      </c>
    </row>
    <row r="69" spans="2:21" x14ac:dyDescent="0.25">
      <c r="B69">
        <v>12</v>
      </c>
      <c r="C69">
        <v>0</v>
      </c>
      <c r="D69" s="17">
        <v>0</v>
      </c>
      <c r="E69" s="17">
        <v>1</v>
      </c>
      <c r="F69">
        <v>1</v>
      </c>
      <c r="G69">
        <v>1</v>
      </c>
      <c r="H69">
        <v>1</v>
      </c>
      <c r="K69" s="21">
        <v>6</v>
      </c>
      <c r="L69" s="21">
        <f t="shared" si="4"/>
        <v>66.666666666666657</v>
      </c>
      <c r="M69">
        <f t="shared" si="5"/>
        <v>4</v>
      </c>
      <c r="N69">
        <v>8</v>
      </c>
      <c r="O69">
        <v>1</v>
      </c>
      <c r="P69">
        <v>1</v>
      </c>
      <c r="T69">
        <v>2012</v>
      </c>
      <c r="U69">
        <v>2013</v>
      </c>
    </row>
    <row r="70" spans="2:21" x14ac:dyDescent="0.25">
      <c r="B70">
        <v>12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K70" s="21">
        <v>6</v>
      </c>
      <c r="L70" s="21">
        <f t="shared" si="4"/>
        <v>100</v>
      </c>
      <c r="M70">
        <f t="shared" si="5"/>
        <v>6</v>
      </c>
      <c r="N70">
        <v>8</v>
      </c>
      <c r="O70">
        <v>1</v>
      </c>
      <c r="P70">
        <v>1</v>
      </c>
      <c r="T70">
        <v>2012</v>
      </c>
      <c r="U70">
        <v>2013</v>
      </c>
    </row>
    <row r="71" spans="2:21" x14ac:dyDescent="0.25">
      <c r="B71">
        <v>12</v>
      </c>
      <c r="C71" s="39">
        <v>0</v>
      </c>
      <c r="D71" s="39">
        <v>1</v>
      </c>
      <c r="E71" s="1">
        <v>0</v>
      </c>
      <c r="F71" s="30" t="s">
        <v>12</v>
      </c>
      <c r="G71" s="30"/>
      <c r="H71" s="30"/>
      <c r="K71" s="21">
        <v>3</v>
      </c>
      <c r="L71" s="21">
        <f t="shared" si="4"/>
        <v>33.333333333333329</v>
      </c>
      <c r="M71">
        <f t="shared" si="5"/>
        <v>1</v>
      </c>
      <c r="N71">
        <v>5</v>
      </c>
      <c r="O71" s="11"/>
      <c r="T71">
        <v>2011</v>
      </c>
    </row>
    <row r="72" spans="2:21" x14ac:dyDescent="0.25">
      <c r="B72">
        <v>12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1</v>
      </c>
      <c r="K72" s="21">
        <v>6</v>
      </c>
      <c r="L72" s="21">
        <f t="shared" si="4"/>
        <v>83.333333333333343</v>
      </c>
      <c r="M72">
        <f t="shared" si="5"/>
        <v>5</v>
      </c>
      <c r="N72">
        <v>8</v>
      </c>
      <c r="O72">
        <v>1</v>
      </c>
    </row>
    <row r="73" spans="2:21" x14ac:dyDescent="0.25">
      <c r="B73">
        <v>12</v>
      </c>
      <c r="C73" s="1">
        <v>0</v>
      </c>
      <c r="D73" s="1">
        <v>0</v>
      </c>
      <c r="E73" s="30" t="s">
        <v>12</v>
      </c>
      <c r="F73" s="30"/>
      <c r="G73" s="30"/>
      <c r="H73" s="30"/>
      <c r="K73" s="21">
        <v>2</v>
      </c>
      <c r="L73" s="21">
        <f t="shared" si="4"/>
        <v>0</v>
      </c>
      <c r="M73">
        <f t="shared" si="5"/>
        <v>0</v>
      </c>
      <c r="N73">
        <v>4</v>
      </c>
      <c r="O73" s="11"/>
    </row>
    <row r="74" spans="2:21" x14ac:dyDescent="0.25">
      <c r="B74">
        <v>12</v>
      </c>
      <c r="C74" s="1">
        <v>1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K74" s="21">
        <v>6</v>
      </c>
      <c r="L74" s="21">
        <f t="shared" si="4"/>
        <v>66.666666666666657</v>
      </c>
      <c r="M74">
        <f t="shared" si="5"/>
        <v>4</v>
      </c>
      <c r="N74">
        <v>6</v>
      </c>
      <c r="O74">
        <v>1</v>
      </c>
      <c r="P74">
        <v>1</v>
      </c>
      <c r="Q74">
        <v>1</v>
      </c>
    </row>
    <row r="75" spans="2:21" x14ac:dyDescent="0.25">
      <c r="B75">
        <v>12</v>
      </c>
      <c r="C75" s="1">
        <v>0</v>
      </c>
      <c r="D75" s="1">
        <v>1</v>
      </c>
      <c r="E75" s="1">
        <v>0</v>
      </c>
      <c r="F75" s="1">
        <v>0</v>
      </c>
      <c r="G75" s="30" t="s">
        <v>12</v>
      </c>
      <c r="H75" s="30"/>
      <c r="K75" s="21">
        <v>4</v>
      </c>
      <c r="L75" s="21">
        <f t="shared" si="4"/>
        <v>25</v>
      </c>
      <c r="M75">
        <f t="shared" si="5"/>
        <v>1</v>
      </c>
      <c r="N75">
        <v>6</v>
      </c>
      <c r="O75" s="11"/>
    </row>
    <row r="76" spans="2:21" x14ac:dyDescent="0.25">
      <c r="B76">
        <v>12</v>
      </c>
      <c r="C76" s="1">
        <v>0</v>
      </c>
      <c r="D76" s="1">
        <v>0</v>
      </c>
      <c r="E76" s="1">
        <v>0</v>
      </c>
      <c r="F76" s="30" t="s">
        <v>12</v>
      </c>
      <c r="G76" s="30"/>
      <c r="H76" s="30"/>
      <c r="K76" s="21">
        <v>3</v>
      </c>
      <c r="L76" s="21">
        <f t="shared" si="4"/>
        <v>0</v>
      </c>
      <c r="M76">
        <f t="shared" si="5"/>
        <v>0</v>
      </c>
      <c r="N76">
        <v>5</v>
      </c>
      <c r="O76" s="11"/>
    </row>
    <row r="77" spans="2:21" x14ac:dyDescent="0.25">
      <c r="B77">
        <v>12</v>
      </c>
      <c r="C77" s="22">
        <v>0</v>
      </c>
      <c r="D77" s="30" t="s">
        <v>12</v>
      </c>
      <c r="E77" s="30"/>
      <c r="F77" s="30"/>
      <c r="G77" s="30"/>
      <c r="H77" s="30"/>
      <c r="K77" s="21">
        <v>1</v>
      </c>
      <c r="L77" s="21">
        <f t="shared" si="4"/>
        <v>0</v>
      </c>
      <c r="M77">
        <f t="shared" si="5"/>
        <v>0</v>
      </c>
      <c r="N77">
        <v>3</v>
      </c>
      <c r="O77" s="11"/>
    </row>
    <row r="78" spans="2:21" x14ac:dyDescent="0.25">
      <c r="B78">
        <v>12</v>
      </c>
      <c r="C78" s="22">
        <v>1</v>
      </c>
      <c r="D78" s="1">
        <v>0</v>
      </c>
      <c r="E78" s="30" t="s">
        <v>12</v>
      </c>
      <c r="F78" s="30"/>
      <c r="G78" s="30"/>
      <c r="H78" s="30"/>
      <c r="K78" s="21">
        <v>2</v>
      </c>
      <c r="L78" s="21">
        <f t="shared" si="4"/>
        <v>50</v>
      </c>
      <c r="M78">
        <f t="shared" si="5"/>
        <v>1</v>
      </c>
      <c r="N78">
        <v>4</v>
      </c>
      <c r="O78" s="11"/>
    </row>
    <row r="79" spans="2:21" x14ac:dyDescent="0.25">
      <c r="B79">
        <v>12</v>
      </c>
      <c r="C79" s="22">
        <v>0</v>
      </c>
      <c r="D79" s="1">
        <v>1</v>
      </c>
      <c r="E79" s="1">
        <v>1</v>
      </c>
      <c r="F79" s="1">
        <v>1</v>
      </c>
      <c r="G79" s="30" t="s">
        <v>12</v>
      </c>
      <c r="H79" s="30"/>
      <c r="K79" s="21">
        <v>4</v>
      </c>
      <c r="L79" s="21">
        <f t="shared" si="4"/>
        <v>75</v>
      </c>
      <c r="M79">
        <f t="shared" si="5"/>
        <v>3</v>
      </c>
      <c r="N79">
        <v>6</v>
      </c>
      <c r="O79" s="11"/>
    </row>
    <row r="80" spans="2:21" x14ac:dyDescent="0.25">
      <c r="B80">
        <v>12</v>
      </c>
      <c r="C80" s="22">
        <v>0</v>
      </c>
      <c r="D80" s="1">
        <v>0</v>
      </c>
      <c r="E80" s="39">
        <v>0</v>
      </c>
      <c r="F80" s="39">
        <v>1</v>
      </c>
      <c r="G80" s="30" t="s">
        <v>12</v>
      </c>
      <c r="H80" s="30"/>
      <c r="K80" s="21">
        <v>4</v>
      </c>
      <c r="L80" s="21">
        <f t="shared" si="4"/>
        <v>25</v>
      </c>
      <c r="M80">
        <f t="shared" si="5"/>
        <v>1</v>
      </c>
      <c r="N80">
        <v>6</v>
      </c>
      <c r="O80" s="11"/>
    </row>
    <row r="81" spans="1:28" x14ac:dyDescent="0.25">
      <c r="B81">
        <v>12</v>
      </c>
      <c r="C81" s="22">
        <v>0</v>
      </c>
      <c r="D81" s="1">
        <v>0</v>
      </c>
      <c r="E81" s="1">
        <v>0</v>
      </c>
      <c r="F81" s="30" t="s">
        <v>12</v>
      </c>
      <c r="G81" s="30"/>
      <c r="H81" s="30"/>
      <c r="K81" s="21">
        <v>3</v>
      </c>
      <c r="L81" s="21">
        <f t="shared" si="4"/>
        <v>0</v>
      </c>
      <c r="M81">
        <f t="shared" si="5"/>
        <v>0</v>
      </c>
      <c r="N81">
        <v>5</v>
      </c>
      <c r="O81" s="11"/>
      <c r="T81">
        <v>2014</v>
      </c>
      <c r="U81">
        <v>2014</v>
      </c>
    </row>
    <row r="82" spans="1:28" x14ac:dyDescent="0.25">
      <c r="B82">
        <v>12</v>
      </c>
      <c r="C82" s="22">
        <v>1</v>
      </c>
      <c r="D82" s="30" t="s">
        <v>12</v>
      </c>
      <c r="E82" s="30"/>
      <c r="F82" s="30"/>
      <c r="G82" s="30"/>
      <c r="H82" s="30"/>
      <c r="K82" s="21">
        <v>1</v>
      </c>
      <c r="L82" s="21">
        <f t="shared" si="4"/>
        <v>100</v>
      </c>
      <c r="M82">
        <f t="shared" si="5"/>
        <v>1</v>
      </c>
      <c r="N82">
        <v>3</v>
      </c>
      <c r="O82" s="11"/>
    </row>
    <row r="83" spans="1:28" x14ac:dyDescent="0.25">
      <c r="A83" s="21"/>
      <c r="B83" s="23"/>
      <c r="C83" s="16"/>
      <c r="D83" s="16"/>
      <c r="E83" s="16"/>
      <c r="F83" s="16"/>
      <c r="G83" s="16"/>
      <c r="H83" s="16"/>
      <c r="I83" s="21"/>
      <c r="J83" s="21"/>
      <c r="K83" s="21"/>
      <c r="L83" s="21"/>
      <c r="M83" s="16"/>
      <c r="N83" s="16"/>
      <c r="O83" s="16"/>
      <c r="P83" s="16"/>
      <c r="Q83" s="16"/>
      <c r="R83" s="16"/>
      <c r="S83" s="21"/>
    </row>
    <row r="84" spans="1:28" x14ac:dyDescent="0.25">
      <c r="A84" s="21"/>
      <c r="B84" s="23"/>
      <c r="C84" s="16"/>
      <c r="D84" s="21"/>
      <c r="E84" s="21"/>
      <c r="F84" s="21"/>
      <c r="G84" s="21"/>
      <c r="H84" s="21"/>
      <c r="I84" s="21"/>
      <c r="J84" s="21"/>
      <c r="K84" s="21"/>
      <c r="L84" s="21"/>
      <c r="M84" s="16"/>
      <c r="N84" s="16"/>
      <c r="O84" s="21"/>
      <c r="P84" s="21"/>
      <c r="Q84" s="21"/>
      <c r="R84" s="21"/>
      <c r="S84" s="21"/>
    </row>
    <row r="85" spans="1:28" x14ac:dyDescent="0.25">
      <c r="A85" s="21"/>
      <c r="B85" s="23"/>
      <c r="C85" s="16"/>
      <c r="D85" s="21"/>
      <c r="E85" s="21"/>
      <c r="F85" s="21"/>
      <c r="G85" s="21"/>
      <c r="H85" s="21"/>
      <c r="I85" s="21"/>
      <c r="J85" s="21"/>
      <c r="K85" s="21"/>
      <c r="L85" s="21"/>
      <c r="M85" s="16"/>
      <c r="N85" s="16"/>
      <c r="O85" s="21"/>
      <c r="P85" s="21"/>
      <c r="Q85" s="21"/>
      <c r="R85" s="21"/>
      <c r="S85" s="21"/>
    </row>
    <row r="86" spans="1:28" x14ac:dyDescent="0.25">
      <c r="B86" s="23"/>
      <c r="C86" s="2"/>
      <c r="K86" s="21"/>
      <c r="L86" s="21"/>
    </row>
    <row r="87" spans="1:28" x14ac:dyDescent="0.25">
      <c r="A87" s="24" t="s">
        <v>24</v>
      </c>
      <c r="B87" s="16"/>
      <c r="C87" s="16"/>
      <c r="D87" s="2" t="s">
        <v>42</v>
      </c>
      <c r="E87" s="2"/>
      <c r="F87" s="2" t="s">
        <v>41</v>
      </c>
      <c r="G87" s="2"/>
      <c r="K87" s="40" t="s">
        <v>60</v>
      </c>
      <c r="L87" s="41" t="s">
        <v>59</v>
      </c>
    </row>
    <row r="88" spans="1:28" x14ac:dyDescent="0.25">
      <c r="C88" s="5" t="s">
        <v>1</v>
      </c>
      <c r="D88" s="12" t="s">
        <v>2</v>
      </c>
      <c r="E88" s="12" t="s">
        <v>3</v>
      </c>
      <c r="F88" s="12" t="s">
        <v>4</v>
      </c>
      <c r="G88" s="12" t="s">
        <v>5</v>
      </c>
      <c r="H88" s="25"/>
      <c r="K88" s="40" t="s">
        <v>61</v>
      </c>
      <c r="L88" s="41" t="s">
        <v>62</v>
      </c>
      <c r="M88" s="13" t="s">
        <v>16</v>
      </c>
      <c r="N88" s="14" t="s">
        <v>13</v>
      </c>
      <c r="O88" s="7" t="s">
        <v>17</v>
      </c>
      <c r="P88" s="9" t="s">
        <v>22</v>
      </c>
      <c r="Q88" s="8" t="s">
        <v>10</v>
      </c>
      <c r="R88" s="10" t="s">
        <v>11</v>
      </c>
      <c r="T88" s="17" t="s">
        <v>43</v>
      </c>
      <c r="U88" s="17"/>
      <c r="V88" s="17"/>
      <c r="W88" s="26" t="s">
        <v>44</v>
      </c>
      <c r="X88" s="26"/>
      <c r="Y88" s="26"/>
      <c r="Z88" s="26"/>
      <c r="AA88" s="26"/>
      <c r="AB88" s="29"/>
    </row>
    <row r="89" spans="1:28" x14ac:dyDescent="0.25">
      <c r="B89">
        <v>13</v>
      </c>
      <c r="C89">
        <v>1</v>
      </c>
      <c r="D89" s="11" t="s">
        <v>12</v>
      </c>
      <c r="E89" s="11"/>
      <c r="F89" s="11"/>
      <c r="G89" s="11"/>
      <c r="K89" s="21">
        <v>1</v>
      </c>
      <c r="L89" s="21">
        <f>M89/K89*100</f>
        <v>100</v>
      </c>
      <c r="M89">
        <f>SUM(C89:J89)</f>
        <v>1</v>
      </c>
      <c r="N89">
        <v>4</v>
      </c>
      <c r="O89" s="11"/>
    </row>
    <row r="90" spans="1:28" x14ac:dyDescent="0.25">
      <c r="B90">
        <v>13</v>
      </c>
      <c r="C90">
        <v>1</v>
      </c>
      <c r="D90" s="11" t="s">
        <v>12</v>
      </c>
      <c r="E90" s="11"/>
      <c r="F90" s="11"/>
      <c r="G90" s="11"/>
      <c r="K90" s="21">
        <v>1</v>
      </c>
      <c r="L90" s="21">
        <f t="shared" ref="L90:L113" si="6">M90/K90*100</f>
        <v>100</v>
      </c>
      <c r="M90">
        <f t="shared" ref="M90:M113" si="7">SUM(C90:J90)</f>
        <v>1</v>
      </c>
      <c r="N90">
        <v>4</v>
      </c>
      <c r="O90" s="11"/>
    </row>
    <row r="91" spans="1:28" x14ac:dyDescent="0.25">
      <c r="B91">
        <v>13</v>
      </c>
      <c r="C91">
        <v>1</v>
      </c>
      <c r="D91" s="11" t="s">
        <v>12</v>
      </c>
      <c r="E91" s="11"/>
      <c r="F91" s="11"/>
      <c r="G91" s="11"/>
      <c r="K91" s="21">
        <v>1</v>
      </c>
      <c r="L91" s="21">
        <f t="shared" si="6"/>
        <v>100</v>
      </c>
      <c r="M91">
        <f t="shared" si="7"/>
        <v>1</v>
      </c>
      <c r="N91">
        <v>4</v>
      </c>
      <c r="O91" s="11"/>
    </row>
    <row r="92" spans="1:28" x14ac:dyDescent="0.25">
      <c r="B92">
        <v>13</v>
      </c>
      <c r="C92">
        <v>1</v>
      </c>
      <c r="D92" s="36">
        <v>1</v>
      </c>
      <c r="E92" s="36">
        <v>1</v>
      </c>
      <c r="F92">
        <v>1</v>
      </c>
      <c r="G92">
        <v>1</v>
      </c>
      <c r="K92" s="21">
        <v>5</v>
      </c>
      <c r="L92" s="21">
        <f t="shared" si="6"/>
        <v>100</v>
      </c>
      <c r="M92">
        <f t="shared" si="7"/>
        <v>5</v>
      </c>
      <c r="N92">
        <v>5</v>
      </c>
      <c r="O92">
        <v>1</v>
      </c>
      <c r="P92">
        <v>1</v>
      </c>
      <c r="Q92">
        <v>1</v>
      </c>
      <c r="T92">
        <v>2012</v>
      </c>
      <c r="U92">
        <v>2013</v>
      </c>
    </row>
    <row r="93" spans="1:28" x14ac:dyDescent="0.25">
      <c r="B93">
        <v>13</v>
      </c>
      <c r="C93">
        <v>1</v>
      </c>
      <c r="D93" s="36">
        <v>1</v>
      </c>
      <c r="E93" s="36">
        <v>1</v>
      </c>
      <c r="F93">
        <v>1</v>
      </c>
      <c r="G93">
        <v>1</v>
      </c>
      <c r="K93" s="21">
        <v>5</v>
      </c>
      <c r="L93" s="21">
        <f t="shared" si="6"/>
        <v>100</v>
      </c>
      <c r="M93">
        <f t="shared" si="7"/>
        <v>5</v>
      </c>
      <c r="N93">
        <v>8</v>
      </c>
      <c r="O93">
        <v>1</v>
      </c>
      <c r="P93">
        <v>1</v>
      </c>
      <c r="Q93">
        <v>1</v>
      </c>
      <c r="R93">
        <v>1</v>
      </c>
      <c r="T93">
        <v>2012</v>
      </c>
      <c r="U93">
        <v>2013</v>
      </c>
    </row>
    <row r="94" spans="1:28" x14ac:dyDescent="0.25">
      <c r="B94">
        <v>13</v>
      </c>
      <c r="C94">
        <v>1</v>
      </c>
      <c r="D94" s="36">
        <v>1</v>
      </c>
      <c r="E94" s="36">
        <v>1</v>
      </c>
      <c r="F94">
        <v>1</v>
      </c>
      <c r="G94">
        <v>1</v>
      </c>
      <c r="K94" s="21">
        <v>5</v>
      </c>
      <c r="L94" s="21">
        <f t="shared" si="6"/>
        <v>100</v>
      </c>
      <c r="M94">
        <f t="shared" si="7"/>
        <v>5</v>
      </c>
      <c r="N94">
        <v>8</v>
      </c>
      <c r="O94">
        <v>1</v>
      </c>
      <c r="P94">
        <v>1</v>
      </c>
      <c r="Q94">
        <v>1</v>
      </c>
      <c r="R94">
        <v>1</v>
      </c>
      <c r="T94">
        <v>2012</v>
      </c>
      <c r="U94">
        <v>2013</v>
      </c>
    </row>
    <row r="95" spans="1:28" x14ac:dyDescent="0.25">
      <c r="B95">
        <v>13</v>
      </c>
      <c r="C95">
        <v>1</v>
      </c>
      <c r="D95" s="36">
        <v>1</v>
      </c>
      <c r="E95" s="36">
        <v>1</v>
      </c>
      <c r="F95">
        <v>1</v>
      </c>
      <c r="G95">
        <v>1</v>
      </c>
      <c r="K95" s="21">
        <v>5</v>
      </c>
      <c r="L95" s="21">
        <f t="shared" si="6"/>
        <v>100</v>
      </c>
      <c r="M95">
        <f t="shared" si="7"/>
        <v>5</v>
      </c>
      <c r="N95">
        <v>8</v>
      </c>
      <c r="O95">
        <v>1</v>
      </c>
      <c r="P95">
        <v>0</v>
      </c>
      <c r="Q95">
        <v>1</v>
      </c>
      <c r="R95">
        <v>1</v>
      </c>
      <c r="T95">
        <v>2012</v>
      </c>
      <c r="U95">
        <v>2013</v>
      </c>
    </row>
    <row r="96" spans="1:28" x14ac:dyDescent="0.25">
      <c r="B96">
        <v>13</v>
      </c>
      <c r="C96">
        <v>1</v>
      </c>
      <c r="D96" s="17">
        <v>0</v>
      </c>
      <c r="E96" s="17">
        <v>1</v>
      </c>
      <c r="F96">
        <v>1</v>
      </c>
      <c r="G96">
        <v>1</v>
      </c>
      <c r="K96" s="21">
        <v>5</v>
      </c>
      <c r="L96" s="21">
        <f t="shared" si="6"/>
        <v>80</v>
      </c>
      <c r="M96">
        <f t="shared" si="7"/>
        <v>4</v>
      </c>
      <c r="N96">
        <v>8</v>
      </c>
      <c r="O96">
        <v>0</v>
      </c>
      <c r="P96">
        <v>0</v>
      </c>
      <c r="Q96">
        <v>0</v>
      </c>
      <c r="T96">
        <v>2012</v>
      </c>
      <c r="U96">
        <v>2013</v>
      </c>
    </row>
    <row r="97" spans="2:21" x14ac:dyDescent="0.25">
      <c r="B97">
        <v>13</v>
      </c>
      <c r="C97">
        <v>1</v>
      </c>
      <c r="D97" s="36">
        <v>1</v>
      </c>
      <c r="E97" s="36">
        <v>1</v>
      </c>
      <c r="F97">
        <v>1</v>
      </c>
      <c r="G97">
        <v>1</v>
      </c>
      <c r="K97" s="21">
        <v>5</v>
      </c>
      <c r="L97" s="21">
        <f t="shared" si="6"/>
        <v>100</v>
      </c>
      <c r="M97">
        <f t="shared" si="7"/>
        <v>5</v>
      </c>
      <c r="N97">
        <v>5</v>
      </c>
      <c r="O97">
        <v>1</v>
      </c>
      <c r="P97">
        <v>0</v>
      </c>
      <c r="Q97">
        <v>1</v>
      </c>
      <c r="R97">
        <v>1</v>
      </c>
      <c r="T97">
        <v>2012</v>
      </c>
      <c r="U97">
        <v>2013</v>
      </c>
    </row>
    <row r="98" spans="2:21" x14ac:dyDescent="0.25">
      <c r="B98">
        <v>13</v>
      </c>
      <c r="C98">
        <v>0</v>
      </c>
      <c r="D98" s="36">
        <v>1</v>
      </c>
      <c r="E98" s="36">
        <v>1</v>
      </c>
      <c r="F98">
        <v>1</v>
      </c>
      <c r="G98">
        <v>1</v>
      </c>
      <c r="K98" s="21">
        <v>5</v>
      </c>
      <c r="L98" s="21">
        <f t="shared" si="6"/>
        <v>80</v>
      </c>
      <c r="M98">
        <f t="shared" si="7"/>
        <v>4</v>
      </c>
      <c r="N98">
        <v>5</v>
      </c>
      <c r="O98">
        <v>1</v>
      </c>
      <c r="P98">
        <v>0</v>
      </c>
      <c r="Q98">
        <v>0</v>
      </c>
      <c r="T98">
        <v>2012</v>
      </c>
      <c r="U98">
        <v>2013</v>
      </c>
    </row>
    <row r="99" spans="2:21" x14ac:dyDescent="0.25">
      <c r="B99">
        <v>13</v>
      </c>
      <c r="C99">
        <v>0</v>
      </c>
      <c r="D99" s="11" t="s">
        <v>12</v>
      </c>
      <c r="E99" s="11"/>
      <c r="F99" s="11"/>
      <c r="G99" s="11"/>
      <c r="K99" s="21">
        <v>1</v>
      </c>
      <c r="L99" s="21">
        <f t="shared" si="6"/>
        <v>0</v>
      </c>
      <c r="M99">
        <f t="shared" si="7"/>
        <v>0</v>
      </c>
      <c r="N99">
        <v>4</v>
      </c>
      <c r="O99" s="11"/>
    </row>
    <row r="100" spans="2:21" x14ac:dyDescent="0.25">
      <c r="B100">
        <v>13</v>
      </c>
      <c r="C100" s="1">
        <v>1</v>
      </c>
      <c r="D100" s="1">
        <v>0</v>
      </c>
      <c r="E100" s="30" t="s">
        <v>12</v>
      </c>
      <c r="F100" s="30"/>
      <c r="G100" s="30"/>
      <c r="K100" s="21">
        <v>2</v>
      </c>
      <c r="L100" s="21">
        <f t="shared" si="6"/>
        <v>50</v>
      </c>
      <c r="M100">
        <f t="shared" si="7"/>
        <v>1</v>
      </c>
      <c r="N100">
        <v>5</v>
      </c>
      <c r="O100" s="11"/>
    </row>
    <row r="101" spans="2:21" x14ac:dyDescent="0.25">
      <c r="B101">
        <v>13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K101" s="21">
        <v>5</v>
      </c>
      <c r="L101" s="21">
        <f t="shared" si="6"/>
        <v>80</v>
      </c>
      <c r="M101">
        <f t="shared" si="7"/>
        <v>4</v>
      </c>
      <c r="N101">
        <v>6</v>
      </c>
      <c r="O101">
        <v>1</v>
      </c>
      <c r="P101">
        <v>0</v>
      </c>
      <c r="Q101">
        <v>1</v>
      </c>
    </row>
    <row r="102" spans="2:21" x14ac:dyDescent="0.25">
      <c r="B102">
        <v>13</v>
      </c>
      <c r="C102" s="1">
        <v>0</v>
      </c>
      <c r="D102" s="30" t="s">
        <v>12</v>
      </c>
      <c r="E102" s="30"/>
      <c r="F102" s="30"/>
      <c r="G102" s="30"/>
      <c r="K102" s="21">
        <v>1</v>
      </c>
      <c r="L102" s="21">
        <f t="shared" si="6"/>
        <v>0</v>
      </c>
      <c r="M102">
        <f t="shared" si="7"/>
        <v>0</v>
      </c>
      <c r="N102">
        <v>4</v>
      </c>
      <c r="O102" s="11"/>
    </row>
    <row r="103" spans="2:21" x14ac:dyDescent="0.25">
      <c r="B103">
        <v>13</v>
      </c>
      <c r="C103" s="1">
        <v>1</v>
      </c>
      <c r="D103" s="38">
        <v>1</v>
      </c>
      <c r="E103" s="38">
        <v>0</v>
      </c>
      <c r="F103" s="1">
        <v>0</v>
      </c>
      <c r="G103" s="1">
        <v>1</v>
      </c>
      <c r="K103" s="21">
        <v>5</v>
      </c>
      <c r="L103" s="21">
        <f t="shared" si="6"/>
        <v>60</v>
      </c>
      <c r="M103">
        <f t="shared" si="7"/>
        <v>3</v>
      </c>
      <c r="N103">
        <v>8</v>
      </c>
      <c r="O103">
        <v>0</v>
      </c>
      <c r="P103">
        <v>1</v>
      </c>
      <c r="Q103">
        <v>1</v>
      </c>
      <c r="T103">
        <v>2012</v>
      </c>
      <c r="U103">
        <v>2013</v>
      </c>
    </row>
    <row r="104" spans="2:21" x14ac:dyDescent="0.25">
      <c r="B104">
        <v>13</v>
      </c>
      <c r="C104" s="1">
        <v>0</v>
      </c>
      <c r="D104" s="38">
        <v>1</v>
      </c>
      <c r="E104" s="38">
        <v>0</v>
      </c>
      <c r="F104" s="30" t="s">
        <v>12</v>
      </c>
      <c r="G104" s="30"/>
      <c r="K104" s="21">
        <v>3</v>
      </c>
      <c r="L104" s="21">
        <f t="shared" si="6"/>
        <v>33.333333333333329</v>
      </c>
      <c r="M104">
        <f t="shared" si="7"/>
        <v>1</v>
      </c>
      <c r="N104">
        <v>6</v>
      </c>
      <c r="O104" s="11"/>
      <c r="T104">
        <v>2012</v>
      </c>
      <c r="U104">
        <v>2013</v>
      </c>
    </row>
    <row r="105" spans="2:21" x14ac:dyDescent="0.25">
      <c r="B105">
        <v>13</v>
      </c>
      <c r="C105" s="1">
        <v>1</v>
      </c>
      <c r="D105" s="1">
        <v>0</v>
      </c>
      <c r="E105" s="30" t="s">
        <v>12</v>
      </c>
      <c r="F105" s="30" t="s">
        <v>12</v>
      </c>
      <c r="G105" s="30"/>
      <c r="K105" s="21">
        <v>2</v>
      </c>
      <c r="L105" s="21">
        <f t="shared" si="6"/>
        <v>50</v>
      </c>
      <c r="M105">
        <f t="shared" si="7"/>
        <v>1</v>
      </c>
      <c r="N105">
        <v>5</v>
      </c>
      <c r="O105" s="11"/>
    </row>
    <row r="106" spans="2:21" x14ac:dyDescent="0.25">
      <c r="B106">
        <v>13</v>
      </c>
      <c r="C106" s="22">
        <v>0</v>
      </c>
      <c r="D106" s="30" t="s">
        <v>12</v>
      </c>
      <c r="E106" s="30" t="s">
        <v>12</v>
      </c>
      <c r="F106" s="30" t="s">
        <v>12</v>
      </c>
      <c r="G106" s="30"/>
      <c r="K106" s="21">
        <v>1</v>
      </c>
      <c r="L106" s="21">
        <f t="shared" si="6"/>
        <v>0</v>
      </c>
      <c r="M106">
        <f t="shared" si="7"/>
        <v>0</v>
      </c>
      <c r="N106">
        <v>4</v>
      </c>
      <c r="O106" s="11"/>
    </row>
    <row r="107" spans="2:21" x14ac:dyDescent="0.25">
      <c r="B107">
        <v>13</v>
      </c>
      <c r="C107" s="22">
        <v>0</v>
      </c>
      <c r="D107" s="30" t="s">
        <v>12</v>
      </c>
      <c r="E107" s="30" t="s">
        <v>12</v>
      </c>
      <c r="F107" s="30" t="s">
        <v>12</v>
      </c>
      <c r="G107" s="30"/>
      <c r="K107" s="21">
        <v>1</v>
      </c>
      <c r="L107" s="21">
        <f t="shared" si="6"/>
        <v>0</v>
      </c>
      <c r="M107">
        <f t="shared" si="7"/>
        <v>0</v>
      </c>
      <c r="N107">
        <v>4</v>
      </c>
      <c r="O107" s="11"/>
    </row>
    <row r="108" spans="2:21" x14ac:dyDescent="0.25">
      <c r="B108">
        <v>13</v>
      </c>
      <c r="C108" s="22">
        <v>1</v>
      </c>
      <c r="D108" s="1">
        <v>1</v>
      </c>
      <c r="E108" s="1">
        <v>1</v>
      </c>
      <c r="F108" s="30" t="s">
        <v>12</v>
      </c>
      <c r="G108" s="30"/>
      <c r="K108" s="21">
        <v>3</v>
      </c>
      <c r="L108" s="21">
        <f t="shared" si="6"/>
        <v>100</v>
      </c>
      <c r="M108">
        <f t="shared" si="7"/>
        <v>3</v>
      </c>
      <c r="N108">
        <v>6</v>
      </c>
      <c r="O108" s="11"/>
    </row>
    <row r="109" spans="2:21" x14ac:dyDescent="0.25">
      <c r="B109">
        <v>13</v>
      </c>
      <c r="C109" s="22">
        <v>1</v>
      </c>
      <c r="D109" s="1">
        <v>1</v>
      </c>
      <c r="E109" s="1">
        <v>1</v>
      </c>
      <c r="F109" s="30" t="s">
        <v>12</v>
      </c>
      <c r="G109" s="30"/>
      <c r="K109" s="21">
        <v>3</v>
      </c>
      <c r="L109" s="21">
        <f t="shared" si="6"/>
        <v>100</v>
      </c>
      <c r="M109">
        <f t="shared" si="7"/>
        <v>3</v>
      </c>
      <c r="N109">
        <v>6</v>
      </c>
      <c r="O109" s="11"/>
    </row>
    <row r="110" spans="2:21" x14ac:dyDescent="0.25">
      <c r="B110">
        <v>13</v>
      </c>
      <c r="C110" s="22">
        <v>0</v>
      </c>
      <c r="D110" s="1">
        <v>0</v>
      </c>
      <c r="E110" s="30" t="s">
        <v>12</v>
      </c>
      <c r="F110" s="30" t="s">
        <v>12</v>
      </c>
      <c r="G110" s="30"/>
      <c r="K110" s="21">
        <v>2</v>
      </c>
      <c r="L110" s="21">
        <f t="shared" si="6"/>
        <v>0</v>
      </c>
      <c r="M110">
        <f t="shared" si="7"/>
        <v>0</v>
      </c>
      <c r="N110">
        <v>5</v>
      </c>
      <c r="O110" s="11"/>
    </row>
    <row r="111" spans="2:21" x14ac:dyDescent="0.25">
      <c r="B111">
        <v>13</v>
      </c>
      <c r="C111" s="22">
        <v>0</v>
      </c>
      <c r="D111" s="30" t="s">
        <v>12</v>
      </c>
      <c r="E111" s="30" t="s">
        <v>12</v>
      </c>
      <c r="F111" s="30" t="s">
        <v>12</v>
      </c>
      <c r="G111" s="30"/>
      <c r="K111" s="21">
        <v>1</v>
      </c>
      <c r="L111" s="21">
        <f t="shared" si="6"/>
        <v>0</v>
      </c>
      <c r="M111">
        <f t="shared" si="7"/>
        <v>0</v>
      </c>
      <c r="N111">
        <v>4</v>
      </c>
      <c r="O111" s="11"/>
    </row>
    <row r="112" spans="2:21" x14ac:dyDescent="0.25">
      <c r="B112">
        <v>13</v>
      </c>
      <c r="C112">
        <v>0</v>
      </c>
      <c r="D112" s="30" t="s">
        <v>12</v>
      </c>
      <c r="E112" s="11"/>
      <c r="F112" s="11"/>
      <c r="G112" s="11"/>
      <c r="K112" s="21">
        <v>1</v>
      </c>
      <c r="L112" s="21">
        <f t="shared" si="6"/>
        <v>0</v>
      </c>
      <c r="M112">
        <f t="shared" si="7"/>
        <v>0</v>
      </c>
      <c r="N112">
        <v>4</v>
      </c>
      <c r="O112" s="11"/>
    </row>
    <row r="113" spans="1:28" x14ac:dyDescent="0.25">
      <c r="B113">
        <v>13</v>
      </c>
      <c r="C113">
        <v>0</v>
      </c>
      <c r="D113" s="1">
        <v>0</v>
      </c>
      <c r="E113">
        <v>0</v>
      </c>
      <c r="F113" s="11" t="s">
        <v>12</v>
      </c>
      <c r="G113" s="11"/>
      <c r="K113" s="21">
        <v>3</v>
      </c>
      <c r="L113" s="21">
        <f t="shared" si="6"/>
        <v>0</v>
      </c>
      <c r="M113">
        <f t="shared" si="7"/>
        <v>0</v>
      </c>
      <c r="N113">
        <v>6</v>
      </c>
      <c r="O113" s="11"/>
    </row>
    <row r="114" spans="1:28" x14ac:dyDescent="0.25">
      <c r="A114" s="21"/>
      <c r="B114" s="23"/>
      <c r="C114" s="16"/>
      <c r="D114" s="16"/>
      <c r="E114" s="16"/>
      <c r="F114" s="16"/>
      <c r="G114" s="16"/>
      <c r="H114" s="21"/>
      <c r="I114" s="21"/>
      <c r="J114" s="21"/>
      <c r="K114" s="21"/>
      <c r="L114" s="21"/>
      <c r="M114" s="16"/>
      <c r="N114" s="16"/>
      <c r="O114" s="16"/>
      <c r="P114" s="16"/>
      <c r="Q114" s="16"/>
      <c r="R114" s="16"/>
      <c r="S114" s="21"/>
    </row>
    <row r="115" spans="1:28" x14ac:dyDescent="0.25">
      <c r="A115" s="21"/>
      <c r="B115" s="23"/>
      <c r="C115" s="16"/>
      <c r="D115" s="21"/>
      <c r="E115" s="21"/>
      <c r="F115" s="21"/>
      <c r="G115" s="21"/>
      <c r="H115" s="21"/>
      <c r="I115" s="21"/>
      <c r="J115" s="21"/>
      <c r="K115" s="21"/>
      <c r="L115" s="21"/>
      <c r="M115" s="16"/>
      <c r="N115" s="16"/>
      <c r="O115" s="21"/>
      <c r="P115" s="21"/>
      <c r="Q115" s="21"/>
      <c r="R115" s="21"/>
      <c r="S115" s="21"/>
    </row>
    <row r="116" spans="1:28" x14ac:dyDescent="0.25">
      <c r="A116" s="21"/>
      <c r="B116" s="23"/>
      <c r="C116" s="16"/>
      <c r="D116" s="21"/>
      <c r="E116" s="21"/>
      <c r="F116" s="21"/>
      <c r="G116" s="21"/>
      <c r="H116" s="21"/>
      <c r="I116" s="21"/>
      <c r="J116" s="21"/>
      <c r="K116" s="21"/>
      <c r="L116" s="21"/>
      <c r="M116" s="16"/>
      <c r="N116" s="16"/>
      <c r="O116" s="21"/>
      <c r="P116" s="21"/>
      <c r="Q116" s="21"/>
      <c r="R116" s="21"/>
      <c r="S116" s="21"/>
    </row>
    <row r="117" spans="1:28" x14ac:dyDescent="0.25">
      <c r="B117" s="23"/>
      <c r="C117" s="2"/>
      <c r="K117" s="21"/>
      <c r="L117" s="21"/>
    </row>
    <row r="118" spans="1:28" x14ac:dyDescent="0.25">
      <c r="C118" s="2" t="s">
        <v>42</v>
      </c>
      <c r="D118" s="2"/>
      <c r="E118" s="2" t="s">
        <v>41</v>
      </c>
      <c r="F118" s="2"/>
      <c r="K118" s="40" t="s">
        <v>60</v>
      </c>
      <c r="L118" s="41" t="s">
        <v>59</v>
      </c>
    </row>
    <row r="119" spans="1:28" x14ac:dyDescent="0.25">
      <c r="A119" s="27" t="s">
        <v>25</v>
      </c>
      <c r="C119" s="5" t="s">
        <v>1</v>
      </c>
      <c r="D119" s="12" t="s">
        <v>2</v>
      </c>
      <c r="E119" s="5" t="s">
        <v>3</v>
      </c>
      <c r="F119" s="12" t="s">
        <v>4</v>
      </c>
      <c r="G119" s="25"/>
      <c r="K119" s="40" t="s">
        <v>61</v>
      </c>
      <c r="L119" s="41" t="s">
        <v>62</v>
      </c>
      <c r="M119" s="13" t="s">
        <v>16</v>
      </c>
      <c r="N119" s="14" t="s">
        <v>13</v>
      </c>
      <c r="O119" s="7" t="s">
        <v>17</v>
      </c>
      <c r="P119" s="9" t="s">
        <v>22</v>
      </c>
      <c r="Q119" s="8" t="s">
        <v>10</v>
      </c>
      <c r="R119" s="10" t="s">
        <v>11</v>
      </c>
      <c r="T119" s="17" t="s">
        <v>43</v>
      </c>
      <c r="U119" s="17"/>
      <c r="V119" s="17"/>
      <c r="W119" s="26" t="s">
        <v>44</v>
      </c>
      <c r="X119" s="26"/>
      <c r="Y119" s="26"/>
      <c r="Z119" s="26"/>
      <c r="AA119" s="26"/>
      <c r="AB119" s="29"/>
    </row>
    <row r="120" spans="1:28" x14ac:dyDescent="0.25">
      <c r="B120">
        <v>14</v>
      </c>
      <c r="C120">
        <v>1</v>
      </c>
      <c r="D120">
        <v>1</v>
      </c>
      <c r="E120">
        <v>1</v>
      </c>
      <c r="F120">
        <v>1</v>
      </c>
      <c r="K120" s="21">
        <v>4</v>
      </c>
      <c r="L120" s="21">
        <f>M120/K120*100</f>
        <v>100</v>
      </c>
      <c r="M120">
        <f>SUM(C120:J120)</f>
        <v>4</v>
      </c>
      <c r="N120">
        <v>8</v>
      </c>
      <c r="O120">
        <v>1</v>
      </c>
    </row>
    <row r="121" spans="1:28" x14ac:dyDescent="0.25">
      <c r="B121">
        <v>14</v>
      </c>
      <c r="C121">
        <v>1</v>
      </c>
      <c r="D121">
        <v>1</v>
      </c>
      <c r="E121">
        <v>1</v>
      </c>
      <c r="F121">
        <v>1</v>
      </c>
      <c r="K121" s="21">
        <v>4</v>
      </c>
      <c r="L121" s="21">
        <f t="shared" ref="L121:L143" si="8">M121/K121*100</f>
        <v>100</v>
      </c>
      <c r="M121">
        <f t="shared" ref="M121:M143" si="9">SUM(C121:J121)</f>
        <v>4</v>
      </c>
      <c r="N121">
        <v>8</v>
      </c>
      <c r="O121">
        <v>1</v>
      </c>
      <c r="P121">
        <v>1</v>
      </c>
    </row>
    <row r="122" spans="1:28" x14ac:dyDescent="0.25">
      <c r="B122">
        <v>14</v>
      </c>
      <c r="C122">
        <v>1</v>
      </c>
      <c r="D122">
        <v>1</v>
      </c>
      <c r="E122">
        <v>1</v>
      </c>
      <c r="F122">
        <v>1</v>
      </c>
      <c r="K122" s="21">
        <v>4</v>
      </c>
      <c r="L122" s="21">
        <f t="shared" si="8"/>
        <v>100</v>
      </c>
      <c r="M122">
        <f t="shared" si="9"/>
        <v>4</v>
      </c>
      <c r="N122">
        <v>8</v>
      </c>
      <c r="O122">
        <v>1</v>
      </c>
      <c r="P122">
        <v>1</v>
      </c>
      <c r="Q122">
        <v>1</v>
      </c>
    </row>
    <row r="123" spans="1:28" x14ac:dyDescent="0.25">
      <c r="B123">
        <v>14</v>
      </c>
      <c r="C123">
        <v>1</v>
      </c>
      <c r="D123">
        <v>1</v>
      </c>
      <c r="E123">
        <v>1</v>
      </c>
      <c r="F123">
        <v>1</v>
      </c>
      <c r="K123" s="21">
        <v>4</v>
      </c>
      <c r="L123" s="21">
        <f t="shared" si="8"/>
        <v>100</v>
      </c>
      <c r="M123">
        <f t="shared" si="9"/>
        <v>4</v>
      </c>
      <c r="N123">
        <v>8</v>
      </c>
      <c r="O123">
        <v>1</v>
      </c>
    </row>
    <row r="124" spans="1:28" x14ac:dyDescent="0.25">
      <c r="B124">
        <v>14</v>
      </c>
      <c r="C124">
        <v>1</v>
      </c>
      <c r="D124">
        <v>1</v>
      </c>
      <c r="E124">
        <v>1</v>
      </c>
      <c r="F124">
        <v>1</v>
      </c>
      <c r="K124" s="21">
        <v>4</v>
      </c>
      <c r="L124" s="21">
        <f t="shared" si="8"/>
        <v>100</v>
      </c>
      <c r="M124">
        <f t="shared" si="9"/>
        <v>4</v>
      </c>
      <c r="N124">
        <v>8</v>
      </c>
      <c r="O124">
        <v>0</v>
      </c>
      <c r="P124">
        <v>0</v>
      </c>
      <c r="Q124">
        <v>0</v>
      </c>
      <c r="R124">
        <v>0</v>
      </c>
    </row>
    <row r="125" spans="1:28" x14ac:dyDescent="0.25">
      <c r="B125">
        <v>14</v>
      </c>
      <c r="C125">
        <v>1</v>
      </c>
      <c r="D125">
        <v>1</v>
      </c>
      <c r="E125">
        <v>1</v>
      </c>
      <c r="F125">
        <v>1</v>
      </c>
      <c r="K125" s="21">
        <v>4</v>
      </c>
      <c r="L125" s="21">
        <f t="shared" si="8"/>
        <v>100</v>
      </c>
      <c r="M125">
        <f t="shared" si="9"/>
        <v>4</v>
      </c>
      <c r="N125">
        <v>8</v>
      </c>
      <c r="O125">
        <v>0</v>
      </c>
    </row>
    <row r="126" spans="1:28" x14ac:dyDescent="0.25">
      <c r="B126">
        <v>14</v>
      </c>
      <c r="C126">
        <v>0</v>
      </c>
      <c r="D126">
        <v>1</v>
      </c>
      <c r="E126">
        <v>1</v>
      </c>
      <c r="F126">
        <v>1</v>
      </c>
      <c r="K126" s="21">
        <v>4</v>
      </c>
      <c r="L126" s="21">
        <f t="shared" si="8"/>
        <v>75</v>
      </c>
      <c r="M126">
        <f t="shared" si="9"/>
        <v>3</v>
      </c>
      <c r="N126">
        <v>4</v>
      </c>
      <c r="O126">
        <v>0</v>
      </c>
    </row>
    <row r="127" spans="1:28" x14ac:dyDescent="0.25">
      <c r="B127">
        <v>14</v>
      </c>
      <c r="C127">
        <v>1</v>
      </c>
      <c r="D127">
        <v>1</v>
      </c>
      <c r="E127" s="17">
        <v>0</v>
      </c>
      <c r="F127" s="17">
        <v>1</v>
      </c>
      <c r="K127" s="21">
        <v>4</v>
      </c>
      <c r="L127" s="21">
        <f t="shared" si="8"/>
        <v>75</v>
      </c>
      <c r="M127">
        <f t="shared" si="9"/>
        <v>3</v>
      </c>
      <c r="N127">
        <v>4</v>
      </c>
      <c r="O127">
        <v>0</v>
      </c>
      <c r="P127">
        <v>1</v>
      </c>
      <c r="Q127">
        <v>1</v>
      </c>
      <c r="R127">
        <v>1</v>
      </c>
    </row>
    <row r="128" spans="1:28" x14ac:dyDescent="0.25">
      <c r="B128">
        <v>14</v>
      </c>
      <c r="C128">
        <v>1</v>
      </c>
      <c r="D128">
        <v>1</v>
      </c>
      <c r="E128">
        <v>1</v>
      </c>
      <c r="F128">
        <v>1</v>
      </c>
      <c r="K128" s="21">
        <v>4</v>
      </c>
      <c r="L128" s="21">
        <f t="shared" si="8"/>
        <v>100</v>
      </c>
      <c r="M128">
        <f t="shared" si="9"/>
        <v>4</v>
      </c>
      <c r="N128">
        <v>4</v>
      </c>
      <c r="O128">
        <v>1</v>
      </c>
      <c r="P128">
        <v>1</v>
      </c>
    </row>
    <row r="129" spans="1:20" x14ac:dyDescent="0.25">
      <c r="B129">
        <v>14</v>
      </c>
      <c r="C129">
        <v>1</v>
      </c>
      <c r="D129">
        <v>1</v>
      </c>
      <c r="E129">
        <v>1</v>
      </c>
      <c r="F129">
        <v>1</v>
      </c>
      <c r="K129" s="21">
        <v>4</v>
      </c>
      <c r="L129" s="21">
        <f t="shared" si="8"/>
        <v>100</v>
      </c>
      <c r="M129">
        <f t="shared" si="9"/>
        <v>4</v>
      </c>
      <c r="N129">
        <v>4</v>
      </c>
      <c r="O129">
        <v>1</v>
      </c>
      <c r="P129">
        <v>1</v>
      </c>
    </row>
    <row r="130" spans="1:20" x14ac:dyDescent="0.25">
      <c r="B130">
        <v>14</v>
      </c>
      <c r="C130" s="22">
        <v>0</v>
      </c>
      <c r="D130" s="30" t="s">
        <v>12</v>
      </c>
      <c r="E130" s="30" t="s">
        <v>12</v>
      </c>
      <c r="F130" s="30" t="s">
        <v>12</v>
      </c>
      <c r="K130" s="21">
        <v>1</v>
      </c>
      <c r="L130" s="21">
        <f t="shared" si="8"/>
        <v>0</v>
      </c>
      <c r="M130">
        <f t="shared" si="9"/>
        <v>0</v>
      </c>
      <c r="N130">
        <v>5</v>
      </c>
      <c r="O130" s="11"/>
    </row>
    <row r="131" spans="1:20" x14ac:dyDescent="0.25">
      <c r="B131">
        <v>14</v>
      </c>
      <c r="C131" s="22">
        <v>1</v>
      </c>
      <c r="D131" s="1">
        <v>1</v>
      </c>
      <c r="E131" s="1">
        <v>1</v>
      </c>
      <c r="F131" s="1">
        <v>0</v>
      </c>
      <c r="K131" s="21">
        <v>4</v>
      </c>
      <c r="L131" s="21">
        <f t="shared" si="8"/>
        <v>75</v>
      </c>
      <c r="M131">
        <f t="shared" si="9"/>
        <v>3</v>
      </c>
      <c r="N131">
        <v>8</v>
      </c>
      <c r="O131">
        <v>1</v>
      </c>
    </row>
    <row r="132" spans="1:20" x14ac:dyDescent="0.25">
      <c r="B132">
        <v>14</v>
      </c>
      <c r="C132" s="22">
        <v>1</v>
      </c>
      <c r="D132" s="30" t="s">
        <v>12</v>
      </c>
      <c r="E132" s="30" t="s">
        <v>12</v>
      </c>
      <c r="F132" s="30" t="s">
        <v>12</v>
      </c>
      <c r="K132" s="21">
        <v>1</v>
      </c>
      <c r="L132" s="21">
        <f t="shared" si="8"/>
        <v>100</v>
      </c>
      <c r="M132">
        <f t="shared" si="9"/>
        <v>1</v>
      </c>
      <c r="N132">
        <v>5</v>
      </c>
      <c r="O132" s="11"/>
    </row>
    <row r="133" spans="1:20" x14ac:dyDescent="0.25">
      <c r="B133">
        <v>14</v>
      </c>
      <c r="C133" s="22">
        <v>1</v>
      </c>
      <c r="D133" s="1">
        <v>0</v>
      </c>
      <c r="E133" s="1">
        <v>1</v>
      </c>
      <c r="F133" s="1">
        <v>1</v>
      </c>
      <c r="K133" s="21">
        <v>4</v>
      </c>
      <c r="L133" s="21">
        <f t="shared" si="8"/>
        <v>75</v>
      </c>
      <c r="M133">
        <f t="shared" si="9"/>
        <v>3</v>
      </c>
      <c r="N133">
        <v>8</v>
      </c>
      <c r="O133">
        <v>0</v>
      </c>
      <c r="P133">
        <v>1</v>
      </c>
    </row>
    <row r="134" spans="1:20" x14ac:dyDescent="0.25">
      <c r="B134">
        <v>14</v>
      </c>
      <c r="C134" s="22">
        <v>1</v>
      </c>
      <c r="D134" s="1">
        <v>0</v>
      </c>
      <c r="E134" s="30" t="s">
        <v>12</v>
      </c>
      <c r="F134" s="30" t="s">
        <v>12</v>
      </c>
      <c r="K134" s="21">
        <v>2</v>
      </c>
      <c r="L134" s="21">
        <f t="shared" si="8"/>
        <v>50</v>
      </c>
      <c r="M134">
        <f t="shared" si="9"/>
        <v>1</v>
      </c>
      <c r="N134">
        <v>6</v>
      </c>
      <c r="O134" s="11"/>
    </row>
    <row r="135" spans="1:20" x14ac:dyDescent="0.25">
      <c r="B135">
        <v>14</v>
      </c>
      <c r="C135" s="22">
        <v>1</v>
      </c>
      <c r="D135" s="30" t="s">
        <v>12</v>
      </c>
      <c r="E135" s="30" t="s">
        <v>12</v>
      </c>
      <c r="F135" s="30" t="s">
        <v>12</v>
      </c>
      <c r="K135" s="21">
        <v>1</v>
      </c>
      <c r="L135" s="21">
        <f t="shared" si="8"/>
        <v>100</v>
      </c>
      <c r="M135">
        <f t="shared" si="9"/>
        <v>1</v>
      </c>
      <c r="N135">
        <v>5</v>
      </c>
      <c r="O135" s="11"/>
    </row>
    <row r="136" spans="1:20" x14ac:dyDescent="0.25">
      <c r="B136">
        <v>14</v>
      </c>
      <c r="C136" s="22">
        <v>0</v>
      </c>
      <c r="D136" s="30" t="s">
        <v>12</v>
      </c>
      <c r="E136" s="30" t="s">
        <v>12</v>
      </c>
      <c r="F136" s="30" t="s">
        <v>21</v>
      </c>
      <c r="K136" s="21">
        <v>1</v>
      </c>
      <c r="L136" s="21">
        <f t="shared" si="8"/>
        <v>0</v>
      </c>
      <c r="M136">
        <f t="shared" si="9"/>
        <v>0</v>
      </c>
      <c r="N136">
        <v>5</v>
      </c>
      <c r="O136" s="11"/>
    </row>
    <row r="137" spans="1:20" x14ac:dyDescent="0.25">
      <c r="B137">
        <v>14</v>
      </c>
      <c r="C137" s="22">
        <v>0</v>
      </c>
      <c r="D137" s="30" t="s">
        <v>12</v>
      </c>
      <c r="E137" s="30" t="s">
        <v>12</v>
      </c>
      <c r="F137" s="30" t="s">
        <v>12</v>
      </c>
      <c r="K137" s="21">
        <v>1</v>
      </c>
      <c r="L137" s="21">
        <f t="shared" si="8"/>
        <v>0</v>
      </c>
      <c r="M137">
        <f t="shared" si="9"/>
        <v>0</v>
      </c>
      <c r="N137">
        <v>5</v>
      </c>
      <c r="O137" s="11"/>
    </row>
    <row r="138" spans="1:20" x14ac:dyDescent="0.25">
      <c r="B138">
        <v>14</v>
      </c>
      <c r="C138" s="22">
        <v>1</v>
      </c>
      <c r="D138" s="1">
        <v>1</v>
      </c>
      <c r="E138" s="30" t="s">
        <v>12</v>
      </c>
      <c r="F138" s="30" t="s">
        <v>12</v>
      </c>
      <c r="K138" s="21">
        <v>2</v>
      </c>
      <c r="L138" s="21">
        <f t="shared" si="8"/>
        <v>100</v>
      </c>
      <c r="M138">
        <f t="shared" si="9"/>
        <v>2</v>
      </c>
      <c r="N138">
        <v>5</v>
      </c>
      <c r="O138" s="11"/>
    </row>
    <row r="139" spans="1:20" x14ac:dyDescent="0.25">
      <c r="B139">
        <v>14</v>
      </c>
      <c r="C139" s="22">
        <v>1</v>
      </c>
      <c r="D139" s="1">
        <v>1</v>
      </c>
      <c r="E139" s="30" t="s">
        <v>12</v>
      </c>
      <c r="F139" s="30" t="s">
        <v>12</v>
      </c>
      <c r="K139" s="21">
        <v>2</v>
      </c>
      <c r="L139" s="21">
        <f t="shared" si="8"/>
        <v>100</v>
      </c>
      <c r="M139">
        <f t="shared" si="9"/>
        <v>2</v>
      </c>
      <c r="N139">
        <v>6</v>
      </c>
      <c r="O139" s="11"/>
    </row>
    <row r="140" spans="1:20" x14ac:dyDescent="0.25">
      <c r="B140">
        <v>14</v>
      </c>
      <c r="C140" s="22">
        <v>0</v>
      </c>
      <c r="D140" s="30" t="s">
        <v>12</v>
      </c>
      <c r="E140" s="30" t="s">
        <v>12</v>
      </c>
      <c r="F140" s="30" t="s">
        <v>12</v>
      </c>
      <c r="K140" s="21">
        <v>1</v>
      </c>
      <c r="L140" s="21">
        <f t="shared" si="8"/>
        <v>0</v>
      </c>
      <c r="M140">
        <f t="shared" si="9"/>
        <v>0</v>
      </c>
      <c r="N140">
        <v>6</v>
      </c>
      <c r="O140" s="11"/>
    </row>
    <row r="141" spans="1:20" x14ac:dyDescent="0.25">
      <c r="B141">
        <v>14</v>
      </c>
      <c r="C141" s="22">
        <v>0</v>
      </c>
      <c r="D141" s="30" t="s">
        <v>12</v>
      </c>
      <c r="E141" s="30" t="s">
        <v>12</v>
      </c>
      <c r="F141" s="30" t="s">
        <v>12</v>
      </c>
      <c r="K141" s="21">
        <v>1</v>
      </c>
      <c r="L141" s="21">
        <f t="shared" si="8"/>
        <v>0</v>
      </c>
      <c r="M141">
        <f t="shared" si="9"/>
        <v>0</v>
      </c>
      <c r="N141">
        <v>5</v>
      </c>
      <c r="O141" s="11"/>
    </row>
    <row r="142" spans="1:20" x14ac:dyDescent="0.25">
      <c r="B142">
        <v>14</v>
      </c>
      <c r="C142" s="22">
        <v>0</v>
      </c>
      <c r="D142">
        <v>1</v>
      </c>
      <c r="E142">
        <v>1</v>
      </c>
      <c r="F142">
        <v>1</v>
      </c>
      <c r="K142" s="21">
        <v>4</v>
      </c>
      <c r="L142" s="21">
        <f t="shared" si="8"/>
        <v>75</v>
      </c>
      <c r="M142">
        <f t="shared" si="9"/>
        <v>3</v>
      </c>
      <c r="N142">
        <v>5</v>
      </c>
      <c r="O142">
        <v>1</v>
      </c>
      <c r="Q142">
        <v>1</v>
      </c>
    </row>
    <row r="143" spans="1:20" x14ac:dyDescent="0.25">
      <c r="B143">
        <v>14</v>
      </c>
      <c r="C143" s="22">
        <v>0</v>
      </c>
      <c r="D143">
        <v>0</v>
      </c>
      <c r="E143">
        <v>0</v>
      </c>
      <c r="F143">
        <v>0</v>
      </c>
      <c r="K143" s="21">
        <v>4</v>
      </c>
      <c r="L143" s="21">
        <f t="shared" si="8"/>
        <v>0</v>
      </c>
      <c r="M143">
        <f t="shared" si="9"/>
        <v>0</v>
      </c>
      <c r="N143">
        <v>8</v>
      </c>
      <c r="O143">
        <v>0</v>
      </c>
    </row>
    <row r="144" spans="1:20" x14ac:dyDescent="0.25">
      <c r="A144" s="21"/>
      <c r="B144" s="23"/>
      <c r="C144" s="16"/>
      <c r="D144" s="16"/>
      <c r="E144" s="16"/>
      <c r="F144" s="16"/>
      <c r="G144" s="21"/>
      <c r="H144" s="21"/>
      <c r="I144" s="21"/>
      <c r="J144" s="21"/>
      <c r="K144" s="21"/>
      <c r="L144" s="21"/>
      <c r="M144" s="16"/>
      <c r="N144" s="16"/>
      <c r="O144" s="16"/>
      <c r="P144" s="16"/>
      <c r="Q144" s="16"/>
      <c r="R144" s="16"/>
      <c r="S144" s="21"/>
      <c r="T144" s="21"/>
    </row>
    <row r="145" spans="1:28" x14ac:dyDescent="0.25">
      <c r="A145" s="21"/>
      <c r="B145" s="23"/>
      <c r="C145" s="16"/>
      <c r="D145" s="21"/>
      <c r="E145" s="21"/>
      <c r="F145" s="21"/>
      <c r="G145" s="21"/>
      <c r="H145" s="21"/>
      <c r="I145" s="21"/>
      <c r="J145" s="21"/>
      <c r="K145" s="21"/>
      <c r="L145" s="21"/>
      <c r="M145" s="16"/>
      <c r="N145" s="16"/>
      <c r="O145" s="21"/>
      <c r="P145" s="21"/>
      <c r="Q145" s="21"/>
      <c r="R145" s="21"/>
      <c r="S145" s="21"/>
      <c r="T145" s="21"/>
    </row>
    <row r="146" spans="1:28" x14ac:dyDescent="0.25">
      <c r="A146" s="21"/>
      <c r="B146" s="23"/>
      <c r="C146" s="16"/>
      <c r="D146" s="21"/>
      <c r="E146" s="21"/>
      <c r="F146" s="21"/>
      <c r="G146" s="21"/>
      <c r="H146" s="21"/>
      <c r="I146" s="21"/>
      <c r="J146" s="21"/>
      <c r="K146" s="21"/>
      <c r="L146" s="21"/>
      <c r="M146" s="16"/>
      <c r="N146" s="16"/>
      <c r="O146" s="21"/>
      <c r="P146" s="21"/>
      <c r="Q146" s="21"/>
      <c r="R146" s="21"/>
      <c r="S146" s="21"/>
      <c r="T146" s="21"/>
    </row>
    <row r="147" spans="1:28" x14ac:dyDescent="0.25">
      <c r="B147" s="23"/>
      <c r="C147" s="2"/>
      <c r="K147" s="21"/>
      <c r="L147" s="21"/>
    </row>
    <row r="148" spans="1:28" x14ac:dyDescent="0.25">
      <c r="B148" s="2"/>
      <c r="C148" s="2"/>
      <c r="D148" s="2" t="s">
        <v>41</v>
      </c>
      <c r="E148" s="2"/>
      <c r="K148" s="40" t="s">
        <v>60</v>
      </c>
      <c r="L148" s="41" t="s">
        <v>59</v>
      </c>
      <c r="N148" s="24"/>
    </row>
    <row r="149" spans="1:28" x14ac:dyDescent="0.25">
      <c r="A149" s="27" t="s">
        <v>26</v>
      </c>
      <c r="C149" s="5" t="s">
        <v>1</v>
      </c>
      <c r="D149" s="12" t="s">
        <v>2</v>
      </c>
      <c r="E149" s="5" t="s">
        <v>3</v>
      </c>
      <c r="F149" s="25"/>
      <c r="K149" s="40" t="s">
        <v>61</v>
      </c>
      <c r="L149" s="41" t="s">
        <v>62</v>
      </c>
      <c r="M149" s="13" t="s">
        <v>16</v>
      </c>
      <c r="N149" s="14" t="s">
        <v>13</v>
      </c>
      <c r="O149" s="7" t="s">
        <v>17</v>
      </c>
      <c r="P149" s="9" t="s">
        <v>22</v>
      </c>
      <c r="Q149" s="8" t="s">
        <v>10</v>
      </c>
      <c r="R149" s="10" t="s">
        <v>11</v>
      </c>
      <c r="T149" s="17" t="s">
        <v>43</v>
      </c>
      <c r="U149" s="17"/>
      <c r="V149" s="17"/>
      <c r="W149" s="26" t="s">
        <v>44</v>
      </c>
      <c r="X149" s="26"/>
      <c r="Y149" s="26"/>
      <c r="Z149" s="26"/>
      <c r="AA149" s="26"/>
      <c r="AB149" s="29"/>
    </row>
    <row r="150" spans="1:28" x14ac:dyDescent="0.25">
      <c r="B150">
        <v>15</v>
      </c>
      <c r="C150">
        <v>1</v>
      </c>
      <c r="D150">
        <v>1</v>
      </c>
      <c r="E150">
        <v>1</v>
      </c>
      <c r="K150" s="21">
        <v>3</v>
      </c>
      <c r="L150" s="21">
        <f>M150/K150*100</f>
        <v>100</v>
      </c>
      <c r="M150">
        <f>SUM(C150:J150)</f>
        <v>3</v>
      </c>
      <c r="N150">
        <v>8</v>
      </c>
      <c r="O150">
        <v>1</v>
      </c>
      <c r="Q150">
        <v>1</v>
      </c>
      <c r="R150">
        <v>1</v>
      </c>
    </row>
    <row r="151" spans="1:28" x14ac:dyDescent="0.25">
      <c r="B151">
        <v>15</v>
      </c>
      <c r="C151">
        <v>1</v>
      </c>
      <c r="D151">
        <v>1</v>
      </c>
      <c r="E151">
        <v>1</v>
      </c>
      <c r="K151" s="21">
        <v>3</v>
      </c>
      <c r="L151" s="21">
        <f t="shared" ref="L151:L173" si="10">M151/K151*100</f>
        <v>100</v>
      </c>
      <c r="M151">
        <f t="shared" ref="M151:M173" si="11">SUM(C151:J151)</f>
        <v>3</v>
      </c>
      <c r="N151">
        <v>8</v>
      </c>
      <c r="O151">
        <v>1</v>
      </c>
      <c r="P151">
        <v>1</v>
      </c>
      <c r="Q151">
        <v>1</v>
      </c>
    </row>
    <row r="152" spans="1:28" x14ac:dyDescent="0.25">
      <c r="B152">
        <v>15</v>
      </c>
      <c r="C152">
        <v>1</v>
      </c>
      <c r="D152">
        <v>1</v>
      </c>
      <c r="E152">
        <v>1</v>
      </c>
      <c r="K152" s="21">
        <v>3</v>
      </c>
      <c r="L152" s="21">
        <f t="shared" si="10"/>
        <v>100</v>
      </c>
      <c r="M152">
        <f t="shared" si="11"/>
        <v>3</v>
      </c>
      <c r="N152">
        <v>8</v>
      </c>
      <c r="O152">
        <v>1</v>
      </c>
    </row>
    <row r="153" spans="1:28" x14ac:dyDescent="0.25">
      <c r="B153">
        <v>15</v>
      </c>
      <c r="C153">
        <v>1</v>
      </c>
      <c r="D153">
        <v>1</v>
      </c>
      <c r="E153">
        <v>1</v>
      </c>
      <c r="K153" s="21">
        <v>3</v>
      </c>
      <c r="L153" s="21">
        <f t="shared" si="10"/>
        <v>100</v>
      </c>
      <c r="M153">
        <f t="shared" si="11"/>
        <v>3</v>
      </c>
      <c r="N153">
        <v>8</v>
      </c>
      <c r="O153">
        <v>1</v>
      </c>
      <c r="P153">
        <v>1</v>
      </c>
    </row>
    <row r="154" spans="1:28" x14ac:dyDescent="0.25">
      <c r="B154">
        <v>15</v>
      </c>
      <c r="C154">
        <v>1</v>
      </c>
      <c r="D154">
        <v>1</v>
      </c>
      <c r="E154">
        <v>1</v>
      </c>
      <c r="K154" s="21">
        <v>3</v>
      </c>
      <c r="L154" s="21">
        <f t="shared" si="10"/>
        <v>100</v>
      </c>
      <c r="M154">
        <f t="shared" si="11"/>
        <v>3</v>
      </c>
      <c r="N154">
        <v>8</v>
      </c>
      <c r="O154">
        <v>1</v>
      </c>
      <c r="P154">
        <v>1</v>
      </c>
      <c r="Q154">
        <v>1</v>
      </c>
      <c r="R154">
        <v>1</v>
      </c>
    </row>
    <row r="155" spans="1:28" x14ac:dyDescent="0.25">
      <c r="B155">
        <v>15</v>
      </c>
      <c r="C155">
        <v>1</v>
      </c>
      <c r="D155">
        <v>1</v>
      </c>
      <c r="E155">
        <v>1</v>
      </c>
      <c r="K155" s="21">
        <v>3</v>
      </c>
      <c r="L155" s="21">
        <f t="shared" si="10"/>
        <v>100</v>
      </c>
      <c r="M155">
        <f t="shared" si="11"/>
        <v>3</v>
      </c>
      <c r="N155">
        <v>8</v>
      </c>
      <c r="O155">
        <v>1</v>
      </c>
    </row>
    <row r="156" spans="1:28" x14ac:dyDescent="0.25">
      <c r="B156">
        <v>15</v>
      </c>
      <c r="C156">
        <v>1</v>
      </c>
      <c r="D156">
        <v>1</v>
      </c>
      <c r="E156">
        <v>1</v>
      </c>
      <c r="K156" s="21">
        <v>3</v>
      </c>
      <c r="L156" s="21">
        <f t="shared" si="10"/>
        <v>100</v>
      </c>
      <c r="M156">
        <f t="shared" si="11"/>
        <v>3</v>
      </c>
      <c r="N156">
        <v>6</v>
      </c>
      <c r="T156">
        <v>2012</v>
      </c>
    </row>
    <row r="157" spans="1:28" x14ac:dyDescent="0.25">
      <c r="B157">
        <v>15</v>
      </c>
      <c r="C157">
        <v>1</v>
      </c>
      <c r="D157">
        <v>1</v>
      </c>
      <c r="E157">
        <v>1</v>
      </c>
      <c r="K157" s="21">
        <v>3</v>
      </c>
      <c r="L157" s="21">
        <f t="shared" si="10"/>
        <v>100</v>
      </c>
      <c r="M157">
        <f t="shared" si="11"/>
        <v>3</v>
      </c>
      <c r="N157">
        <v>6</v>
      </c>
      <c r="P157">
        <v>1</v>
      </c>
      <c r="Q157">
        <v>1</v>
      </c>
      <c r="T157">
        <v>2012</v>
      </c>
    </row>
    <row r="158" spans="1:28" x14ac:dyDescent="0.25">
      <c r="B158">
        <v>15</v>
      </c>
      <c r="C158">
        <v>1</v>
      </c>
      <c r="D158">
        <v>1</v>
      </c>
      <c r="E158">
        <v>1</v>
      </c>
      <c r="K158" s="21">
        <v>3</v>
      </c>
      <c r="L158" s="21">
        <f t="shared" si="10"/>
        <v>100</v>
      </c>
      <c r="M158">
        <f t="shared" si="11"/>
        <v>3</v>
      </c>
      <c r="N158">
        <v>4</v>
      </c>
      <c r="T158">
        <v>2012</v>
      </c>
    </row>
    <row r="159" spans="1:28" x14ac:dyDescent="0.25">
      <c r="B159">
        <v>15</v>
      </c>
      <c r="C159" s="21">
        <v>1</v>
      </c>
      <c r="D159">
        <v>1</v>
      </c>
      <c r="E159">
        <v>1</v>
      </c>
      <c r="K159" s="21">
        <v>3</v>
      </c>
      <c r="L159" s="21">
        <f t="shared" si="10"/>
        <v>100</v>
      </c>
      <c r="M159">
        <f t="shared" si="11"/>
        <v>3</v>
      </c>
      <c r="N159">
        <v>6</v>
      </c>
      <c r="T159">
        <v>2012</v>
      </c>
    </row>
    <row r="160" spans="1:28" x14ac:dyDescent="0.25">
      <c r="B160">
        <v>15</v>
      </c>
      <c r="C160" s="22">
        <v>1</v>
      </c>
      <c r="D160" s="22">
        <v>1</v>
      </c>
      <c r="E160" s="30" t="s">
        <v>12</v>
      </c>
      <c r="K160" s="21">
        <v>2</v>
      </c>
      <c r="L160" s="21">
        <f t="shared" si="10"/>
        <v>100</v>
      </c>
      <c r="M160">
        <f t="shared" si="11"/>
        <v>2</v>
      </c>
      <c r="N160">
        <v>7</v>
      </c>
      <c r="O160" s="11"/>
      <c r="P160">
        <v>1</v>
      </c>
      <c r="Q160">
        <v>1</v>
      </c>
      <c r="T160">
        <v>2012</v>
      </c>
      <c r="W160">
        <v>2011</v>
      </c>
    </row>
    <row r="161" spans="1:23" x14ac:dyDescent="0.25">
      <c r="B161">
        <v>15</v>
      </c>
      <c r="C161" s="22">
        <v>1</v>
      </c>
      <c r="D161" s="39">
        <v>0</v>
      </c>
      <c r="E161" s="39">
        <v>1</v>
      </c>
      <c r="K161" s="21">
        <v>1</v>
      </c>
      <c r="L161" s="21">
        <f>M161/K161*100</f>
        <v>200</v>
      </c>
      <c r="M161">
        <f t="shared" si="11"/>
        <v>2</v>
      </c>
      <c r="N161">
        <v>8</v>
      </c>
      <c r="T161">
        <v>2012</v>
      </c>
      <c r="W161">
        <v>2011</v>
      </c>
    </row>
    <row r="162" spans="1:23" x14ac:dyDescent="0.25">
      <c r="B162">
        <v>15</v>
      </c>
      <c r="C162" s="22">
        <v>1</v>
      </c>
      <c r="D162" s="30" t="s">
        <v>12</v>
      </c>
      <c r="E162" s="30" t="s">
        <v>12</v>
      </c>
      <c r="K162" s="21">
        <v>1</v>
      </c>
      <c r="L162" s="21">
        <f t="shared" si="10"/>
        <v>100</v>
      </c>
      <c r="M162">
        <f t="shared" si="11"/>
        <v>1</v>
      </c>
      <c r="N162">
        <v>6</v>
      </c>
      <c r="O162" s="11"/>
      <c r="W162">
        <v>2011</v>
      </c>
    </row>
    <row r="163" spans="1:23" x14ac:dyDescent="0.25">
      <c r="B163">
        <v>15</v>
      </c>
      <c r="C163" s="22">
        <v>1</v>
      </c>
      <c r="D163" s="39">
        <v>0</v>
      </c>
      <c r="E163" s="39">
        <v>1</v>
      </c>
      <c r="K163" s="21">
        <v>1</v>
      </c>
      <c r="L163" s="21">
        <f t="shared" si="10"/>
        <v>200</v>
      </c>
      <c r="M163">
        <f t="shared" si="11"/>
        <v>2</v>
      </c>
      <c r="N163">
        <v>8</v>
      </c>
      <c r="T163">
        <v>2012</v>
      </c>
      <c r="W163">
        <v>2011</v>
      </c>
    </row>
    <row r="164" spans="1:23" x14ac:dyDescent="0.25">
      <c r="B164">
        <v>15</v>
      </c>
      <c r="C164" s="22">
        <v>0</v>
      </c>
      <c r="D164" s="22">
        <v>1</v>
      </c>
      <c r="E164" s="22">
        <v>1</v>
      </c>
      <c r="K164" s="21">
        <v>3</v>
      </c>
      <c r="L164" s="21">
        <f t="shared" si="10"/>
        <v>66.666666666666657</v>
      </c>
      <c r="M164">
        <f t="shared" si="11"/>
        <v>2</v>
      </c>
      <c r="N164">
        <v>4</v>
      </c>
      <c r="O164">
        <v>1</v>
      </c>
      <c r="P164">
        <v>1</v>
      </c>
      <c r="T164">
        <v>2012</v>
      </c>
      <c r="W164">
        <v>2011</v>
      </c>
    </row>
    <row r="165" spans="1:23" x14ac:dyDescent="0.25">
      <c r="B165">
        <v>15</v>
      </c>
      <c r="C165" s="22">
        <v>1</v>
      </c>
      <c r="D165" s="22">
        <v>1</v>
      </c>
      <c r="E165" s="22">
        <v>1</v>
      </c>
      <c r="K165" s="21">
        <v>3</v>
      </c>
      <c r="L165" s="21">
        <f t="shared" si="10"/>
        <v>100</v>
      </c>
      <c r="M165">
        <f t="shared" si="11"/>
        <v>3</v>
      </c>
      <c r="N165">
        <v>4</v>
      </c>
      <c r="T165">
        <v>2012</v>
      </c>
      <c r="W165">
        <v>2011</v>
      </c>
    </row>
    <row r="166" spans="1:23" x14ac:dyDescent="0.25">
      <c r="B166">
        <v>15</v>
      </c>
      <c r="C166" s="22">
        <v>1</v>
      </c>
      <c r="D166" s="22">
        <v>1</v>
      </c>
      <c r="E166" s="22">
        <v>1</v>
      </c>
      <c r="K166" s="21">
        <v>3</v>
      </c>
      <c r="L166" s="21">
        <f t="shared" si="10"/>
        <v>100</v>
      </c>
      <c r="M166">
        <f t="shared" si="11"/>
        <v>3</v>
      </c>
      <c r="N166">
        <v>5</v>
      </c>
      <c r="T166">
        <v>2012</v>
      </c>
      <c r="W166">
        <v>2011</v>
      </c>
    </row>
    <row r="167" spans="1:23" x14ac:dyDescent="0.25">
      <c r="B167">
        <v>15</v>
      </c>
      <c r="C167" s="22">
        <v>1</v>
      </c>
      <c r="D167" s="30" t="s">
        <v>12</v>
      </c>
      <c r="E167" s="30" t="s">
        <v>12</v>
      </c>
      <c r="K167" s="21">
        <v>1</v>
      </c>
      <c r="L167" s="21">
        <f t="shared" si="10"/>
        <v>100</v>
      </c>
      <c r="M167">
        <f t="shared" si="11"/>
        <v>1</v>
      </c>
      <c r="N167">
        <v>6</v>
      </c>
      <c r="O167" s="11"/>
      <c r="W167">
        <v>2011</v>
      </c>
    </row>
    <row r="168" spans="1:23" x14ac:dyDescent="0.25">
      <c r="B168">
        <v>15</v>
      </c>
      <c r="C168" s="22">
        <v>0</v>
      </c>
      <c r="D168" s="22">
        <v>0</v>
      </c>
      <c r="E168" s="30" t="s">
        <v>12</v>
      </c>
      <c r="K168" s="21">
        <v>2</v>
      </c>
      <c r="L168" s="21">
        <f t="shared" si="10"/>
        <v>0</v>
      </c>
      <c r="M168">
        <f t="shared" si="11"/>
        <v>0</v>
      </c>
      <c r="N168">
        <v>7</v>
      </c>
      <c r="O168" s="11"/>
      <c r="W168">
        <v>2011</v>
      </c>
    </row>
    <row r="169" spans="1:23" x14ac:dyDescent="0.25">
      <c r="B169">
        <v>15</v>
      </c>
      <c r="C169" s="22">
        <v>1</v>
      </c>
      <c r="D169" s="22">
        <v>1</v>
      </c>
      <c r="E169" s="22">
        <v>1</v>
      </c>
      <c r="K169" s="21">
        <v>3</v>
      </c>
      <c r="L169" s="21">
        <f t="shared" si="10"/>
        <v>100</v>
      </c>
      <c r="M169">
        <f t="shared" si="11"/>
        <v>3</v>
      </c>
      <c r="N169">
        <v>4</v>
      </c>
      <c r="W169">
        <v>2011</v>
      </c>
    </row>
    <row r="170" spans="1:23" x14ac:dyDescent="0.25">
      <c r="B170">
        <v>15</v>
      </c>
      <c r="C170" s="22">
        <v>1</v>
      </c>
      <c r="D170" s="30" t="s">
        <v>12</v>
      </c>
      <c r="E170" s="30" t="s">
        <v>12</v>
      </c>
      <c r="K170" s="21">
        <v>1</v>
      </c>
      <c r="L170" s="21">
        <f t="shared" si="10"/>
        <v>100</v>
      </c>
      <c r="M170">
        <f t="shared" si="11"/>
        <v>1</v>
      </c>
      <c r="N170">
        <v>6</v>
      </c>
      <c r="O170" s="11"/>
      <c r="W170">
        <v>2011</v>
      </c>
    </row>
    <row r="171" spans="1:23" x14ac:dyDescent="0.25">
      <c r="B171">
        <v>15</v>
      </c>
      <c r="C171" s="22">
        <v>0</v>
      </c>
      <c r="D171" s="22">
        <v>0</v>
      </c>
      <c r="E171" s="22">
        <v>1</v>
      </c>
      <c r="K171" s="21">
        <v>3</v>
      </c>
      <c r="L171" s="21">
        <f t="shared" si="10"/>
        <v>33.333333333333329</v>
      </c>
      <c r="M171">
        <f t="shared" si="11"/>
        <v>1</v>
      </c>
      <c r="N171">
        <v>4</v>
      </c>
      <c r="O171">
        <v>1</v>
      </c>
      <c r="P171">
        <v>1</v>
      </c>
      <c r="T171">
        <v>2012</v>
      </c>
      <c r="W171">
        <v>2011</v>
      </c>
    </row>
    <row r="172" spans="1:23" x14ac:dyDescent="0.25">
      <c r="B172">
        <v>15</v>
      </c>
      <c r="C172" s="21">
        <v>0</v>
      </c>
      <c r="D172">
        <v>1</v>
      </c>
      <c r="E172">
        <v>1</v>
      </c>
      <c r="K172" s="21">
        <v>3</v>
      </c>
      <c r="L172" s="21">
        <f t="shared" si="10"/>
        <v>66.666666666666657</v>
      </c>
      <c r="M172">
        <f t="shared" si="11"/>
        <v>2</v>
      </c>
      <c r="N172">
        <v>4</v>
      </c>
      <c r="P172">
        <v>1</v>
      </c>
      <c r="R172">
        <v>1</v>
      </c>
      <c r="T172">
        <v>2012</v>
      </c>
    </row>
    <row r="173" spans="1:23" x14ac:dyDescent="0.25">
      <c r="B173">
        <v>15</v>
      </c>
      <c r="C173">
        <v>0</v>
      </c>
      <c r="D173">
        <v>1</v>
      </c>
      <c r="E173">
        <v>0</v>
      </c>
      <c r="K173" s="21">
        <v>3</v>
      </c>
      <c r="L173" s="21">
        <f t="shared" si="10"/>
        <v>33.333333333333329</v>
      </c>
      <c r="M173">
        <f t="shared" si="11"/>
        <v>1</v>
      </c>
      <c r="N173">
        <v>8</v>
      </c>
      <c r="T173">
        <v>2012</v>
      </c>
    </row>
    <row r="174" spans="1:23" x14ac:dyDescent="0.25">
      <c r="A174" s="21"/>
      <c r="B174" s="23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16"/>
      <c r="N174" s="16"/>
      <c r="O174" s="16"/>
      <c r="P174" s="16"/>
      <c r="Q174" s="16"/>
      <c r="R174" s="16"/>
      <c r="S174" s="21"/>
      <c r="T174" s="21"/>
    </row>
    <row r="175" spans="1:23" x14ac:dyDescent="0.25">
      <c r="A175" s="21"/>
      <c r="B175" s="23"/>
      <c r="C175" s="16"/>
      <c r="D175" s="21"/>
      <c r="E175" s="21"/>
      <c r="F175" s="21"/>
      <c r="G175" s="21"/>
      <c r="H175" s="21"/>
      <c r="I175" s="21"/>
      <c r="J175" s="21"/>
      <c r="K175" s="21"/>
      <c r="L175" s="21"/>
      <c r="M175" s="16"/>
      <c r="N175" s="16"/>
      <c r="O175" s="21"/>
      <c r="P175" s="21"/>
      <c r="Q175" s="21"/>
      <c r="R175" s="21"/>
      <c r="S175" s="21"/>
      <c r="T175" s="21"/>
    </row>
    <row r="176" spans="1:23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16"/>
      <c r="N176" s="16"/>
      <c r="O176" s="21"/>
      <c r="P176" s="21"/>
      <c r="Q176" s="21"/>
      <c r="R176" s="21"/>
      <c r="S176" s="21"/>
      <c r="T176" s="21"/>
    </row>
    <row r="177" spans="1:28" x14ac:dyDescent="0.25">
      <c r="K177" s="40" t="s">
        <v>60</v>
      </c>
      <c r="L177" s="41" t="s">
        <v>59</v>
      </c>
    </row>
    <row r="178" spans="1:28" x14ac:dyDescent="0.25">
      <c r="A178" s="18" t="s">
        <v>27</v>
      </c>
      <c r="C178" s="5" t="s">
        <v>1</v>
      </c>
      <c r="D178" s="12" t="s">
        <v>2</v>
      </c>
      <c r="K178" s="40" t="s">
        <v>61</v>
      </c>
      <c r="L178" s="41" t="s">
        <v>62</v>
      </c>
      <c r="M178" s="13" t="s">
        <v>16</v>
      </c>
      <c r="N178" s="14" t="s">
        <v>13</v>
      </c>
      <c r="O178" s="7" t="s">
        <v>17</v>
      </c>
      <c r="P178" s="9" t="s">
        <v>22</v>
      </c>
      <c r="Q178" s="8" t="s">
        <v>10</v>
      </c>
      <c r="R178" s="10" t="s">
        <v>11</v>
      </c>
      <c r="T178" s="17" t="s">
        <v>43</v>
      </c>
      <c r="U178" s="17"/>
      <c r="V178" s="17"/>
      <c r="W178" s="26" t="s">
        <v>44</v>
      </c>
      <c r="X178" s="26"/>
      <c r="Y178" s="26"/>
      <c r="Z178" s="26"/>
      <c r="AA178" s="26"/>
      <c r="AB178" s="29"/>
    </row>
    <row r="179" spans="1:28" x14ac:dyDescent="0.25">
      <c r="B179">
        <v>16</v>
      </c>
      <c r="C179">
        <v>1</v>
      </c>
      <c r="D179">
        <v>1</v>
      </c>
      <c r="K179" s="21">
        <v>2</v>
      </c>
      <c r="L179" s="21">
        <f>M179/K179*100</f>
        <v>100</v>
      </c>
      <c r="M179">
        <f>SUM(C179:J179)</f>
        <v>2</v>
      </c>
      <c r="N179">
        <v>8</v>
      </c>
      <c r="O179">
        <v>1</v>
      </c>
      <c r="P179">
        <v>1</v>
      </c>
      <c r="Q179">
        <v>1</v>
      </c>
      <c r="R179">
        <v>1</v>
      </c>
    </row>
    <row r="180" spans="1:28" x14ac:dyDescent="0.25">
      <c r="B180">
        <v>16</v>
      </c>
      <c r="C180">
        <v>1</v>
      </c>
      <c r="D180">
        <v>1</v>
      </c>
      <c r="K180" s="21">
        <v>2</v>
      </c>
      <c r="L180" s="21">
        <f t="shared" ref="L180:L202" si="12">M180/K180*100</f>
        <v>100</v>
      </c>
      <c r="M180">
        <f t="shared" ref="M180:M202" si="13">SUM(C180:J180)</f>
        <v>2</v>
      </c>
      <c r="N180">
        <v>8</v>
      </c>
      <c r="O180">
        <v>1</v>
      </c>
      <c r="P180">
        <v>1</v>
      </c>
      <c r="Q180">
        <v>1</v>
      </c>
    </row>
    <row r="181" spans="1:28" x14ac:dyDescent="0.25">
      <c r="B181">
        <v>16</v>
      </c>
      <c r="C181">
        <v>1</v>
      </c>
      <c r="D181">
        <v>1</v>
      </c>
      <c r="K181" s="21">
        <v>2</v>
      </c>
      <c r="L181" s="21">
        <f t="shared" si="12"/>
        <v>100</v>
      </c>
      <c r="M181">
        <f t="shared" si="13"/>
        <v>2</v>
      </c>
      <c r="N181">
        <v>8</v>
      </c>
      <c r="O181">
        <v>1</v>
      </c>
      <c r="P181">
        <v>1</v>
      </c>
      <c r="Q181">
        <v>1</v>
      </c>
    </row>
    <row r="182" spans="1:28" x14ac:dyDescent="0.25">
      <c r="B182">
        <v>16</v>
      </c>
      <c r="C182">
        <v>1</v>
      </c>
      <c r="D182">
        <v>1</v>
      </c>
      <c r="K182" s="21">
        <v>2</v>
      </c>
      <c r="L182" s="21">
        <f t="shared" si="12"/>
        <v>100</v>
      </c>
      <c r="M182">
        <f t="shared" si="13"/>
        <v>2</v>
      </c>
      <c r="N182">
        <v>8</v>
      </c>
      <c r="P182">
        <v>1</v>
      </c>
      <c r="T182">
        <v>2011</v>
      </c>
    </row>
    <row r="183" spans="1:28" x14ac:dyDescent="0.25">
      <c r="B183">
        <v>16</v>
      </c>
      <c r="C183">
        <v>1</v>
      </c>
      <c r="D183">
        <v>1</v>
      </c>
      <c r="K183" s="21">
        <v>2</v>
      </c>
      <c r="L183" s="21">
        <f t="shared" si="12"/>
        <v>100</v>
      </c>
      <c r="M183">
        <f t="shared" si="13"/>
        <v>2</v>
      </c>
      <c r="N183">
        <v>8</v>
      </c>
      <c r="T183">
        <v>2011</v>
      </c>
    </row>
    <row r="184" spans="1:28" x14ac:dyDescent="0.25">
      <c r="B184">
        <v>16</v>
      </c>
      <c r="C184">
        <v>1</v>
      </c>
      <c r="D184">
        <v>1</v>
      </c>
      <c r="K184" s="21">
        <v>2</v>
      </c>
      <c r="L184" s="21">
        <f t="shared" si="12"/>
        <v>100</v>
      </c>
      <c r="M184">
        <f t="shared" si="13"/>
        <v>2</v>
      </c>
      <c r="N184">
        <v>8</v>
      </c>
      <c r="T184">
        <v>2011</v>
      </c>
    </row>
    <row r="185" spans="1:28" x14ac:dyDescent="0.25">
      <c r="B185">
        <v>16</v>
      </c>
      <c r="C185">
        <v>1</v>
      </c>
      <c r="D185">
        <v>1</v>
      </c>
      <c r="K185" s="21">
        <v>2</v>
      </c>
      <c r="L185" s="21">
        <f t="shared" si="12"/>
        <v>100</v>
      </c>
      <c r="M185">
        <f t="shared" si="13"/>
        <v>2</v>
      </c>
      <c r="N185">
        <v>8</v>
      </c>
      <c r="T185">
        <v>2011</v>
      </c>
    </row>
    <row r="186" spans="1:28" x14ac:dyDescent="0.25">
      <c r="B186">
        <v>16</v>
      </c>
      <c r="C186">
        <v>1</v>
      </c>
      <c r="D186">
        <v>1</v>
      </c>
      <c r="K186" s="21">
        <v>2</v>
      </c>
      <c r="L186" s="21">
        <f t="shared" si="12"/>
        <v>100</v>
      </c>
      <c r="M186">
        <f t="shared" si="13"/>
        <v>2</v>
      </c>
      <c r="N186">
        <v>7</v>
      </c>
      <c r="O186">
        <v>1</v>
      </c>
      <c r="T186">
        <v>2011</v>
      </c>
    </row>
    <row r="187" spans="1:28" x14ac:dyDescent="0.25">
      <c r="B187">
        <v>16</v>
      </c>
      <c r="C187">
        <v>1</v>
      </c>
      <c r="D187">
        <v>1</v>
      </c>
      <c r="K187" s="21">
        <v>2</v>
      </c>
      <c r="L187" s="21">
        <f t="shared" si="12"/>
        <v>100</v>
      </c>
      <c r="M187">
        <f t="shared" si="13"/>
        <v>2</v>
      </c>
      <c r="N187">
        <v>7</v>
      </c>
      <c r="O187">
        <v>1</v>
      </c>
      <c r="T187">
        <v>2011</v>
      </c>
    </row>
    <row r="188" spans="1:28" x14ac:dyDescent="0.25">
      <c r="B188">
        <v>16</v>
      </c>
      <c r="C188">
        <v>1</v>
      </c>
      <c r="D188">
        <v>1</v>
      </c>
      <c r="K188" s="21">
        <v>2</v>
      </c>
      <c r="L188" s="21">
        <f t="shared" si="12"/>
        <v>100</v>
      </c>
      <c r="M188">
        <f t="shared" si="13"/>
        <v>2</v>
      </c>
      <c r="N188">
        <v>6</v>
      </c>
      <c r="O188">
        <v>1</v>
      </c>
      <c r="T188">
        <v>2011</v>
      </c>
    </row>
    <row r="189" spans="1:28" x14ac:dyDescent="0.25">
      <c r="B189">
        <v>16</v>
      </c>
      <c r="C189" s="22">
        <v>1</v>
      </c>
      <c r="D189" s="22">
        <v>1</v>
      </c>
      <c r="K189" s="21">
        <v>2</v>
      </c>
      <c r="L189" s="21">
        <f t="shared" si="12"/>
        <v>100</v>
      </c>
      <c r="M189">
        <f t="shared" si="13"/>
        <v>2</v>
      </c>
      <c r="N189">
        <v>6</v>
      </c>
      <c r="O189">
        <v>1</v>
      </c>
      <c r="T189">
        <v>2011</v>
      </c>
    </row>
    <row r="190" spans="1:28" x14ac:dyDescent="0.25">
      <c r="B190">
        <v>16</v>
      </c>
      <c r="C190" s="22">
        <v>1</v>
      </c>
      <c r="D190" s="22">
        <v>1</v>
      </c>
      <c r="K190" s="21">
        <v>2</v>
      </c>
      <c r="L190" s="21">
        <f t="shared" si="12"/>
        <v>100</v>
      </c>
      <c r="M190">
        <f t="shared" si="13"/>
        <v>2</v>
      </c>
      <c r="N190">
        <v>6</v>
      </c>
      <c r="T190">
        <v>2011</v>
      </c>
    </row>
    <row r="191" spans="1:28" x14ac:dyDescent="0.25">
      <c r="B191">
        <v>16</v>
      </c>
      <c r="C191" s="22">
        <v>1</v>
      </c>
      <c r="D191" s="22">
        <v>1</v>
      </c>
      <c r="K191" s="21">
        <v>2</v>
      </c>
      <c r="L191" s="21">
        <f t="shared" si="12"/>
        <v>100</v>
      </c>
      <c r="M191">
        <f t="shared" si="13"/>
        <v>2</v>
      </c>
      <c r="N191">
        <v>6</v>
      </c>
      <c r="T191">
        <v>2011</v>
      </c>
    </row>
    <row r="192" spans="1:28" x14ac:dyDescent="0.25">
      <c r="B192">
        <v>16</v>
      </c>
      <c r="C192" s="39">
        <v>0</v>
      </c>
      <c r="D192" s="39">
        <v>1</v>
      </c>
      <c r="K192" s="21">
        <v>2</v>
      </c>
      <c r="L192" s="21">
        <f t="shared" si="12"/>
        <v>50</v>
      </c>
      <c r="M192">
        <f t="shared" si="13"/>
        <v>1</v>
      </c>
      <c r="N192">
        <v>6</v>
      </c>
      <c r="T192">
        <v>2011</v>
      </c>
    </row>
    <row r="193" spans="1:28" x14ac:dyDescent="0.25">
      <c r="B193">
        <v>16</v>
      </c>
      <c r="C193" s="22">
        <v>1</v>
      </c>
      <c r="D193" s="22">
        <v>1</v>
      </c>
      <c r="K193" s="21">
        <v>2</v>
      </c>
      <c r="L193" s="21">
        <f t="shared" si="12"/>
        <v>100</v>
      </c>
      <c r="M193">
        <f t="shared" si="13"/>
        <v>2</v>
      </c>
      <c r="N193">
        <v>5</v>
      </c>
    </row>
    <row r="194" spans="1:28" x14ac:dyDescent="0.25">
      <c r="B194">
        <v>16</v>
      </c>
      <c r="C194" s="22">
        <v>1</v>
      </c>
      <c r="D194" s="22">
        <v>1</v>
      </c>
      <c r="K194" s="21">
        <v>2</v>
      </c>
      <c r="L194" s="21">
        <f t="shared" si="12"/>
        <v>100</v>
      </c>
      <c r="M194">
        <f t="shared" si="13"/>
        <v>2</v>
      </c>
      <c r="N194">
        <v>5</v>
      </c>
    </row>
    <row r="195" spans="1:28" x14ac:dyDescent="0.25">
      <c r="B195">
        <v>16</v>
      </c>
      <c r="C195" s="22">
        <v>1</v>
      </c>
      <c r="D195" s="22">
        <v>1</v>
      </c>
      <c r="K195" s="21">
        <v>2</v>
      </c>
      <c r="L195" s="21">
        <f t="shared" si="12"/>
        <v>100</v>
      </c>
      <c r="M195">
        <f t="shared" si="13"/>
        <v>2</v>
      </c>
      <c r="N195">
        <v>4</v>
      </c>
      <c r="O195">
        <v>1</v>
      </c>
    </row>
    <row r="196" spans="1:28" x14ac:dyDescent="0.25">
      <c r="B196">
        <v>16</v>
      </c>
      <c r="C196" s="22">
        <v>1</v>
      </c>
      <c r="D196" s="22">
        <v>1</v>
      </c>
      <c r="K196" s="21">
        <v>2</v>
      </c>
      <c r="L196" s="21">
        <f t="shared" si="12"/>
        <v>100</v>
      </c>
      <c r="M196">
        <f t="shared" si="13"/>
        <v>2</v>
      </c>
      <c r="N196">
        <v>4</v>
      </c>
    </row>
    <row r="197" spans="1:28" x14ac:dyDescent="0.25">
      <c r="B197">
        <v>16</v>
      </c>
      <c r="C197" s="22">
        <v>1</v>
      </c>
      <c r="D197" s="22">
        <v>1</v>
      </c>
      <c r="K197" s="21">
        <v>2</v>
      </c>
      <c r="L197" s="21">
        <f t="shared" si="12"/>
        <v>100</v>
      </c>
      <c r="M197">
        <f t="shared" si="13"/>
        <v>2</v>
      </c>
      <c r="N197">
        <v>4</v>
      </c>
    </row>
    <row r="198" spans="1:28" x14ac:dyDescent="0.25">
      <c r="B198">
        <v>16</v>
      </c>
      <c r="C198" s="22">
        <v>1</v>
      </c>
      <c r="D198" s="22">
        <v>0</v>
      </c>
      <c r="K198" s="21">
        <v>2</v>
      </c>
      <c r="L198" s="21">
        <f t="shared" si="12"/>
        <v>50</v>
      </c>
      <c r="M198">
        <f t="shared" si="13"/>
        <v>1</v>
      </c>
      <c r="N198">
        <v>4</v>
      </c>
    </row>
    <row r="199" spans="1:28" x14ac:dyDescent="0.25">
      <c r="B199">
        <v>16</v>
      </c>
      <c r="C199" s="22">
        <v>0</v>
      </c>
      <c r="D199" s="30" t="s">
        <v>12</v>
      </c>
      <c r="K199" s="21">
        <v>1</v>
      </c>
      <c r="L199" s="21">
        <f t="shared" si="12"/>
        <v>0</v>
      </c>
      <c r="M199">
        <f t="shared" si="13"/>
        <v>0</v>
      </c>
      <c r="N199">
        <v>4</v>
      </c>
    </row>
    <row r="200" spans="1:28" x14ac:dyDescent="0.25">
      <c r="B200">
        <v>16</v>
      </c>
      <c r="C200" s="22">
        <v>0</v>
      </c>
      <c r="D200" s="30" t="s">
        <v>12</v>
      </c>
      <c r="K200" s="21">
        <v>1</v>
      </c>
      <c r="L200" s="21">
        <f t="shared" si="12"/>
        <v>0</v>
      </c>
      <c r="M200">
        <f t="shared" si="13"/>
        <v>0</v>
      </c>
      <c r="N200">
        <v>3</v>
      </c>
      <c r="O200">
        <v>1</v>
      </c>
      <c r="Q200">
        <v>1</v>
      </c>
    </row>
    <row r="201" spans="1:28" x14ac:dyDescent="0.25">
      <c r="B201">
        <v>16</v>
      </c>
      <c r="C201" s="21">
        <v>1</v>
      </c>
      <c r="D201">
        <v>0</v>
      </c>
      <c r="K201" s="21">
        <v>2</v>
      </c>
      <c r="L201" s="21">
        <f t="shared" si="12"/>
        <v>50</v>
      </c>
      <c r="M201">
        <f t="shared" si="13"/>
        <v>1</v>
      </c>
      <c r="N201">
        <v>3</v>
      </c>
    </row>
    <row r="202" spans="1:28" x14ac:dyDescent="0.25">
      <c r="B202">
        <v>16</v>
      </c>
      <c r="C202" s="21">
        <v>0</v>
      </c>
      <c r="D202">
        <v>0</v>
      </c>
      <c r="K202" s="21">
        <v>2</v>
      </c>
      <c r="L202" s="21">
        <f t="shared" si="12"/>
        <v>0</v>
      </c>
      <c r="M202">
        <f t="shared" si="13"/>
        <v>0</v>
      </c>
      <c r="N202">
        <v>3</v>
      </c>
    </row>
    <row r="203" spans="1:28" x14ac:dyDescent="0.25">
      <c r="A203" s="21"/>
      <c r="B203" s="23"/>
      <c r="C203" s="16"/>
      <c r="D203" s="16"/>
      <c r="E203" s="21"/>
      <c r="F203" s="21"/>
      <c r="G203" s="21"/>
      <c r="H203" s="21"/>
      <c r="I203" s="21"/>
      <c r="J203" s="21"/>
      <c r="K203" s="21"/>
      <c r="L203" s="21"/>
      <c r="M203" s="16"/>
      <c r="N203" s="16"/>
      <c r="O203" s="16"/>
      <c r="P203" s="16"/>
      <c r="Q203" s="16"/>
      <c r="R203" s="16"/>
      <c r="S203" s="21"/>
    </row>
    <row r="204" spans="1:28" x14ac:dyDescent="0.25">
      <c r="A204" s="21"/>
      <c r="B204" s="23"/>
      <c r="C204" s="16"/>
      <c r="D204" s="21"/>
      <c r="E204" s="21"/>
      <c r="F204" s="21"/>
      <c r="G204" s="21"/>
      <c r="H204" s="21"/>
      <c r="I204" s="21"/>
      <c r="J204" s="21"/>
      <c r="K204" s="21"/>
      <c r="L204" s="21"/>
      <c r="M204" s="16"/>
      <c r="N204" s="16"/>
      <c r="O204" s="21"/>
      <c r="P204" s="21"/>
      <c r="Q204" s="21"/>
      <c r="R204" s="21"/>
      <c r="S204" s="21"/>
    </row>
    <row r="205" spans="1:28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16"/>
      <c r="N205" s="16"/>
      <c r="O205" s="21"/>
      <c r="P205" s="21"/>
      <c r="Q205" s="21"/>
      <c r="R205" s="21"/>
      <c r="S205" s="21"/>
    </row>
    <row r="206" spans="1:28" x14ac:dyDescent="0.25">
      <c r="K206" s="21"/>
      <c r="L206" s="21"/>
    </row>
    <row r="207" spans="1:28" x14ac:dyDescent="0.25">
      <c r="K207" s="40" t="s">
        <v>60</v>
      </c>
      <c r="L207" s="41" t="s">
        <v>59</v>
      </c>
    </row>
    <row r="208" spans="1:28" x14ac:dyDescent="0.25">
      <c r="A208" s="18" t="s">
        <v>29</v>
      </c>
      <c r="C208" s="5" t="s">
        <v>1</v>
      </c>
      <c r="D208" s="25"/>
      <c r="K208" s="40" t="s">
        <v>61</v>
      </c>
      <c r="L208" s="41" t="s">
        <v>62</v>
      </c>
      <c r="M208" s="13" t="s">
        <v>16</v>
      </c>
      <c r="N208" s="14" t="s">
        <v>13</v>
      </c>
      <c r="O208" s="7" t="s">
        <v>17</v>
      </c>
      <c r="P208" s="9" t="s">
        <v>22</v>
      </c>
      <c r="Q208" s="8" t="s">
        <v>10</v>
      </c>
      <c r="R208" s="10" t="s">
        <v>11</v>
      </c>
      <c r="T208" s="17" t="s">
        <v>43</v>
      </c>
      <c r="U208" s="17"/>
      <c r="V208" s="17"/>
      <c r="W208" s="26" t="s">
        <v>44</v>
      </c>
      <c r="X208" s="26"/>
      <c r="Y208" s="26"/>
      <c r="Z208" s="26"/>
      <c r="AA208" s="26"/>
      <c r="AB208" s="29"/>
    </row>
    <row r="209" spans="2:18" x14ac:dyDescent="0.25">
      <c r="B209">
        <v>17</v>
      </c>
      <c r="C209">
        <v>1</v>
      </c>
      <c r="K209" s="21">
        <v>1</v>
      </c>
      <c r="L209" s="21">
        <f>M209/K209*100</f>
        <v>100</v>
      </c>
      <c r="M209">
        <f>SUM(C209:J209)</f>
        <v>1</v>
      </c>
      <c r="N209">
        <v>8</v>
      </c>
      <c r="O209">
        <v>1</v>
      </c>
      <c r="P209">
        <v>1</v>
      </c>
      <c r="Q209">
        <v>1</v>
      </c>
      <c r="R209">
        <v>1</v>
      </c>
    </row>
    <row r="210" spans="2:18" x14ac:dyDescent="0.25">
      <c r="B210">
        <v>17</v>
      </c>
      <c r="C210">
        <v>1</v>
      </c>
      <c r="K210" s="21">
        <v>1</v>
      </c>
      <c r="L210" s="21">
        <f t="shared" ref="L210:L231" si="14">M210/K210*100</f>
        <v>100</v>
      </c>
      <c r="M210">
        <f t="shared" ref="M210:M231" si="15">SUM(C210:J210)</f>
        <v>1</v>
      </c>
      <c r="N210">
        <v>8</v>
      </c>
      <c r="O210">
        <v>1</v>
      </c>
      <c r="P210">
        <v>1</v>
      </c>
      <c r="Q210">
        <v>1</v>
      </c>
      <c r="R210">
        <v>1</v>
      </c>
    </row>
    <row r="211" spans="2:18" x14ac:dyDescent="0.25">
      <c r="B211">
        <v>17</v>
      </c>
      <c r="C211">
        <v>1</v>
      </c>
      <c r="K211" s="21">
        <v>1</v>
      </c>
      <c r="L211" s="21">
        <f t="shared" si="14"/>
        <v>100</v>
      </c>
      <c r="M211">
        <f t="shared" si="15"/>
        <v>1</v>
      </c>
      <c r="N211">
        <v>8</v>
      </c>
      <c r="O211">
        <v>1</v>
      </c>
      <c r="P211">
        <v>1</v>
      </c>
      <c r="Q211">
        <v>1</v>
      </c>
      <c r="R211">
        <v>1</v>
      </c>
    </row>
    <row r="212" spans="2:18" x14ac:dyDescent="0.25">
      <c r="B212">
        <v>17</v>
      </c>
      <c r="C212">
        <v>1</v>
      </c>
      <c r="K212" s="21">
        <v>1</v>
      </c>
      <c r="L212" s="21">
        <f t="shared" si="14"/>
        <v>100</v>
      </c>
      <c r="M212">
        <f t="shared" si="15"/>
        <v>1</v>
      </c>
      <c r="N212">
        <v>8</v>
      </c>
      <c r="O212">
        <v>1</v>
      </c>
      <c r="P212">
        <v>1</v>
      </c>
    </row>
    <row r="213" spans="2:18" x14ac:dyDescent="0.25">
      <c r="B213">
        <v>17</v>
      </c>
      <c r="C213">
        <v>1</v>
      </c>
      <c r="K213" s="21">
        <v>1</v>
      </c>
      <c r="L213" s="21">
        <f t="shared" si="14"/>
        <v>100</v>
      </c>
      <c r="M213">
        <f t="shared" si="15"/>
        <v>1</v>
      </c>
      <c r="N213">
        <v>8</v>
      </c>
      <c r="P213">
        <v>1</v>
      </c>
      <c r="Q213">
        <v>1</v>
      </c>
    </row>
    <row r="214" spans="2:18" x14ac:dyDescent="0.25">
      <c r="B214">
        <v>17</v>
      </c>
      <c r="C214">
        <v>1</v>
      </c>
      <c r="K214" s="21">
        <v>1</v>
      </c>
      <c r="L214" s="21">
        <f t="shared" si="14"/>
        <v>100</v>
      </c>
      <c r="M214">
        <f t="shared" si="15"/>
        <v>1</v>
      </c>
      <c r="N214">
        <v>8</v>
      </c>
      <c r="P214">
        <v>1</v>
      </c>
    </row>
    <row r="215" spans="2:18" x14ac:dyDescent="0.25">
      <c r="B215">
        <v>17</v>
      </c>
      <c r="C215">
        <v>1</v>
      </c>
      <c r="K215" s="21">
        <v>1</v>
      </c>
      <c r="L215" s="21">
        <f t="shared" si="14"/>
        <v>100</v>
      </c>
      <c r="M215">
        <f t="shared" si="15"/>
        <v>1</v>
      </c>
      <c r="N215">
        <v>8</v>
      </c>
    </row>
    <row r="216" spans="2:18" x14ac:dyDescent="0.25">
      <c r="B216">
        <v>17</v>
      </c>
      <c r="C216">
        <v>1</v>
      </c>
      <c r="K216" s="21">
        <v>1</v>
      </c>
      <c r="L216" s="21">
        <f t="shared" si="14"/>
        <v>100</v>
      </c>
      <c r="M216">
        <f t="shared" si="15"/>
        <v>1</v>
      </c>
      <c r="N216">
        <v>7</v>
      </c>
      <c r="O216">
        <v>1</v>
      </c>
      <c r="Q216">
        <v>1</v>
      </c>
    </row>
    <row r="217" spans="2:18" x14ac:dyDescent="0.25">
      <c r="B217">
        <v>17</v>
      </c>
      <c r="C217" s="21">
        <v>1</v>
      </c>
      <c r="K217" s="21">
        <v>1</v>
      </c>
      <c r="L217" s="21">
        <f t="shared" si="14"/>
        <v>100</v>
      </c>
      <c r="M217">
        <f t="shared" si="15"/>
        <v>1</v>
      </c>
      <c r="N217">
        <v>6</v>
      </c>
      <c r="O217">
        <v>1</v>
      </c>
    </row>
    <row r="218" spans="2:18" x14ac:dyDescent="0.25">
      <c r="B218">
        <v>17</v>
      </c>
      <c r="C218" s="22">
        <v>1</v>
      </c>
      <c r="K218" s="21">
        <v>1</v>
      </c>
      <c r="L218" s="21">
        <f t="shared" si="14"/>
        <v>100</v>
      </c>
      <c r="M218">
        <f t="shared" si="15"/>
        <v>1</v>
      </c>
      <c r="N218">
        <v>6</v>
      </c>
      <c r="O218">
        <v>1</v>
      </c>
    </row>
    <row r="219" spans="2:18" x14ac:dyDescent="0.25">
      <c r="B219">
        <v>17</v>
      </c>
      <c r="C219" s="22">
        <v>1</v>
      </c>
      <c r="K219" s="21">
        <v>1</v>
      </c>
      <c r="L219" s="21">
        <f t="shared" si="14"/>
        <v>100</v>
      </c>
      <c r="M219">
        <f t="shared" si="15"/>
        <v>1</v>
      </c>
      <c r="N219">
        <v>6</v>
      </c>
    </row>
    <row r="220" spans="2:18" x14ac:dyDescent="0.25">
      <c r="B220">
        <v>17</v>
      </c>
      <c r="C220" s="22">
        <v>1</v>
      </c>
      <c r="K220" s="21">
        <v>1</v>
      </c>
      <c r="L220" s="21">
        <f t="shared" si="14"/>
        <v>100</v>
      </c>
      <c r="M220">
        <f t="shared" si="15"/>
        <v>1</v>
      </c>
      <c r="N220">
        <v>6</v>
      </c>
    </row>
    <row r="221" spans="2:18" x14ac:dyDescent="0.25">
      <c r="B221">
        <v>17</v>
      </c>
      <c r="C221" s="22">
        <v>1</v>
      </c>
      <c r="K221" s="21">
        <v>1</v>
      </c>
      <c r="L221" s="21">
        <f t="shared" si="14"/>
        <v>100</v>
      </c>
      <c r="M221">
        <f t="shared" si="15"/>
        <v>1</v>
      </c>
      <c r="N221">
        <v>6</v>
      </c>
    </row>
    <row r="222" spans="2:18" x14ac:dyDescent="0.25">
      <c r="B222">
        <v>17</v>
      </c>
      <c r="C222" s="22">
        <v>1</v>
      </c>
      <c r="K222" s="21">
        <v>1</v>
      </c>
      <c r="L222" s="21">
        <f t="shared" si="14"/>
        <v>100</v>
      </c>
      <c r="M222">
        <f t="shared" si="15"/>
        <v>1</v>
      </c>
      <c r="N222">
        <v>5</v>
      </c>
    </row>
    <row r="223" spans="2:18" x14ac:dyDescent="0.25">
      <c r="B223">
        <v>17</v>
      </c>
      <c r="C223" s="22">
        <v>1</v>
      </c>
      <c r="K223" s="21">
        <v>1</v>
      </c>
      <c r="L223" s="21">
        <f t="shared" si="14"/>
        <v>100</v>
      </c>
      <c r="M223">
        <f t="shared" si="15"/>
        <v>1</v>
      </c>
      <c r="N223">
        <v>5</v>
      </c>
    </row>
    <row r="224" spans="2:18" x14ac:dyDescent="0.25">
      <c r="B224">
        <v>17</v>
      </c>
      <c r="C224" s="22">
        <v>1</v>
      </c>
      <c r="K224" s="21">
        <v>1</v>
      </c>
      <c r="L224" s="21">
        <f t="shared" si="14"/>
        <v>100</v>
      </c>
      <c r="M224">
        <f t="shared" si="15"/>
        <v>1</v>
      </c>
      <c r="N224">
        <v>5</v>
      </c>
    </row>
    <row r="225" spans="1:19" x14ac:dyDescent="0.25">
      <c r="B225">
        <v>17</v>
      </c>
      <c r="C225" s="22">
        <v>1</v>
      </c>
      <c r="K225" s="21">
        <v>1</v>
      </c>
      <c r="L225" s="21">
        <f t="shared" si="14"/>
        <v>100</v>
      </c>
      <c r="M225">
        <f t="shared" si="15"/>
        <v>1</v>
      </c>
      <c r="N225">
        <v>4</v>
      </c>
      <c r="O225">
        <v>1</v>
      </c>
      <c r="Q225">
        <v>1</v>
      </c>
    </row>
    <row r="226" spans="1:19" x14ac:dyDescent="0.25">
      <c r="B226">
        <v>17</v>
      </c>
      <c r="C226" s="22">
        <v>0</v>
      </c>
      <c r="K226" s="21">
        <v>1</v>
      </c>
      <c r="L226" s="21">
        <f t="shared" si="14"/>
        <v>0</v>
      </c>
      <c r="M226">
        <f t="shared" si="15"/>
        <v>0</v>
      </c>
      <c r="N226">
        <v>4</v>
      </c>
      <c r="O226">
        <v>1</v>
      </c>
      <c r="Q226">
        <v>1</v>
      </c>
    </row>
    <row r="227" spans="1:19" x14ac:dyDescent="0.25">
      <c r="B227">
        <v>17</v>
      </c>
      <c r="C227" s="22">
        <v>0</v>
      </c>
      <c r="K227" s="21">
        <v>1</v>
      </c>
      <c r="L227" s="21">
        <f t="shared" si="14"/>
        <v>0</v>
      </c>
      <c r="M227">
        <f t="shared" si="15"/>
        <v>0</v>
      </c>
      <c r="N227">
        <v>4</v>
      </c>
    </row>
    <row r="228" spans="1:19" x14ac:dyDescent="0.25">
      <c r="B228">
        <v>17</v>
      </c>
      <c r="C228" s="22">
        <v>1</v>
      </c>
      <c r="K228" s="21">
        <v>1</v>
      </c>
      <c r="L228" s="21">
        <f t="shared" si="14"/>
        <v>100</v>
      </c>
      <c r="M228">
        <f t="shared" si="15"/>
        <v>1</v>
      </c>
      <c r="N228">
        <v>4</v>
      </c>
    </row>
    <row r="229" spans="1:19" x14ac:dyDescent="0.25">
      <c r="B229">
        <v>17</v>
      </c>
      <c r="C229" s="22">
        <v>1</v>
      </c>
      <c r="K229" s="21">
        <v>1</v>
      </c>
      <c r="L229" s="21">
        <f t="shared" si="14"/>
        <v>100</v>
      </c>
      <c r="M229">
        <f t="shared" si="15"/>
        <v>1</v>
      </c>
      <c r="N229">
        <v>4</v>
      </c>
    </row>
    <row r="230" spans="1:19" x14ac:dyDescent="0.25">
      <c r="B230">
        <v>17</v>
      </c>
      <c r="C230" s="21">
        <v>1</v>
      </c>
      <c r="K230" s="21">
        <v>1</v>
      </c>
      <c r="L230" s="21">
        <f t="shared" si="14"/>
        <v>100</v>
      </c>
      <c r="M230">
        <f t="shared" si="15"/>
        <v>1</v>
      </c>
      <c r="N230">
        <v>4</v>
      </c>
    </row>
    <row r="231" spans="1:19" x14ac:dyDescent="0.25">
      <c r="B231">
        <v>17</v>
      </c>
      <c r="C231" s="21">
        <v>1</v>
      </c>
      <c r="K231" s="21">
        <v>1</v>
      </c>
      <c r="L231" s="21">
        <f t="shared" si="14"/>
        <v>100</v>
      </c>
      <c r="M231">
        <f t="shared" si="15"/>
        <v>1</v>
      </c>
      <c r="N231">
        <v>4</v>
      </c>
    </row>
    <row r="232" spans="1:19" x14ac:dyDescent="0.25">
      <c r="A232" s="21"/>
      <c r="B232" s="23"/>
      <c r="C232" s="16"/>
      <c r="D232" s="21"/>
      <c r="E232" s="21"/>
      <c r="F232" s="21"/>
      <c r="G232" s="21"/>
      <c r="H232" s="21"/>
      <c r="I232" s="21"/>
      <c r="J232" s="21"/>
      <c r="K232" s="21"/>
      <c r="L232" s="21"/>
      <c r="M232" s="16"/>
      <c r="N232" s="16"/>
      <c r="O232" s="16"/>
      <c r="P232" s="16"/>
      <c r="Q232" s="16"/>
      <c r="R232" s="16"/>
      <c r="S232" s="21"/>
    </row>
    <row r="233" spans="1:19" x14ac:dyDescent="0.25">
      <c r="A233" s="21"/>
      <c r="B233" s="23"/>
      <c r="C233" s="16"/>
      <c r="D233" s="21"/>
      <c r="E233" s="21"/>
      <c r="F233" s="21"/>
      <c r="G233" s="21"/>
      <c r="H233" s="21"/>
      <c r="I233" s="21"/>
      <c r="J233" s="21"/>
      <c r="K233" s="21"/>
      <c r="L233" s="21"/>
      <c r="M233" s="16"/>
      <c r="N233" s="16"/>
      <c r="O233" s="21"/>
      <c r="P233" s="21"/>
      <c r="Q233" s="21"/>
      <c r="R233" s="21"/>
      <c r="S233" s="21"/>
    </row>
    <row r="234" spans="1:19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16"/>
      <c r="N234" s="16"/>
      <c r="O234" s="21"/>
      <c r="P234" s="21"/>
      <c r="Q234" s="21"/>
      <c r="R234" s="21"/>
      <c r="S234" s="21"/>
    </row>
    <row r="235" spans="1:19" x14ac:dyDescent="0.25">
      <c r="K235" s="21"/>
      <c r="L235" s="21"/>
    </row>
    <row r="236" spans="1:19" x14ac:dyDescent="0.25">
      <c r="K236" s="21"/>
      <c r="L236" s="21"/>
    </row>
    <row r="237" spans="1:19" x14ac:dyDescent="0.25">
      <c r="K237" s="21"/>
      <c r="L237" s="21"/>
    </row>
    <row r="238" spans="1:19" x14ac:dyDescent="0.25">
      <c r="K238" s="21"/>
      <c r="L238" s="21"/>
    </row>
    <row r="239" spans="1:19" x14ac:dyDescent="0.25">
      <c r="K239" s="21"/>
      <c r="L239" s="21"/>
    </row>
    <row r="240" spans="1:19" x14ac:dyDescent="0.25">
      <c r="K240" s="21"/>
      <c r="L240" s="21"/>
    </row>
    <row r="241" spans="11:12" x14ac:dyDescent="0.25">
      <c r="K241" s="21"/>
      <c r="L241" s="21"/>
    </row>
    <row r="242" spans="11:12" x14ac:dyDescent="0.25">
      <c r="K242" s="21"/>
      <c r="L242" s="21"/>
    </row>
    <row r="243" spans="11:12" x14ac:dyDescent="0.25">
      <c r="K243" s="21"/>
      <c r="L243" s="21"/>
    </row>
    <row r="244" spans="11:12" x14ac:dyDescent="0.25">
      <c r="K244" s="21"/>
      <c r="L244" s="21"/>
    </row>
    <row r="245" spans="11:12" x14ac:dyDescent="0.25">
      <c r="K245" s="21"/>
      <c r="L245" s="21"/>
    </row>
    <row r="246" spans="11:12" x14ac:dyDescent="0.25">
      <c r="K246" s="21"/>
      <c r="L246" s="21"/>
    </row>
    <row r="247" spans="11:12" x14ac:dyDescent="0.25">
      <c r="K247" s="21"/>
      <c r="L247" s="21"/>
    </row>
    <row r="248" spans="11:12" x14ac:dyDescent="0.25">
      <c r="K248" s="21"/>
      <c r="L248" s="21"/>
    </row>
    <row r="249" spans="11:12" x14ac:dyDescent="0.25">
      <c r="K249" s="21"/>
      <c r="L249" s="21"/>
    </row>
    <row r="250" spans="11:12" x14ac:dyDescent="0.25">
      <c r="K250" s="21"/>
      <c r="L250" s="21"/>
    </row>
    <row r="251" spans="11:12" x14ac:dyDescent="0.25">
      <c r="K251" s="21"/>
      <c r="L251" s="21"/>
    </row>
    <row r="252" spans="11:12" x14ac:dyDescent="0.25">
      <c r="K252" s="21"/>
      <c r="L252" s="21"/>
    </row>
    <row r="253" spans="11:12" x14ac:dyDescent="0.25">
      <c r="K253" s="21"/>
      <c r="L253" s="21"/>
    </row>
    <row r="254" spans="11:12" x14ac:dyDescent="0.25">
      <c r="K254" s="21"/>
      <c r="L254" s="21"/>
    </row>
    <row r="255" spans="11:12" x14ac:dyDescent="0.25">
      <c r="K255" s="21"/>
      <c r="L255" s="21"/>
    </row>
    <row r="256" spans="11:12" x14ac:dyDescent="0.25">
      <c r="K256" s="21"/>
      <c r="L256" s="21"/>
    </row>
    <row r="257" spans="11:12" x14ac:dyDescent="0.25">
      <c r="K257" s="21"/>
      <c r="L257" s="21"/>
    </row>
    <row r="258" spans="11:12" x14ac:dyDescent="0.25">
      <c r="K258" s="21"/>
      <c r="L258" s="21"/>
    </row>
    <row r="259" spans="11:12" x14ac:dyDescent="0.25">
      <c r="K259" s="21"/>
      <c r="L259" s="21"/>
    </row>
    <row r="260" spans="11:12" x14ac:dyDescent="0.25">
      <c r="K260" s="21"/>
      <c r="L260" s="21"/>
    </row>
    <row r="261" spans="11:12" x14ac:dyDescent="0.25">
      <c r="K261" s="21"/>
      <c r="L261" s="21"/>
    </row>
    <row r="262" spans="11:12" x14ac:dyDescent="0.25">
      <c r="K262" s="21"/>
      <c r="L262" s="21"/>
    </row>
    <row r="263" spans="11:12" x14ac:dyDescent="0.25">
      <c r="K263" s="21"/>
      <c r="L263" s="21"/>
    </row>
    <row r="264" spans="11:12" x14ac:dyDescent="0.25">
      <c r="K264" s="21"/>
      <c r="L264" s="21"/>
    </row>
    <row r="265" spans="11:12" x14ac:dyDescent="0.25">
      <c r="K265" s="21"/>
      <c r="L265" s="21"/>
    </row>
    <row r="266" spans="11:12" x14ac:dyDescent="0.25">
      <c r="L266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7"/>
  <sheetViews>
    <sheetView workbookViewId="0">
      <selection activeCell="B84" sqref="B1:B1048576"/>
    </sheetView>
  </sheetViews>
  <sheetFormatPr defaultColWidth="11.42578125" defaultRowHeight="15" x14ac:dyDescent="0.25"/>
  <cols>
    <col min="2" max="2" width="14.7109375" customWidth="1"/>
    <col min="3" max="3" width="7.7109375" customWidth="1"/>
    <col min="4" max="5" width="7.85546875" customWidth="1"/>
    <col min="6" max="6" width="6.85546875" customWidth="1"/>
    <col min="7" max="7" width="7.7109375" customWidth="1"/>
    <col min="8" max="8" width="7.5703125" customWidth="1"/>
    <col min="9" max="9" width="8.28515625" customWidth="1"/>
    <col min="10" max="10" width="12.28515625" customWidth="1"/>
    <col min="11" max="11" width="10.28515625" customWidth="1"/>
    <col min="12" max="12" width="13.28515625" customWidth="1"/>
    <col min="13" max="13" width="12.42578125" customWidth="1"/>
    <col min="14" max="14" width="14.140625" customWidth="1"/>
    <col min="15" max="15" width="10.7109375" customWidth="1"/>
    <col min="16" max="16" width="10.42578125" customWidth="1"/>
    <col min="17" max="17" width="8.7109375" customWidth="1"/>
    <col min="18" max="18" width="5.28515625" customWidth="1"/>
  </cols>
  <sheetData>
    <row r="1" spans="1:27" x14ac:dyDescent="0.25">
      <c r="A1" s="15" t="s">
        <v>18</v>
      </c>
      <c r="B1" s="15"/>
      <c r="C1" s="2" t="s">
        <v>45</v>
      </c>
      <c r="E1" s="16" t="s">
        <v>40</v>
      </c>
      <c r="F1" s="16"/>
      <c r="G1" s="2" t="s">
        <v>42</v>
      </c>
      <c r="H1" s="2"/>
      <c r="I1" s="2" t="s">
        <v>46</v>
      </c>
      <c r="J1" s="40" t="s">
        <v>60</v>
      </c>
      <c r="K1" s="41" t="s">
        <v>59</v>
      </c>
      <c r="L1" s="2"/>
      <c r="M1" s="37" t="s">
        <v>50</v>
      </c>
    </row>
    <row r="2" spans="1:27" x14ac:dyDescent="0.25">
      <c r="A2" s="3" t="s">
        <v>0</v>
      </c>
      <c r="B2" s="4" t="s">
        <v>15</v>
      </c>
      <c r="C2" s="12" t="s">
        <v>2</v>
      </c>
      <c r="D2" s="5" t="s">
        <v>3</v>
      </c>
      <c r="E2" s="12" t="s">
        <v>4</v>
      </c>
      <c r="F2" s="5" t="s">
        <v>5</v>
      </c>
      <c r="G2" s="12" t="s">
        <v>6</v>
      </c>
      <c r="H2" s="5" t="s">
        <v>8</v>
      </c>
      <c r="I2" s="12" t="s">
        <v>7</v>
      </c>
      <c r="J2" s="40" t="s">
        <v>61</v>
      </c>
      <c r="K2" s="41" t="s">
        <v>62</v>
      </c>
      <c r="L2" s="13" t="s">
        <v>16</v>
      </c>
      <c r="M2" s="37" t="s">
        <v>13</v>
      </c>
      <c r="N2" s="7" t="s">
        <v>17</v>
      </c>
      <c r="O2" s="9" t="s">
        <v>9</v>
      </c>
      <c r="P2" s="8" t="s">
        <v>10</v>
      </c>
      <c r="Q2" s="10" t="s">
        <v>11</v>
      </c>
      <c r="S2" s="17" t="s">
        <v>43</v>
      </c>
      <c r="T2" s="17"/>
      <c r="U2" s="17"/>
      <c r="V2" s="26" t="s">
        <v>44</v>
      </c>
      <c r="W2" s="26"/>
      <c r="X2" s="26"/>
      <c r="Y2" s="26"/>
      <c r="Z2" s="26"/>
      <c r="AA2" s="29"/>
    </row>
    <row r="3" spans="1:27" x14ac:dyDescent="0.25">
      <c r="B3">
        <v>10</v>
      </c>
      <c r="C3">
        <v>1</v>
      </c>
      <c r="D3">
        <v>1</v>
      </c>
      <c r="E3">
        <v>1</v>
      </c>
      <c r="F3">
        <v>1</v>
      </c>
      <c r="G3" s="32" t="s">
        <v>12</v>
      </c>
      <c r="H3" s="20"/>
      <c r="I3" s="20"/>
      <c r="J3" s="21">
        <v>4</v>
      </c>
      <c r="K3" s="21">
        <f>L3/J3*100</f>
        <v>100</v>
      </c>
      <c r="L3">
        <f>SUM(C3:I3)</f>
        <v>4</v>
      </c>
      <c r="M3">
        <v>4</v>
      </c>
      <c r="N3" s="11"/>
      <c r="O3">
        <v>1</v>
      </c>
    </row>
    <row r="4" spans="1:27" x14ac:dyDescent="0.25">
      <c r="B4">
        <v>10</v>
      </c>
      <c r="C4">
        <v>1</v>
      </c>
      <c r="D4">
        <v>1</v>
      </c>
      <c r="E4">
        <v>1</v>
      </c>
      <c r="F4">
        <v>1</v>
      </c>
      <c r="G4" s="32" t="s">
        <v>12</v>
      </c>
      <c r="H4" s="20"/>
      <c r="I4" s="20"/>
      <c r="J4" s="21">
        <v>4</v>
      </c>
      <c r="K4" s="21">
        <f t="shared" ref="K4:K25" si="0">L4/J4*100</f>
        <v>100</v>
      </c>
      <c r="L4">
        <f t="shared" ref="L4:L25" si="1">SUM(C4:I4)</f>
        <v>4</v>
      </c>
      <c r="M4">
        <v>4</v>
      </c>
      <c r="N4" s="11"/>
    </row>
    <row r="5" spans="1:27" x14ac:dyDescent="0.25">
      <c r="B5">
        <v>10</v>
      </c>
      <c r="C5">
        <v>1</v>
      </c>
      <c r="D5">
        <v>1</v>
      </c>
      <c r="E5">
        <v>1</v>
      </c>
      <c r="F5">
        <v>1</v>
      </c>
      <c r="G5" s="1">
        <v>1</v>
      </c>
      <c r="H5">
        <v>1</v>
      </c>
      <c r="I5">
        <v>1</v>
      </c>
      <c r="J5" s="21">
        <v>7</v>
      </c>
      <c r="K5" s="21">
        <f t="shared" si="0"/>
        <v>100</v>
      </c>
      <c r="L5">
        <f t="shared" si="1"/>
        <v>7</v>
      </c>
      <c r="M5">
        <v>8</v>
      </c>
      <c r="N5">
        <v>1</v>
      </c>
      <c r="O5">
        <v>1</v>
      </c>
      <c r="P5">
        <v>1</v>
      </c>
      <c r="Q5">
        <v>1</v>
      </c>
      <c r="S5">
        <v>2015</v>
      </c>
      <c r="T5">
        <v>2016</v>
      </c>
    </row>
    <row r="6" spans="1:27" x14ac:dyDescent="0.25">
      <c r="B6">
        <v>10</v>
      </c>
      <c r="C6">
        <v>1</v>
      </c>
      <c r="D6">
        <v>1</v>
      </c>
      <c r="E6">
        <v>1</v>
      </c>
      <c r="F6">
        <v>1</v>
      </c>
      <c r="G6" s="1">
        <v>1</v>
      </c>
      <c r="H6">
        <v>1</v>
      </c>
      <c r="I6">
        <v>1</v>
      </c>
      <c r="J6" s="21">
        <v>7</v>
      </c>
      <c r="K6" s="21">
        <f t="shared" si="0"/>
        <v>100</v>
      </c>
      <c r="L6">
        <f t="shared" si="1"/>
        <v>7</v>
      </c>
      <c r="M6">
        <v>8</v>
      </c>
      <c r="N6">
        <v>1</v>
      </c>
      <c r="O6">
        <v>1</v>
      </c>
      <c r="P6">
        <v>1</v>
      </c>
      <c r="Q6">
        <v>1</v>
      </c>
      <c r="S6">
        <v>2015</v>
      </c>
      <c r="T6">
        <v>2016</v>
      </c>
      <c r="V6">
        <v>2012</v>
      </c>
    </row>
    <row r="7" spans="1:27" x14ac:dyDescent="0.25">
      <c r="B7">
        <v>10</v>
      </c>
      <c r="C7">
        <v>1</v>
      </c>
      <c r="D7">
        <v>1</v>
      </c>
      <c r="E7">
        <v>1</v>
      </c>
      <c r="F7">
        <v>0</v>
      </c>
      <c r="G7" s="1">
        <v>1</v>
      </c>
      <c r="H7">
        <v>1</v>
      </c>
      <c r="I7">
        <v>1</v>
      </c>
      <c r="J7" s="21">
        <v>7</v>
      </c>
      <c r="K7" s="21">
        <f t="shared" si="0"/>
        <v>85.714285714285708</v>
      </c>
      <c r="L7">
        <f t="shared" si="1"/>
        <v>6</v>
      </c>
      <c r="M7">
        <v>8</v>
      </c>
      <c r="N7">
        <v>1</v>
      </c>
      <c r="S7">
        <v>2015</v>
      </c>
      <c r="T7">
        <v>2016</v>
      </c>
      <c r="V7">
        <v>2012</v>
      </c>
    </row>
    <row r="8" spans="1:27" x14ac:dyDescent="0.25">
      <c r="B8">
        <v>10</v>
      </c>
      <c r="C8">
        <v>1</v>
      </c>
      <c r="D8">
        <v>1</v>
      </c>
      <c r="E8">
        <v>0</v>
      </c>
      <c r="F8">
        <v>1</v>
      </c>
      <c r="G8" s="32" t="s">
        <v>12</v>
      </c>
      <c r="H8" s="20"/>
      <c r="I8" s="20"/>
      <c r="J8" s="21">
        <v>4</v>
      </c>
      <c r="K8" s="21">
        <f t="shared" si="0"/>
        <v>75</v>
      </c>
      <c r="L8">
        <f t="shared" si="1"/>
        <v>3</v>
      </c>
      <c r="M8">
        <v>4</v>
      </c>
      <c r="N8" s="11"/>
      <c r="O8">
        <v>1</v>
      </c>
      <c r="P8">
        <v>1</v>
      </c>
      <c r="S8">
        <v>2015</v>
      </c>
      <c r="T8">
        <v>2016</v>
      </c>
      <c r="V8">
        <v>2012</v>
      </c>
    </row>
    <row r="9" spans="1:27" x14ac:dyDescent="0.25">
      <c r="B9">
        <v>10</v>
      </c>
      <c r="C9">
        <v>1</v>
      </c>
      <c r="D9">
        <v>1</v>
      </c>
      <c r="E9">
        <v>1</v>
      </c>
      <c r="F9">
        <v>0</v>
      </c>
      <c r="G9" s="1">
        <v>1</v>
      </c>
      <c r="H9">
        <v>1</v>
      </c>
      <c r="I9">
        <v>1</v>
      </c>
      <c r="J9" s="21">
        <v>7</v>
      </c>
      <c r="K9" s="21">
        <f t="shared" si="0"/>
        <v>85.714285714285708</v>
      </c>
      <c r="L9">
        <f t="shared" si="1"/>
        <v>6</v>
      </c>
      <c r="M9">
        <v>8</v>
      </c>
      <c r="N9">
        <v>1</v>
      </c>
      <c r="S9">
        <v>2015</v>
      </c>
      <c r="T9">
        <v>2016</v>
      </c>
      <c r="V9">
        <v>2012</v>
      </c>
    </row>
    <row r="10" spans="1:27" x14ac:dyDescent="0.25">
      <c r="B10">
        <v>10</v>
      </c>
      <c r="C10">
        <v>1</v>
      </c>
      <c r="D10">
        <v>1</v>
      </c>
      <c r="E10">
        <v>1</v>
      </c>
      <c r="F10">
        <v>1</v>
      </c>
      <c r="G10" s="1">
        <v>0</v>
      </c>
      <c r="H10">
        <v>1</v>
      </c>
      <c r="I10">
        <v>1</v>
      </c>
      <c r="J10" s="21">
        <v>7</v>
      </c>
      <c r="K10" s="21">
        <f t="shared" si="0"/>
        <v>85.714285714285708</v>
      </c>
      <c r="L10">
        <f t="shared" si="1"/>
        <v>6</v>
      </c>
      <c r="M10">
        <v>8</v>
      </c>
      <c r="N10">
        <v>1</v>
      </c>
      <c r="S10">
        <v>2015</v>
      </c>
      <c r="T10">
        <v>2016</v>
      </c>
      <c r="V10">
        <v>2012</v>
      </c>
    </row>
    <row r="11" spans="1:27" x14ac:dyDescent="0.25">
      <c r="B11">
        <v>10</v>
      </c>
      <c r="C11">
        <v>1</v>
      </c>
      <c r="D11">
        <v>1</v>
      </c>
      <c r="E11">
        <v>0</v>
      </c>
      <c r="F11">
        <v>1</v>
      </c>
      <c r="G11" s="1">
        <v>1</v>
      </c>
      <c r="H11">
        <v>1</v>
      </c>
      <c r="I11">
        <v>1</v>
      </c>
      <c r="J11" s="21">
        <v>7</v>
      </c>
      <c r="K11" s="21">
        <f t="shared" si="0"/>
        <v>85.714285714285708</v>
      </c>
      <c r="L11">
        <f t="shared" si="1"/>
        <v>6</v>
      </c>
      <c r="M11">
        <v>8</v>
      </c>
      <c r="N11">
        <v>1</v>
      </c>
      <c r="S11">
        <v>2015</v>
      </c>
      <c r="T11">
        <v>2016</v>
      </c>
      <c r="V11">
        <v>2012</v>
      </c>
    </row>
    <row r="12" spans="1:27" x14ac:dyDescent="0.25">
      <c r="B12">
        <v>10</v>
      </c>
      <c r="C12">
        <v>1</v>
      </c>
      <c r="D12">
        <v>1</v>
      </c>
      <c r="E12">
        <v>1</v>
      </c>
      <c r="F12">
        <v>0</v>
      </c>
      <c r="G12" s="1">
        <v>1</v>
      </c>
      <c r="H12">
        <v>1</v>
      </c>
      <c r="I12">
        <v>1</v>
      </c>
      <c r="J12" s="21">
        <v>7</v>
      </c>
      <c r="K12" s="21">
        <f t="shared" si="0"/>
        <v>85.714285714285708</v>
      </c>
      <c r="L12">
        <f t="shared" si="1"/>
        <v>6</v>
      </c>
      <c r="M12">
        <v>8</v>
      </c>
      <c r="N12">
        <v>0</v>
      </c>
      <c r="S12">
        <v>2015</v>
      </c>
      <c r="T12">
        <v>2016</v>
      </c>
      <c r="V12">
        <v>2012</v>
      </c>
    </row>
    <row r="13" spans="1:27" x14ac:dyDescent="0.25">
      <c r="B13">
        <v>10</v>
      </c>
      <c r="C13">
        <v>1</v>
      </c>
      <c r="D13">
        <v>0</v>
      </c>
      <c r="E13">
        <v>0</v>
      </c>
      <c r="F13">
        <v>1</v>
      </c>
      <c r="G13" s="32" t="s">
        <v>12</v>
      </c>
      <c r="H13" s="20"/>
      <c r="I13" s="20"/>
      <c r="J13" s="21">
        <v>4</v>
      </c>
      <c r="K13" s="21">
        <f t="shared" si="0"/>
        <v>50</v>
      </c>
      <c r="L13">
        <f t="shared" si="1"/>
        <v>2</v>
      </c>
      <c r="M13">
        <v>4</v>
      </c>
      <c r="N13" s="11"/>
      <c r="V13">
        <v>2012</v>
      </c>
    </row>
    <row r="14" spans="1:27" x14ac:dyDescent="0.25">
      <c r="B14">
        <v>10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 s="21">
        <v>7</v>
      </c>
      <c r="K14" s="21">
        <f t="shared" si="0"/>
        <v>57.142857142857139</v>
      </c>
      <c r="L14">
        <f t="shared" si="1"/>
        <v>4</v>
      </c>
      <c r="M14">
        <v>8</v>
      </c>
      <c r="N14">
        <v>0</v>
      </c>
      <c r="O14">
        <v>1</v>
      </c>
      <c r="V14">
        <v>2012</v>
      </c>
    </row>
    <row r="15" spans="1:27" x14ac:dyDescent="0.25">
      <c r="B15">
        <v>10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 s="21">
        <v>7</v>
      </c>
      <c r="K15" s="21">
        <f t="shared" si="0"/>
        <v>71.428571428571431</v>
      </c>
      <c r="L15">
        <f t="shared" si="1"/>
        <v>5</v>
      </c>
      <c r="M15">
        <v>8</v>
      </c>
      <c r="N15">
        <v>1</v>
      </c>
      <c r="O15">
        <v>1</v>
      </c>
      <c r="S15">
        <v>2015</v>
      </c>
      <c r="T15">
        <v>2016</v>
      </c>
      <c r="V15">
        <v>2012</v>
      </c>
    </row>
    <row r="16" spans="1:27" x14ac:dyDescent="0.25">
      <c r="B16">
        <v>10</v>
      </c>
      <c r="C16">
        <v>0</v>
      </c>
      <c r="D16">
        <v>0</v>
      </c>
      <c r="E16">
        <v>0</v>
      </c>
      <c r="F16">
        <v>1</v>
      </c>
      <c r="G16" s="32" t="s">
        <v>12</v>
      </c>
      <c r="H16" s="32"/>
      <c r="I16" s="32"/>
      <c r="J16" s="21">
        <v>4</v>
      </c>
      <c r="K16" s="21">
        <f t="shared" si="0"/>
        <v>25</v>
      </c>
      <c r="L16">
        <f t="shared" si="1"/>
        <v>1</v>
      </c>
      <c r="M16">
        <v>4</v>
      </c>
      <c r="N16" s="11"/>
      <c r="S16">
        <v>2015</v>
      </c>
      <c r="T16">
        <v>2016</v>
      </c>
    </row>
    <row r="17" spans="1:20" x14ac:dyDescent="0.25">
      <c r="B17">
        <v>10</v>
      </c>
      <c r="C17">
        <v>0</v>
      </c>
      <c r="D17">
        <v>1</v>
      </c>
      <c r="E17">
        <v>1</v>
      </c>
      <c r="F17">
        <v>1</v>
      </c>
      <c r="G17" s="1">
        <v>1</v>
      </c>
      <c r="H17" s="1">
        <v>1</v>
      </c>
      <c r="I17" s="1">
        <v>1</v>
      </c>
      <c r="J17" s="21">
        <v>7</v>
      </c>
      <c r="K17" s="21">
        <f t="shared" si="0"/>
        <v>85.714285714285708</v>
      </c>
      <c r="L17">
        <f t="shared" si="1"/>
        <v>6</v>
      </c>
      <c r="M17" s="1">
        <v>8</v>
      </c>
      <c r="N17" s="1">
        <v>0</v>
      </c>
      <c r="O17" s="1">
        <v>1</v>
      </c>
      <c r="S17">
        <v>2015</v>
      </c>
      <c r="T17">
        <v>2016</v>
      </c>
    </row>
    <row r="18" spans="1:20" x14ac:dyDescent="0.25">
      <c r="B18">
        <v>10</v>
      </c>
      <c r="C18">
        <v>0</v>
      </c>
      <c r="D18">
        <v>1</v>
      </c>
      <c r="E18">
        <v>0</v>
      </c>
      <c r="F18">
        <v>1</v>
      </c>
      <c r="G18" s="1">
        <v>0</v>
      </c>
      <c r="H18" s="1">
        <v>0</v>
      </c>
      <c r="I18" s="32" t="s">
        <v>12</v>
      </c>
      <c r="J18" s="21">
        <v>6</v>
      </c>
      <c r="K18" s="21">
        <f t="shared" si="0"/>
        <v>33.333333333333329</v>
      </c>
      <c r="L18">
        <f t="shared" si="1"/>
        <v>2</v>
      </c>
      <c r="M18">
        <v>6</v>
      </c>
      <c r="N18" s="11"/>
      <c r="S18">
        <v>2015</v>
      </c>
      <c r="T18">
        <v>2016</v>
      </c>
    </row>
    <row r="19" spans="1:20" x14ac:dyDescent="0.25">
      <c r="B19">
        <v>10</v>
      </c>
      <c r="C19">
        <v>0</v>
      </c>
      <c r="D19">
        <v>0</v>
      </c>
      <c r="E19">
        <v>1</v>
      </c>
      <c r="F19">
        <v>0</v>
      </c>
      <c r="G19" s="1">
        <v>0</v>
      </c>
      <c r="H19" s="32" t="s">
        <v>12</v>
      </c>
      <c r="I19" s="32"/>
      <c r="J19" s="21">
        <v>5</v>
      </c>
      <c r="K19" s="21">
        <f t="shared" si="0"/>
        <v>20</v>
      </c>
      <c r="L19">
        <f t="shared" si="1"/>
        <v>1</v>
      </c>
      <c r="M19">
        <v>5</v>
      </c>
      <c r="N19" s="11"/>
    </row>
    <row r="20" spans="1:20" x14ac:dyDescent="0.25">
      <c r="B20">
        <v>10</v>
      </c>
      <c r="C20">
        <v>0</v>
      </c>
      <c r="D20">
        <v>0</v>
      </c>
      <c r="E20">
        <v>0</v>
      </c>
      <c r="F20">
        <v>0</v>
      </c>
      <c r="G20" s="32" t="s">
        <v>12</v>
      </c>
      <c r="H20" s="32"/>
      <c r="I20" s="32"/>
      <c r="J20" s="21">
        <v>4</v>
      </c>
      <c r="K20" s="21">
        <f t="shared" si="0"/>
        <v>0</v>
      </c>
      <c r="L20">
        <f t="shared" si="1"/>
        <v>0</v>
      </c>
      <c r="M20">
        <v>4</v>
      </c>
      <c r="N20" s="11"/>
    </row>
    <row r="21" spans="1:20" x14ac:dyDescent="0.25">
      <c r="B21">
        <v>10</v>
      </c>
      <c r="C21">
        <v>0</v>
      </c>
      <c r="D21">
        <v>0</v>
      </c>
      <c r="E21">
        <v>0</v>
      </c>
      <c r="F21">
        <v>0</v>
      </c>
      <c r="G21" s="32" t="s">
        <v>12</v>
      </c>
      <c r="H21" s="32"/>
      <c r="I21" s="32"/>
      <c r="J21" s="21">
        <v>4</v>
      </c>
      <c r="K21" s="21">
        <f t="shared" si="0"/>
        <v>0</v>
      </c>
      <c r="L21">
        <f t="shared" si="1"/>
        <v>0</v>
      </c>
      <c r="M21">
        <v>4</v>
      </c>
      <c r="N21" s="11"/>
    </row>
    <row r="22" spans="1:20" x14ac:dyDescent="0.25">
      <c r="B22">
        <v>10</v>
      </c>
      <c r="C22">
        <v>0</v>
      </c>
      <c r="D22">
        <v>0</v>
      </c>
      <c r="E22" s="32" t="s">
        <v>12</v>
      </c>
      <c r="F22" s="32"/>
      <c r="G22" s="32"/>
      <c r="H22" s="32"/>
      <c r="I22" s="32"/>
      <c r="J22" s="21">
        <v>2</v>
      </c>
      <c r="K22" s="21">
        <f t="shared" si="0"/>
        <v>0</v>
      </c>
      <c r="L22">
        <f t="shared" si="1"/>
        <v>0</v>
      </c>
      <c r="M22">
        <v>2</v>
      </c>
      <c r="N22" s="11"/>
    </row>
    <row r="23" spans="1:20" x14ac:dyDescent="0.25">
      <c r="B23">
        <v>10</v>
      </c>
      <c r="C23">
        <v>0</v>
      </c>
      <c r="D23">
        <v>0</v>
      </c>
      <c r="E23" s="32" t="s">
        <v>12</v>
      </c>
      <c r="F23" s="32"/>
      <c r="G23" s="32"/>
      <c r="H23" s="32"/>
      <c r="I23" s="32"/>
      <c r="J23" s="21">
        <v>2</v>
      </c>
      <c r="K23" s="21">
        <f t="shared" si="0"/>
        <v>0</v>
      </c>
      <c r="L23">
        <f t="shared" si="1"/>
        <v>0</v>
      </c>
      <c r="M23">
        <v>2</v>
      </c>
      <c r="N23" s="11"/>
    </row>
    <row r="24" spans="1:20" x14ac:dyDescent="0.25">
      <c r="B24">
        <v>10</v>
      </c>
      <c r="C24">
        <v>0</v>
      </c>
      <c r="D24">
        <v>0</v>
      </c>
      <c r="E24" s="32" t="s">
        <v>12</v>
      </c>
      <c r="F24" s="32"/>
      <c r="G24" s="32"/>
      <c r="H24" s="32"/>
      <c r="I24" s="32"/>
      <c r="J24" s="21">
        <v>2</v>
      </c>
      <c r="K24" s="21">
        <f t="shared" si="0"/>
        <v>0</v>
      </c>
      <c r="L24">
        <f t="shared" si="1"/>
        <v>0</v>
      </c>
      <c r="M24">
        <v>2</v>
      </c>
      <c r="N24" s="11"/>
    </row>
    <row r="25" spans="1:20" x14ac:dyDescent="0.25">
      <c r="B25">
        <v>10</v>
      </c>
      <c r="C25">
        <v>0</v>
      </c>
      <c r="D25">
        <v>0</v>
      </c>
      <c r="E25" s="32" t="s">
        <v>12</v>
      </c>
      <c r="F25" s="32"/>
      <c r="G25" s="32"/>
      <c r="H25" s="32"/>
      <c r="I25" s="32"/>
      <c r="J25" s="21">
        <v>2</v>
      </c>
      <c r="K25" s="21">
        <f t="shared" si="0"/>
        <v>0</v>
      </c>
      <c r="L25">
        <f t="shared" si="1"/>
        <v>0</v>
      </c>
      <c r="M25" s="1">
        <v>2</v>
      </c>
      <c r="N25" s="30"/>
      <c r="O25" s="1"/>
      <c r="P25" s="1"/>
    </row>
    <row r="26" spans="1:20" x14ac:dyDescent="0.25">
      <c r="A26" s="22"/>
      <c r="B26" s="2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1"/>
      <c r="S26" s="21"/>
    </row>
    <row r="27" spans="1:20" x14ac:dyDescent="0.25">
      <c r="A27" s="22"/>
      <c r="B27" s="23"/>
      <c r="C27" s="16"/>
      <c r="D27" s="21"/>
      <c r="E27" s="21"/>
      <c r="F27" s="21"/>
      <c r="G27" s="21"/>
      <c r="H27" s="21"/>
      <c r="I27" s="21"/>
      <c r="J27" s="21"/>
      <c r="K27" s="21"/>
      <c r="L27" s="16"/>
      <c r="M27" s="16"/>
      <c r="N27" s="16"/>
      <c r="O27" s="21"/>
      <c r="P27" s="21"/>
      <c r="Q27" s="21"/>
      <c r="R27" s="21"/>
      <c r="S27" s="21"/>
    </row>
    <row r="28" spans="1:20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16"/>
      <c r="M28" s="16"/>
      <c r="N28" s="21"/>
      <c r="O28" s="21"/>
      <c r="P28" s="21"/>
      <c r="Q28" s="21"/>
      <c r="R28" s="21"/>
      <c r="S28" s="21"/>
    </row>
    <row r="29" spans="1:20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20" x14ac:dyDescent="0.25">
      <c r="J30" s="21"/>
      <c r="K30" s="21"/>
    </row>
    <row r="31" spans="1:20" x14ac:dyDescent="0.25">
      <c r="J31" s="21"/>
      <c r="K31" s="21"/>
    </row>
    <row r="32" spans="1:20" x14ac:dyDescent="0.25">
      <c r="J32" s="21"/>
      <c r="K32" s="21"/>
    </row>
    <row r="33" spans="1:27" x14ac:dyDescent="0.25">
      <c r="A33" s="17" t="s">
        <v>19</v>
      </c>
      <c r="B33" s="17"/>
      <c r="C33" s="17"/>
      <c r="D33" s="2" t="s">
        <v>45</v>
      </c>
      <c r="F33" s="16" t="s">
        <v>40</v>
      </c>
      <c r="G33" s="16"/>
      <c r="H33" s="2" t="s">
        <v>42</v>
      </c>
      <c r="I33" s="2"/>
      <c r="J33" s="40" t="s">
        <v>60</v>
      </c>
      <c r="K33" s="41" t="s">
        <v>59</v>
      </c>
      <c r="L33" s="2"/>
      <c r="M33" s="14" t="s">
        <v>50</v>
      </c>
    </row>
    <row r="34" spans="1:27" x14ac:dyDescent="0.25">
      <c r="A34" s="3" t="s">
        <v>0</v>
      </c>
      <c r="B34" s="4" t="s">
        <v>20</v>
      </c>
      <c r="C34" s="25"/>
      <c r="D34" s="5" t="s">
        <v>3</v>
      </c>
      <c r="E34" s="12" t="s">
        <v>4</v>
      </c>
      <c r="F34" s="5" t="s">
        <v>5</v>
      </c>
      <c r="G34" s="12" t="s">
        <v>6</v>
      </c>
      <c r="H34" s="5" t="s">
        <v>8</v>
      </c>
      <c r="I34" s="12" t="s">
        <v>7</v>
      </c>
      <c r="J34" s="40" t="s">
        <v>61</v>
      </c>
      <c r="K34" s="41" t="s">
        <v>62</v>
      </c>
      <c r="L34" s="13" t="s">
        <v>16</v>
      </c>
      <c r="M34" s="14" t="s">
        <v>13</v>
      </c>
      <c r="N34" s="7" t="s">
        <v>17</v>
      </c>
      <c r="O34" s="9" t="s">
        <v>58</v>
      </c>
      <c r="P34" s="8" t="s">
        <v>10</v>
      </c>
      <c r="Q34" s="10" t="s">
        <v>11</v>
      </c>
      <c r="S34" s="17" t="s">
        <v>43</v>
      </c>
      <c r="T34" s="17"/>
      <c r="U34" s="17"/>
      <c r="V34" s="26" t="s">
        <v>44</v>
      </c>
      <c r="W34" s="26"/>
      <c r="X34" s="26"/>
      <c r="Y34" s="26"/>
      <c r="Z34" s="26"/>
      <c r="AA34" s="29"/>
    </row>
    <row r="35" spans="1:27" x14ac:dyDescent="0.25">
      <c r="B35">
        <v>10</v>
      </c>
      <c r="D35">
        <v>1</v>
      </c>
      <c r="E35">
        <v>1</v>
      </c>
      <c r="F35">
        <v>1</v>
      </c>
      <c r="G35">
        <v>1</v>
      </c>
      <c r="H35" s="1">
        <v>1</v>
      </c>
      <c r="I35" s="1">
        <v>1</v>
      </c>
      <c r="J35" s="22">
        <v>6</v>
      </c>
      <c r="K35" s="21">
        <f>L35/J35*100</f>
        <v>100</v>
      </c>
      <c r="L35">
        <f>SUM(C35:I35)</f>
        <v>6</v>
      </c>
      <c r="M35">
        <v>8</v>
      </c>
      <c r="N35">
        <v>1</v>
      </c>
      <c r="O35">
        <v>1</v>
      </c>
      <c r="P35">
        <v>1</v>
      </c>
      <c r="S35">
        <v>2017</v>
      </c>
    </row>
    <row r="36" spans="1:27" x14ac:dyDescent="0.25">
      <c r="B36">
        <v>10</v>
      </c>
      <c r="D36">
        <v>1</v>
      </c>
      <c r="E36">
        <v>1</v>
      </c>
      <c r="F36">
        <v>1</v>
      </c>
      <c r="G36">
        <v>1</v>
      </c>
      <c r="H36" s="1">
        <v>1</v>
      </c>
      <c r="I36" s="1">
        <v>1</v>
      </c>
      <c r="J36" s="22">
        <v>6</v>
      </c>
      <c r="K36" s="21">
        <f t="shared" ref="K36:K58" si="2">L36/J36*100</f>
        <v>100</v>
      </c>
      <c r="L36">
        <f t="shared" ref="L36:L58" si="3">SUM(C36:I36)</f>
        <v>6</v>
      </c>
      <c r="M36">
        <v>8</v>
      </c>
      <c r="N36">
        <v>1</v>
      </c>
      <c r="O36">
        <v>1</v>
      </c>
      <c r="P36">
        <v>1</v>
      </c>
      <c r="S36">
        <v>2017</v>
      </c>
    </row>
    <row r="37" spans="1:27" x14ac:dyDescent="0.25">
      <c r="B37">
        <v>10</v>
      </c>
      <c r="D37">
        <v>0</v>
      </c>
      <c r="E37">
        <v>1</v>
      </c>
      <c r="F37">
        <v>1</v>
      </c>
      <c r="G37">
        <v>1</v>
      </c>
      <c r="H37" s="1">
        <v>1</v>
      </c>
      <c r="I37" s="1">
        <v>1</v>
      </c>
      <c r="J37" s="22">
        <v>6</v>
      </c>
      <c r="K37" s="21">
        <f t="shared" si="2"/>
        <v>83.333333333333343</v>
      </c>
      <c r="L37">
        <f t="shared" si="3"/>
        <v>5</v>
      </c>
      <c r="M37">
        <v>8</v>
      </c>
      <c r="N37">
        <v>1</v>
      </c>
      <c r="O37">
        <v>0</v>
      </c>
      <c r="P37">
        <v>1</v>
      </c>
      <c r="Q37">
        <v>1</v>
      </c>
      <c r="S37">
        <v>2017</v>
      </c>
    </row>
    <row r="38" spans="1:27" x14ac:dyDescent="0.25">
      <c r="B38">
        <v>10</v>
      </c>
      <c r="D38">
        <v>1</v>
      </c>
      <c r="E38">
        <v>1</v>
      </c>
      <c r="F38">
        <v>1</v>
      </c>
      <c r="G38">
        <v>1</v>
      </c>
      <c r="H38" s="1">
        <v>1</v>
      </c>
      <c r="I38" s="1">
        <v>1</v>
      </c>
      <c r="J38" s="22">
        <v>6</v>
      </c>
      <c r="K38" s="21">
        <f t="shared" si="2"/>
        <v>100</v>
      </c>
      <c r="L38">
        <f t="shared" si="3"/>
        <v>6</v>
      </c>
      <c r="M38">
        <v>8</v>
      </c>
      <c r="N38">
        <v>1</v>
      </c>
      <c r="O38">
        <v>1</v>
      </c>
      <c r="S38">
        <v>2017</v>
      </c>
    </row>
    <row r="39" spans="1:27" x14ac:dyDescent="0.25">
      <c r="B39">
        <v>10</v>
      </c>
      <c r="D39">
        <v>1</v>
      </c>
      <c r="E39">
        <v>1</v>
      </c>
      <c r="F39">
        <v>0</v>
      </c>
      <c r="G39">
        <v>1</v>
      </c>
      <c r="H39" s="1">
        <v>1</v>
      </c>
      <c r="I39" s="1">
        <v>1</v>
      </c>
      <c r="J39" s="22">
        <v>6</v>
      </c>
      <c r="K39" s="21">
        <f t="shared" si="2"/>
        <v>83.333333333333343</v>
      </c>
      <c r="L39">
        <f t="shared" si="3"/>
        <v>5</v>
      </c>
      <c r="M39">
        <v>8</v>
      </c>
      <c r="N39">
        <v>1</v>
      </c>
      <c r="O39">
        <v>0</v>
      </c>
      <c r="S39">
        <v>2017</v>
      </c>
    </row>
    <row r="40" spans="1:27" x14ac:dyDescent="0.25">
      <c r="B40">
        <v>10</v>
      </c>
      <c r="D40">
        <v>1</v>
      </c>
      <c r="E40">
        <v>0</v>
      </c>
      <c r="F40">
        <v>1</v>
      </c>
      <c r="G40">
        <v>0</v>
      </c>
      <c r="H40" s="30" t="s">
        <v>12</v>
      </c>
      <c r="I40" s="30"/>
      <c r="J40" s="22">
        <v>4</v>
      </c>
      <c r="K40" s="21">
        <f t="shared" si="2"/>
        <v>50</v>
      </c>
      <c r="L40">
        <f t="shared" si="3"/>
        <v>2</v>
      </c>
      <c r="M40">
        <v>4</v>
      </c>
      <c r="N40" s="11"/>
      <c r="O40">
        <v>1</v>
      </c>
      <c r="S40">
        <v>2017</v>
      </c>
      <c r="V40">
        <v>2013</v>
      </c>
    </row>
    <row r="41" spans="1:27" x14ac:dyDescent="0.25">
      <c r="B41">
        <v>10</v>
      </c>
      <c r="D41">
        <v>1</v>
      </c>
      <c r="E41">
        <v>1</v>
      </c>
      <c r="F41">
        <v>0</v>
      </c>
      <c r="G41">
        <v>1</v>
      </c>
      <c r="H41" s="22">
        <v>1</v>
      </c>
      <c r="I41" s="22">
        <v>1</v>
      </c>
      <c r="J41" s="22">
        <v>6</v>
      </c>
      <c r="K41" s="21">
        <f t="shared" si="2"/>
        <v>83.333333333333343</v>
      </c>
      <c r="L41">
        <f t="shared" si="3"/>
        <v>5</v>
      </c>
      <c r="M41">
        <v>8</v>
      </c>
      <c r="N41">
        <v>0</v>
      </c>
      <c r="O41">
        <v>1</v>
      </c>
      <c r="S41">
        <v>2017</v>
      </c>
      <c r="V41">
        <v>2013</v>
      </c>
    </row>
    <row r="42" spans="1:27" x14ac:dyDescent="0.25">
      <c r="B42">
        <v>10</v>
      </c>
      <c r="D42">
        <v>1</v>
      </c>
      <c r="E42">
        <v>1</v>
      </c>
      <c r="F42">
        <v>1</v>
      </c>
      <c r="G42">
        <v>0</v>
      </c>
      <c r="H42" s="22">
        <v>0</v>
      </c>
      <c r="I42" s="22">
        <v>1</v>
      </c>
      <c r="J42" s="22">
        <v>6</v>
      </c>
      <c r="K42" s="21">
        <f t="shared" si="2"/>
        <v>66.666666666666657</v>
      </c>
      <c r="L42">
        <f t="shared" si="3"/>
        <v>4</v>
      </c>
      <c r="M42">
        <v>8</v>
      </c>
      <c r="N42">
        <v>0</v>
      </c>
      <c r="O42">
        <v>0</v>
      </c>
      <c r="S42">
        <v>2017</v>
      </c>
      <c r="V42">
        <v>2013</v>
      </c>
    </row>
    <row r="43" spans="1:27" x14ac:dyDescent="0.25">
      <c r="B43">
        <v>10</v>
      </c>
      <c r="D43">
        <v>1</v>
      </c>
      <c r="E43">
        <v>0</v>
      </c>
      <c r="F43">
        <v>1</v>
      </c>
      <c r="G43">
        <v>1</v>
      </c>
      <c r="H43" s="22">
        <v>1</v>
      </c>
      <c r="I43" s="22">
        <v>1</v>
      </c>
      <c r="J43" s="22">
        <v>6</v>
      </c>
      <c r="K43" s="21">
        <f t="shared" si="2"/>
        <v>83.333333333333343</v>
      </c>
      <c r="L43">
        <f t="shared" si="3"/>
        <v>5</v>
      </c>
      <c r="M43">
        <v>8</v>
      </c>
      <c r="N43">
        <v>1</v>
      </c>
      <c r="O43">
        <v>0</v>
      </c>
      <c r="S43">
        <v>2017</v>
      </c>
      <c r="V43">
        <v>2013</v>
      </c>
    </row>
    <row r="44" spans="1:27" x14ac:dyDescent="0.25">
      <c r="B44">
        <v>10</v>
      </c>
      <c r="D44">
        <v>1</v>
      </c>
      <c r="E44">
        <v>1</v>
      </c>
      <c r="F44">
        <v>0</v>
      </c>
      <c r="G44">
        <v>1</v>
      </c>
      <c r="H44" s="30" t="s">
        <v>12</v>
      </c>
      <c r="I44" s="30"/>
      <c r="J44" s="22">
        <v>4</v>
      </c>
      <c r="K44" s="21">
        <f t="shared" si="2"/>
        <v>75</v>
      </c>
      <c r="L44">
        <f t="shared" si="3"/>
        <v>3</v>
      </c>
      <c r="M44">
        <v>4</v>
      </c>
      <c r="N44" s="11"/>
      <c r="S44">
        <v>2017</v>
      </c>
      <c r="V44">
        <v>2013</v>
      </c>
    </row>
    <row r="45" spans="1:27" x14ac:dyDescent="0.25">
      <c r="B45">
        <v>10</v>
      </c>
      <c r="D45">
        <v>1</v>
      </c>
      <c r="E45">
        <v>0</v>
      </c>
      <c r="F45">
        <v>1</v>
      </c>
      <c r="G45">
        <v>0</v>
      </c>
      <c r="H45" s="22">
        <v>1</v>
      </c>
      <c r="I45" s="22">
        <v>1</v>
      </c>
      <c r="J45" s="22">
        <v>6</v>
      </c>
      <c r="K45" s="21">
        <f t="shared" si="2"/>
        <v>66.666666666666657</v>
      </c>
      <c r="L45">
        <f t="shared" si="3"/>
        <v>4</v>
      </c>
      <c r="M45">
        <v>8</v>
      </c>
      <c r="N45">
        <v>1</v>
      </c>
      <c r="O45">
        <v>0</v>
      </c>
      <c r="S45">
        <v>2017</v>
      </c>
      <c r="V45">
        <v>2013</v>
      </c>
    </row>
    <row r="46" spans="1:27" x14ac:dyDescent="0.25">
      <c r="B46">
        <v>10</v>
      </c>
      <c r="D46">
        <v>1</v>
      </c>
      <c r="E46">
        <v>1</v>
      </c>
      <c r="F46">
        <v>1</v>
      </c>
      <c r="G46">
        <v>0</v>
      </c>
      <c r="H46" s="32" t="s">
        <v>12</v>
      </c>
      <c r="I46" s="32"/>
      <c r="J46" s="22">
        <v>4</v>
      </c>
      <c r="K46" s="21">
        <f t="shared" si="2"/>
        <v>75</v>
      </c>
      <c r="L46">
        <f t="shared" si="3"/>
        <v>3</v>
      </c>
      <c r="M46">
        <v>4</v>
      </c>
      <c r="N46" s="11"/>
      <c r="V46">
        <v>2013</v>
      </c>
    </row>
    <row r="47" spans="1:27" x14ac:dyDescent="0.25">
      <c r="B47">
        <v>10</v>
      </c>
      <c r="D47">
        <v>1</v>
      </c>
      <c r="E47">
        <v>0</v>
      </c>
      <c r="F47">
        <v>1</v>
      </c>
      <c r="G47">
        <v>1</v>
      </c>
      <c r="H47" s="22">
        <v>0</v>
      </c>
      <c r="I47" s="22">
        <v>1</v>
      </c>
      <c r="J47" s="22">
        <v>6</v>
      </c>
      <c r="K47" s="21">
        <f t="shared" si="2"/>
        <v>66.666666666666657</v>
      </c>
      <c r="L47">
        <f t="shared" si="3"/>
        <v>4</v>
      </c>
      <c r="M47">
        <v>8</v>
      </c>
      <c r="N47" s="21">
        <v>0</v>
      </c>
      <c r="O47" s="21">
        <v>1</v>
      </c>
      <c r="V47">
        <v>2013</v>
      </c>
    </row>
    <row r="48" spans="1:27" x14ac:dyDescent="0.25">
      <c r="B48">
        <v>10</v>
      </c>
      <c r="D48">
        <v>1</v>
      </c>
      <c r="E48">
        <v>0</v>
      </c>
      <c r="F48">
        <v>1</v>
      </c>
      <c r="G48" s="32" t="s">
        <v>12</v>
      </c>
      <c r="H48" s="30"/>
      <c r="I48" s="32"/>
      <c r="J48" s="22">
        <v>3</v>
      </c>
      <c r="K48" s="21">
        <f t="shared" si="2"/>
        <v>66.666666666666657</v>
      </c>
      <c r="L48">
        <f t="shared" si="3"/>
        <v>2</v>
      </c>
      <c r="M48">
        <v>3</v>
      </c>
      <c r="N48" s="11"/>
      <c r="V48">
        <v>2013</v>
      </c>
    </row>
    <row r="49" spans="1:27" x14ac:dyDescent="0.25">
      <c r="B49">
        <v>10</v>
      </c>
      <c r="D49">
        <v>0</v>
      </c>
      <c r="E49">
        <v>1</v>
      </c>
      <c r="F49">
        <v>1</v>
      </c>
      <c r="G49">
        <v>1</v>
      </c>
      <c r="H49" s="30" t="s">
        <v>12</v>
      </c>
      <c r="I49" s="30"/>
      <c r="J49" s="22">
        <v>4</v>
      </c>
      <c r="K49" s="21">
        <f t="shared" si="2"/>
        <v>75</v>
      </c>
      <c r="L49">
        <f t="shared" si="3"/>
        <v>3</v>
      </c>
      <c r="M49">
        <v>4</v>
      </c>
      <c r="N49" s="11"/>
      <c r="S49">
        <v>2017</v>
      </c>
      <c r="V49">
        <v>2013</v>
      </c>
    </row>
    <row r="50" spans="1:27" x14ac:dyDescent="0.25">
      <c r="B50">
        <v>10</v>
      </c>
      <c r="D50">
        <v>0</v>
      </c>
      <c r="E50">
        <v>0</v>
      </c>
      <c r="F50">
        <v>0</v>
      </c>
      <c r="G50">
        <v>0</v>
      </c>
      <c r="H50" s="1">
        <v>0</v>
      </c>
      <c r="I50" s="1">
        <v>0</v>
      </c>
      <c r="J50" s="22">
        <v>6</v>
      </c>
      <c r="K50" s="21">
        <f t="shared" si="2"/>
        <v>0</v>
      </c>
      <c r="L50">
        <f t="shared" si="3"/>
        <v>0</v>
      </c>
      <c r="M50">
        <v>8</v>
      </c>
      <c r="N50">
        <v>0</v>
      </c>
      <c r="O50">
        <v>0</v>
      </c>
      <c r="V50">
        <v>2013</v>
      </c>
    </row>
    <row r="51" spans="1:27" x14ac:dyDescent="0.25">
      <c r="B51">
        <v>10</v>
      </c>
      <c r="D51">
        <v>0</v>
      </c>
      <c r="E51">
        <v>1</v>
      </c>
      <c r="F51">
        <v>0</v>
      </c>
      <c r="G51">
        <v>0</v>
      </c>
      <c r="H51" s="32" t="s">
        <v>12</v>
      </c>
      <c r="I51" s="32"/>
      <c r="J51" s="22">
        <v>2</v>
      </c>
      <c r="K51" s="21">
        <f t="shared" si="2"/>
        <v>50</v>
      </c>
      <c r="L51">
        <f t="shared" si="3"/>
        <v>1</v>
      </c>
      <c r="M51">
        <v>4</v>
      </c>
      <c r="N51" s="11"/>
    </row>
    <row r="52" spans="1:27" x14ac:dyDescent="0.25">
      <c r="B52">
        <v>10</v>
      </c>
      <c r="D52">
        <v>0</v>
      </c>
      <c r="E52">
        <v>0</v>
      </c>
      <c r="F52">
        <v>0</v>
      </c>
      <c r="G52" s="32" t="s">
        <v>12</v>
      </c>
      <c r="H52" s="32"/>
      <c r="I52" s="32"/>
      <c r="J52" s="22">
        <v>3</v>
      </c>
      <c r="K52" s="21">
        <f t="shared" si="2"/>
        <v>0</v>
      </c>
      <c r="L52">
        <f t="shared" si="3"/>
        <v>0</v>
      </c>
      <c r="M52">
        <v>3</v>
      </c>
      <c r="N52" s="11"/>
    </row>
    <row r="53" spans="1:27" x14ac:dyDescent="0.25">
      <c r="B53">
        <v>10</v>
      </c>
      <c r="D53">
        <v>0</v>
      </c>
      <c r="E53">
        <v>0</v>
      </c>
      <c r="F53">
        <v>0</v>
      </c>
      <c r="G53" s="32" t="s">
        <v>12</v>
      </c>
      <c r="H53" s="32"/>
      <c r="I53" s="32"/>
      <c r="J53" s="22">
        <v>3</v>
      </c>
      <c r="K53" s="21">
        <f t="shared" si="2"/>
        <v>0</v>
      </c>
      <c r="L53">
        <f t="shared" si="3"/>
        <v>0</v>
      </c>
      <c r="M53">
        <v>3</v>
      </c>
      <c r="N53" s="11"/>
    </row>
    <row r="54" spans="1:27" x14ac:dyDescent="0.25">
      <c r="B54">
        <v>10</v>
      </c>
      <c r="D54">
        <v>0</v>
      </c>
      <c r="E54" s="22">
        <v>1</v>
      </c>
      <c r="F54" s="30" t="s">
        <v>12</v>
      </c>
      <c r="G54" s="32"/>
      <c r="H54" s="32"/>
      <c r="I54" s="32"/>
      <c r="J54" s="22">
        <v>4</v>
      </c>
      <c r="K54" s="21">
        <f t="shared" si="2"/>
        <v>25</v>
      </c>
      <c r="L54">
        <f t="shared" si="3"/>
        <v>1</v>
      </c>
      <c r="M54">
        <v>2</v>
      </c>
      <c r="N54" s="11"/>
    </row>
    <row r="55" spans="1:27" x14ac:dyDescent="0.25">
      <c r="B55">
        <v>10</v>
      </c>
      <c r="D55">
        <v>0</v>
      </c>
      <c r="E55" s="22">
        <v>0</v>
      </c>
      <c r="F55" s="30" t="s">
        <v>12</v>
      </c>
      <c r="G55" s="32"/>
      <c r="H55" s="32"/>
      <c r="I55" s="32"/>
      <c r="J55" s="22">
        <v>4</v>
      </c>
      <c r="K55" s="21">
        <f t="shared" si="2"/>
        <v>0</v>
      </c>
      <c r="L55">
        <f t="shared" si="3"/>
        <v>0</v>
      </c>
      <c r="M55">
        <v>2</v>
      </c>
      <c r="N55" s="11"/>
    </row>
    <row r="56" spans="1:27" x14ac:dyDescent="0.25">
      <c r="B56">
        <v>10</v>
      </c>
      <c r="D56">
        <v>0</v>
      </c>
      <c r="E56" s="22">
        <v>0</v>
      </c>
      <c r="F56" s="32" t="s">
        <v>12</v>
      </c>
      <c r="G56" s="32"/>
      <c r="H56" s="32"/>
      <c r="I56" s="32"/>
      <c r="J56" s="22">
        <v>4</v>
      </c>
      <c r="K56" s="21">
        <f t="shared" si="2"/>
        <v>0</v>
      </c>
      <c r="L56">
        <f t="shared" si="3"/>
        <v>0</v>
      </c>
      <c r="M56">
        <v>2</v>
      </c>
      <c r="N56" s="11"/>
    </row>
    <row r="57" spans="1:27" x14ac:dyDescent="0.25">
      <c r="B57">
        <v>10</v>
      </c>
      <c r="D57">
        <v>0</v>
      </c>
      <c r="E57" s="22">
        <v>0</v>
      </c>
      <c r="F57" s="32" t="s">
        <v>12</v>
      </c>
      <c r="G57" s="32"/>
      <c r="H57" s="32"/>
      <c r="I57" s="32"/>
      <c r="J57" s="22">
        <v>4</v>
      </c>
      <c r="K57" s="21">
        <f t="shared" si="2"/>
        <v>0</v>
      </c>
      <c r="L57">
        <f t="shared" si="3"/>
        <v>0</v>
      </c>
      <c r="M57">
        <v>2</v>
      </c>
      <c r="N57" s="11"/>
    </row>
    <row r="58" spans="1:27" x14ac:dyDescent="0.25">
      <c r="B58">
        <v>10</v>
      </c>
      <c r="D58">
        <v>0</v>
      </c>
      <c r="E58" s="21">
        <v>0</v>
      </c>
      <c r="F58" s="32" t="s">
        <v>12</v>
      </c>
      <c r="G58" s="32"/>
      <c r="H58" s="32"/>
      <c r="I58" s="32"/>
      <c r="J58" s="22">
        <v>4</v>
      </c>
      <c r="K58" s="21">
        <f t="shared" si="2"/>
        <v>0</v>
      </c>
      <c r="L58">
        <f t="shared" si="3"/>
        <v>0</v>
      </c>
      <c r="M58">
        <v>2</v>
      </c>
      <c r="N58" s="11"/>
    </row>
    <row r="59" spans="1:27" x14ac:dyDescent="0.25">
      <c r="A59" s="21"/>
      <c r="B59" s="2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21"/>
      <c r="S59" s="21"/>
    </row>
    <row r="60" spans="1:27" x14ac:dyDescent="0.25">
      <c r="A60" s="21"/>
      <c r="B60" s="23"/>
      <c r="C60" s="16"/>
      <c r="D60" s="21"/>
      <c r="E60" s="21"/>
      <c r="F60" s="21"/>
      <c r="G60" s="21"/>
      <c r="H60" s="21"/>
      <c r="I60" s="21"/>
      <c r="J60" s="21"/>
      <c r="K60" s="21"/>
      <c r="L60" s="16"/>
      <c r="M60" s="16"/>
      <c r="N60" s="21"/>
      <c r="O60" s="21"/>
      <c r="P60" s="21"/>
      <c r="Q60" s="21"/>
      <c r="R60" s="21"/>
      <c r="S60" s="21"/>
    </row>
    <row r="61" spans="1:27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6"/>
      <c r="M61" s="16"/>
      <c r="N61" s="21"/>
      <c r="O61" s="21"/>
      <c r="P61" s="21"/>
      <c r="Q61" s="21"/>
      <c r="R61" s="21"/>
      <c r="S61" s="21"/>
    </row>
    <row r="62" spans="1:27" x14ac:dyDescent="0.25">
      <c r="J62" s="21"/>
      <c r="K62" s="21"/>
    </row>
    <row r="63" spans="1:27" x14ac:dyDescent="0.25">
      <c r="A63" s="19" t="s">
        <v>30</v>
      </c>
      <c r="B63" s="19"/>
      <c r="C63" s="19"/>
      <c r="E63" s="2" t="s">
        <v>45</v>
      </c>
      <c r="G63" s="16" t="s">
        <v>40</v>
      </c>
      <c r="H63" s="16"/>
      <c r="I63" s="2" t="s">
        <v>47</v>
      </c>
      <c r="J63" s="40" t="s">
        <v>60</v>
      </c>
      <c r="K63" s="41" t="s">
        <v>59</v>
      </c>
      <c r="L63" s="2"/>
      <c r="M63" s="14" t="s">
        <v>50</v>
      </c>
    </row>
    <row r="64" spans="1:27" x14ac:dyDescent="0.25">
      <c r="A64" s="3" t="s">
        <v>0</v>
      </c>
      <c r="B64" s="4" t="s">
        <v>31</v>
      </c>
      <c r="C64" s="25"/>
      <c r="D64" s="25"/>
      <c r="E64" s="12" t="s">
        <v>4</v>
      </c>
      <c r="F64" s="5" t="s">
        <v>5</v>
      </c>
      <c r="G64" s="12" t="s">
        <v>6</v>
      </c>
      <c r="H64" s="5" t="s">
        <v>8</v>
      </c>
      <c r="I64" s="12" t="s">
        <v>7</v>
      </c>
      <c r="J64" s="40" t="s">
        <v>61</v>
      </c>
      <c r="K64" s="41" t="s">
        <v>62</v>
      </c>
      <c r="L64" s="13" t="s">
        <v>16</v>
      </c>
      <c r="M64" s="14" t="s">
        <v>13</v>
      </c>
      <c r="N64" s="7" t="s">
        <v>17</v>
      </c>
      <c r="O64" s="9" t="s">
        <v>56</v>
      </c>
      <c r="P64" s="8" t="s">
        <v>10</v>
      </c>
      <c r="Q64" s="10" t="s">
        <v>11</v>
      </c>
      <c r="S64" s="17" t="s">
        <v>43</v>
      </c>
      <c r="T64" s="17"/>
      <c r="U64" s="17"/>
      <c r="V64" s="26" t="s">
        <v>44</v>
      </c>
      <c r="W64" s="26"/>
      <c r="X64" s="26"/>
      <c r="Y64" s="26"/>
      <c r="Z64" s="26"/>
      <c r="AA64" s="29"/>
    </row>
    <row r="65" spans="2:19" x14ac:dyDescent="0.25">
      <c r="B65">
        <v>10</v>
      </c>
      <c r="D65" s="21"/>
      <c r="E65">
        <v>1</v>
      </c>
      <c r="F65">
        <v>1</v>
      </c>
      <c r="G65">
        <v>1</v>
      </c>
      <c r="H65" s="1">
        <v>1</v>
      </c>
      <c r="I65" s="1">
        <v>1</v>
      </c>
      <c r="J65" s="22">
        <v>5</v>
      </c>
      <c r="K65" s="21">
        <f>L65/J65*100</f>
        <v>100</v>
      </c>
      <c r="L65">
        <f>SUM(C65:I65)</f>
        <v>5</v>
      </c>
      <c r="M65">
        <v>8</v>
      </c>
      <c r="N65">
        <v>1</v>
      </c>
      <c r="O65">
        <v>1</v>
      </c>
      <c r="P65" s="35" t="s">
        <v>57</v>
      </c>
      <c r="Q65" s="35" t="s">
        <v>57</v>
      </c>
      <c r="S65">
        <v>2017</v>
      </c>
    </row>
    <row r="66" spans="2:19" x14ac:dyDescent="0.25">
      <c r="B66">
        <v>10</v>
      </c>
      <c r="E66">
        <v>1</v>
      </c>
      <c r="F66">
        <v>1</v>
      </c>
      <c r="G66">
        <v>1</v>
      </c>
      <c r="H66" s="1">
        <v>0</v>
      </c>
      <c r="I66" s="1">
        <v>1</v>
      </c>
      <c r="J66" s="22">
        <v>5</v>
      </c>
      <c r="K66" s="21">
        <f t="shared" ref="K66:K87" si="4">L66/J66*100</f>
        <v>80</v>
      </c>
      <c r="L66">
        <f t="shared" ref="L66:L87" si="5">SUM(C66:I66)</f>
        <v>4</v>
      </c>
      <c r="M66">
        <v>8</v>
      </c>
      <c r="N66">
        <v>1</v>
      </c>
      <c r="O66">
        <v>1</v>
      </c>
      <c r="S66">
        <v>2017</v>
      </c>
    </row>
    <row r="67" spans="2:19" x14ac:dyDescent="0.25">
      <c r="B67">
        <v>10</v>
      </c>
      <c r="E67">
        <v>1</v>
      </c>
      <c r="F67">
        <v>1</v>
      </c>
      <c r="G67">
        <v>1</v>
      </c>
      <c r="H67" s="1">
        <v>1</v>
      </c>
      <c r="I67" s="1">
        <v>1</v>
      </c>
      <c r="J67" s="22">
        <v>5</v>
      </c>
      <c r="K67" s="21">
        <f t="shared" si="4"/>
        <v>100</v>
      </c>
      <c r="L67">
        <f t="shared" si="5"/>
        <v>5</v>
      </c>
      <c r="M67">
        <v>8</v>
      </c>
      <c r="N67">
        <v>1</v>
      </c>
      <c r="O67">
        <v>1</v>
      </c>
      <c r="S67">
        <v>2017</v>
      </c>
    </row>
    <row r="68" spans="2:19" x14ac:dyDescent="0.25">
      <c r="B68">
        <v>10</v>
      </c>
      <c r="E68">
        <v>0</v>
      </c>
      <c r="F68">
        <v>0</v>
      </c>
      <c r="G68">
        <v>1</v>
      </c>
      <c r="H68" s="1">
        <v>1</v>
      </c>
      <c r="I68" s="1">
        <v>1</v>
      </c>
      <c r="J68" s="22">
        <v>5</v>
      </c>
      <c r="K68" s="21">
        <f t="shared" si="4"/>
        <v>60</v>
      </c>
      <c r="L68">
        <f t="shared" si="5"/>
        <v>3</v>
      </c>
      <c r="M68">
        <v>8</v>
      </c>
      <c r="N68">
        <v>1</v>
      </c>
      <c r="O68">
        <v>1</v>
      </c>
      <c r="S68">
        <v>2017</v>
      </c>
    </row>
    <row r="69" spans="2:19" x14ac:dyDescent="0.25">
      <c r="B69">
        <v>10</v>
      </c>
      <c r="E69">
        <v>1</v>
      </c>
      <c r="F69">
        <v>1</v>
      </c>
      <c r="G69">
        <v>0</v>
      </c>
      <c r="H69" s="1">
        <v>1</v>
      </c>
      <c r="I69" s="1">
        <v>1</v>
      </c>
      <c r="J69" s="22">
        <v>5</v>
      </c>
      <c r="K69" s="21">
        <f t="shared" si="4"/>
        <v>80</v>
      </c>
      <c r="L69">
        <f t="shared" si="5"/>
        <v>4</v>
      </c>
      <c r="M69">
        <v>8</v>
      </c>
      <c r="N69">
        <v>1</v>
      </c>
      <c r="O69">
        <v>0</v>
      </c>
      <c r="S69">
        <v>2017</v>
      </c>
    </row>
    <row r="70" spans="2:19" x14ac:dyDescent="0.25">
      <c r="B70">
        <v>10</v>
      </c>
      <c r="E70">
        <v>1</v>
      </c>
      <c r="F70">
        <v>1</v>
      </c>
      <c r="G70">
        <v>1</v>
      </c>
      <c r="H70" s="1">
        <v>0</v>
      </c>
      <c r="I70" s="30" t="s">
        <v>12</v>
      </c>
      <c r="J70" s="22">
        <v>4</v>
      </c>
      <c r="K70" s="21">
        <f t="shared" si="4"/>
        <v>75</v>
      </c>
      <c r="L70">
        <f t="shared" si="5"/>
        <v>3</v>
      </c>
      <c r="M70">
        <v>4</v>
      </c>
      <c r="N70" s="11"/>
      <c r="S70">
        <v>2017</v>
      </c>
    </row>
    <row r="71" spans="2:19" x14ac:dyDescent="0.25">
      <c r="B71">
        <v>10</v>
      </c>
      <c r="E71">
        <v>1</v>
      </c>
      <c r="F71">
        <v>1</v>
      </c>
      <c r="G71">
        <v>1</v>
      </c>
      <c r="H71" s="1">
        <v>1</v>
      </c>
      <c r="I71" s="22">
        <v>1</v>
      </c>
      <c r="J71" s="22">
        <v>5</v>
      </c>
      <c r="K71" s="21">
        <f t="shared" si="4"/>
        <v>100</v>
      </c>
      <c r="L71">
        <f t="shared" si="5"/>
        <v>5</v>
      </c>
      <c r="M71">
        <v>8</v>
      </c>
      <c r="N71">
        <v>1</v>
      </c>
      <c r="O71">
        <v>0</v>
      </c>
      <c r="S71">
        <v>2017</v>
      </c>
    </row>
    <row r="72" spans="2:19" x14ac:dyDescent="0.25">
      <c r="B72">
        <v>10</v>
      </c>
      <c r="E72">
        <v>1</v>
      </c>
      <c r="F72">
        <v>1</v>
      </c>
      <c r="G72" s="30" t="s">
        <v>12</v>
      </c>
      <c r="H72" s="30"/>
      <c r="I72" s="30"/>
      <c r="J72" s="22">
        <v>2</v>
      </c>
      <c r="K72" s="21">
        <f t="shared" si="4"/>
        <v>100</v>
      </c>
      <c r="L72">
        <f t="shared" si="5"/>
        <v>2</v>
      </c>
      <c r="M72">
        <v>2</v>
      </c>
      <c r="N72" s="11"/>
    </row>
    <row r="73" spans="2:19" x14ac:dyDescent="0.25">
      <c r="B73">
        <v>10</v>
      </c>
      <c r="E73">
        <v>1</v>
      </c>
      <c r="F73">
        <v>0</v>
      </c>
      <c r="G73">
        <v>1</v>
      </c>
      <c r="H73" s="1">
        <v>1</v>
      </c>
      <c r="I73" s="22">
        <v>1</v>
      </c>
      <c r="J73" s="22">
        <v>5</v>
      </c>
      <c r="K73" s="21">
        <f t="shared" si="4"/>
        <v>80</v>
      </c>
      <c r="L73">
        <f t="shared" si="5"/>
        <v>4</v>
      </c>
      <c r="M73">
        <v>8</v>
      </c>
      <c r="N73">
        <v>1</v>
      </c>
      <c r="O73">
        <v>1</v>
      </c>
    </row>
    <row r="74" spans="2:19" x14ac:dyDescent="0.25">
      <c r="B74">
        <v>10</v>
      </c>
      <c r="E74">
        <v>0</v>
      </c>
      <c r="F74">
        <v>1</v>
      </c>
      <c r="G74">
        <v>0</v>
      </c>
      <c r="H74" s="1">
        <v>1</v>
      </c>
      <c r="I74" s="30" t="s">
        <v>12</v>
      </c>
      <c r="J74" s="22">
        <v>4</v>
      </c>
      <c r="K74" s="21">
        <f t="shared" si="4"/>
        <v>50</v>
      </c>
      <c r="L74">
        <f t="shared" si="5"/>
        <v>2</v>
      </c>
      <c r="M74">
        <v>4</v>
      </c>
      <c r="N74" s="11"/>
    </row>
    <row r="75" spans="2:19" x14ac:dyDescent="0.25">
      <c r="B75">
        <v>10</v>
      </c>
      <c r="E75">
        <v>1</v>
      </c>
      <c r="F75">
        <v>0</v>
      </c>
      <c r="G75">
        <v>1</v>
      </c>
      <c r="H75" s="1">
        <v>0</v>
      </c>
      <c r="I75" s="22">
        <v>1</v>
      </c>
      <c r="J75" s="22">
        <v>5</v>
      </c>
      <c r="K75" s="21">
        <f t="shared" si="4"/>
        <v>60</v>
      </c>
      <c r="L75">
        <f t="shared" si="5"/>
        <v>3</v>
      </c>
      <c r="M75">
        <v>8</v>
      </c>
      <c r="N75">
        <v>1</v>
      </c>
      <c r="O75">
        <v>1</v>
      </c>
    </row>
    <row r="76" spans="2:19" x14ac:dyDescent="0.25">
      <c r="B76">
        <v>10</v>
      </c>
      <c r="E76">
        <v>1</v>
      </c>
      <c r="F76">
        <v>1</v>
      </c>
      <c r="G76">
        <v>1</v>
      </c>
      <c r="H76" s="1">
        <v>0</v>
      </c>
      <c r="I76" s="22">
        <v>0</v>
      </c>
      <c r="J76" s="22">
        <v>5</v>
      </c>
      <c r="K76" s="21">
        <f t="shared" si="4"/>
        <v>60</v>
      </c>
      <c r="L76">
        <f t="shared" si="5"/>
        <v>3</v>
      </c>
      <c r="M76">
        <v>8</v>
      </c>
      <c r="N76" s="11"/>
    </row>
    <row r="77" spans="2:19" x14ac:dyDescent="0.25">
      <c r="B77">
        <v>10</v>
      </c>
      <c r="E77">
        <v>0</v>
      </c>
      <c r="F77">
        <v>1</v>
      </c>
      <c r="G77">
        <v>1</v>
      </c>
      <c r="H77" s="1">
        <v>1</v>
      </c>
      <c r="I77" s="22">
        <v>0</v>
      </c>
      <c r="J77" s="22">
        <v>5</v>
      </c>
      <c r="K77" s="21">
        <f t="shared" si="4"/>
        <v>60</v>
      </c>
      <c r="L77">
        <f t="shared" si="5"/>
        <v>3</v>
      </c>
      <c r="M77">
        <v>8</v>
      </c>
      <c r="N77">
        <v>0</v>
      </c>
      <c r="O77">
        <v>1</v>
      </c>
    </row>
    <row r="78" spans="2:19" x14ac:dyDescent="0.25">
      <c r="B78">
        <v>10</v>
      </c>
      <c r="E78">
        <v>1</v>
      </c>
      <c r="F78">
        <v>0</v>
      </c>
      <c r="G78">
        <v>1</v>
      </c>
      <c r="H78" s="32" t="s">
        <v>12</v>
      </c>
      <c r="I78" s="30"/>
      <c r="J78" s="22">
        <v>2</v>
      </c>
      <c r="K78" s="21">
        <f t="shared" si="4"/>
        <v>100</v>
      </c>
      <c r="L78">
        <f t="shared" si="5"/>
        <v>2</v>
      </c>
      <c r="M78">
        <v>3</v>
      </c>
      <c r="N78" s="11"/>
    </row>
    <row r="79" spans="2:19" x14ac:dyDescent="0.25">
      <c r="B79">
        <v>10</v>
      </c>
      <c r="E79">
        <v>1</v>
      </c>
      <c r="F79">
        <v>1</v>
      </c>
      <c r="G79">
        <v>0</v>
      </c>
      <c r="H79" s="30" t="s">
        <v>12</v>
      </c>
      <c r="I79" s="30"/>
      <c r="J79" s="22">
        <v>2</v>
      </c>
      <c r="K79" s="21">
        <f t="shared" si="4"/>
        <v>100</v>
      </c>
      <c r="L79">
        <f t="shared" si="5"/>
        <v>2</v>
      </c>
      <c r="M79">
        <v>3</v>
      </c>
      <c r="N79" s="11"/>
    </row>
    <row r="80" spans="2:19" x14ac:dyDescent="0.25">
      <c r="B80">
        <v>10</v>
      </c>
      <c r="E80">
        <v>0</v>
      </c>
      <c r="F80">
        <v>0</v>
      </c>
      <c r="G80">
        <v>1</v>
      </c>
      <c r="H80" s="1">
        <v>0</v>
      </c>
      <c r="I80" s="1">
        <v>0</v>
      </c>
      <c r="J80" s="22">
        <v>5</v>
      </c>
      <c r="K80" s="21">
        <f t="shared" si="4"/>
        <v>20</v>
      </c>
      <c r="L80">
        <f t="shared" si="5"/>
        <v>1</v>
      </c>
      <c r="M80">
        <v>8</v>
      </c>
      <c r="N80" s="21">
        <v>1</v>
      </c>
      <c r="O80" s="21">
        <v>0</v>
      </c>
    </row>
    <row r="81" spans="1:27" x14ac:dyDescent="0.25">
      <c r="B81">
        <v>10</v>
      </c>
      <c r="E81">
        <v>0</v>
      </c>
      <c r="F81">
        <v>1</v>
      </c>
      <c r="G81">
        <v>0</v>
      </c>
      <c r="H81" s="1">
        <v>0</v>
      </c>
      <c r="I81" s="32" t="s">
        <v>12</v>
      </c>
      <c r="J81" s="22">
        <v>4</v>
      </c>
      <c r="K81" s="21">
        <f t="shared" si="4"/>
        <v>25</v>
      </c>
      <c r="L81">
        <f t="shared" si="5"/>
        <v>1</v>
      </c>
      <c r="M81">
        <v>4</v>
      </c>
      <c r="N81" s="11"/>
    </row>
    <row r="82" spans="1:27" x14ac:dyDescent="0.25">
      <c r="B82">
        <v>10</v>
      </c>
      <c r="E82">
        <v>0</v>
      </c>
      <c r="F82">
        <v>0</v>
      </c>
      <c r="G82">
        <v>0</v>
      </c>
      <c r="H82" s="22">
        <v>1</v>
      </c>
      <c r="I82" s="32" t="s">
        <v>12</v>
      </c>
      <c r="J82" s="22">
        <v>4</v>
      </c>
      <c r="K82" s="21">
        <f t="shared" si="4"/>
        <v>25</v>
      </c>
      <c r="L82">
        <f t="shared" si="5"/>
        <v>1</v>
      </c>
      <c r="M82">
        <v>4</v>
      </c>
      <c r="N82" s="11"/>
    </row>
    <row r="83" spans="1:27" x14ac:dyDescent="0.25">
      <c r="B83">
        <v>10</v>
      </c>
      <c r="E83">
        <v>0</v>
      </c>
      <c r="F83">
        <v>1</v>
      </c>
      <c r="G83">
        <v>0</v>
      </c>
      <c r="H83" s="22">
        <v>1</v>
      </c>
      <c r="I83" s="32" t="s">
        <v>12</v>
      </c>
      <c r="J83" s="22">
        <v>4</v>
      </c>
      <c r="K83" s="21">
        <f t="shared" si="4"/>
        <v>50</v>
      </c>
      <c r="L83">
        <f t="shared" si="5"/>
        <v>2</v>
      </c>
      <c r="M83">
        <v>4</v>
      </c>
      <c r="N83" s="11"/>
    </row>
    <row r="84" spans="1:27" x14ac:dyDescent="0.25">
      <c r="B84">
        <v>10</v>
      </c>
      <c r="E84">
        <v>0</v>
      </c>
      <c r="F84" s="22">
        <v>0</v>
      </c>
      <c r="G84" s="22">
        <v>0</v>
      </c>
      <c r="H84" s="32" t="s">
        <v>12</v>
      </c>
      <c r="I84" s="32"/>
      <c r="J84" s="22">
        <v>3</v>
      </c>
      <c r="K84" s="21">
        <f t="shared" si="4"/>
        <v>0</v>
      </c>
      <c r="L84">
        <f t="shared" si="5"/>
        <v>0</v>
      </c>
      <c r="M84">
        <v>3</v>
      </c>
      <c r="N84" s="11"/>
    </row>
    <row r="85" spans="1:27" x14ac:dyDescent="0.25">
      <c r="B85">
        <v>10</v>
      </c>
      <c r="E85">
        <v>0</v>
      </c>
      <c r="F85" s="22">
        <v>0</v>
      </c>
      <c r="G85" s="30" t="s">
        <v>12</v>
      </c>
      <c r="H85" s="32"/>
      <c r="I85" s="32"/>
      <c r="J85" s="22">
        <v>2</v>
      </c>
      <c r="K85" s="21">
        <f t="shared" si="4"/>
        <v>0</v>
      </c>
      <c r="L85">
        <f t="shared" si="5"/>
        <v>0</v>
      </c>
      <c r="M85">
        <v>2</v>
      </c>
      <c r="N85" s="11"/>
    </row>
    <row r="86" spans="1:27" x14ac:dyDescent="0.25">
      <c r="B86">
        <v>10</v>
      </c>
      <c r="E86">
        <v>0</v>
      </c>
      <c r="F86" s="22">
        <v>0</v>
      </c>
      <c r="G86" s="32" t="s">
        <v>12</v>
      </c>
      <c r="H86" s="32"/>
      <c r="I86" s="32"/>
      <c r="J86" s="22">
        <v>2</v>
      </c>
      <c r="K86" s="21">
        <f t="shared" si="4"/>
        <v>0</v>
      </c>
      <c r="L86">
        <f t="shared" si="5"/>
        <v>0</v>
      </c>
      <c r="M86">
        <v>2</v>
      </c>
      <c r="N86" s="11"/>
    </row>
    <row r="87" spans="1:27" x14ac:dyDescent="0.25">
      <c r="B87">
        <v>10</v>
      </c>
      <c r="E87">
        <v>0</v>
      </c>
      <c r="F87" s="22">
        <v>0</v>
      </c>
      <c r="G87" s="32" t="s">
        <v>12</v>
      </c>
      <c r="H87" s="32"/>
      <c r="I87" s="32"/>
      <c r="J87" s="22">
        <v>2</v>
      </c>
      <c r="K87" s="21">
        <f t="shared" si="4"/>
        <v>0</v>
      </c>
      <c r="L87">
        <f t="shared" si="5"/>
        <v>0</v>
      </c>
      <c r="M87">
        <v>2</v>
      </c>
      <c r="N87" s="11"/>
    </row>
    <row r="88" spans="1:27" x14ac:dyDescent="0.25">
      <c r="A88" s="21"/>
      <c r="B88" s="23"/>
      <c r="C88" s="16"/>
      <c r="D88" s="21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27" x14ac:dyDescent="0.25">
      <c r="A89" s="21"/>
      <c r="B89" s="23"/>
      <c r="C89" s="16"/>
      <c r="D89" s="21"/>
      <c r="E89" s="16"/>
      <c r="F89" s="21"/>
      <c r="G89" s="21"/>
      <c r="H89" s="21"/>
      <c r="I89" s="21"/>
      <c r="J89" s="21"/>
      <c r="K89" s="21"/>
      <c r="L89" s="16"/>
      <c r="M89" s="16"/>
      <c r="N89" s="21"/>
      <c r="O89" s="21"/>
      <c r="P89" s="21"/>
      <c r="Q89" s="21"/>
    </row>
    <row r="90" spans="1:27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16"/>
      <c r="M90" s="16"/>
      <c r="N90" s="21"/>
      <c r="O90" s="21"/>
      <c r="P90" s="21"/>
      <c r="Q90" s="21"/>
    </row>
    <row r="91" spans="1:27" x14ac:dyDescent="0.25">
      <c r="J91" s="21"/>
      <c r="K91" s="21"/>
    </row>
    <row r="92" spans="1:27" x14ac:dyDescent="0.25">
      <c r="A92" s="19" t="s">
        <v>32</v>
      </c>
      <c r="B92" s="19"/>
      <c r="C92" s="19"/>
      <c r="F92" s="2" t="s">
        <v>45</v>
      </c>
      <c r="H92" s="16" t="s">
        <v>40</v>
      </c>
      <c r="I92" s="16"/>
      <c r="J92" s="40" t="s">
        <v>60</v>
      </c>
      <c r="K92" s="41" t="s">
        <v>59</v>
      </c>
      <c r="L92" s="2"/>
      <c r="M92" s="14" t="s">
        <v>50</v>
      </c>
    </row>
    <row r="93" spans="1:27" x14ac:dyDescent="0.25">
      <c r="A93" s="3" t="s">
        <v>0</v>
      </c>
      <c r="B93" s="4" t="s">
        <v>33</v>
      </c>
      <c r="C93" s="25"/>
      <c r="D93" s="25"/>
      <c r="E93" s="25"/>
      <c r="F93" s="5" t="s">
        <v>5</v>
      </c>
      <c r="G93" s="12" t="s">
        <v>6</v>
      </c>
      <c r="H93" s="5" t="s">
        <v>8</v>
      </c>
      <c r="I93" s="12" t="s">
        <v>7</v>
      </c>
      <c r="J93" s="40" t="s">
        <v>61</v>
      </c>
      <c r="K93" s="41" t="s">
        <v>62</v>
      </c>
      <c r="L93" s="13" t="s">
        <v>16</v>
      </c>
      <c r="M93" s="14" t="s">
        <v>13</v>
      </c>
      <c r="N93" s="7" t="s">
        <v>17</v>
      </c>
      <c r="O93" s="9" t="s">
        <v>54</v>
      </c>
      <c r="P93" s="8" t="s">
        <v>10</v>
      </c>
      <c r="Q93" s="10" t="s">
        <v>11</v>
      </c>
      <c r="S93" s="17" t="s">
        <v>43</v>
      </c>
      <c r="T93" s="17"/>
      <c r="U93" s="17"/>
      <c r="V93" s="26" t="s">
        <v>44</v>
      </c>
      <c r="W93" s="26"/>
      <c r="X93" s="26"/>
      <c r="Y93" s="26"/>
      <c r="Z93" s="26"/>
      <c r="AA93" s="29"/>
    </row>
    <row r="94" spans="1:27" x14ac:dyDescent="0.25">
      <c r="B94">
        <v>10</v>
      </c>
      <c r="D94" s="21"/>
      <c r="E94" s="21"/>
      <c r="F94">
        <v>1</v>
      </c>
      <c r="G94">
        <v>1</v>
      </c>
      <c r="H94">
        <v>1</v>
      </c>
      <c r="I94">
        <v>1</v>
      </c>
      <c r="J94" s="21">
        <v>4</v>
      </c>
      <c r="K94" s="21">
        <f>L94/J94*100</f>
        <v>100</v>
      </c>
      <c r="L94">
        <f>SUM(C94:I94)</f>
        <v>4</v>
      </c>
      <c r="M94">
        <v>8</v>
      </c>
      <c r="N94" s="21">
        <v>1</v>
      </c>
      <c r="O94" s="21">
        <v>1</v>
      </c>
      <c r="P94" s="35" t="s">
        <v>55</v>
      </c>
      <c r="Q94" s="35" t="s">
        <v>55</v>
      </c>
      <c r="S94">
        <v>2017</v>
      </c>
    </row>
    <row r="95" spans="1:27" x14ac:dyDescent="0.25">
      <c r="B95">
        <v>10</v>
      </c>
      <c r="F95">
        <v>1</v>
      </c>
      <c r="G95">
        <v>1</v>
      </c>
      <c r="H95">
        <v>1</v>
      </c>
      <c r="I95">
        <v>1</v>
      </c>
      <c r="J95" s="21">
        <v>4</v>
      </c>
      <c r="K95" s="21">
        <f t="shared" ref="K95:K118" si="6">L95/J95*100</f>
        <v>100</v>
      </c>
      <c r="L95">
        <f t="shared" ref="L95:L118" si="7">SUM(C95:I95)</f>
        <v>4</v>
      </c>
      <c r="M95">
        <v>8</v>
      </c>
      <c r="N95" s="21">
        <v>1</v>
      </c>
      <c r="O95" s="21">
        <v>1</v>
      </c>
      <c r="S95">
        <v>2017</v>
      </c>
    </row>
    <row r="96" spans="1:27" x14ac:dyDescent="0.25">
      <c r="B96">
        <v>10</v>
      </c>
      <c r="F96">
        <v>0</v>
      </c>
      <c r="G96">
        <v>1</v>
      </c>
      <c r="H96">
        <v>1</v>
      </c>
      <c r="I96">
        <v>1</v>
      </c>
      <c r="J96" s="21">
        <v>4</v>
      </c>
      <c r="K96" s="21">
        <f t="shared" si="6"/>
        <v>75</v>
      </c>
      <c r="L96">
        <f t="shared" si="7"/>
        <v>3</v>
      </c>
      <c r="M96">
        <v>8</v>
      </c>
      <c r="N96">
        <v>1</v>
      </c>
      <c r="O96">
        <v>1</v>
      </c>
      <c r="S96">
        <v>2017</v>
      </c>
    </row>
    <row r="97" spans="2:22" x14ac:dyDescent="0.25">
      <c r="B97">
        <v>10</v>
      </c>
      <c r="F97">
        <v>1</v>
      </c>
      <c r="G97">
        <v>1</v>
      </c>
      <c r="H97">
        <v>1</v>
      </c>
      <c r="I97">
        <v>1</v>
      </c>
      <c r="J97" s="21">
        <v>4</v>
      </c>
      <c r="K97" s="21">
        <f t="shared" si="6"/>
        <v>100</v>
      </c>
      <c r="L97">
        <f t="shared" si="7"/>
        <v>4</v>
      </c>
      <c r="M97">
        <v>8</v>
      </c>
      <c r="N97">
        <v>1</v>
      </c>
      <c r="O97">
        <v>1</v>
      </c>
      <c r="S97">
        <v>2017</v>
      </c>
    </row>
    <row r="98" spans="2:22" x14ac:dyDescent="0.25">
      <c r="B98">
        <v>10</v>
      </c>
      <c r="F98">
        <v>1</v>
      </c>
      <c r="G98">
        <v>1</v>
      </c>
      <c r="H98">
        <v>0</v>
      </c>
      <c r="I98">
        <v>1</v>
      </c>
      <c r="J98" s="21">
        <v>4</v>
      </c>
      <c r="K98" s="21">
        <f t="shared" si="6"/>
        <v>75</v>
      </c>
      <c r="L98">
        <f t="shared" si="7"/>
        <v>3</v>
      </c>
      <c r="M98">
        <v>8</v>
      </c>
      <c r="N98">
        <v>1</v>
      </c>
      <c r="O98">
        <v>1</v>
      </c>
      <c r="S98">
        <v>2017</v>
      </c>
    </row>
    <row r="99" spans="2:22" x14ac:dyDescent="0.25">
      <c r="B99">
        <v>10</v>
      </c>
      <c r="F99">
        <v>0</v>
      </c>
      <c r="G99">
        <v>0</v>
      </c>
      <c r="H99" s="30" t="s">
        <v>12</v>
      </c>
      <c r="I99" s="30"/>
      <c r="J99" s="21">
        <v>2</v>
      </c>
      <c r="K99" s="21">
        <f t="shared" si="6"/>
        <v>0</v>
      </c>
      <c r="L99">
        <f t="shared" si="7"/>
        <v>0</v>
      </c>
      <c r="M99">
        <v>2</v>
      </c>
      <c r="N99" s="11"/>
      <c r="S99">
        <v>2017</v>
      </c>
    </row>
    <row r="100" spans="2:22" x14ac:dyDescent="0.25">
      <c r="B100">
        <v>10</v>
      </c>
      <c r="F100">
        <v>0</v>
      </c>
      <c r="G100">
        <v>1</v>
      </c>
      <c r="H100">
        <v>0</v>
      </c>
      <c r="I100">
        <v>1</v>
      </c>
      <c r="J100" s="21">
        <v>4</v>
      </c>
      <c r="K100" s="21">
        <f t="shared" si="6"/>
        <v>50</v>
      </c>
      <c r="L100">
        <f t="shared" si="7"/>
        <v>2</v>
      </c>
      <c r="M100">
        <v>8</v>
      </c>
      <c r="N100">
        <v>0</v>
      </c>
      <c r="S100">
        <v>2017</v>
      </c>
    </row>
    <row r="101" spans="2:22" x14ac:dyDescent="0.25">
      <c r="B101">
        <v>10</v>
      </c>
      <c r="F101">
        <v>1</v>
      </c>
      <c r="G101">
        <v>1</v>
      </c>
      <c r="H101">
        <v>1</v>
      </c>
      <c r="I101">
        <v>0</v>
      </c>
      <c r="J101" s="21">
        <v>4</v>
      </c>
      <c r="K101" s="21">
        <f t="shared" si="6"/>
        <v>75</v>
      </c>
      <c r="L101">
        <f t="shared" si="7"/>
        <v>3</v>
      </c>
      <c r="M101">
        <v>8</v>
      </c>
      <c r="N101">
        <v>0</v>
      </c>
      <c r="S101">
        <v>2017</v>
      </c>
    </row>
    <row r="102" spans="2:22" x14ac:dyDescent="0.25">
      <c r="B102">
        <v>10</v>
      </c>
      <c r="F102">
        <v>1</v>
      </c>
      <c r="G102">
        <v>0</v>
      </c>
      <c r="H102">
        <v>1</v>
      </c>
      <c r="I102">
        <v>1</v>
      </c>
      <c r="J102" s="21">
        <v>4</v>
      </c>
      <c r="K102" s="21">
        <f t="shared" si="6"/>
        <v>75</v>
      </c>
      <c r="L102">
        <f t="shared" si="7"/>
        <v>3</v>
      </c>
      <c r="M102">
        <v>4</v>
      </c>
      <c r="N102">
        <v>0</v>
      </c>
      <c r="S102">
        <v>2017</v>
      </c>
    </row>
    <row r="103" spans="2:22" x14ac:dyDescent="0.25">
      <c r="B103">
        <v>10</v>
      </c>
      <c r="F103">
        <v>1</v>
      </c>
      <c r="G103">
        <v>1</v>
      </c>
      <c r="H103">
        <v>0</v>
      </c>
      <c r="I103">
        <v>1</v>
      </c>
      <c r="J103" s="21">
        <v>4</v>
      </c>
      <c r="K103" s="21">
        <f t="shared" si="6"/>
        <v>75</v>
      </c>
      <c r="L103">
        <f t="shared" si="7"/>
        <v>3</v>
      </c>
      <c r="M103">
        <v>4</v>
      </c>
      <c r="N103">
        <v>1</v>
      </c>
    </row>
    <row r="104" spans="2:22" x14ac:dyDescent="0.25">
      <c r="B104">
        <v>10</v>
      </c>
      <c r="F104">
        <v>0</v>
      </c>
      <c r="G104">
        <v>0</v>
      </c>
      <c r="H104">
        <v>1</v>
      </c>
      <c r="I104">
        <v>0</v>
      </c>
      <c r="J104" s="21">
        <v>4</v>
      </c>
      <c r="K104" s="21">
        <f t="shared" si="6"/>
        <v>25</v>
      </c>
      <c r="L104">
        <f t="shared" si="7"/>
        <v>1</v>
      </c>
      <c r="M104">
        <v>4</v>
      </c>
      <c r="N104">
        <v>1</v>
      </c>
    </row>
    <row r="105" spans="2:22" x14ac:dyDescent="0.25">
      <c r="B105">
        <v>10</v>
      </c>
      <c r="F105">
        <v>0</v>
      </c>
      <c r="G105">
        <v>1</v>
      </c>
      <c r="H105">
        <v>1</v>
      </c>
      <c r="I105">
        <v>0</v>
      </c>
      <c r="J105" s="21">
        <v>4</v>
      </c>
      <c r="K105" s="21">
        <f t="shared" si="6"/>
        <v>50</v>
      </c>
      <c r="L105">
        <f t="shared" si="7"/>
        <v>2</v>
      </c>
      <c r="M105">
        <v>4</v>
      </c>
      <c r="N105">
        <v>0</v>
      </c>
    </row>
    <row r="106" spans="2:22" x14ac:dyDescent="0.25">
      <c r="B106">
        <v>10</v>
      </c>
      <c r="F106">
        <v>1</v>
      </c>
      <c r="G106">
        <v>0</v>
      </c>
      <c r="H106">
        <v>1</v>
      </c>
      <c r="I106">
        <v>1</v>
      </c>
      <c r="J106" s="21">
        <v>4</v>
      </c>
      <c r="K106" s="21">
        <f t="shared" si="6"/>
        <v>75</v>
      </c>
      <c r="L106">
        <f t="shared" si="7"/>
        <v>3</v>
      </c>
      <c r="M106">
        <v>8</v>
      </c>
      <c r="N106">
        <v>1</v>
      </c>
      <c r="V106">
        <v>2015</v>
      </c>
    </row>
    <row r="107" spans="2:22" x14ac:dyDescent="0.25">
      <c r="B107">
        <v>10</v>
      </c>
      <c r="F107">
        <v>1</v>
      </c>
      <c r="G107">
        <v>0</v>
      </c>
      <c r="H107">
        <v>1</v>
      </c>
      <c r="I107" s="32" t="s">
        <v>12</v>
      </c>
      <c r="J107" s="21">
        <v>3</v>
      </c>
      <c r="K107" s="21">
        <f t="shared" si="6"/>
        <v>66.666666666666657</v>
      </c>
      <c r="L107">
        <f t="shared" si="7"/>
        <v>2</v>
      </c>
      <c r="M107">
        <v>3</v>
      </c>
      <c r="N107" s="11"/>
      <c r="V107">
        <v>2015</v>
      </c>
    </row>
    <row r="108" spans="2:22" x14ac:dyDescent="0.25">
      <c r="B108">
        <v>10</v>
      </c>
      <c r="F108">
        <v>1</v>
      </c>
      <c r="G108">
        <v>1</v>
      </c>
      <c r="H108">
        <v>1</v>
      </c>
      <c r="I108">
        <v>1</v>
      </c>
      <c r="J108" s="21">
        <v>4</v>
      </c>
      <c r="K108" s="21">
        <f t="shared" si="6"/>
        <v>100</v>
      </c>
      <c r="L108">
        <f t="shared" si="7"/>
        <v>4</v>
      </c>
      <c r="M108">
        <v>8</v>
      </c>
      <c r="N108">
        <v>1</v>
      </c>
      <c r="V108">
        <v>2015</v>
      </c>
    </row>
    <row r="109" spans="2:22" x14ac:dyDescent="0.25">
      <c r="B109">
        <v>10</v>
      </c>
      <c r="F109">
        <v>0</v>
      </c>
      <c r="G109">
        <v>1</v>
      </c>
      <c r="H109">
        <v>0</v>
      </c>
      <c r="I109">
        <v>0</v>
      </c>
      <c r="J109" s="21">
        <v>4</v>
      </c>
      <c r="K109" s="21">
        <f t="shared" si="6"/>
        <v>25</v>
      </c>
      <c r="L109">
        <f t="shared" si="7"/>
        <v>1</v>
      </c>
      <c r="M109">
        <v>8</v>
      </c>
      <c r="N109">
        <v>1</v>
      </c>
      <c r="V109">
        <v>2015</v>
      </c>
    </row>
    <row r="110" spans="2:22" x14ac:dyDescent="0.25">
      <c r="B110">
        <v>10</v>
      </c>
      <c r="F110">
        <v>0</v>
      </c>
      <c r="G110">
        <v>0</v>
      </c>
      <c r="H110">
        <v>0</v>
      </c>
      <c r="I110">
        <v>0</v>
      </c>
      <c r="J110" s="21">
        <v>4</v>
      </c>
      <c r="K110" s="21">
        <f t="shared" si="6"/>
        <v>0</v>
      </c>
      <c r="L110">
        <f t="shared" si="7"/>
        <v>0</v>
      </c>
      <c r="M110">
        <v>4</v>
      </c>
      <c r="N110">
        <v>0</v>
      </c>
      <c r="V110">
        <v>2015</v>
      </c>
    </row>
    <row r="111" spans="2:22" x14ac:dyDescent="0.25">
      <c r="B111">
        <v>10</v>
      </c>
      <c r="F111">
        <v>0</v>
      </c>
      <c r="G111">
        <v>0</v>
      </c>
      <c r="H111" s="21">
        <v>0</v>
      </c>
      <c r="I111" s="22">
        <v>1</v>
      </c>
      <c r="J111" s="21">
        <v>4</v>
      </c>
      <c r="K111" s="21">
        <f t="shared" si="6"/>
        <v>25</v>
      </c>
      <c r="L111">
        <f t="shared" si="7"/>
        <v>1</v>
      </c>
      <c r="M111">
        <v>4</v>
      </c>
      <c r="N111">
        <v>0</v>
      </c>
      <c r="V111">
        <v>2015</v>
      </c>
    </row>
    <row r="112" spans="2:22" x14ac:dyDescent="0.25">
      <c r="B112">
        <v>10</v>
      </c>
      <c r="F112">
        <v>0</v>
      </c>
      <c r="G112">
        <v>1</v>
      </c>
      <c r="H112" s="21">
        <v>0</v>
      </c>
      <c r="I112" s="22">
        <v>1</v>
      </c>
      <c r="J112" s="21">
        <v>4</v>
      </c>
      <c r="K112" s="21">
        <f t="shared" si="6"/>
        <v>50</v>
      </c>
      <c r="L112">
        <f t="shared" si="7"/>
        <v>2</v>
      </c>
      <c r="M112">
        <v>8</v>
      </c>
      <c r="N112">
        <v>0</v>
      </c>
      <c r="V112">
        <v>2015</v>
      </c>
    </row>
    <row r="113" spans="1:27" x14ac:dyDescent="0.25">
      <c r="B113">
        <v>10</v>
      </c>
      <c r="F113">
        <v>1</v>
      </c>
      <c r="G113" s="22">
        <v>0</v>
      </c>
      <c r="H113" s="22">
        <v>1</v>
      </c>
      <c r="I113" s="22">
        <v>1</v>
      </c>
      <c r="J113" s="21">
        <v>4</v>
      </c>
      <c r="K113" s="21">
        <f t="shared" si="6"/>
        <v>75</v>
      </c>
      <c r="L113">
        <f t="shared" si="7"/>
        <v>3</v>
      </c>
      <c r="M113" s="22">
        <v>8</v>
      </c>
      <c r="N113" s="22">
        <v>0</v>
      </c>
      <c r="V113">
        <v>2015</v>
      </c>
    </row>
    <row r="114" spans="1:27" x14ac:dyDescent="0.25">
      <c r="B114">
        <v>10</v>
      </c>
      <c r="F114">
        <v>1</v>
      </c>
      <c r="G114" s="22">
        <v>0</v>
      </c>
      <c r="H114" s="30" t="s">
        <v>12</v>
      </c>
      <c r="I114" s="32"/>
      <c r="J114" s="21">
        <v>2</v>
      </c>
      <c r="K114" s="21">
        <f t="shared" si="6"/>
        <v>50</v>
      </c>
      <c r="L114">
        <f t="shared" si="7"/>
        <v>1</v>
      </c>
      <c r="M114">
        <v>2</v>
      </c>
      <c r="N114" s="11"/>
      <c r="V114">
        <v>2015</v>
      </c>
    </row>
    <row r="115" spans="1:27" x14ac:dyDescent="0.25">
      <c r="B115">
        <v>10</v>
      </c>
      <c r="F115">
        <v>0</v>
      </c>
      <c r="G115" s="22">
        <v>0</v>
      </c>
      <c r="H115" s="22">
        <v>1</v>
      </c>
      <c r="I115" s="22">
        <v>1</v>
      </c>
      <c r="J115" s="21">
        <v>4</v>
      </c>
      <c r="K115" s="21">
        <f t="shared" si="6"/>
        <v>50</v>
      </c>
      <c r="L115">
        <f t="shared" si="7"/>
        <v>2</v>
      </c>
      <c r="M115" s="22">
        <v>8</v>
      </c>
      <c r="N115" s="22">
        <v>0</v>
      </c>
      <c r="V115">
        <v>2015</v>
      </c>
    </row>
    <row r="116" spans="1:27" x14ac:dyDescent="0.25">
      <c r="B116">
        <v>10</v>
      </c>
      <c r="F116">
        <v>0</v>
      </c>
      <c r="G116" s="22">
        <v>0</v>
      </c>
      <c r="H116" s="32" t="s">
        <v>12</v>
      </c>
      <c r="I116" s="32"/>
      <c r="J116" s="21">
        <v>2</v>
      </c>
      <c r="K116" s="21">
        <f t="shared" si="6"/>
        <v>0</v>
      </c>
      <c r="L116">
        <f t="shared" si="7"/>
        <v>0</v>
      </c>
      <c r="M116">
        <v>2</v>
      </c>
      <c r="N116" s="11"/>
      <c r="V116">
        <v>2015</v>
      </c>
    </row>
    <row r="117" spans="1:27" x14ac:dyDescent="0.25">
      <c r="B117">
        <v>10</v>
      </c>
      <c r="F117">
        <v>0</v>
      </c>
      <c r="G117" s="21">
        <v>0</v>
      </c>
      <c r="H117" s="32" t="s">
        <v>12</v>
      </c>
      <c r="I117" s="32"/>
      <c r="J117" s="21">
        <v>2</v>
      </c>
      <c r="K117" s="21">
        <f t="shared" si="6"/>
        <v>0</v>
      </c>
      <c r="L117">
        <f t="shared" si="7"/>
        <v>0</v>
      </c>
      <c r="M117" s="22">
        <v>2</v>
      </c>
      <c r="N117" s="11"/>
    </row>
    <row r="118" spans="1:27" x14ac:dyDescent="0.25">
      <c r="B118">
        <v>10</v>
      </c>
      <c r="F118">
        <v>0</v>
      </c>
      <c r="G118" s="30" t="s">
        <v>12</v>
      </c>
      <c r="H118" s="32"/>
      <c r="I118" s="32"/>
      <c r="J118" s="21">
        <v>1</v>
      </c>
      <c r="K118" s="21">
        <f t="shared" si="6"/>
        <v>0</v>
      </c>
      <c r="L118">
        <f t="shared" si="7"/>
        <v>0</v>
      </c>
      <c r="M118">
        <v>1</v>
      </c>
      <c r="N118" s="11"/>
    </row>
    <row r="119" spans="1:27" x14ac:dyDescent="0.25">
      <c r="A119" s="21"/>
      <c r="B119" s="23"/>
      <c r="C119" s="16"/>
      <c r="D119" s="21"/>
      <c r="E119" s="21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27" x14ac:dyDescent="0.25">
      <c r="A120" s="21"/>
      <c r="B120" s="23"/>
      <c r="C120" s="16"/>
      <c r="D120" s="21"/>
      <c r="E120" s="21"/>
      <c r="F120" s="21"/>
      <c r="G120" s="21"/>
      <c r="H120" s="21"/>
      <c r="I120" s="21"/>
      <c r="J120" s="21"/>
      <c r="K120" s="21"/>
      <c r="L120" s="16"/>
      <c r="M120" s="16"/>
      <c r="N120" s="21"/>
      <c r="O120" s="21"/>
    </row>
    <row r="121" spans="1:27" x14ac:dyDescent="0.25">
      <c r="A121" s="21"/>
      <c r="B121" s="23"/>
      <c r="C121" s="16"/>
      <c r="D121" s="21"/>
      <c r="E121" s="21"/>
      <c r="F121" s="21"/>
      <c r="G121" s="21"/>
      <c r="H121" s="21"/>
      <c r="I121" s="21"/>
      <c r="J121" s="21"/>
      <c r="K121" s="21"/>
      <c r="L121" s="16"/>
      <c r="M121" s="16"/>
      <c r="N121" s="21"/>
      <c r="O121" s="21"/>
    </row>
    <row r="122" spans="1:27" x14ac:dyDescent="0.25">
      <c r="J122" s="21"/>
      <c r="K122" s="21"/>
    </row>
    <row r="123" spans="1:27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27" x14ac:dyDescent="0.25">
      <c r="A124" s="19" t="s">
        <v>34</v>
      </c>
      <c r="B124" s="19"/>
      <c r="C124" s="19"/>
      <c r="G124" s="2" t="s">
        <v>45</v>
      </c>
      <c r="I124" s="16" t="s">
        <v>48</v>
      </c>
      <c r="J124" s="40" t="s">
        <v>60</v>
      </c>
      <c r="K124" s="41" t="s">
        <v>59</v>
      </c>
      <c r="M124" s="14" t="s">
        <v>50</v>
      </c>
    </row>
    <row r="125" spans="1:27" x14ac:dyDescent="0.25">
      <c r="A125" s="3" t="s">
        <v>0</v>
      </c>
      <c r="B125" s="4" t="s">
        <v>35</v>
      </c>
      <c r="C125" s="25"/>
      <c r="D125" s="25"/>
      <c r="E125" s="25"/>
      <c r="F125" s="25"/>
      <c r="G125" s="12" t="s">
        <v>6</v>
      </c>
      <c r="H125" s="5" t="s">
        <v>8</v>
      </c>
      <c r="I125" s="12" t="s">
        <v>7</v>
      </c>
      <c r="J125" s="40" t="s">
        <v>61</v>
      </c>
      <c r="K125" s="41" t="s">
        <v>62</v>
      </c>
      <c r="L125" s="13" t="s">
        <v>16</v>
      </c>
      <c r="M125" s="14" t="s">
        <v>13</v>
      </c>
      <c r="N125" s="7" t="s">
        <v>17</v>
      </c>
      <c r="O125" s="9" t="s">
        <v>53</v>
      </c>
      <c r="P125" s="8" t="s">
        <v>10</v>
      </c>
      <c r="Q125" s="10" t="s">
        <v>11</v>
      </c>
      <c r="S125" s="17" t="s">
        <v>43</v>
      </c>
      <c r="T125" s="17"/>
      <c r="U125" s="17"/>
      <c r="V125" s="26" t="s">
        <v>44</v>
      </c>
      <c r="W125" s="26"/>
      <c r="X125" s="26"/>
      <c r="Y125" s="26"/>
      <c r="Z125" s="26"/>
      <c r="AA125" s="29"/>
    </row>
    <row r="126" spans="1:27" x14ac:dyDescent="0.25">
      <c r="B126">
        <v>10</v>
      </c>
      <c r="D126" s="21"/>
      <c r="E126" s="21"/>
      <c r="F126" s="21"/>
      <c r="G126">
        <v>1</v>
      </c>
      <c r="H126">
        <v>1</v>
      </c>
      <c r="I126">
        <v>1</v>
      </c>
      <c r="J126" s="21">
        <v>3</v>
      </c>
      <c r="K126" s="21">
        <f>L126/J126*100</f>
        <v>100</v>
      </c>
      <c r="L126">
        <f>SUM(C126:I126)</f>
        <v>3</v>
      </c>
      <c r="M126">
        <v>8</v>
      </c>
      <c r="N126" s="35" t="s">
        <v>55</v>
      </c>
      <c r="O126" s="35">
        <v>1</v>
      </c>
      <c r="P126" s="35" t="s">
        <v>55</v>
      </c>
      <c r="Q126" s="35" t="s">
        <v>55</v>
      </c>
    </row>
    <row r="127" spans="1:27" x14ac:dyDescent="0.25">
      <c r="B127">
        <v>10</v>
      </c>
      <c r="G127">
        <v>1</v>
      </c>
      <c r="H127">
        <v>1</v>
      </c>
      <c r="I127">
        <v>1</v>
      </c>
      <c r="J127" s="21">
        <v>3</v>
      </c>
      <c r="K127" s="21">
        <f t="shared" ref="K127:K162" si="8">L127/J127*100</f>
        <v>100</v>
      </c>
      <c r="L127">
        <f t="shared" ref="L127:L162" si="9">SUM(C127:I127)</f>
        <v>3</v>
      </c>
      <c r="M127">
        <v>8</v>
      </c>
      <c r="O127" s="35">
        <v>1</v>
      </c>
    </row>
    <row r="128" spans="1:27" x14ac:dyDescent="0.25">
      <c r="B128">
        <v>10</v>
      </c>
      <c r="G128">
        <v>0</v>
      </c>
      <c r="H128">
        <v>1</v>
      </c>
      <c r="I128">
        <v>1</v>
      </c>
      <c r="J128" s="21">
        <v>3</v>
      </c>
      <c r="K128" s="21">
        <f t="shared" si="8"/>
        <v>66.666666666666657</v>
      </c>
      <c r="L128">
        <f t="shared" si="9"/>
        <v>2</v>
      </c>
      <c r="M128">
        <v>8</v>
      </c>
      <c r="O128" s="35">
        <v>1</v>
      </c>
      <c r="S128">
        <v>2016</v>
      </c>
    </row>
    <row r="129" spans="2:19" x14ac:dyDescent="0.25">
      <c r="B129">
        <v>10</v>
      </c>
      <c r="G129">
        <v>1</v>
      </c>
      <c r="H129">
        <v>1</v>
      </c>
      <c r="I129">
        <v>1</v>
      </c>
      <c r="J129" s="21">
        <v>3</v>
      </c>
      <c r="K129" s="21">
        <f t="shared" si="8"/>
        <v>100</v>
      </c>
      <c r="L129">
        <f t="shared" si="9"/>
        <v>3</v>
      </c>
      <c r="M129">
        <v>8</v>
      </c>
      <c r="O129" s="35">
        <v>1</v>
      </c>
      <c r="S129">
        <v>2016</v>
      </c>
    </row>
    <row r="130" spans="2:19" x14ac:dyDescent="0.25">
      <c r="B130">
        <v>10</v>
      </c>
      <c r="G130">
        <v>1</v>
      </c>
      <c r="H130">
        <v>1</v>
      </c>
      <c r="I130">
        <v>0</v>
      </c>
      <c r="J130" s="21">
        <v>3</v>
      </c>
      <c r="K130" s="21">
        <f t="shared" si="8"/>
        <v>66.666666666666657</v>
      </c>
      <c r="L130">
        <f t="shared" si="9"/>
        <v>2</v>
      </c>
      <c r="M130">
        <v>8</v>
      </c>
      <c r="O130" s="35">
        <v>1</v>
      </c>
      <c r="S130">
        <v>2016</v>
      </c>
    </row>
    <row r="131" spans="2:19" x14ac:dyDescent="0.25">
      <c r="B131">
        <v>10</v>
      </c>
      <c r="G131">
        <v>0</v>
      </c>
      <c r="H131">
        <v>0</v>
      </c>
      <c r="I131" s="22">
        <v>1</v>
      </c>
      <c r="J131" s="21">
        <v>3</v>
      </c>
      <c r="K131" s="21">
        <f t="shared" si="8"/>
        <v>33.333333333333329</v>
      </c>
      <c r="L131">
        <f t="shared" si="9"/>
        <v>1</v>
      </c>
      <c r="M131">
        <v>8</v>
      </c>
      <c r="S131">
        <v>2016</v>
      </c>
    </row>
    <row r="132" spans="2:19" x14ac:dyDescent="0.25">
      <c r="B132">
        <v>10</v>
      </c>
      <c r="G132">
        <v>0</v>
      </c>
      <c r="H132">
        <v>1</v>
      </c>
      <c r="I132">
        <v>0</v>
      </c>
      <c r="J132" s="21">
        <v>3</v>
      </c>
      <c r="K132" s="21">
        <f t="shared" si="8"/>
        <v>33.333333333333329</v>
      </c>
      <c r="L132">
        <f t="shared" si="9"/>
        <v>1</v>
      </c>
      <c r="M132">
        <v>8</v>
      </c>
      <c r="S132">
        <v>2016</v>
      </c>
    </row>
    <row r="133" spans="2:19" x14ac:dyDescent="0.25">
      <c r="B133">
        <v>10</v>
      </c>
      <c r="G133">
        <v>1</v>
      </c>
      <c r="H133">
        <v>1</v>
      </c>
      <c r="I133">
        <v>1</v>
      </c>
      <c r="J133" s="21">
        <v>3</v>
      </c>
      <c r="K133" s="21">
        <f t="shared" si="8"/>
        <v>100</v>
      </c>
      <c r="L133">
        <f t="shared" si="9"/>
        <v>3</v>
      </c>
      <c r="M133">
        <v>8</v>
      </c>
    </row>
    <row r="134" spans="2:19" x14ac:dyDescent="0.25">
      <c r="B134">
        <v>10</v>
      </c>
      <c r="G134">
        <v>1</v>
      </c>
      <c r="H134">
        <v>0</v>
      </c>
      <c r="I134">
        <v>1</v>
      </c>
      <c r="J134" s="21">
        <v>3</v>
      </c>
      <c r="K134" s="21">
        <f t="shared" si="8"/>
        <v>66.666666666666657</v>
      </c>
      <c r="L134">
        <f t="shared" si="9"/>
        <v>2</v>
      </c>
      <c r="M134">
        <v>8</v>
      </c>
    </row>
    <row r="135" spans="2:19" x14ac:dyDescent="0.25">
      <c r="B135">
        <v>10</v>
      </c>
      <c r="G135">
        <v>1</v>
      </c>
      <c r="H135">
        <v>1</v>
      </c>
      <c r="I135" s="30" t="s">
        <v>12</v>
      </c>
      <c r="J135" s="21">
        <v>2</v>
      </c>
      <c r="K135" s="21">
        <f t="shared" si="8"/>
        <v>100</v>
      </c>
      <c r="L135">
        <f t="shared" si="9"/>
        <v>2</v>
      </c>
      <c r="M135">
        <v>2</v>
      </c>
    </row>
    <row r="136" spans="2:19" x14ac:dyDescent="0.25">
      <c r="B136">
        <v>10</v>
      </c>
      <c r="G136">
        <v>0</v>
      </c>
      <c r="H136">
        <v>0</v>
      </c>
      <c r="I136">
        <v>1</v>
      </c>
      <c r="J136" s="21">
        <v>3</v>
      </c>
      <c r="K136" s="21">
        <f t="shared" si="8"/>
        <v>33.333333333333329</v>
      </c>
      <c r="L136">
        <f t="shared" si="9"/>
        <v>1</v>
      </c>
      <c r="M136">
        <v>8</v>
      </c>
    </row>
    <row r="137" spans="2:19" x14ac:dyDescent="0.25">
      <c r="B137">
        <v>10</v>
      </c>
      <c r="G137">
        <v>0</v>
      </c>
      <c r="H137">
        <v>1</v>
      </c>
      <c r="I137">
        <v>1</v>
      </c>
      <c r="J137" s="21">
        <v>3</v>
      </c>
      <c r="K137" s="21">
        <f t="shared" si="8"/>
        <v>66.666666666666657</v>
      </c>
      <c r="L137">
        <f t="shared" si="9"/>
        <v>2</v>
      </c>
      <c r="M137">
        <v>8</v>
      </c>
      <c r="S137">
        <v>2016</v>
      </c>
    </row>
    <row r="138" spans="2:19" x14ac:dyDescent="0.25">
      <c r="B138">
        <v>10</v>
      </c>
      <c r="G138">
        <v>1</v>
      </c>
      <c r="H138">
        <v>0</v>
      </c>
      <c r="I138">
        <v>1</v>
      </c>
      <c r="J138" s="21">
        <v>3</v>
      </c>
      <c r="K138" s="21">
        <f t="shared" si="8"/>
        <v>66.666666666666657</v>
      </c>
      <c r="L138">
        <f t="shared" si="9"/>
        <v>2</v>
      </c>
      <c r="M138">
        <v>8</v>
      </c>
    </row>
    <row r="139" spans="2:19" x14ac:dyDescent="0.25">
      <c r="B139">
        <v>10</v>
      </c>
      <c r="G139">
        <v>1</v>
      </c>
      <c r="H139">
        <v>0</v>
      </c>
      <c r="I139">
        <v>1</v>
      </c>
      <c r="J139" s="21">
        <v>3</v>
      </c>
      <c r="K139" s="21">
        <f t="shared" si="8"/>
        <v>66.666666666666657</v>
      </c>
      <c r="L139">
        <f t="shared" si="9"/>
        <v>2</v>
      </c>
      <c r="M139">
        <v>8</v>
      </c>
    </row>
    <row r="140" spans="2:19" x14ac:dyDescent="0.25">
      <c r="B140">
        <v>10</v>
      </c>
      <c r="G140">
        <v>1</v>
      </c>
      <c r="H140">
        <v>1</v>
      </c>
      <c r="I140">
        <v>1</v>
      </c>
      <c r="J140" s="21">
        <v>3</v>
      </c>
      <c r="K140" s="21">
        <f t="shared" si="8"/>
        <v>100</v>
      </c>
      <c r="L140">
        <f t="shared" si="9"/>
        <v>3</v>
      </c>
      <c r="M140">
        <v>8</v>
      </c>
    </row>
    <row r="141" spans="2:19" x14ac:dyDescent="0.25">
      <c r="B141">
        <v>10</v>
      </c>
      <c r="G141">
        <v>0</v>
      </c>
      <c r="H141">
        <v>1</v>
      </c>
      <c r="I141">
        <v>0</v>
      </c>
      <c r="J141" s="21">
        <v>3</v>
      </c>
      <c r="K141" s="21">
        <f t="shared" si="8"/>
        <v>33.333333333333329</v>
      </c>
      <c r="L141">
        <f t="shared" si="9"/>
        <v>1</v>
      </c>
      <c r="M141">
        <v>8</v>
      </c>
      <c r="S141">
        <v>2016</v>
      </c>
    </row>
    <row r="142" spans="2:19" x14ac:dyDescent="0.25">
      <c r="B142">
        <v>10</v>
      </c>
      <c r="G142">
        <v>0</v>
      </c>
      <c r="H142">
        <v>0</v>
      </c>
      <c r="I142">
        <v>0</v>
      </c>
      <c r="J142" s="21">
        <v>3</v>
      </c>
      <c r="K142" s="21">
        <f t="shared" si="8"/>
        <v>0</v>
      </c>
      <c r="L142">
        <f t="shared" si="9"/>
        <v>0</v>
      </c>
      <c r="M142">
        <v>4</v>
      </c>
      <c r="S142">
        <v>2016</v>
      </c>
    </row>
    <row r="143" spans="2:19" x14ac:dyDescent="0.25">
      <c r="B143">
        <v>10</v>
      </c>
      <c r="G143">
        <v>0</v>
      </c>
      <c r="H143">
        <v>0</v>
      </c>
      <c r="I143">
        <v>0</v>
      </c>
      <c r="J143" s="21">
        <v>3</v>
      </c>
      <c r="K143" s="21">
        <f t="shared" si="8"/>
        <v>0</v>
      </c>
      <c r="L143">
        <f t="shared" si="9"/>
        <v>0</v>
      </c>
      <c r="M143">
        <v>4</v>
      </c>
      <c r="S143">
        <v>2016</v>
      </c>
    </row>
    <row r="144" spans="2:19" x14ac:dyDescent="0.25">
      <c r="B144">
        <v>10</v>
      </c>
      <c r="G144">
        <v>0</v>
      </c>
      <c r="H144">
        <v>1</v>
      </c>
      <c r="I144">
        <v>0</v>
      </c>
      <c r="J144" s="21">
        <v>3</v>
      </c>
      <c r="K144" s="21">
        <f t="shared" si="8"/>
        <v>33.333333333333329</v>
      </c>
      <c r="L144">
        <f t="shared" si="9"/>
        <v>1</v>
      </c>
      <c r="M144">
        <v>4</v>
      </c>
    </row>
    <row r="145" spans="2:19" x14ac:dyDescent="0.25">
      <c r="B145">
        <v>10</v>
      </c>
      <c r="G145">
        <v>1</v>
      </c>
      <c r="H145" s="22">
        <v>0</v>
      </c>
      <c r="I145">
        <v>0</v>
      </c>
      <c r="J145" s="21">
        <v>3</v>
      </c>
      <c r="K145" s="21">
        <f t="shared" si="8"/>
        <v>33.333333333333329</v>
      </c>
      <c r="L145">
        <f t="shared" si="9"/>
        <v>1</v>
      </c>
      <c r="M145">
        <v>8</v>
      </c>
    </row>
    <row r="146" spans="2:19" x14ac:dyDescent="0.25">
      <c r="B146">
        <v>10</v>
      </c>
      <c r="G146">
        <v>1</v>
      </c>
      <c r="H146" s="22">
        <v>1</v>
      </c>
      <c r="I146">
        <v>1</v>
      </c>
      <c r="J146" s="21">
        <v>3</v>
      </c>
      <c r="K146" s="21">
        <f t="shared" si="8"/>
        <v>100</v>
      </c>
      <c r="L146">
        <f t="shared" si="9"/>
        <v>3</v>
      </c>
      <c r="M146">
        <v>8</v>
      </c>
    </row>
    <row r="147" spans="2:19" x14ac:dyDescent="0.25">
      <c r="B147">
        <v>10</v>
      </c>
      <c r="G147">
        <v>0</v>
      </c>
      <c r="H147" s="22">
        <v>0</v>
      </c>
      <c r="I147">
        <v>1</v>
      </c>
      <c r="J147" s="21">
        <v>3</v>
      </c>
      <c r="K147" s="21">
        <f t="shared" si="8"/>
        <v>33.333333333333329</v>
      </c>
      <c r="L147">
        <f t="shared" si="9"/>
        <v>1</v>
      </c>
      <c r="M147">
        <v>4</v>
      </c>
    </row>
    <row r="148" spans="2:19" x14ac:dyDescent="0.25">
      <c r="B148">
        <v>10</v>
      </c>
      <c r="G148">
        <v>0</v>
      </c>
      <c r="H148" s="22">
        <v>0</v>
      </c>
      <c r="I148">
        <v>1</v>
      </c>
      <c r="J148" s="21">
        <v>3</v>
      </c>
      <c r="K148" s="21">
        <f t="shared" si="8"/>
        <v>33.333333333333329</v>
      </c>
      <c r="L148">
        <f t="shared" si="9"/>
        <v>1</v>
      </c>
      <c r="M148">
        <v>4</v>
      </c>
    </row>
    <row r="149" spans="2:19" x14ac:dyDescent="0.25">
      <c r="B149">
        <v>10</v>
      </c>
      <c r="G149">
        <v>1</v>
      </c>
      <c r="H149" s="21">
        <v>0</v>
      </c>
      <c r="I149">
        <v>0</v>
      </c>
      <c r="J149" s="21">
        <v>3</v>
      </c>
      <c r="K149" s="21">
        <f t="shared" si="8"/>
        <v>33.333333333333329</v>
      </c>
      <c r="L149">
        <f t="shared" si="9"/>
        <v>1</v>
      </c>
      <c r="M149">
        <v>8</v>
      </c>
    </row>
    <row r="150" spans="2:19" x14ac:dyDescent="0.25">
      <c r="B150">
        <v>10</v>
      </c>
      <c r="G150">
        <v>1</v>
      </c>
      <c r="H150" s="30" t="s">
        <v>12</v>
      </c>
      <c r="I150" s="30" t="s">
        <v>12</v>
      </c>
      <c r="J150" s="21">
        <v>1</v>
      </c>
      <c r="K150" s="21">
        <f t="shared" si="8"/>
        <v>100</v>
      </c>
      <c r="L150">
        <f t="shared" si="9"/>
        <v>1</v>
      </c>
      <c r="M150">
        <v>1</v>
      </c>
    </row>
    <row r="151" spans="2:19" x14ac:dyDescent="0.25">
      <c r="B151">
        <v>10</v>
      </c>
      <c r="G151">
        <v>1</v>
      </c>
      <c r="H151" s="22">
        <v>0</v>
      </c>
      <c r="I151">
        <v>0</v>
      </c>
      <c r="J151" s="21">
        <v>3</v>
      </c>
      <c r="K151" s="21">
        <f t="shared" si="8"/>
        <v>33.333333333333329</v>
      </c>
      <c r="L151">
        <f t="shared" si="9"/>
        <v>1</v>
      </c>
      <c r="M151">
        <v>8</v>
      </c>
    </row>
    <row r="152" spans="2:19" x14ac:dyDescent="0.25">
      <c r="B152">
        <v>10</v>
      </c>
      <c r="G152">
        <v>1</v>
      </c>
      <c r="H152">
        <v>1</v>
      </c>
      <c r="I152">
        <v>1</v>
      </c>
      <c r="J152" s="21">
        <v>3</v>
      </c>
      <c r="K152" s="21">
        <f t="shared" si="8"/>
        <v>100</v>
      </c>
      <c r="L152">
        <f t="shared" si="9"/>
        <v>3</v>
      </c>
      <c r="M152">
        <v>8</v>
      </c>
    </row>
    <row r="153" spans="2:19" x14ac:dyDescent="0.25">
      <c r="B153">
        <v>10</v>
      </c>
      <c r="G153">
        <v>0</v>
      </c>
      <c r="H153">
        <v>1</v>
      </c>
      <c r="I153">
        <v>0</v>
      </c>
      <c r="J153" s="21">
        <v>3</v>
      </c>
      <c r="K153" s="21">
        <f t="shared" si="8"/>
        <v>33.333333333333329</v>
      </c>
      <c r="L153">
        <f t="shared" si="9"/>
        <v>1</v>
      </c>
      <c r="M153">
        <v>8</v>
      </c>
      <c r="S153">
        <v>2016</v>
      </c>
    </row>
    <row r="154" spans="2:19" x14ac:dyDescent="0.25">
      <c r="B154">
        <v>10</v>
      </c>
      <c r="G154">
        <v>0</v>
      </c>
      <c r="H154">
        <v>1</v>
      </c>
      <c r="I154">
        <v>1</v>
      </c>
      <c r="J154" s="21">
        <v>3</v>
      </c>
      <c r="K154" s="21">
        <f t="shared" si="8"/>
        <v>66.666666666666657</v>
      </c>
      <c r="L154">
        <f t="shared" si="9"/>
        <v>2</v>
      </c>
      <c r="M154">
        <v>8</v>
      </c>
      <c r="S154">
        <v>2016</v>
      </c>
    </row>
    <row r="155" spans="2:19" x14ac:dyDescent="0.25">
      <c r="B155">
        <v>10</v>
      </c>
      <c r="G155">
        <v>0</v>
      </c>
      <c r="H155">
        <v>0</v>
      </c>
      <c r="I155">
        <v>0</v>
      </c>
      <c r="J155" s="21">
        <v>3</v>
      </c>
      <c r="K155" s="21">
        <f t="shared" si="8"/>
        <v>0</v>
      </c>
      <c r="L155">
        <f t="shared" si="9"/>
        <v>0</v>
      </c>
      <c r="M155">
        <v>4</v>
      </c>
      <c r="S155">
        <v>2016</v>
      </c>
    </row>
    <row r="156" spans="2:19" x14ac:dyDescent="0.25">
      <c r="B156">
        <v>10</v>
      </c>
      <c r="G156">
        <v>0</v>
      </c>
      <c r="H156">
        <v>0</v>
      </c>
      <c r="I156">
        <v>0</v>
      </c>
      <c r="J156" s="21">
        <v>3</v>
      </c>
      <c r="K156" s="21">
        <f t="shared" si="8"/>
        <v>0</v>
      </c>
      <c r="L156">
        <f t="shared" si="9"/>
        <v>0</v>
      </c>
      <c r="M156">
        <v>4</v>
      </c>
      <c r="S156">
        <v>2016</v>
      </c>
    </row>
    <row r="157" spans="2:19" x14ac:dyDescent="0.25">
      <c r="B157">
        <v>10</v>
      </c>
      <c r="G157">
        <v>1</v>
      </c>
      <c r="H157" s="22">
        <v>1</v>
      </c>
      <c r="I157" s="30" t="s">
        <v>12</v>
      </c>
      <c r="J157" s="21">
        <v>2</v>
      </c>
      <c r="K157" s="21">
        <f t="shared" si="8"/>
        <v>100</v>
      </c>
      <c r="L157">
        <f t="shared" si="9"/>
        <v>2</v>
      </c>
      <c r="M157">
        <v>2</v>
      </c>
      <c r="S157">
        <v>2016</v>
      </c>
    </row>
    <row r="158" spans="2:19" x14ac:dyDescent="0.25">
      <c r="B158">
        <v>10</v>
      </c>
      <c r="G158">
        <v>1</v>
      </c>
      <c r="H158" s="22">
        <v>0</v>
      </c>
      <c r="I158" s="22">
        <v>0</v>
      </c>
      <c r="J158" s="21">
        <v>3</v>
      </c>
      <c r="K158" s="21">
        <f t="shared" si="8"/>
        <v>33.333333333333329</v>
      </c>
      <c r="L158">
        <f t="shared" si="9"/>
        <v>1</v>
      </c>
      <c r="M158">
        <v>8</v>
      </c>
    </row>
    <row r="159" spans="2:19" x14ac:dyDescent="0.25">
      <c r="B159">
        <v>10</v>
      </c>
      <c r="G159">
        <v>0</v>
      </c>
      <c r="H159" s="22">
        <v>0</v>
      </c>
      <c r="I159" s="32" t="s">
        <v>12</v>
      </c>
      <c r="J159" s="21">
        <v>2</v>
      </c>
      <c r="K159" s="21">
        <f t="shared" si="8"/>
        <v>0</v>
      </c>
      <c r="L159">
        <f t="shared" si="9"/>
        <v>0</v>
      </c>
      <c r="M159">
        <v>2</v>
      </c>
    </row>
    <row r="160" spans="2:19" x14ac:dyDescent="0.25">
      <c r="B160">
        <v>10</v>
      </c>
      <c r="G160">
        <v>0</v>
      </c>
      <c r="H160" s="22">
        <v>0</v>
      </c>
      <c r="I160" s="32" t="s">
        <v>12</v>
      </c>
      <c r="J160" s="21">
        <v>2</v>
      </c>
      <c r="K160" s="21">
        <f t="shared" si="8"/>
        <v>0</v>
      </c>
      <c r="L160">
        <f t="shared" si="9"/>
        <v>0</v>
      </c>
      <c r="M160">
        <v>2</v>
      </c>
    </row>
    <row r="161" spans="1:27" x14ac:dyDescent="0.25">
      <c r="B161">
        <v>10</v>
      </c>
      <c r="G161">
        <v>0</v>
      </c>
      <c r="H161" s="21">
        <v>0</v>
      </c>
      <c r="I161" s="32" t="s">
        <v>12</v>
      </c>
      <c r="J161" s="21">
        <v>2</v>
      </c>
      <c r="K161" s="21">
        <f t="shared" si="8"/>
        <v>0</v>
      </c>
      <c r="L161">
        <f t="shared" si="9"/>
        <v>0</v>
      </c>
      <c r="M161">
        <v>2</v>
      </c>
    </row>
    <row r="162" spans="1:27" x14ac:dyDescent="0.25">
      <c r="B162">
        <v>10</v>
      </c>
      <c r="G162">
        <v>0</v>
      </c>
      <c r="H162" s="11" t="s">
        <v>12</v>
      </c>
      <c r="I162" s="32" t="s">
        <v>12</v>
      </c>
      <c r="J162" s="21">
        <v>1</v>
      </c>
      <c r="K162" s="21">
        <f t="shared" si="8"/>
        <v>0</v>
      </c>
      <c r="L162">
        <f t="shared" si="9"/>
        <v>0</v>
      </c>
      <c r="M162">
        <v>1</v>
      </c>
    </row>
    <row r="163" spans="1:27" x14ac:dyDescent="0.25">
      <c r="A163" s="21"/>
      <c r="B163" s="23"/>
      <c r="C163" s="16"/>
      <c r="D163" s="21"/>
      <c r="E163" s="21"/>
      <c r="F163" s="21"/>
      <c r="G163" s="16"/>
      <c r="H163" s="16"/>
      <c r="I163" s="16"/>
      <c r="J163" s="16"/>
      <c r="K163" s="16"/>
      <c r="L163" s="16"/>
      <c r="M163" s="16"/>
      <c r="N163" s="21"/>
      <c r="O163" s="16"/>
      <c r="P163" s="21"/>
    </row>
    <row r="164" spans="1:27" x14ac:dyDescent="0.25">
      <c r="A164" s="21"/>
      <c r="B164" s="23"/>
      <c r="C164" s="16"/>
      <c r="D164" s="21"/>
      <c r="E164" s="21"/>
      <c r="F164" s="21"/>
      <c r="G164" s="21"/>
      <c r="H164" s="21"/>
      <c r="I164" s="21"/>
      <c r="J164" s="21"/>
      <c r="K164" s="21"/>
      <c r="L164" s="16"/>
      <c r="M164" s="16"/>
      <c r="N164" s="21"/>
      <c r="O164" s="21"/>
      <c r="P164" s="21"/>
    </row>
    <row r="165" spans="1:27" x14ac:dyDescent="0.25">
      <c r="A165" s="21"/>
      <c r="B165" s="23"/>
      <c r="C165" s="16"/>
      <c r="D165" s="21"/>
      <c r="E165" s="21"/>
      <c r="F165" s="21"/>
      <c r="G165" s="21"/>
      <c r="H165" s="21"/>
      <c r="I165" s="21"/>
      <c r="J165" s="21"/>
      <c r="K165" s="21"/>
      <c r="L165" s="16"/>
      <c r="M165" s="16"/>
      <c r="N165" s="21"/>
      <c r="O165" s="21"/>
      <c r="P165" s="21"/>
    </row>
    <row r="166" spans="1:27" x14ac:dyDescent="0.25">
      <c r="J166" s="21"/>
      <c r="K166" s="21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21"/>
    </row>
    <row r="168" spans="1:27" x14ac:dyDescent="0.25">
      <c r="A168" s="19" t="s">
        <v>36</v>
      </c>
      <c r="B168" s="19"/>
      <c r="C168" s="19"/>
      <c r="G168" s="21"/>
      <c r="H168" s="2" t="s">
        <v>45</v>
      </c>
      <c r="J168" s="40" t="s">
        <v>60</v>
      </c>
      <c r="K168" s="41" t="s">
        <v>59</v>
      </c>
      <c r="L168" s="16"/>
      <c r="M168" s="14" t="s">
        <v>50</v>
      </c>
    </row>
    <row r="169" spans="1:27" x14ac:dyDescent="0.25">
      <c r="A169" s="3" t="s">
        <v>0</v>
      </c>
      <c r="B169" s="4" t="s">
        <v>37</v>
      </c>
      <c r="C169" s="25"/>
      <c r="D169" s="25"/>
      <c r="E169" s="25"/>
      <c r="F169" s="25"/>
      <c r="G169" s="25"/>
      <c r="H169" s="5" t="s">
        <v>8</v>
      </c>
      <c r="I169" s="12" t="s">
        <v>7</v>
      </c>
      <c r="J169" s="40" t="s">
        <v>61</v>
      </c>
      <c r="K169" s="41" t="s">
        <v>62</v>
      </c>
      <c r="L169" s="13" t="s">
        <v>16</v>
      </c>
      <c r="M169" s="14" t="s">
        <v>13</v>
      </c>
      <c r="N169" s="7" t="s">
        <v>17</v>
      </c>
      <c r="O169" s="9" t="s">
        <v>51</v>
      </c>
      <c r="P169" s="8" t="s">
        <v>10</v>
      </c>
      <c r="Q169" s="10" t="s">
        <v>11</v>
      </c>
      <c r="S169" s="17" t="s">
        <v>43</v>
      </c>
      <c r="T169" s="17"/>
      <c r="U169" s="17"/>
      <c r="V169" s="26" t="s">
        <v>44</v>
      </c>
      <c r="W169" s="26"/>
      <c r="X169" s="26"/>
      <c r="Y169" s="26"/>
      <c r="Z169" s="26"/>
      <c r="AA169" s="29"/>
    </row>
    <row r="170" spans="1:27" x14ac:dyDescent="0.25">
      <c r="B170">
        <v>10</v>
      </c>
      <c r="D170" s="21"/>
      <c r="E170" s="21"/>
      <c r="F170" s="21"/>
      <c r="G170" s="21"/>
      <c r="H170">
        <v>1</v>
      </c>
      <c r="I170">
        <v>1</v>
      </c>
      <c r="J170" s="21">
        <v>2</v>
      </c>
      <c r="K170" s="21">
        <f t="shared" ref="K170:K204" si="10">L170/J170*100</f>
        <v>100</v>
      </c>
      <c r="L170">
        <f>SUM(C170:I170)</f>
        <v>2</v>
      </c>
      <c r="M170">
        <v>8</v>
      </c>
      <c r="N170" t="s">
        <v>55</v>
      </c>
      <c r="O170" s="35">
        <v>1</v>
      </c>
      <c r="P170" t="s">
        <v>55</v>
      </c>
      <c r="Q170" t="s">
        <v>55</v>
      </c>
    </row>
    <row r="171" spans="1:27" x14ac:dyDescent="0.25">
      <c r="B171">
        <v>10</v>
      </c>
      <c r="H171">
        <v>1</v>
      </c>
      <c r="I171">
        <v>1</v>
      </c>
      <c r="J171" s="21">
        <v>2</v>
      </c>
      <c r="K171" s="21">
        <f t="shared" si="10"/>
        <v>100</v>
      </c>
      <c r="L171">
        <f t="shared" ref="L171:L204" si="11">SUM(C171:I171)</f>
        <v>2</v>
      </c>
      <c r="M171">
        <v>8</v>
      </c>
      <c r="O171" s="35">
        <v>1</v>
      </c>
    </row>
    <row r="172" spans="1:27" x14ac:dyDescent="0.25">
      <c r="B172">
        <v>10</v>
      </c>
      <c r="H172">
        <v>1</v>
      </c>
      <c r="I172">
        <v>1</v>
      </c>
      <c r="J172" s="21">
        <v>2</v>
      </c>
      <c r="K172" s="21">
        <f t="shared" si="10"/>
        <v>100</v>
      </c>
      <c r="L172">
        <f t="shared" si="11"/>
        <v>2</v>
      </c>
      <c r="M172">
        <v>8</v>
      </c>
      <c r="O172" s="35">
        <v>1</v>
      </c>
    </row>
    <row r="173" spans="1:27" x14ac:dyDescent="0.25">
      <c r="B173">
        <v>10</v>
      </c>
      <c r="H173">
        <v>1</v>
      </c>
      <c r="I173">
        <v>1</v>
      </c>
      <c r="J173" s="21">
        <v>2</v>
      </c>
      <c r="K173" s="21">
        <f t="shared" si="10"/>
        <v>100</v>
      </c>
      <c r="L173">
        <f t="shared" si="11"/>
        <v>2</v>
      </c>
      <c r="M173">
        <v>8</v>
      </c>
      <c r="O173" s="35">
        <v>1</v>
      </c>
    </row>
    <row r="174" spans="1:27" x14ac:dyDescent="0.25">
      <c r="B174">
        <v>10</v>
      </c>
      <c r="H174">
        <v>1</v>
      </c>
      <c r="I174">
        <v>1</v>
      </c>
      <c r="J174" s="21">
        <v>2</v>
      </c>
      <c r="K174" s="21">
        <f t="shared" si="10"/>
        <v>100</v>
      </c>
      <c r="L174">
        <f t="shared" si="11"/>
        <v>2</v>
      </c>
      <c r="M174">
        <v>8</v>
      </c>
      <c r="O174" s="35">
        <v>1</v>
      </c>
    </row>
    <row r="175" spans="1:27" x14ac:dyDescent="0.25">
      <c r="B175">
        <v>10</v>
      </c>
      <c r="H175">
        <v>1</v>
      </c>
      <c r="I175">
        <v>1</v>
      </c>
      <c r="J175" s="21">
        <v>2</v>
      </c>
      <c r="K175" s="21">
        <f t="shared" si="10"/>
        <v>100</v>
      </c>
      <c r="L175">
        <f t="shared" si="11"/>
        <v>2</v>
      </c>
      <c r="M175">
        <v>8</v>
      </c>
    </row>
    <row r="176" spans="1:27" x14ac:dyDescent="0.25">
      <c r="B176">
        <v>10</v>
      </c>
      <c r="H176">
        <v>1</v>
      </c>
      <c r="I176">
        <v>1</v>
      </c>
      <c r="J176" s="21">
        <v>2</v>
      </c>
      <c r="K176" s="21">
        <f t="shared" si="10"/>
        <v>100</v>
      </c>
      <c r="L176">
        <f t="shared" si="11"/>
        <v>2</v>
      </c>
      <c r="M176">
        <v>6</v>
      </c>
    </row>
    <row r="177" spans="2:13" x14ac:dyDescent="0.25">
      <c r="B177">
        <v>10</v>
      </c>
      <c r="H177">
        <v>1</v>
      </c>
      <c r="I177">
        <v>1</v>
      </c>
      <c r="J177" s="21">
        <v>2</v>
      </c>
      <c r="K177" s="21">
        <f t="shared" si="10"/>
        <v>100</v>
      </c>
      <c r="L177">
        <f t="shared" si="11"/>
        <v>2</v>
      </c>
      <c r="M177">
        <v>6</v>
      </c>
    </row>
    <row r="178" spans="2:13" x14ac:dyDescent="0.25">
      <c r="B178">
        <v>10</v>
      </c>
      <c r="H178">
        <v>1</v>
      </c>
      <c r="I178">
        <v>1</v>
      </c>
      <c r="J178" s="21">
        <v>2</v>
      </c>
      <c r="K178" s="21">
        <f t="shared" si="10"/>
        <v>100</v>
      </c>
      <c r="L178">
        <f t="shared" si="11"/>
        <v>2</v>
      </c>
      <c r="M178">
        <v>4</v>
      </c>
    </row>
    <row r="179" spans="2:13" x14ac:dyDescent="0.25">
      <c r="B179">
        <v>10</v>
      </c>
      <c r="H179">
        <v>1</v>
      </c>
      <c r="I179">
        <v>1</v>
      </c>
      <c r="J179" s="21">
        <v>2</v>
      </c>
      <c r="K179" s="21">
        <f t="shared" si="10"/>
        <v>100</v>
      </c>
      <c r="L179">
        <f t="shared" si="11"/>
        <v>2</v>
      </c>
      <c r="M179">
        <v>8</v>
      </c>
    </row>
    <row r="180" spans="2:13" x14ac:dyDescent="0.25">
      <c r="B180">
        <v>10</v>
      </c>
      <c r="H180">
        <v>1</v>
      </c>
      <c r="I180">
        <v>1</v>
      </c>
      <c r="J180" s="21">
        <v>2</v>
      </c>
      <c r="K180" s="21">
        <f t="shared" si="10"/>
        <v>100</v>
      </c>
      <c r="L180">
        <f t="shared" si="11"/>
        <v>2</v>
      </c>
      <c r="M180">
        <v>8</v>
      </c>
    </row>
    <row r="181" spans="2:13" x14ac:dyDescent="0.25">
      <c r="B181">
        <v>10</v>
      </c>
      <c r="H181">
        <v>1</v>
      </c>
      <c r="I181" s="11" t="s">
        <v>12</v>
      </c>
      <c r="J181" s="21">
        <v>1</v>
      </c>
      <c r="K181" s="21">
        <f t="shared" si="10"/>
        <v>100</v>
      </c>
      <c r="L181">
        <f t="shared" si="11"/>
        <v>1</v>
      </c>
      <c r="M181">
        <v>1</v>
      </c>
    </row>
    <row r="182" spans="2:13" x14ac:dyDescent="0.25">
      <c r="B182">
        <v>10</v>
      </c>
      <c r="H182">
        <v>1</v>
      </c>
      <c r="I182">
        <v>1</v>
      </c>
      <c r="J182" s="21">
        <v>2</v>
      </c>
      <c r="K182" s="21">
        <f t="shared" si="10"/>
        <v>100</v>
      </c>
      <c r="L182">
        <f t="shared" si="11"/>
        <v>2</v>
      </c>
      <c r="M182">
        <v>8</v>
      </c>
    </row>
    <row r="183" spans="2:13" x14ac:dyDescent="0.25">
      <c r="B183">
        <v>10</v>
      </c>
      <c r="H183">
        <v>1</v>
      </c>
      <c r="I183">
        <v>1</v>
      </c>
      <c r="J183" s="21">
        <v>2</v>
      </c>
      <c r="K183" s="21">
        <f t="shared" si="10"/>
        <v>100</v>
      </c>
      <c r="L183">
        <f t="shared" si="11"/>
        <v>2</v>
      </c>
      <c r="M183">
        <v>8</v>
      </c>
    </row>
    <row r="184" spans="2:13" x14ac:dyDescent="0.25">
      <c r="B184">
        <v>10</v>
      </c>
      <c r="H184">
        <v>1</v>
      </c>
      <c r="I184">
        <v>1</v>
      </c>
      <c r="J184" s="21">
        <v>2</v>
      </c>
      <c r="K184" s="21">
        <f t="shared" si="10"/>
        <v>100</v>
      </c>
      <c r="L184">
        <f t="shared" si="11"/>
        <v>2</v>
      </c>
      <c r="M184">
        <v>8</v>
      </c>
    </row>
    <row r="185" spans="2:13" x14ac:dyDescent="0.25">
      <c r="B185">
        <v>10</v>
      </c>
      <c r="H185">
        <v>1</v>
      </c>
      <c r="I185">
        <v>1</v>
      </c>
      <c r="J185" s="21">
        <v>2</v>
      </c>
      <c r="K185" s="21">
        <f t="shared" si="10"/>
        <v>100</v>
      </c>
      <c r="L185">
        <f t="shared" si="11"/>
        <v>2</v>
      </c>
      <c r="M185">
        <v>8</v>
      </c>
    </row>
    <row r="186" spans="2:13" x14ac:dyDescent="0.25">
      <c r="B186">
        <v>10</v>
      </c>
      <c r="H186">
        <v>1</v>
      </c>
      <c r="I186" s="11" t="s">
        <v>12</v>
      </c>
      <c r="J186" s="21">
        <v>1</v>
      </c>
      <c r="K186" s="21">
        <f t="shared" si="10"/>
        <v>100</v>
      </c>
      <c r="L186">
        <f t="shared" si="11"/>
        <v>1</v>
      </c>
      <c r="M186">
        <v>1</v>
      </c>
    </row>
    <row r="187" spans="2:13" x14ac:dyDescent="0.25">
      <c r="B187">
        <v>10</v>
      </c>
      <c r="H187">
        <v>1</v>
      </c>
      <c r="I187">
        <v>1</v>
      </c>
      <c r="J187" s="21">
        <v>2</v>
      </c>
      <c r="K187" s="21">
        <f t="shared" si="10"/>
        <v>100</v>
      </c>
      <c r="L187">
        <f t="shared" si="11"/>
        <v>2</v>
      </c>
      <c r="M187">
        <v>8</v>
      </c>
    </row>
    <row r="188" spans="2:13" x14ac:dyDescent="0.25">
      <c r="B188">
        <v>10</v>
      </c>
      <c r="H188">
        <v>0</v>
      </c>
      <c r="I188">
        <v>0</v>
      </c>
      <c r="J188" s="21">
        <v>2</v>
      </c>
      <c r="K188" s="21">
        <f t="shared" si="10"/>
        <v>0</v>
      </c>
      <c r="L188">
        <f t="shared" si="11"/>
        <v>0</v>
      </c>
      <c r="M188">
        <v>5</v>
      </c>
    </row>
    <row r="189" spans="2:13" x14ac:dyDescent="0.25">
      <c r="B189">
        <v>10</v>
      </c>
      <c r="H189">
        <v>0</v>
      </c>
      <c r="I189">
        <v>0</v>
      </c>
      <c r="J189" s="21">
        <v>2</v>
      </c>
      <c r="K189" s="21">
        <f t="shared" si="10"/>
        <v>0</v>
      </c>
      <c r="L189">
        <f t="shared" si="11"/>
        <v>0</v>
      </c>
      <c r="M189">
        <v>2</v>
      </c>
    </row>
    <row r="190" spans="2:13" x14ac:dyDescent="0.25">
      <c r="B190">
        <v>10</v>
      </c>
      <c r="H190">
        <v>0</v>
      </c>
      <c r="I190">
        <v>0</v>
      </c>
      <c r="J190" s="21">
        <v>2</v>
      </c>
      <c r="K190" s="21">
        <f t="shared" si="10"/>
        <v>0</v>
      </c>
      <c r="L190">
        <f t="shared" si="11"/>
        <v>0</v>
      </c>
      <c r="M190">
        <v>2</v>
      </c>
    </row>
    <row r="191" spans="2:13" x14ac:dyDescent="0.25">
      <c r="B191">
        <v>10</v>
      </c>
      <c r="H191">
        <v>0</v>
      </c>
      <c r="I191">
        <v>0</v>
      </c>
      <c r="J191" s="21">
        <v>2</v>
      </c>
      <c r="K191" s="21">
        <f t="shared" si="10"/>
        <v>0</v>
      </c>
      <c r="L191">
        <f t="shared" si="11"/>
        <v>0</v>
      </c>
      <c r="M191">
        <v>4</v>
      </c>
    </row>
    <row r="192" spans="2:13" x14ac:dyDescent="0.25">
      <c r="B192">
        <v>10</v>
      </c>
      <c r="H192">
        <v>0</v>
      </c>
      <c r="I192">
        <v>0</v>
      </c>
      <c r="J192" s="21">
        <v>2</v>
      </c>
      <c r="K192" s="21">
        <f t="shared" si="10"/>
        <v>0</v>
      </c>
      <c r="L192">
        <f t="shared" si="11"/>
        <v>0</v>
      </c>
      <c r="M192">
        <v>4</v>
      </c>
    </row>
    <row r="193" spans="1:15" x14ac:dyDescent="0.25">
      <c r="B193">
        <v>10</v>
      </c>
      <c r="H193">
        <v>0</v>
      </c>
      <c r="I193">
        <v>1</v>
      </c>
      <c r="J193" s="21">
        <v>2</v>
      </c>
      <c r="K193" s="21">
        <f t="shared" si="10"/>
        <v>50</v>
      </c>
      <c r="L193">
        <f t="shared" si="11"/>
        <v>1</v>
      </c>
      <c r="M193">
        <v>8</v>
      </c>
    </row>
    <row r="194" spans="1:15" x14ac:dyDescent="0.25">
      <c r="B194">
        <v>10</v>
      </c>
      <c r="H194">
        <v>0</v>
      </c>
      <c r="I194">
        <v>0</v>
      </c>
      <c r="J194" s="21">
        <v>2</v>
      </c>
      <c r="K194" s="21">
        <f t="shared" si="10"/>
        <v>0</v>
      </c>
      <c r="L194">
        <f t="shared" si="11"/>
        <v>0</v>
      </c>
      <c r="M194">
        <v>5</v>
      </c>
    </row>
    <row r="195" spans="1:15" x14ac:dyDescent="0.25">
      <c r="B195">
        <v>10</v>
      </c>
      <c r="H195">
        <v>0</v>
      </c>
      <c r="I195">
        <v>0</v>
      </c>
      <c r="J195" s="21">
        <v>2</v>
      </c>
      <c r="K195" s="21">
        <f t="shared" si="10"/>
        <v>0</v>
      </c>
      <c r="L195">
        <f t="shared" si="11"/>
        <v>0</v>
      </c>
      <c r="M195">
        <v>8</v>
      </c>
    </row>
    <row r="196" spans="1:15" x14ac:dyDescent="0.25">
      <c r="B196">
        <v>10</v>
      </c>
      <c r="H196">
        <v>0</v>
      </c>
      <c r="I196">
        <v>1</v>
      </c>
      <c r="J196" s="21">
        <v>2</v>
      </c>
      <c r="K196" s="21">
        <f t="shared" si="10"/>
        <v>50</v>
      </c>
      <c r="L196">
        <f t="shared" si="11"/>
        <v>1</v>
      </c>
      <c r="M196">
        <v>6</v>
      </c>
    </row>
    <row r="197" spans="1:15" x14ac:dyDescent="0.25">
      <c r="B197">
        <v>10</v>
      </c>
      <c r="H197">
        <v>0</v>
      </c>
      <c r="I197">
        <v>1</v>
      </c>
      <c r="J197" s="21">
        <v>2</v>
      </c>
      <c r="K197" s="21">
        <f t="shared" si="10"/>
        <v>50</v>
      </c>
      <c r="L197">
        <f t="shared" si="11"/>
        <v>1</v>
      </c>
      <c r="M197">
        <v>8</v>
      </c>
    </row>
    <row r="198" spans="1:15" x14ac:dyDescent="0.25">
      <c r="B198">
        <v>10</v>
      </c>
      <c r="H198">
        <v>0</v>
      </c>
      <c r="I198">
        <v>0</v>
      </c>
      <c r="J198" s="21">
        <v>2</v>
      </c>
      <c r="K198" s="21">
        <f t="shared" si="10"/>
        <v>0</v>
      </c>
      <c r="L198">
        <f t="shared" si="11"/>
        <v>0</v>
      </c>
      <c r="M198">
        <v>6</v>
      </c>
    </row>
    <row r="199" spans="1:15" x14ac:dyDescent="0.25">
      <c r="B199">
        <v>10</v>
      </c>
      <c r="H199">
        <v>0</v>
      </c>
      <c r="I199">
        <v>0</v>
      </c>
      <c r="J199" s="21">
        <v>2</v>
      </c>
      <c r="K199" s="21">
        <f t="shared" si="10"/>
        <v>0</v>
      </c>
      <c r="L199">
        <f t="shared" si="11"/>
        <v>0</v>
      </c>
      <c r="M199">
        <v>8</v>
      </c>
    </row>
    <row r="200" spans="1:15" x14ac:dyDescent="0.25">
      <c r="B200">
        <v>10</v>
      </c>
      <c r="H200">
        <v>0</v>
      </c>
      <c r="I200">
        <v>0</v>
      </c>
      <c r="J200" s="21">
        <v>2</v>
      </c>
      <c r="K200" s="21">
        <f t="shared" si="10"/>
        <v>0</v>
      </c>
      <c r="L200">
        <f t="shared" si="11"/>
        <v>0</v>
      </c>
      <c r="M200">
        <v>8</v>
      </c>
    </row>
    <row r="201" spans="1:15" x14ac:dyDescent="0.25">
      <c r="B201">
        <v>10</v>
      </c>
      <c r="H201">
        <v>0</v>
      </c>
      <c r="I201">
        <v>0</v>
      </c>
      <c r="J201" s="21">
        <v>2</v>
      </c>
      <c r="K201" s="21">
        <f t="shared" si="10"/>
        <v>0</v>
      </c>
      <c r="L201">
        <f t="shared" si="11"/>
        <v>0</v>
      </c>
      <c r="M201">
        <v>2</v>
      </c>
    </row>
    <row r="202" spans="1:15" x14ac:dyDescent="0.25">
      <c r="B202">
        <v>10</v>
      </c>
      <c r="H202">
        <v>0</v>
      </c>
      <c r="I202">
        <v>0</v>
      </c>
      <c r="J202" s="21">
        <v>2</v>
      </c>
      <c r="K202" s="21">
        <f t="shared" si="10"/>
        <v>0</v>
      </c>
      <c r="L202">
        <f t="shared" si="11"/>
        <v>0</v>
      </c>
      <c r="M202">
        <v>4</v>
      </c>
    </row>
    <row r="203" spans="1:15" x14ac:dyDescent="0.25">
      <c r="B203">
        <v>10</v>
      </c>
      <c r="H203">
        <v>0</v>
      </c>
      <c r="I203">
        <v>0</v>
      </c>
      <c r="J203" s="21">
        <v>2</v>
      </c>
      <c r="K203" s="21">
        <f t="shared" si="10"/>
        <v>0</v>
      </c>
      <c r="L203">
        <f t="shared" si="11"/>
        <v>0</v>
      </c>
      <c r="M203">
        <v>4</v>
      </c>
    </row>
    <row r="204" spans="1:15" x14ac:dyDescent="0.25">
      <c r="B204">
        <v>10</v>
      </c>
      <c r="H204">
        <v>0</v>
      </c>
      <c r="I204">
        <v>0</v>
      </c>
      <c r="J204" s="21">
        <v>2</v>
      </c>
      <c r="K204" s="21">
        <f t="shared" si="10"/>
        <v>0</v>
      </c>
      <c r="L204">
        <f t="shared" si="11"/>
        <v>0</v>
      </c>
      <c r="M204">
        <v>8</v>
      </c>
    </row>
    <row r="205" spans="1:15" x14ac:dyDescent="0.25">
      <c r="A205" s="21"/>
      <c r="B205" s="23"/>
      <c r="C205" s="16"/>
      <c r="D205" s="21"/>
      <c r="E205" s="21"/>
      <c r="F205" s="21"/>
      <c r="G205" s="21"/>
      <c r="H205" s="16"/>
      <c r="I205" s="16"/>
      <c r="J205" s="16"/>
      <c r="K205" s="16"/>
      <c r="L205" s="16"/>
      <c r="M205" s="16"/>
      <c r="N205" s="21"/>
      <c r="O205" s="2">
        <f>COUNTIF(O170:O204, 1)</f>
        <v>5</v>
      </c>
    </row>
    <row r="206" spans="1:15" x14ac:dyDescent="0.25">
      <c r="A206" s="21"/>
      <c r="B206" s="23"/>
      <c r="C206" s="16"/>
      <c r="D206" s="21"/>
      <c r="E206" s="21"/>
      <c r="F206" s="21"/>
      <c r="G206" s="21"/>
      <c r="H206" s="21"/>
      <c r="I206" s="21"/>
      <c r="J206" s="21"/>
      <c r="K206" s="21"/>
      <c r="L206" s="16"/>
      <c r="M206" s="16"/>
      <c r="N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6"/>
      <c r="M207" s="16"/>
      <c r="N207" s="21"/>
    </row>
    <row r="208" spans="1:15" x14ac:dyDescent="0.25">
      <c r="J208" s="21"/>
      <c r="K208" s="21"/>
    </row>
    <row r="209" spans="1:27" x14ac:dyDescent="0.25">
      <c r="J209" s="21"/>
      <c r="K209" s="21"/>
    </row>
    <row r="210" spans="1:27" x14ac:dyDescent="0.25">
      <c r="A210" s="19" t="s">
        <v>38</v>
      </c>
      <c r="B210" s="19"/>
      <c r="C210" s="19"/>
      <c r="G210" s="21"/>
      <c r="I210" s="2" t="s">
        <v>49</v>
      </c>
      <c r="J210" s="40" t="s">
        <v>60</v>
      </c>
      <c r="K210" s="41" t="s">
        <v>59</v>
      </c>
      <c r="M210" s="14" t="s">
        <v>50</v>
      </c>
    </row>
    <row r="211" spans="1:27" x14ac:dyDescent="0.25">
      <c r="A211" s="3" t="s">
        <v>0</v>
      </c>
      <c r="B211" s="4" t="s">
        <v>39</v>
      </c>
      <c r="C211" s="25"/>
      <c r="D211" s="25"/>
      <c r="E211" s="25"/>
      <c r="F211" s="25"/>
      <c r="G211" s="25"/>
      <c r="H211" s="25"/>
      <c r="I211" s="12" t="s">
        <v>7</v>
      </c>
      <c r="J211" s="40" t="s">
        <v>61</v>
      </c>
      <c r="K211" s="41" t="s">
        <v>62</v>
      </c>
      <c r="L211" s="13" t="s">
        <v>16</v>
      </c>
      <c r="M211" s="14" t="s">
        <v>13</v>
      </c>
      <c r="N211" s="7" t="s">
        <v>17</v>
      </c>
      <c r="O211" s="9" t="s">
        <v>52</v>
      </c>
      <c r="P211" s="8" t="s">
        <v>10</v>
      </c>
      <c r="Q211" s="10" t="s">
        <v>11</v>
      </c>
      <c r="S211" s="17" t="s">
        <v>43</v>
      </c>
      <c r="T211" s="17"/>
      <c r="U211" s="17"/>
      <c r="V211" s="26" t="s">
        <v>44</v>
      </c>
      <c r="W211" s="26"/>
      <c r="X211" s="26"/>
      <c r="Y211" s="26"/>
      <c r="Z211" s="26"/>
      <c r="AA211" s="29"/>
    </row>
    <row r="212" spans="1:27" x14ac:dyDescent="0.25">
      <c r="B212">
        <v>10</v>
      </c>
      <c r="D212" s="21"/>
      <c r="E212" s="21"/>
      <c r="F212" s="21"/>
      <c r="G212" s="21"/>
      <c r="H212" s="21"/>
      <c r="I212">
        <v>1</v>
      </c>
      <c r="J212" s="21">
        <v>1</v>
      </c>
      <c r="K212" s="21">
        <f t="shared" ref="K212:K245" si="12">L212/J212*100</f>
        <v>100</v>
      </c>
      <c r="L212">
        <f>SUM(C212:I212)</f>
        <v>1</v>
      </c>
      <c r="M212">
        <v>8</v>
      </c>
      <c r="N212" t="s">
        <v>55</v>
      </c>
      <c r="O212" s="35">
        <v>1</v>
      </c>
      <c r="P212" t="s">
        <v>55</v>
      </c>
      <c r="Q212" t="s">
        <v>55</v>
      </c>
    </row>
    <row r="213" spans="1:27" x14ac:dyDescent="0.25">
      <c r="B213">
        <v>10</v>
      </c>
      <c r="I213">
        <v>1</v>
      </c>
      <c r="J213" s="21">
        <v>1</v>
      </c>
      <c r="K213" s="21">
        <f t="shared" si="12"/>
        <v>100</v>
      </c>
      <c r="L213">
        <f t="shared" ref="L213:L245" si="13">SUM(C213:I213)</f>
        <v>1</v>
      </c>
      <c r="M213">
        <v>8</v>
      </c>
      <c r="O213" s="35">
        <v>1</v>
      </c>
    </row>
    <row r="214" spans="1:27" x14ac:dyDescent="0.25">
      <c r="B214">
        <v>10</v>
      </c>
      <c r="I214">
        <v>1</v>
      </c>
      <c r="J214" s="21">
        <v>1</v>
      </c>
      <c r="K214" s="21">
        <f t="shared" si="12"/>
        <v>100</v>
      </c>
      <c r="L214">
        <f t="shared" si="13"/>
        <v>1</v>
      </c>
      <c r="M214">
        <v>8</v>
      </c>
      <c r="O214" s="35">
        <v>1</v>
      </c>
    </row>
    <row r="215" spans="1:27" x14ac:dyDescent="0.25">
      <c r="B215">
        <v>10</v>
      </c>
      <c r="I215">
        <v>1</v>
      </c>
      <c r="J215" s="21">
        <v>1</v>
      </c>
      <c r="K215" s="21">
        <f t="shared" si="12"/>
        <v>100</v>
      </c>
      <c r="L215">
        <f t="shared" si="13"/>
        <v>1</v>
      </c>
      <c r="M215">
        <v>8</v>
      </c>
      <c r="O215" s="21"/>
    </row>
    <row r="216" spans="1:27" x14ac:dyDescent="0.25">
      <c r="B216">
        <v>10</v>
      </c>
      <c r="I216">
        <v>1</v>
      </c>
      <c r="J216" s="21">
        <v>1</v>
      </c>
      <c r="K216" s="21">
        <f t="shared" si="12"/>
        <v>100</v>
      </c>
      <c r="L216">
        <f t="shared" si="13"/>
        <v>1</v>
      </c>
      <c r="M216">
        <v>6</v>
      </c>
    </row>
    <row r="217" spans="1:27" x14ac:dyDescent="0.25">
      <c r="B217">
        <v>10</v>
      </c>
      <c r="I217">
        <v>1</v>
      </c>
      <c r="J217" s="21">
        <v>1</v>
      </c>
      <c r="K217" s="21">
        <f t="shared" si="12"/>
        <v>100</v>
      </c>
      <c r="L217">
        <f t="shared" si="13"/>
        <v>1</v>
      </c>
      <c r="M217">
        <v>8</v>
      </c>
    </row>
    <row r="218" spans="1:27" x14ac:dyDescent="0.25">
      <c r="B218">
        <v>10</v>
      </c>
      <c r="I218">
        <v>1</v>
      </c>
      <c r="J218" s="21">
        <v>1</v>
      </c>
      <c r="K218" s="21">
        <f t="shared" si="12"/>
        <v>100</v>
      </c>
      <c r="L218">
        <f t="shared" si="13"/>
        <v>1</v>
      </c>
      <c r="M218">
        <v>6</v>
      </c>
    </row>
    <row r="219" spans="1:27" x14ac:dyDescent="0.25">
      <c r="B219">
        <v>10</v>
      </c>
      <c r="I219">
        <v>1</v>
      </c>
      <c r="J219" s="21">
        <v>1</v>
      </c>
      <c r="K219" s="21">
        <f t="shared" si="12"/>
        <v>100</v>
      </c>
      <c r="L219">
        <f t="shared" si="13"/>
        <v>1</v>
      </c>
      <c r="M219">
        <v>6</v>
      </c>
    </row>
    <row r="220" spans="1:27" x14ac:dyDescent="0.25">
      <c r="B220">
        <v>10</v>
      </c>
      <c r="I220">
        <v>1</v>
      </c>
      <c r="J220" s="21">
        <v>1</v>
      </c>
      <c r="K220" s="21">
        <f t="shared" si="12"/>
        <v>100</v>
      </c>
      <c r="L220">
        <f t="shared" si="13"/>
        <v>1</v>
      </c>
      <c r="M220">
        <v>4</v>
      </c>
    </row>
    <row r="221" spans="1:27" x14ac:dyDescent="0.25">
      <c r="B221">
        <v>10</v>
      </c>
      <c r="I221">
        <v>1</v>
      </c>
      <c r="J221" s="21">
        <v>1</v>
      </c>
      <c r="K221" s="21">
        <f t="shared" si="12"/>
        <v>100</v>
      </c>
      <c r="L221">
        <f t="shared" si="13"/>
        <v>1</v>
      </c>
      <c r="M221">
        <v>8</v>
      </c>
    </row>
    <row r="222" spans="1:27" x14ac:dyDescent="0.25">
      <c r="B222">
        <v>10</v>
      </c>
      <c r="I222">
        <v>1</v>
      </c>
      <c r="J222" s="21">
        <v>1</v>
      </c>
      <c r="K222" s="21">
        <f t="shared" si="12"/>
        <v>100</v>
      </c>
      <c r="L222">
        <f t="shared" si="13"/>
        <v>1</v>
      </c>
      <c r="M222">
        <v>8</v>
      </c>
    </row>
    <row r="223" spans="1:27" x14ac:dyDescent="0.25">
      <c r="B223">
        <v>10</v>
      </c>
      <c r="I223">
        <v>1</v>
      </c>
      <c r="J223" s="21">
        <v>1</v>
      </c>
      <c r="K223" s="21">
        <f t="shared" si="12"/>
        <v>100</v>
      </c>
      <c r="L223">
        <f t="shared" si="13"/>
        <v>1</v>
      </c>
      <c r="M223">
        <v>6</v>
      </c>
    </row>
    <row r="224" spans="1:27" x14ac:dyDescent="0.25">
      <c r="B224">
        <v>10</v>
      </c>
      <c r="I224">
        <v>1</v>
      </c>
      <c r="J224" s="21">
        <v>1</v>
      </c>
      <c r="K224" s="21">
        <f t="shared" si="12"/>
        <v>100</v>
      </c>
      <c r="L224">
        <f t="shared" si="13"/>
        <v>1</v>
      </c>
      <c r="M224">
        <v>4</v>
      </c>
    </row>
    <row r="225" spans="2:13" x14ac:dyDescent="0.25">
      <c r="B225">
        <v>10</v>
      </c>
      <c r="I225">
        <v>1</v>
      </c>
      <c r="J225" s="21">
        <v>1</v>
      </c>
      <c r="K225" s="21">
        <f t="shared" si="12"/>
        <v>100</v>
      </c>
      <c r="L225">
        <f t="shared" si="13"/>
        <v>1</v>
      </c>
      <c r="M225">
        <v>4</v>
      </c>
    </row>
    <row r="226" spans="2:13" x14ac:dyDescent="0.25">
      <c r="B226">
        <v>10</v>
      </c>
      <c r="I226">
        <v>1</v>
      </c>
      <c r="J226" s="21">
        <v>1</v>
      </c>
      <c r="K226" s="21">
        <f t="shared" si="12"/>
        <v>100</v>
      </c>
      <c r="L226">
        <f t="shared" si="13"/>
        <v>1</v>
      </c>
      <c r="M226">
        <v>4</v>
      </c>
    </row>
    <row r="227" spans="2:13" x14ac:dyDescent="0.25">
      <c r="B227">
        <v>10</v>
      </c>
      <c r="I227">
        <v>1</v>
      </c>
      <c r="J227" s="21">
        <v>1</v>
      </c>
      <c r="K227" s="21">
        <f t="shared" si="12"/>
        <v>100</v>
      </c>
      <c r="L227">
        <f t="shared" si="13"/>
        <v>1</v>
      </c>
      <c r="M227">
        <v>3</v>
      </c>
    </row>
    <row r="228" spans="2:13" x14ac:dyDescent="0.25">
      <c r="B228">
        <v>10</v>
      </c>
      <c r="I228">
        <v>1</v>
      </c>
      <c r="J228" s="21">
        <v>1</v>
      </c>
      <c r="K228" s="21">
        <f t="shared" si="12"/>
        <v>100</v>
      </c>
      <c r="L228">
        <f t="shared" si="13"/>
        <v>1</v>
      </c>
      <c r="M228">
        <v>8</v>
      </c>
    </row>
    <row r="229" spans="2:13" x14ac:dyDescent="0.25">
      <c r="B229">
        <v>10</v>
      </c>
      <c r="I229">
        <v>1</v>
      </c>
      <c r="J229" s="21">
        <v>1</v>
      </c>
      <c r="K229" s="21">
        <f t="shared" si="12"/>
        <v>100</v>
      </c>
      <c r="L229">
        <f t="shared" si="13"/>
        <v>1</v>
      </c>
      <c r="M229">
        <v>8</v>
      </c>
    </row>
    <row r="230" spans="2:13" x14ac:dyDescent="0.25">
      <c r="B230">
        <v>10</v>
      </c>
      <c r="I230">
        <v>1</v>
      </c>
      <c r="J230" s="21">
        <v>1</v>
      </c>
      <c r="K230" s="21">
        <f t="shared" si="12"/>
        <v>100</v>
      </c>
      <c r="L230">
        <f t="shared" si="13"/>
        <v>1</v>
      </c>
      <c r="M230">
        <v>8</v>
      </c>
    </row>
    <row r="231" spans="2:13" x14ac:dyDescent="0.25">
      <c r="B231">
        <v>10</v>
      </c>
      <c r="I231">
        <v>0</v>
      </c>
      <c r="J231" s="21">
        <v>1</v>
      </c>
      <c r="K231" s="21">
        <f t="shared" si="12"/>
        <v>0</v>
      </c>
      <c r="L231">
        <f t="shared" si="13"/>
        <v>0</v>
      </c>
      <c r="M231">
        <v>6</v>
      </c>
    </row>
    <row r="232" spans="2:13" x14ac:dyDescent="0.25">
      <c r="B232">
        <v>10</v>
      </c>
      <c r="I232">
        <v>0</v>
      </c>
      <c r="J232" s="21">
        <v>1</v>
      </c>
      <c r="K232" s="21">
        <f t="shared" si="12"/>
        <v>0</v>
      </c>
      <c r="L232">
        <f t="shared" si="13"/>
        <v>0</v>
      </c>
      <c r="M232">
        <v>3</v>
      </c>
    </row>
    <row r="233" spans="2:13" x14ac:dyDescent="0.25">
      <c r="B233">
        <v>10</v>
      </c>
      <c r="I233">
        <v>0</v>
      </c>
      <c r="J233" s="21">
        <v>1</v>
      </c>
      <c r="K233" s="21">
        <f t="shared" si="12"/>
        <v>0</v>
      </c>
      <c r="L233">
        <f t="shared" si="13"/>
        <v>0</v>
      </c>
      <c r="M233">
        <v>4</v>
      </c>
    </row>
    <row r="234" spans="2:13" x14ac:dyDescent="0.25">
      <c r="B234">
        <v>10</v>
      </c>
      <c r="I234">
        <v>0</v>
      </c>
      <c r="J234" s="21">
        <v>1</v>
      </c>
      <c r="K234" s="21">
        <f t="shared" si="12"/>
        <v>0</v>
      </c>
      <c r="L234">
        <f t="shared" si="13"/>
        <v>0</v>
      </c>
      <c r="M234">
        <v>4</v>
      </c>
    </row>
    <row r="235" spans="2:13" x14ac:dyDescent="0.25">
      <c r="B235">
        <v>10</v>
      </c>
      <c r="I235">
        <v>0</v>
      </c>
      <c r="J235" s="21">
        <v>1</v>
      </c>
      <c r="K235" s="21">
        <f t="shared" si="12"/>
        <v>0</v>
      </c>
      <c r="L235">
        <f t="shared" si="13"/>
        <v>0</v>
      </c>
      <c r="M235">
        <v>4</v>
      </c>
    </row>
    <row r="236" spans="2:13" x14ac:dyDescent="0.25">
      <c r="B236">
        <v>10</v>
      </c>
      <c r="I236">
        <v>0</v>
      </c>
      <c r="J236" s="21">
        <v>1</v>
      </c>
      <c r="K236" s="21">
        <f t="shared" si="12"/>
        <v>0</v>
      </c>
      <c r="L236">
        <f t="shared" si="13"/>
        <v>0</v>
      </c>
      <c r="M236">
        <v>8</v>
      </c>
    </row>
    <row r="237" spans="2:13" x14ac:dyDescent="0.25">
      <c r="B237">
        <v>10</v>
      </c>
      <c r="I237">
        <v>0</v>
      </c>
      <c r="J237" s="21">
        <v>1</v>
      </c>
      <c r="K237" s="21">
        <f t="shared" si="12"/>
        <v>0</v>
      </c>
      <c r="L237">
        <f t="shared" si="13"/>
        <v>0</v>
      </c>
      <c r="M237">
        <v>6</v>
      </c>
    </row>
    <row r="238" spans="2:13" x14ac:dyDescent="0.25">
      <c r="B238">
        <v>10</v>
      </c>
      <c r="I238">
        <v>0</v>
      </c>
      <c r="J238" s="21">
        <v>1</v>
      </c>
      <c r="K238" s="21">
        <f t="shared" si="12"/>
        <v>0</v>
      </c>
      <c r="L238">
        <f t="shared" si="13"/>
        <v>0</v>
      </c>
      <c r="M238">
        <v>8</v>
      </c>
    </row>
    <row r="239" spans="2:13" x14ac:dyDescent="0.25">
      <c r="B239">
        <v>10</v>
      </c>
      <c r="I239">
        <v>0</v>
      </c>
      <c r="J239" s="21">
        <v>1</v>
      </c>
      <c r="K239" s="21">
        <f t="shared" si="12"/>
        <v>0</v>
      </c>
      <c r="L239">
        <f t="shared" si="13"/>
        <v>0</v>
      </c>
      <c r="M239">
        <v>6</v>
      </c>
    </row>
    <row r="240" spans="2:13" x14ac:dyDescent="0.25">
      <c r="B240">
        <v>10</v>
      </c>
      <c r="I240">
        <v>0</v>
      </c>
      <c r="J240" s="21">
        <v>1</v>
      </c>
      <c r="K240" s="21">
        <f t="shared" si="12"/>
        <v>0</v>
      </c>
      <c r="L240">
        <f t="shared" si="13"/>
        <v>0</v>
      </c>
      <c r="M240">
        <v>6</v>
      </c>
    </row>
    <row r="241" spans="1:27" x14ac:dyDescent="0.25">
      <c r="B241">
        <v>10</v>
      </c>
      <c r="I241">
        <v>0</v>
      </c>
      <c r="J241" s="21">
        <v>1</v>
      </c>
      <c r="K241" s="21">
        <f t="shared" si="12"/>
        <v>0</v>
      </c>
      <c r="L241">
        <f t="shared" si="13"/>
        <v>0</v>
      </c>
      <c r="M241">
        <v>4</v>
      </c>
    </row>
    <row r="242" spans="1:27" x14ac:dyDescent="0.25">
      <c r="B242">
        <v>10</v>
      </c>
      <c r="I242">
        <v>0</v>
      </c>
      <c r="J242" s="21">
        <v>1</v>
      </c>
      <c r="K242" s="21">
        <f t="shared" si="12"/>
        <v>0</v>
      </c>
      <c r="L242">
        <f t="shared" si="13"/>
        <v>0</v>
      </c>
      <c r="M242">
        <v>8</v>
      </c>
    </row>
    <row r="243" spans="1:27" x14ac:dyDescent="0.25">
      <c r="B243">
        <v>10</v>
      </c>
      <c r="I243">
        <v>0</v>
      </c>
      <c r="J243" s="21">
        <v>1</v>
      </c>
      <c r="K243" s="21">
        <f t="shared" si="12"/>
        <v>0</v>
      </c>
      <c r="L243">
        <f t="shared" si="13"/>
        <v>0</v>
      </c>
      <c r="M243">
        <v>4</v>
      </c>
    </row>
    <row r="244" spans="1:27" x14ac:dyDescent="0.25">
      <c r="B244">
        <v>10</v>
      </c>
      <c r="I244">
        <v>0</v>
      </c>
      <c r="J244" s="21">
        <v>1</v>
      </c>
      <c r="K244" s="21">
        <f t="shared" si="12"/>
        <v>0</v>
      </c>
      <c r="L244">
        <f t="shared" si="13"/>
        <v>0</v>
      </c>
      <c r="M244">
        <v>8</v>
      </c>
    </row>
    <row r="245" spans="1:27" x14ac:dyDescent="0.25">
      <c r="B245">
        <v>10</v>
      </c>
      <c r="I245">
        <v>0</v>
      </c>
      <c r="J245" s="21">
        <v>1</v>
      </c>
      <c r="K245" s="21">
        <f t="shared" si="12"/>
        <v>0</v>
      </c>
      <c r="L245">
        <f t="shared" si="13"/>
        <v>0</v>
      </c>
      <c r="M245">
        <v>4</v>
      </c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x14ac:dyDescent="0.25">
      <c r="A246" s="21"/>
      <c r="B246" s="23"/>
      <c r="C246" s="16"/>
      <c r="D246" s="21"/>
      <c r="E246" s="21"/>
      <c r="F246" s="21"/>
      <c r="G246" s="21"/>
      <c r="H246" s="21"/>
      <c r="I246" s="16"/>
      <c r="J246" s="16"/>
      <c r="K246" s="16"/>
      <c r="L246" s="16"/>
      <c r="M246" s="16"/>
      <c r="N246" s="21"/>
      <c r="O246" s="16"/>
      <c r="P246" s="21"/>
      <c r="Q246" s="21"/>
      <c r="R246" s="21"/>
      <c r="S246" s="16"/>
      <c r="T246" s="16"/>
      <c r="U246" s="16"/>
      <c r="V246" s="16"/>
      <c r="W246" s="16"/>
      <c r="X246" s="16"/>
      <c r="Y246" s="16"/>
      <c r="Z246" s="16"/>
      <c r="AA246" s="21"/>
    </row>
    <row r="247" spans="1:27" x14ac:dyDescent="0.25">
      <c r="A247" s="21"/>
      <c r="B247" s="23"/>
      <c r="C247" s="16"/>
      <c r="D247" s="21"/>
      <c r="E247" s="21"/>
      <c r="F247" s="21"/>
      <c r="G247" s="21"/>
      <c r="H247" s="21"/>
      <c r="I247" s="21"/>
      <c r="J247" s="21"/>
      <c r="K247" s="21"/>
      <c r="L247" s="16"/>
      <c r="M247" s="16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16"/>
      <c r="M248" s="16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16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7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16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7" x14ac:dyDescent="0.25">
      <c r="J251" s="21"/>
      <c r="K251" s="21"/>
    </row>
    <row r="252" spans="1:27" x14ac:dyDescent="0.25">
      <c r="J252" s="21"/>
      <c r="K252" s="21"/>
    </row>
    <row r="253" spans="1:27" x14ac:dyDescent="0.25">
      <c r="J253" s="21"/>
      <c r="K253" s="21"/>
    </row>
    <row r="254" spans="1:27" x14ac:dyDescent="0.25">
      <c r="J254" s="21"/>
      <c r="K254" s="21"/>
    </row>
    <row r="255" spans="1:27" x14ac:dyDescent="0.25">
      <c r="J255" s="21"/>
      <c r="K255" s="21"/>
    </row>
    <row r="256" spans="1:27" x14ac:dyDescent="0.25">
      <c r="J256" s="21"/>
      <c r="K256" s="21"/>
    </row>
    <row r="257" spans="10:11" x14ac:dyDescent="0.25">
      <c r="J257" s="21"/>
      <c r="K257" s="21"/>
    </row>
    <row r="258" spans="10:11" x14ac:dyDescent="0.25">
      <c r="J258" s="21"/>
      <c r="K258" s="21"/>
    </row>
    <row r="259" spans="10:11" x14ac:dyDescent="0.25">
      <c r="J259" s="21"/>
      <c r="K259" s="21"/>
    </row>
    <row r="260" spans="10:11" x14ac:dyDescent="0.25">
      <c r="J260" s="21"/>
      <c r="K260" s="21"/>
    </row>
    <row r="261" spans="10:11" x14ac:dyDescent="0.25">
      <c r="J261" s="21"/>
      <c r="K261" s="21"/>
    </row>
    <row r="262" spans="10:11" x14ac:dyDescent="0.25">
      <c r="J262" s="21"/>
      <c r="K262" s="21"/>
    </row>
    <row r="263" spans="10:11" x14ac:dyDescent="0.25">
      <c r="J263" s="21"/>
      <c r="K263" s="21"/>
    </row>
    <row r="264" spans="10:11" x14ac:dyDescent="0.25">
      <c r="J264" s="21"/>
      <c r="K264" s="21"/>
    </row>
    <row r="265" spans="10:11" x14ac:dyDescent="0.25">
      <c r="J265" s="21"/>
      <c r="K265" s="21"/>
    </row>
    <row r="266" spans="10:11" x14ac:dyDescent="0.25">
      <c r="J266" s="21"/>
      <c r="K266" s="21"/>
    </row>
    <row r="267" spans="10:11" x14ac:dyDescent="0.25">
      <c r="J267" s="21"/>
      <c r="K267" s="21"/>
    </row>
    <row r="268" spans="10:11" x14ac:dyDescent="0.25">
      <c r="J268" s="21"/>
      <c r="K268" s="21"/>
    </row>
    <row r="269" spans="10:11" x14ac:dyDescent="0.25">
      <c r="J269" s="21"/>
      <c r="K269" s="21"/>
    </row>
    <row r="270" spans="10:11" x14ac:dyDescent="0.25">
      <c r="J270" s="21"/>
      <c r="K270" s="21"/>
    </row>
    <row r="271" spans="10:11" x14ac:dyDescent="0.25">
      <c r="J271" s="21"/>
      <c r="K271" s="21"/>
    </row>
    <row r="272" spans="10:11" x14ac:dyDescent="0.25">
      <c r="J272" s="21"/>
      <c r="K272" s="21"/>
    </row>
    <row r="273" spans="10:11" x14ac:dyDescent="0.25">
      <c r="J273" s="21"/>
      <c r="K273" s="21"/>
    </row>
    <row r="274" spans="10:11" x14ac:dyDescent="0.25">
      <c r="J274" s="21"/>
      <c r="K274" s="21"/>
    </row>
    <row r="275" spans="10:11" x14ac:dyDescent="0.25">
      <c r="J275" s="21"/>
      <c r="K275" s="21"/>
    </row>
    <row r="276" spans="10:11" x14ac:dyDescent="0.25">
      <c r="J276" s="21"/>
      <c r="K276" s="21"/>
    </row>
    <row r="277" spans="10:11" x14ac:dyDescent="0.25">
      <c r="J277" s="21"/>
      <c r="K277" s="21"/>
    </row>
    <row r="278" spans="10:11" x14ac:dyDescent="0.25">
      <c r="J278" s="21"/>
      <c r="K278" s="21"/>
    </row>
    <row r="279" spans="10:11" x14ac:dyDescent="0.25">
      <c r="J279" s="21"/>
      <c r="K279" s="21"/>
    </row>
    <row r="280" spans="10:11" x14ac:dyDescent="0.25">
      <c r="J280" s="21"/>
      <c r="K280" s="21"/>
    </row>
    <row r="281" spans="10:11" x14ac:dyDescent="0.25">
      <c r="J281" s="21"/>
      <c r="K281" s="21"/>
    </row>
    <row r="282" spans="10:11" x14ac:dyDescent="0.25">
      <c r="J282" s="21"/>
      <c r="K282" s="21"/>
    </row>
    <row r="283" spans="10:11" x14ac:dyDescent="0.25">
      <c r="J283" s="21"/>
      <c r="K283" s="21"/>
    </row>
    <row r="284" spans="10:11" x14ac:dyDescent="0.25">
      <c r="J284" s="21"/>
      <c r="K284" s="21"/>
    </row>
    <row r="285" spans="10:11" x14ac:dyDescent="0.25">
      <c r="J285" s="21"/>
      <c r="K285" s="21"/>
    </row>
    <row r="286" spans="10:11" x14ac:dyDescent="0.25">
      <c r="J286" s="21"/>
      <c r="K286" s="21"/>
    </row>
    <row r="287" spans="10:11" x14ac:dyDescent="0.25">
      <c r="J287" s="21"/>
      <c r="K287" s="21"/>
    </row>
    <row r="288" spans="10:11" x14ac:dyDescent="0.25">
      <c r="J288" s="21"/>
      <c r="K288" s="21"/>
    </row>
    <row r="289" spans="10:11" x14ac:dyDescent="0.25">
      <c r="J289" s="21"/>
      <c r="K289" s="21"/>
    </row>
    <row r="290" spans="10:11" x14ac:dyDescent="0.25">
      <c r="J290" s="21"/>
      <c r="K290" s="21"/>
    </row>
    <row r="291" spans="10:11" x14ac:dyDescent="0.25">
      <c r="J291" s="21"/>
      <c r="K291" s="21"/>
    </row>
    <row r="292" spans="10:11" x14ac:dyDescent="0.25">
      <c r="J292" s="21"/>
      <c r="K292" s="21"/>
    </row>
    <row r="293" spans="10:11" x14ac:dyDescent="0.25">
      <c r="J293" s="21"/>
      <c r="K293" s="21"/>
    </row>
    <row r="294" spans="10:11" x14ac:dyDescent="0.25">
      <c r="J294" s="21"/>
      <c r="K294" s="21"/>
    </row>
    <row r="295" spans="10:11" x14ac:dyDescent="0.25">
      <c r="J295" s="21"/>
      <c r="K295" s="21"/>
    </row>
    <row r="296" spans="10:11" x14ac:dyDescent="0.25">
      <c r="J296" s="21"/>
      <c r="K296" s="21"/>
    </row>
    <row r="297" spans="10:11" x14ac:dyDescent="0.25">
      <c r="J297" s="21"/>
      <c r="K29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Output</vt:lpstr>
      <vt:lpstr>Working</vt:lpstr>
      <vt:lpstr>Starting sample</vt:lpstr>
      <vt:lpstr>Otrs primeras captaciones</vt:lpstr>
      <vt:lpstr>Otras no 1ras captaciones</vt:lpstr>
      <vt:lpstr>Input</vt:lpstr>
      <vt:lpstr>Otras NO 1eras Captaciones</vt:lpstr>
      <vt:lpstr>Starting sample 2011</vt:lpstr>
      <vt:lpstr>Otras 1eras captaciones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PALACIOS</dc:creator>
  <cp:lastModifiedBy>Ignacio Berasategui Mugica</cp:lastModifiedBy>
  <dcterms:created xsi:type="dcterms:W3CDTF">2023-10-30T10:29:05Z</dcterms:created>
  <dcterms:modified xsi:type="dcterms:W3CDTF">2023-11-22T09:36:12Z</dcterms:modified>
</cp:coreProperties>
</file>