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oedu-my.sharepoint.com/personal/francisco_granados_univo_edu_sv/Documents/Escritorio/ESTUDIO DE SUELOS Y CONCRETOS LAB. 2024/FORMATOS PROGRAMA LAB/"/>
    </mc:Choice>
  </mc:AlternateContent>
  <xr:revisionPtr revIDLastSave="2" documentId="13_ncr:1_{C796FEC1-6A71-48B0-992B-9A181AD20DA3}" xr6:coauthVersionLast="47" xr6:coauthVersionMax="47" xr10:uidLastSave="{F84C9B9D-C749-460E-ADA2-E1AD87B95E2A}"/>
  <bookViews>
    <workbookView xWindow="-120" yWindow="-120" windowWidth="29040" windowHeight="15720" xr2:uid="{00000000-000D-0000-FFFF-FFFF00000000}"/>
  </bookViews>
  <sheets>
    <sheet name="Extracción de núcleos" sheetId="177" r:id="rId1"/>
  </sheets>
  <definedNames>
    <definedName name="_xlnm.Print_Area" localSheetId="0">'Extracción de núcleos'!$B$2:$AO$46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9" i="177" l="1"/>
  <c r="X19" i="177" s="1"/>
  <c r="AC19" i="177" s="1"/>
  <c r="U27" i="177" l="1"/>
  <c r="X27" i="177" s="1"/>
  <c r="AC27" i="177" s="1"/>
  <c r="AF27" i="177" s="1"/>
  <c r="U26" i="177"/>
  <c r="R23" i="177"/>
  <c r="U21" i="177"/>
  <c r="X21" i="177" s="1"/>
  <c r="AC21" i="177" s="1"/>
  <c r="AF21" i="177" s="1"/>
  <c r="U32" i="177"/>
  <c r="X32" i="177" s="1"/>
  <c r="AC32" i="177" s="1"/>
  <c r="AF32" i="177" s="1"/>
  <c r="U22" i="177"/>
  <c r="X22" i="177" s="1"/>
  <c r="AC22" i="177" s="1"/>
  <c r="AF22" i="177" s="1"/>
  <c r="U23" i="177"/>
  <c r="X23" i="177" s="1"/>
  <c r="AC23" i="177" s="1"/>
  <c r="AF23" i="177" s="1"/>
  <c r="U24" i="177"/>
  <c r="X24" i="177" s="1"/>
  <c r="AC24" i="177" s="1"/>
  <c r="AF24" i="177" s="1"/>
  <c r="U25" i="177"/>
  <c r="X25" i="177" s="1"/>
  <c r="AC25" i="177" s="1"/>
  <c r="AF25" i="177" s="1"/>
  <c r="X26" i="177"/>
  <c r="AC26" i="177" s="1"/>
  <c r="AF26" i="177" s="1"/>
  <c r="U28" i="177"/>
  <c r="X28" i="177" s="1"/>
  <c r="AC28" i="177" s="1"/>
  <c r="AF28" i="177" s="1"/>
  <c r="U29" i="177"/>
  <c r="X29" i="177" s="1"/>
  <c r="AC29" i="177" s="1"/>
  <c r="AF29" i="177" s="1"/>
  <c r="U30" i="177"/>
  <c r="X30" i="177" s="1"/>
  <c r="AC30" i="177" s="1"/>
  <c r="AF30" i="177" s="1"/>
  <c r="U31" i="177"/>
  <c r="X31" i="177" s="1"/>
  <c r="AC31" i="177" s="1"/>
  <c r="AF31" i="177" s="1"/>
  <c r="R21" i="177"/>
  <c r="R22" i="177"/>
  <c r="R24" i="177"/>
  <c r="R25" i="177"/>
  <c r="R26" i="177"/>
  <c r="R27" i="177"/>
  <c r="R28" i="177"/>
  <c r="R29" i="177"/>
  <c r="R30" i="177"/>
  <c r="R31" i="177"/>
  <c r="R32" i="177"/>
  <c r="B32" i="177"/>
  <c r="U20" i="177"/>
  <c r="R20" i="177" l="1"/>
  <c r="R19" i="177"/>
  <c r="S35" i="177" l="1"/>
  <c r="G20" i="177" l="1"/>
  <c r="G21" i="177" s="1"/>
  <c r="G22" i="177" s="1"/>
  <c r="G23" i="177" s="1"/>
  <c r="G24" i="177" s="1"/>
  <c r="G25" i="177" s="1"/>
  <c r="G26" i="177" s="1"/>
  <c r="G27" i="177" s="1"/>
  <c r="G28" i="177" s="1"/>
  <c r="G29" i="177" s="1"/>
  <c r="G30" i="177" s="1"/>
  <c r="G31" i="177" s="1"/>
  <c r="G32" i="177" s="1"/>
  <c r="X20" i="177" l="1"/>
  <c r="AC20" i="177" s="1"/>
  <c r="H35" i="177" s="1"/>
  <c r="AF19" i="177" l="1"/>
  <c r="AF20" i="177"/>
</calcChain>
</file>

<file path=xl/sharedStrings.xml><?xml version="1.0" encoding="utf-8"?>
<sst xmlns="http://schemas.openxmlformats.org/spreadsheetml/2006/main" count="42" uniqueCount="42">
  <si>
    <t>NORMA:</t>
  </si>
  <si>
    <t>PROYECTO:</t>
  </si>
  <si>
    <t>Procedencia y/o Localización:</t>
  </si>
  <si>
    <t>Código:</t>
  </si>
  <si>
    <t>Fecha:</t>
  </si>
  <si>
    <t>Hora:</t>
  </si>
  <si>
    <t>Material de Referencia:</t>
  </si>
  <si>
    <t>Porcentaje Exigido:</t>
  </si>
  <si>
    <t>%</t>
  </si>
  <si>
    <t>Ensayo</t>
  </si>
  <si>
    <t>Croquis de Situación</t>
  </si>
  <si>
    <t>No.</t>
  </si>
  <si>
    <t>Estación</t>
  </si>
  <si>
    <t>FACTOR DE CORRECCION DE HUMEDADES</t>
  </si>
  <si>
    <t xml:space="preserve"> </t>
  </si>
  <si>
    <t>Lado</t>
  </si>
  <si>
    <t>% Compactación</t>
  </si>
  <si>
    <t>Espesor (cm)</t>
  </si>
  <si>
    <t>Peso en el aire (kg)</t>
  </si>
  <si>
    <t>Peso SSS   (kg)</t>
  </si>
  <si>
    <t>Peso Sumergido (Kg)</t>
  </si>
  <si>
    <r>
      <t>Volúmen  (m</t>
    </r>
    <r>
      <rPr>
        <b/>
        <sz val="8"/>
        <rFont val="Aharoni"/>
        <charset val="177"/>
      </rPr>
      <t>³</t>
    </r>
    <r>
      <rPr>
        <b/>
        <sz val="8"/>
        <rFont val="Book Antiqua"/>
        <family val="1"/>
      </rPr>
      <t>)</t>
    </r>
  </si>
  <si>
    <r>
      <t>Densidad in Situ (kg/m</t>
    </r>
    <r>
      <rPr>
        <b/>
        <sz val="8"/>
        <rFont val="Aharoni"/>
        <charset val="177"/>
      </rPr>
      <t>³</t>
    </r>
    <r>
      <rPr>
        <b/>
        <sz val="8"/>
        <rFont val="Book Antiqua"/>
        <family val="1"/>
      </rPr>
      <t>)</t>
    </r>
  </si>
  <si>
    <t>% de Abs.</t>
  </si>
  <si>
    <t>% de Vacios</t>
  </si>
  <si>
    <t>Las extracciones se realizaron de la siguiente manera.</t>
  </si>
  <si>
    <t>Nucleo uno 19-02-22</t>
  </si>
  <si>
    <t>Fecha de colocaccion</t>
  </si>
  <si>
    <t>Densidad. Teorica max.  (kg/m³)</t>
  </si>
  <si>
    <t>Mezcla Asfáltica Colacada</t>
  </si>
  <si>
    <t xml:space="preserve"> LABORATORIO DE SUELOS Y MATERIALES UNIVO</t>
  </si>
  <si>
    <t>SOLICITA:</t>
  </si>
  <si>
    <t>Bladimir Diaz</t>
  </si>
  <si>
    <t xml:space="preserve">Tecnico de Laboratorio de suelos y Materiales. </t>
  </si>
  <si>
    <t xml:space="preserve">Enrique Morejon </t>
  </si>
  <si>
    <t>Coordinador de Laboratorio de suelos y Materiales.</t>
  </si>
  <si>
    <t>Observaciones: Temperatura del Agua de ensayo: 25.0ºC</t>
  </si>
  <si>
    <t>% de compactacion Promedio:</t>
  </si>
  <si>
    <t>DENSIDADES BULK DE NUCLEOS EXTRAIDOS DESDE CAPA DE RODADURA DE MEZCLA ASFALTICA (AASTHO T-166, ASTM D-2726)</t>
  </si>
  <si>
    <t xml:space="preserve"> (AASTHO T-166, ASTM D-2726)</t>
  </si>
  <si>
    <t>Espesor Promedio en (cm):</t>
  </si>
  <si>
    <t>ES-2023-0052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</si>
</sst>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 &quot;de&quot;\ mmmm\ &quot;de&quot;\ yyyy"/>
    <numFmt numFmtId="165" formatCode="0.0"/>
    <numFmt numFmtId="166" formatCode="0.000"/>
    <numFmt numFmtId="167" formatCode="0\+000"/>
    <numFmt numFmtId="168" formatCode="[$-440A]hh:mm:ss\ AM/PM;@"/>
  </numFmts>
  <fonts count="24">
    <font>
      <sz val="10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8"/>
      <color indexed="10"/>
      <name val="Bradley Hand ITC"/>
      <family val="4"/>
    </font>
    <font>
      <b/>
      <sz val="9"/>
      <name val="Book Antiqua"/>
      <family val="1"/>
    </font>
    <font>
      <sz val="10"/>
      <name val="Book Antiqua"/>
      <family val="1"/>
    </font>
    <font>
      <sz val="8"/>
      <name val="Book Antiqua"/>
      <family val="1"/>
    </font>
    <font>
      <b/>
      <sz val="12"/>
      <name val="Book Antiqua"/>
      <family val="1"/>
    </font>
    <font>
      <sz val="8"/>
      <color indexed="10"/>
      <name val="Book Antiqua"/>
      <family val="1"/>
    </font>
    <font>
      <b/>
      <sz val="10"/>
      <color indexed="10"/>
      <name val="Book Antiqua"/>
      <family val="1"/>
    </font>
    <font>
      <b/>
      <sz val="8"/>
      <name val="Book Antiqua"/>
      <family val="1"/>
    </font>
    <font>
      <sz val="6"/>
      <name val="Book Antiqua"/>
      <family val="1"/>
    </font>
    <font>
      <b/>
      <sz val="10"/>
      <color indexed="10"/>
      <name val="Bradley Hand ITC"/>
      <family val="4"/>
    </font>
    <font>
      <sz val="10"/>
      <name val="Arial"/>
      <family val="2"/>
    </font>
    <font>
      <sz val="9"/>
      <name val="Book Antiqua"/>
      <family val="1"/>
    </font>
    <font>
      <sz val="9"/>
      <color rgb="FFFF0000"/>
      <name val="Book Antiqua"/>
      <family val="1"/>
    </font>
    <font>
      <b/>
      <sz val="8"/>
      <name val="Aharoni"/>
      <charset val="177"/>
    </font>
    <font>
      <b/>
      <sz val="12"/>
      <color theme="1"/>
      <name val="Book Antiqua"/>
      <family val="1"/>
    </font>
    <font>
      <b/>
      <sz val="9"/>
      <color theme="1"/>
      <name val="Book Antiqua"/>
      <family val="1"/>
    </font>
    <font>
      <sz val="9"/>
      <color theme="1"/>
      <name val="Book Antiqua"/>
      <family val="1"/>
    </font>
    <font>
      <sz val="10"/>
      <color theme="5" tint="-0.249977111117893"/>
      <name val="Book Antiqua"/>
      <family val="1"/>
    </font>
    <font>
      <b/>
      <sz val="10"/>
      <color theme="1"/>
      <name val="Book Antiqua"/>
      <family val="1"/>
    </font>
    <font>
      <sz val="10"/>
      <name val="Calibri  "/>
    </font>
    <font>
      <b/>
      <sz val="8"/>
      <color rgb="FFFF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32"/>
      </patternFill>
    </fill>
    <fill>
      <patternFill patternType="solid">
        <fgColor theme="0" tint="-0.14999847407452621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99">
    <xf numFmtId="0" fontId="0" fillId="0" borderId="0" xfId="0"/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 wrapText="1" indent="1"/>
    </xf>
    <xf numFmtId="0" fontId="5" fillId="0" borderId="0" xfId="0" applyFont="1" applyBorder="1" applyAlignment="1">
      <alignment horizontal="left" vertical="center" indent="1"/>
    </xf>
    <xf numFmtId="18" fontId="9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167" fontId="19" fillId="0" borderId="17" xfId="0" applyNumberFormat="1" applyFont="1" applyBorder="1" applyAlignment="1">
      <alignment horizontal="center" vertical="center" wrapText="1"/>
    </xf>
    <xf numFmtId="167" fontId="19" fillId="0" borderId="3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 indent="1"/>
    </xf>
    <xf numFmtId="0" fontId="5" fillId="0" borderId="20" xfId="0" applyFont="1" applyBorder="1" applyAlignment="1">
      <alignment vertical="center"/>
    </xf>
    <xf numFmtId="0" fontId="5" fillId="2" borderId="45" xfId="0" applyFont="1" applyFill="1" applyBorder="1" applyAlignment="1">
      <alignment vertical="center"/>
    </xf>
    <xf numFmtId="0" fontId="5" fillId="2" borderId="46" xfId="0" applyFont="1" applyFill="1" applyBorder="1" applyAlignment="1">
      <alignment vertical="center"/>
    </xf>
    <xf numFmtId="0" fontId="5" fillId="2" borderId="47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2" borderId="50" xfId="0" applyFont="1" applyFill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7" fillId="0" borderId="44" xfId="0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8" fillId="0" borderId="43" xfId="0" applyFont="1" applyBorder="1" applyAlignment="1">
      <alignment horizontal="left" vertical="center" wrapText="1" indent="1"/>
    </xf>
    <xf numFmtId="18" fontId="9" fillId="0" borderId="44" xfId="0" applyNumberFormat="1" applyFont="1" applyBorder="1" applyAlignment="1">
      <alignment horizontal="left" vertical="center"/>
    </xf>
    <xf numFmtId="0" fontId="5" fillId="0" borderId="51" xfId="0" applyFont="1" applyBorder="1" applyAlignment="1">
      <alignment vertical="center"/>
    </xf>
    <xf numFmtId="0" fontId="11" fillId="0" borderId="43" xfId="0" applyFont="1" applyBorder="1" applyAlignment="1">
      <alignment horizontal="left" vertical="center" indent="1"/>
    </xf>
    <xf numFmtId="0" fontId="11" fillId="0" borderId="44" xfId="0" applyFont="1" applyBorder="1" applyAlignment="1">
      <alignment horizontal="left" vertical="center" indent="1"/>
    </xf>
    <xf numFmtId="0" fontId="11" fillId="0" borderId="43" xfId="0" applyFont="1" applyBorder="1" applyAlignment="1">
      <alignment vertical="center"/>
    </xf>
    <xf numFmtId="0" fontId="11" fillId="0" borderId="44" xfId="0" applyFont="1" applyBorder="1" applyAlignment="1">
      <alignment vertical="center"/>
    </xf>
    <xf numFmtId="0" fontId="11" fillId="0" borderId="59" xfId="0" applyFont="1" applyBorder="1" applyAlignment="1">
      <alignment vertical="center"/>
    </xf>
    <xf numFmtId="0" fontId="11" fillId="0" borderId="60" xfId="0" applyFont="1" applyBorder="1" applyAlignment="1">
      <alignment vertical="center"/>
    </xf>
    <xf numFmtId="0" fontId="11" fillId="0" borderId="61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4" fillId="0" borderId="50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167" fontId="19" fillId="0" borderId="20" xfId="0" applyNumberFormat="1" applyFont="1" applyBorder="1" applyAlignment="1">
      <alignment horizontal="center" vertical="center" wrapText="1"/>
    </xf>
    <xf numFmtId="0" fontId="6" fillId="0" borderId="20" xfId="0" applyFont="1" applyBorder="1" applyAlignment="1">
      <alignment vertical="center"/>
    </xf>
    <xf numFmtId="0" fontId="10" fillId="0" borderId="20" xfId="0" applyFont="1" applyBorder="1" applyAlignment="1">
      <alignment horizontal="center" vertical="center" wrapText="1"/>
    </xf>
    <xf numFmtId="14" fontId="19" fillId="0" borderId="17" xfId="0" applyNumberFormat="1" applyFont="1" applyBorder="1" applyAlignment="1">
      <alignment horizontal="center" vertical="center" wrapText="1"/>
    </xf>
    <xf numFmtId="10" fontId="19" fillId="0" borderId="23" xfId="0" applyNumberFormat="1" applyFont="1" applyBorder="1" applyAlignment="1">
      <alignment horizontal="center" vertical="center"/>
    </xf>
    <xf numFmtId="14" fontId="19" fillId="0" borderId="31" xfId="0" applyNumberFormat="1" applyFont="1" applyBorder="1" applyAlignment="1">
      <alignment horizontal="center" vertical="center" wrapText="1"/>
    </xf>
    <xf numFmtId="10" fontId="19" fillId="0" borderId="32" xfId="0" applyNumberFormat="1" applyFont="1" applyBorder="1" applyAlignment="1">
      <alignment horizontal="center" vertical="center"/>
    </xf>
    <xf numFmtId="14" fontId="19" fillId="0" borderId="20" xfId="0" applyNumberFormat="1" applyFont="1" applyBorder="1" applyAlignment="1">
      <alignment horizontal="center" vertical="center" wrapText="1"/>
    </xf>
    <xf numFmtId="10" fontId="19" fillId="0" borderId="40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0" fontId="5" fillId="0" borderId="42" xfId="0" applyFont="1" applyBorder="1" applyAlignment="1">
      <alignment vertical="center"/>
    </xf>
    <xf numFmtId="0" fontId="5" fillId="0" borderId="62" xfId="0" applyFont="1" applyBorder="1" applyAlignment="1">
      <alignment vertical="center"/>
    </xf>
    <xf numFmtId="0" fontId="5" fillId="0" borderId="63" xfId="0" applyFont="1" applyBorder="1" applyAlignment="1">
      <alignment vertical="center"/>
    </xf>
    <xf numFmtId="0" fontId="5" fillId="0" borderId="64" xfId="0" applyFont="1" applyBorder="1" applyAlignment="1">
      <alignment vertical="center"/>
    </xf>
    <xf numFmtId="2" fontId="19" fillId="0" borderId="31" xfId="0" applyNumberFormat="1" applyFont="1" applyBorder="1" applyAlignment="1">
      <alignment horizontal="center" vertical="center"/>
    </xf>
    <xf numFmtId="2" fontId="19" fillId="0" borderId="20" xfId="0" applyNumberFormat="1" applyFont="1" applyBorder="1" applyAlignment="1">
      <alignment horizontal="center" vertical="center"/>
    </xf>
    <xf numFmtId="2" fontId="19" fillId="0" borderId="17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vertical="center"/>
    </xf>
    <xf numFmtId="0" fontId="5" fillId="0" borderId="65" xfId="0" applyFont="1" applyBorder="1" applyAlignment="1">
      <alignment vertical="center"/>
    </xf>
    <xf numFmtId="166" fontId="19" fillId="0" borderId="31" xfId="0" applyNumberFormat="1" applyFont="1" applyBorder="1" applyAlignment="1">
      <alignment horizontal="center" vertical="center"/>
    </xf>
    <xf numFmtId="166" fontId="19" fillId="4" borderId="31" xfId="0" applyNumberFormat="1" applyFont="1" applyFill="1" applyBorder="1" applyAlignment="1">
      <alignment horizontal="center" vertical="center"/>
    </xf>
    <xf numFmtId="10" fontId="19" fillId="0" borderId="31" xfId="0" applyNumberFormat="1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167" fontId="14" fillId="0" borderId="31" xfId="0" applyNumberFormat="1" applyFont="1" applyBorder="1" applyAlignment="1">
      <alignment horizontal="center" vertical="center" wrapText="1"/>
    </xf>
    <xf numFmtId="4" fontId="19" fillId="0" borderId="31" xfId="0" applyNumberFormat="1" applyFont="1" applyBorder="1" applyAlignment="1">
      <alignment horizontal="center" vertical="center"/>
    </xf>
    <xf numFmtId="2" fontId="19" fillId="0" borderId="31" xfId="0" applyNumberFormat="1" applyFont="1" applyBorder="1" applyAlignment="1">
      <alignment horizontal="center" vertical="center"/>
    </xf>
    <xf numFmtId="2" fontId="10" fillId="0" borderId="11" xfId="0" quotePrefix="1" applyNumberFormat="1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10" fillId="0" borderId="57" xfId="0" applyFont="1" applyBorder="1" applyAlignment="1">
      <alignment horizontal="left" vertical="center" indent="1"/>
    </xf>
    <xf numFmtId="0" fontId="10" fillId="0" borderId="17" xfId="0" applyFont="1" applyBorder="1" applyAlignment="1">
      <alignment horizontal="left" vertical="center" indent="1"/>
    </xf>
    <xf numFmtId="0" fontId="23" fillId="0" borderId="18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left" vertical="center" indent="1"/>
    </xf>
    <xf numFmtId="0" fontId="10" fillId="0" borderId="11" xfId="0" applyFont="1" applyBorder="1" applyAlignment="1">
      <alignment horizontal="left" vertical="center" indent="1"/>
    </xf>
    <xf numFmtId="0" fontId="10" fillId="0" borderId="19" xfId="0" applyFont="1" applyBorder="1" applyAlignment="1">
      <alignment horizontal="left" vertical="center" indent="1"/>
    </xf>
    <xf numFmtId="0" fontId="22" fillId="3" borderId="43" xfId="1" applyFont="1" applyFill="1" applyBorder="1" applyAlignment="1">
      <alignment horizontal="center"/>
    </xf>
    <xf numFmtId="0" fontId="22" fillId="3" borderId="0" xfId="1" applyFont="1" applyFill="1" applyBorder="1" applyAlignment="1">
      <alignment horizontal="center"/>
    </xf>
    <xf numFmtId="0" fontId="22" fillId="3" borderId="44" xfId="1" applyFont="1" applyFill="1" applyBorder="1" applyAlignment="1">
      <alignment horizontal="center"/>
    </xf>
    <xf numFmtId="10" fontId="19" fillId="0" borderId="20" xfId="0" applyNumberFormat="1" applyFont="1" applyBorder="1" applyAlignment="1">
      <alignment horizontal="center" vertical="center"/>
    </xf>
    <xf numFmtId="0" fontId="5" fillId="0" borderId="5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3" xfId="0" applyFont="1" applyBorder="1" applyAlignment="1">
      <alignment horizontal="left" vertical="center"/>
    </xf>
    <xf numFmtId="10" fontId="14" fillId="0" borderId="7" xfId="0" applyNumberFormat="1" applyFont="1" applyBorder="1" applyAlignment="1">
      <alignment horizontal="center" vertical="center"/>
    </xf>
    <xf numFmtId="0" fontId="11" fillId="0" borderId="52" xfId="0" applyFont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 indent="1"/>
    </xf>
    <xf numFmtId="0" fontId="11" fillId="0" borderId="53" xfId="0" applyFont="1" applyBorder="1" applyAlignment="1">
      <alignment horizontal="left" vertical="center" indent="1"/>
    </xf>
    <xf numFmtId="0" fontId="10" fillId="0" borderId="43" xfId="0" applyFont="1" applyBorder="1" applyAlignment="1">
      <alignment horizontal="left" vertical="center" indent="1"/>
    </xf>
    <xf numFmtId="0" fontId="10" fillId="0" borderId="0" xfId="0" applyFont="1" applyBorder="1" applyAlignment="1">
      <alignment horizontal="left" vertical="center" indent="1"/>
    </xf>
    <xf numFmtId="0" fontId="10" fillId="0" borderId="44" xfId="0" applyFont="1" applyBorder="1" applyAlignment="1">
      <alignment horizontal="left" vertical="center" indent="1"/>
    </xf>
    <xf numFmtId="2" fontId="14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167" fontId="14" fillId="0" borderId="20" xfId="0" applyNumberFormat="1" applyFont="1" applyBorder="1" applyAlignment="1">
      <alignment horizontal="center" vertical="center" wrapText="1"/>
    </xf>
    <xf numFmtId="4" fontId="19" fillId="0" borderId="20" xfId="0" applyNumberFormat="1" applyFont="1" applyBorder="1" applyAlignment="1">
      <alignment horizontal="center" vertical="center"/>
    </xf>
    <xf numFmtId="2" fontId="19" fillId="0" borderId="20" xfId="0" applyNumberFormat="1" applyFont="1" applyBorder="1" applyAlignment="1">
      <alignment horizontal="center" vertical="center"/>
    </xf>
    <xf numFmtId="166" fontId="19" fillId="0" borderId="20" xfId="0" applyNumberFormat="1" applyFont="1" applyBorder="1" applyAlignment="1">
      <alignment horizontal="center" vertical="center"/>
    </xf>
    <xf numFmtId="166" fontId="19" fillId="4" borderId="20" xfId="0" applyNumberFormat="1" applyFont="1" applyFill="1" applyBorder="1" applyAlignment="1">
      <alignment horizontal="center" vertical="center"/>
    </xf>
    <xf numFmtId="0" fontId="3" fillId="0" borderId="43" xfId="0" applyFont="1" applyBorder="1" applyAlignment="1">
      <alignment horizontal="left" vertical="center" indent="1"/>
    </xf>
    <xf numFmtId="0" fontId="12" fillId="0" borderId="0" xfId="0" applyFont="1" applyBorder="1" applyAlignment="1">
      <alignment horizontal="left" vertical="center" indent="1"/>
    </xf>
    <xf numFmtId="0" fontId="9" fillId="0" borderId="0" xfId="0" applyFont="1" applyBorder="1" applyAlignment="1">
      <alignment horizontal="left" vertical="center" indent="1"/>
    </xf>
    <xf numFmtId="0" fontId="9" fillId="0" borderId="44" xfId="0" applyFont="1" applyBorder="1" applyAlignment="1">
      <alignment horizontal="left" vertical="center" indent="1"/>
    </xf>
    <xf numFmtId="166" fontId="1" fillId="0" borderId="2" xfId="0" applyNumberFormat="1" applyFont="1" applyBorder="1" applyAlignment="1">
      <alignment horizontal="center" vertical="center"/>
    </xf>
    <xf numFmtId="2" fontId="19" fillId="2" borderId="31" xfId="0" applyNumberFormat="1" applyFont="1" applyFill="1" applyBorder="1" applyAlignment="1">
      <alignment horizontal="center" vertical="center"/>
    </xf>
    <xf numFmtId="166" fontId="19" fillId="0" borderId="17" xfId="0" applyNumberFormat="1" applyFont="1" applyBorder="1" applyAlignment="1">
      <alignment horizontal="center" vertical="center"/>
    </xf>
    <xf numFmtId="2" fontId="19" fillId="0" borderId="17" xfId="0" applyNumberFormat="1" applyFont="1" applyBorder="1" applyAlignment="1">
      <alignment horizontal="center" vertical="center"/>
    </xf>
    <xf numFmtId="2" fontId="19" fillId="2" borderId="17" xfId="0" applyNumberFormat="1" applyFont="1" applyFill="1" applyBorder="1" applyAlignment="1">
      <alignment horizontal="center" vertical="center"/>
    </xf>
    <xf numFmtId="4" fontId="19" fillId="0" borderId="17" xfId="0" applyNumberFormat="1" applyFont="1" applyBorder="1" applyAlignment="1">
      <alignment horizontal="center" vertical="center"/>
    </xf>
    <xf numFmtId="167" fontId="14" fillId="0" borderId="17" xfId="0" applyNumberFormat="1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66" fontId="19" fillId="4" borderId="17" xfId="0" applyNumberFormat="1" applyFont="1" applyFill="1" applyBorder="1" applyAlignment="1">
      <alignment horizontal="center" vertical="center"/>
    </xf>
    <xf numFmtId="10" fontId="19" fillId="0" borderId="17" xfId="0" applyNumberFormat="1" applyFont="1" applyBorder="1" applyAlignment="1">
      <alignment horizontal="center" vertical="center"/>
    </xf>
    <xf numFmtId="166" fontId="2" fillId="0" borderId="27" xfId="0" applyNumberFormat="1" applyFont="1" applyBorder="1" applyAlignment="1">
      <alignment horizontal="center" vertical="center"/>
    </xf>
    <xf numFmtId="166" fontId="2" fillId="0" borderId="28" xfId="0" applyNumberFormat="1" applyFont="1" applyBorder="1" applyAlignment="1">
      <alignment horizontal="center" vertical="center"/>
    </xf>
    <xf numFmtId="166" fontId="2" fillId="0" borderId="29" xfId="0" applyNumberFormat="1" applyFont="1" applyBorder="1" applyAlignment="1">
      <alignment horizontal="center" vertical="center"/>
    </xf>
    <xf numFmtId="0" fontId="10" fillId="0" borderId="17" xfId="0" quotePrefix="1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0" fillId="0" borderId="58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57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165" fontId="23" fillId="0" borderId="18" xfId="0" applyNumberFormat="1" applyFont="1" applyBorder="1" applyAlignment="1">
      <alignment horizontal="center" vertical="center"/>
    </xf>
    <xf numFmtId="165" fontId="23" fillId="0" borderId="11" xfId="0" applyNumberFormat="1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6" fillId="0" borderId="48" xfId="0" applyFont="1" applyBorder="1" applyAlignment="1">
      <alignment horizontal="left" vertical="center"/>
    </xf>
    <xf numFmtId="0" fontId="6" fillId="0" borderId="46" xfId="0" applyFont="1" applyBorder="1" applyAlignment="1">
      <alignment horizontal="left" vertical="center"/>
    </xf>
    <xf numFmtId="0" fontId="6" fillId="0" borderId="49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6" fillId="0" borderId="5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 indent="1"/>
    </xf>
    <xf numFmtId="0" fontId="5" fillId="0" borderId="13" xfId="0" applyFont="1" applyBorder="1" applyAlignment="1">
      <alignment horizontal="left" vertical="center" indent="1"/>
    </xf>
    <xf numFmtId="164" fontId="18" fillId="0" borderId="33" xfId="0" applyNumberFormat="1" applyFont="1" applyBorder="1" applyAlignment="1">
      <alignment horizontal="center" vertical="center"/>
    </xf>
    <xf numFmtId="164" fontId="18" fillId="0" borderId="55" xfId="0" applyNumberFormat="1" applyFont="1" applyBorder="1" applyAlignment="1">
      <alignment horizontal="center" vertical="center"/>
    </xf>
    <xf numFmtId="0" fontId="11" fillId="0" borderId="5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4" fillId="0" borderId="4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1" fillId="2" borderId="43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17" fillId="2" borderId="5" xfId="0" applyFont="1" applyFill="1" applyBorder="1" applyAlignment="1">
      <alignment horizontal="left" vertical="center" wrapText="1"/>
    </xf>
    <xf numFmtId="0" fontId="17" fillId="2" borderId="50" xfId="0" applyFont="1" applyFill="1" applyBorder="1" applyAlignment="1">
      <alignment horizontal="left" vertical="center" wrapText="1"/>
    </xf>
    <xf numFmtId="0" fontId="17" fillId="2" borderId="7" xfId="0" applyFont="1" applyFill="1" applyBorder="1" applyAlignment="1">
      <alignment horizontal="left" vertical="center" wrapText="1"/>
    </xf>
    <xf numFmtId="0" fontId="17" fillId="2" borderId="8" xfId="0" applyFont="1" applyFill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indent="1"/>
    </xf>
    <xf numFmtId="0" fontId="5" fillId="0" borderId="11" xfId="0" applyFont="1" applyBorder="1" applyAlignment="1">
      <alignment horizontal="left" vertical="center" indent="1"/>
    </xf>
    <xf numFmtId="0" fontId="5" fillId="0" borderId="14" xfId="0" applyFont="1" applyBorder="1" applyAlignment="1">
      <alignment horizontal="left" vertical="center" indent="1"/>
    </xf>
    <xf numFmtId="0" fontId="5" fillId="0" borderId="15" xfId="0" applyFont="1" applyBorder="1" applyAlignment="1">
      <alignment horizontal="left" vertical="center" indent="1"/>
    </xf>
    <xf numFmtId="0" fontId="18" fillId="0" borderId="11" xfId="0" applyFont="1" applyBorder="1" applyAlignment="1">
      <alignment horizontal="center" vertical="center"/>
    </xf>
    <xf numFmtId="0" fontId="18" fillId="0" borderId="54" xfId="0" applyFont="1" applyBorder="1" applyAlignment="1">
      <alignment horizontal="center" vertical="center"/>
    </xf>
    <xf numFmtId="168" fontId="15" fillId="0" borderId="21" xfId="0" applyNumberFormat="1" applyFont="1" applyBorder="1" applyAlignment="1">
      <alignment horizontal="center" vertical="center"/>
    </xf>
    <xf numFmtId="168" fontId="15" fillId="0" borderId="15" xfId="0" applyNumberFormat="1" applyFont="1" applyBorder="1" applyAlignment="1">
      <alignment horizontal="center" vertical="center"/>
    </xf>
    <xf numFmtId="168" fontId="15" fillId="0" borderId="56" xfId="0" applyNumberFormat="1" applyFont="1" applyBorder="1" applyAlignment="1">
      <alignment horizontal="center" vertical="center"/>
    </xf>
  </cellXfs>
  <cellStyles count="2">
    <cellStyle name="Normal" xfId="0" builtinId="0"/>
    <cellStyle name="normal 2 2" xfId="1" xr:uid="{DC2ED44A-36E9-4575-9C38-F9011E0FC341}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microsoft.com/office/2007/relationships/hdphoto" Target="../media/hdphoto1.wdp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180975</xdr:colOff>
      <xdr:row>35</xdr:row>
      <xdr:rowOff>28574</xdr:rowOff>
    </xdr:from>
    <xdr:to>
      <xdr:col>38</xdr:col>
      <xdr:colOff>65405</xdr:colOff>
      <xdr:row>43</xdr:row>
      <xdr:rowOff>186899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645B957-FBC9-4C10-A9FF-E814BA808CFD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6924674"/>
          <a:ext cx="1513205" cy="1368000"/>
        </a:xfrm>
        <a:prstGeom prst="rect">
          <a:avLst/>
        </a:prstGeom>
        <a:noFill/>
      </xdr:spPr>
    </xdr:pic>
    <xdr:clientData/>
  </xdr:twoCellAnchor>
  <xdr:twoCellAnchor editAs="oneCell">
    <xdr:from>
      <xdr:col>27</xdr:col>
      <xdr:colOff>180975</xdr:colOff>
      <xdr:row>37</xdr:row>
      <xdr:rowOff>76200</xdr:rowOff>
    </xdr:from>
    <xdr:to>
      <xdr:col>31</xdr:col>
      <xdr:colOff>485520</xdr:colOff>
      <xdr:row>44</xdr:row>
      <xdr:rowOff>109456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4622046-38F3-46C1-BFC4-077F258A9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715250" y="7219950"/>
          <a:ext cx="1457070" cy="1261981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38</xdr:row>
      <xdr:rowOff>47625</xdr:rowOff>
    </xdr:from>
    <xdr:to>
      <xdr:col>11</xdr:col>
      <xdr:colOff>119574</xdr:colOff>
      <xdr:row>44</xdr:row>
      <xdr:rowOff>22725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8A543D8-177C-4831-921D-34F8DDC0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171700" y="7315200"/>
          <a:ext cx="1434024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1</xdr:row>
      <xdr:rowOff>95250</xdr:rowOff>
    </xdr:from>
    <xdr:to>
      <xdr:col>7</xdr:col>
      <xdr:colOff>574222</xdr:colOff>
      <xdr:row>3</xdr:row>
      <xdr:rowOff>24299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80FF26D-4583-4A59-A8FD-F58C78B306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rcRect l="9152" t="28837" r="8988" b="32521"/>
        <a:stretch/>
      </xdr:blipFill>
      <xdr:spPr>
        <a:xfrm>
          <a:off x="933450" y="276225"/>
          <a:ext cx="1564822" cy="738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BC47"/>
  <sheetViews>
    <sheetView tabSelected="1" view="pageBreakPreview" zoomScaleNormal="100" zoomScaleSheetLayoutView="100" workbookViewId="0"/>
  </sheetViews>
  <sheetFormatPr baseColWidth="10" defaultColWidth="2.7109375" defaultRowHeight="14.25" customHeight="1"/>
  <cols>
    <col min="1" max="5" width="2.7109375" style="1" customWidth="1"/>
    <col min="6" max="6" width="4.85546875" style="1" customWidth="1"/>
    <col min="7" max="7" width="10.42578125" style="1" customWidth="1"/>
    <col min="8" max="8" width="13.140625" style="1" customWidth="1"/>
    <col min="9" max="17" width="3.42578125" style="1" customWidth="1"/>
    <col min="18" max="18" width="7.7109375" style="1" customWidth="1"/>
    <col min="19" max="20" width="4.7109375" style="1" customWidth="1"/>
    <col min="21" max="23" width="3.42578125" style="1" customWidth="1"/>
    <col min="24" max="25" width="2.7109375" style="1" customWidth="1"/>
    <col min="26" max="26" width="5.140625" style="1" customWidth="1"/>
    <col min="27" max="27" width="4.7109375" style="1" customWidth="1"/>
    <col min="28" max="28" width="5.42578125" style="1" customWidth="1"/>
    <col min="29" max="29" width="2.7109375" style="1" customWidth="1"/>
    <col min="30" max="30" width="3.5703125" style="1" customWidth="1"/>
    <col min="31" max="31" width="5.5703125" style="1" customWidth="1"/>
    <col min="32" max="32" width="7.5703125" style="1" customWidth="1"/>
    <col min="33" max="33" width="2.7109375" style="1" customWidth="1"/>
    <col min="34" max="36" width="3" style="1" customWidth="1"/>
    <col min="37" max="37" width="2.140625" style="1" customWidth="1"/>
    <col min="38" max="41" width="3" style="1" customWidth="1"/>
    <col min="42" max="16384" width="2.7109375" style="1"/>
  </cols>
  <sheetData>
    <row r="1" spans="1:41" ht="14.25" customHeight="1" thickBot="1"/>
    <row r="2" spans="1:41" ht="20.25" customHeight="1">
      <c r="A2" s="3"/>
      <c r="B2" s="24"/>
      <c r="C2" s="25"/>
      <c r="D2" s="25"/>
      <c r="E2" s="25"/>
      <c r="F2" s="25"/>
      <c r="G2" s="25"/>
      <c r="H2" s="25"/>
      <c r="I2" s="25"/>
      <c r="J2" s="26"/>
      <c r="K2" s="151" t="s">
        <v>30</v>
      </c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3"/>
      <c r="AE2" s="154" t="s">
        <v>0</v>
      </c>
      <c r="AF2" s="155"/>
      <c r="AG2" s="155"/>
      <c r="AH2" s="155"/>
      <c r="AI2" s="155"/>
      <c r="AJ2" s="155"/>
      <c r="AK2" s="155"/>
      <c r="AL2" s="155"/>
      <c r="AM2" s="155"/>
      <c r="AN2" s="155"/>
      <c r="AO2" s="156"/>
    </row>
    <row r="3" spans="1:41" ht="43.5" customHeight="1">
      <c r="A3" s="3"/>
      <c r="B3" s="27"/>
      <c r="C3" s="11"/>
      <c r="D3" s="11"/>
      <c r="E3" s="11"/>
      <c r="F3" s="11"/>
      <c r="G3" s="11"/>
      <c r="H3" s="11"/>
      <c r="I3" s="11"/>
      <c r="J3" s="12"/>
      <c r="K3" s="157" t="s">
        <v>38</v>
      </c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9"/>
      <c r="AE3" s="157" t="s">
        <v>39</v>
      </c>
      <c r="AF3" s="163"/>
      <c r="AG3" s="163"/>
      <c r="AH3" s="163"/>
      <c r="AI3" s="163"/>
      <c r="AJ3" s="163"/>
      <c r="AK3" s="163"/>
      <c r="AL3" s="163"/>
      <c r="AM3" s="163"/>
      <c r="AN3" s="163"/>
      <c r="AO3" s="164"/>
    </row>
    <row r="4" spans="1:41" ht="6.75" customHeight="1">
      <c r="A4" s="3"/>
      <c r="B4" s="28"/>
      <c r="C4" s="13"/>
      <c r="D4" s="13"/>
      <c r="E4" s="13"/>
      <c r="F4" s="13"/>
      <c r="G4" s="13"/>
      <c r="H4" s="13"/>
      <c r="I4" s="13"/>
      <c r="J4" s="14"/>
      <c r="K4" s="160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2"/>
      <c r="AE4" s="165"/>
      <c r="AF4" s="166"/>
      <c r="AG4" s="166"/>
      <c r="AH4" s="166"/>
      <c r="AI4" s="166"/>
      <c r="AJ4" s="166"/>
      <c r="AK4" s="166"/>
      <c r="AL4" s="166"/>
      <c r="AM4" s="166"/>
      <c r="AN4" s="166"/>
      <c r="AO4" s="167"/>
    </row>
    <row r="5" spans="1:41" ht="5.0999999999999996" customHeight="1">
      <c r="A5" s="3"/>
      <c r="B5" s="29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30"/>
    </row>
    <row r="6" spans="1:41" ht="14.25" customHeight="1">
      <c r="A6" s="3"/>
      <c r="B6" s="178" t="s">
        <v>1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79"/>
      <c r="AB6" s="168" t="s">
        <v>31</v>
      </c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69"/>
      <c r="AO6" s="170"/>
    </row>
    <row r="7" spans="1:41" ht="21" customHeight="1">
      <c r="A7" s="3"/>
      <c r="B7" s="180"/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81"/>
      <c r="AB7" s="157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4"/>
    </row>
    <row r="8" spans="1:41" ht="33" customHeight="1">
      <c r="A8" s="3"/>
      <c r="B8" s="180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81"/>
      <c r="AB8" s="157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4"/>
    </row>
    <row r="9" spans="1:41" ht="21" customHeight="1">
      <c r="A9" s="3"/>
      <c r="B9" s="182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83"/>
      <c r="AB9" s="165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7"/>
    </row>
    <row r="10" spans="1:41" ht="5.0999999999999996" customHeight="1">
      <c r="A10" s="3"/>
      <c r="B10" s="2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1"/>
    </row>
    <row r="11" spans="1:41" ht="14.25" customHeight="1">
      <c r="A11" s="3"/>
      <c r="B11" s="171" t="s">
        <v>2</v>
      </c>
      <c r="C11" s="172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3"/>
      <c r="AC11" s="190" t="s">
        <v>3</v>
      </c>
      <c r="AD11" s="191"/>
      <c r="AE11" s="191"/>
      <c r="AF11" s="191"/>
      <c r="AG11" s="191"/>
      <c r="AH11" s="194" t="s">
        <v>41</v>
      </c>
      <c r="AI11" s="194"/>
      <c r="AJ11" s="194"/>
      <c r="AK11" s="194"/>
      <c r="AL11" s="194"/>
      <c r="AM11" s="194"/>
      <c r="AN11" s="194"/>
      <c r="AO11" s="195"/>
    </row>
    <row r="12" spans="1:41" ht="14.25" customHeight="1">
      <c r="A12" s="3"/>
      <c r="B12" s="184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6"/>
      <c r="AC12" s="174" t="s">
        <v>4</v>
      </c>
      <c r="AD12" s="175"/>
      <c r="AE12" s="175"/>
      <c r="AF12" s="175"/>
      <c r="AG12" s="175"/>
      <c r="AH12" s="176"/>
      <c r="AI12" s="176"/>
      <c r="AJ12" s="176"/>
      <c r="AK12" s="176"/>
      <c r="AL12" s="176"/>
      <c r="AM12" s="176"/>
      <c r="AN12" s="176"/>
      <c r="AO12" s="177"/>
    </row>
    <row r="13" spans="1:41" ht="14.25" customHeight="1">
      <c r="A13" s="3"/>
      <c r="B13" s="187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9"/>
      <c r="AC13" s="192" t="s">
        <v>5</v>
      </c>
      <c r="AD13" s="193"/>
      <c r="AE13" s="193"/>
      <c r="AF13" s="193"/>
      <c r="AG13" s="193"/>
      <c r="AH13" s="196">
        <v>0.625</v>
      </c>
      <c r="AI13" s="197"/>
      <c r="AJ13" s="197"/>
      <c r="AK13" s="197"/>
      <c r="AL13" s="197"/>
      <c r="AM13" s="197"/>
      <c r="AN13" s="197"/>
      <c r="AO13" s="198"/>
    </row>
    <row r="14" spans="1:41" ht="5.25" customHeight="1">
      <c r="A14" s="3"/>
      <c r="B14" s="32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7"/>
      <c r="AD14" s="7"/>
      <c r="AE14" s="7"/>
      <c r="AF14" s="7"/>
      <c r="AG14" s="7"/>
      <c r="AH14" s="8"/>
      <c r="AI14" s="8"/>
      <c r="AJ14" s="8"/>
      <c r="AK14" s="8"/>
      <c r="AL14" s="8"/>
      <c r="AM14" s="8"/>
      <c r="AN14" s="8"/>
      <c r="AO14" s="33"/>
    </row>
    <row r="15" spans="1:41" ht="20.100000000000001" customHeight="1">
      <c r="A15" s="3"/>
      <c r="B15" s="75" t="s">
        <v>6</v>
      </c>
      <c r="C15" s="76"/>
      <c r="D15" s="76"/>
      <c r="E15" s="76"/>
      <c r="F15" s="76"/>
      <c r="G15" s="76"/>
      <c r="H15" s="76"/>
      <c r="I15" s="76"/>
      <c r="J15" s="77" t="s">
        <v>29</v>
      </c>
      <c r="K15" s="78"/>
      <c r="L15" s="78"/>
      <c r="M15" s="78"/>
      <c r="N15" s="78"/>
      <c r="O15" s="78"/>
      <c r="P15" s="78"/>
      <c r="Q15" s="78"/>
      <c r="R15" s="78"/>
      <c r="S15" s="78"/>
      <c r="T15" s="79"/>
      <c r="U15" s="80" t="s">
        <v>7</v>
      </c>
      <c r="V15" s="81"/>
      <c r="W15" s="81"/>
      <c r="X15" s="81"/>
      <c r="Y15" s="81"/>
      <c r="Z15" s="81"/>
      <c r="AA15" s="81"/>
      <c r="AB15" s="81"/>
      <c r="AC15" s="81"/>
      <c r="AD15" s="82"/>
      <c r="AE15" s="149">
        <v>92</v>
      </c>
      <c r="AF15" s="150"/>
      <c r="AG15" s="150"/>
      <c r="AH15" s="150"/>
      <c r="AI15" s="150"/>
      <c r="AJ15" s="150"/>
      <c r="AK15" s="150"/>
      <c r="AL15" s="150"/>
      <c r="AM15" s="150"/>
      <c r="AN15" s="73" t="s">
        <v>8</v>
      </c>
      <c r="AO15" s="74"/>
    </row>
    <row r="16" spans="1:41" ht="5.25" customHeight="1">
      <c r="A16" s="3"/>
      <c r="B16" s="29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1"/>
    </row>
    <row r="17" spans="1:55" s="2" customFormat="1" ht="14.25" customHeight="1">
      <c r="A17" s="9"/>
      <c r="B17" s="144" t="s">
        <v>9</v>
      </c>
      <c r="C17" s="125"/>
      <c r="D17" s="125"/>
      <c r="E17" s="125"/>
      <c r="F17" s="125"/>
      <c r="G17" s="125"/>
      <c r="H17" s="125"/>
      <c r="I17" s="125" t="s">
        <v>17</v>
      </c>
      <c r="J17" s="125"/>
      <c r="K17" s="125"/>
      <c r="L17" s="125" t="s">
        <v>18</v>
      </c>
      <c r="M17" s="125"/>
      <c r="N17" s="125"/>
      <c r="O17" s="125" t="s">
        <v>19</v>
      </c>
      <c r="P17" s="125"/>
      <c r="Q17" s="125"/>
      <c r="R17" s="145" t="s">
        <v>23</v>
      </c>
      <c r="S17" s="125" t="s">
        <v>20</v>
      </c>
      <c r="T17" s="125"/>
      <c r="U17" s="124" t="s">
        <v>21</v>
      </c>
      <c r="V17" s="125"/>
      <c r="W17" s="125"/>
      <c r="X17" s="125" t="s">
        <v>22</v>
      </c>
      <c r="Y17" s="125"/>
      <c r="Z17" s="125"/>
      <c r="AA17" s="140" t="s">
        <v>28</v>
      </c>
      <c r="AB17" s="141"/>
      <c r="AC17" s="125" t="s">
        <v>16</v>
      </c>
      <c r="AD17" s="125"/>
      <c r="AE17" s="128"/>
      <c r="AF17" s="147" t="s">
        <v>24</v>
      </c>
      <c r="AG17" s="130" t="s">
        <v>10</v>
      </c>
      <c r="AH17" s="131"/>
      <c r="AI17" s="131"/>
      <c r="AJ17" s="131"/>
      <c r="AK17" s="131"/>
      <c r="AL17" s="131"/>
      <c r="AM17" s="131"/>
      <c r="AN17" s="131"/>
      <c r="AO17" s="132"/>
    </row>
    <row r="18" spans="1:55" s="2" customFormat="1" ht="26.25" customHeight="1">
      <c r="A18" s="9"/>
      <c r="B18" s="136" t="s">
        <v>11</v>
      </c>
      <c r="C18" s="126"/>
      <c r="D18" s="137" t="s">
        <v>12</v>
      </c>
      <c r="E18" s="138"/>
      <c r="F18" s="139"/>
      <c r="G18" s="48" t="s">
        <v>27</v>
      </c>
      <c r="H18" s="48" t="s">
        <v>15</v>
      </c>
      <c r="I18" s="127"/>
      <c r="J18" s="127"/>
      <c r="K18" s="127"/>
      <c r="L18" s="127"/>
      <c r="M18" s="127"/>
      <c r="N18" s="127"/>
      <c r="O18" s="127"/>
      <c r="P18" s="127"/>
      <c r="Q18" s="127"/>
      <c r="R18" s="146"/>
      <c r="S18" s="126"/>
      <c r="T18" s="126"/>
      <c r="U18" s="126"/>
      <c r="V18" s="126"/>
      <c r="W18" s="126"/>
      <c r="X18" s="127"/>
      <c r="Y18" s="127"/>
      <c r="Z18" s="127"/>
      <c r="AA18" s="142"/>
      <c r="AB18" s="143"/>
      <c r="AC18" s="126"/>
      <c r="AD18" s="126"/>
      <c r="AE18" s="129"/>
      <c r="AF18" s="148"/>
      <c r="AG18" s="133"/>
      <c r="AH18" s="134"/>
      <c r="AI18" s="134"/>
      <c r="AJ18" s="134"/>
      <c r="AK18" s="134"/>
      <c r="AL18" s="134"/>
      <c r="AM18" s="134"/>
      <c r="AN18" s="134"/>
      <c r="AO18" s="135"/>
      <c r="AR18" s="121" t="s">
        <v>13</v>
      </c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3"/>
    </row>
    <row r="19" spans="1:55" ht="41.25" customHeight="1">
      <c r="A19" s="3"/>
      <c r="B19" s="117">
        <v>1</v>
      </c>
      <c r="C19" s="118"/>
      <c r="D19" s="116"/>
      <c r="E19" s="116"/>
      <c r="F19" s="116"/>
      <c r="G19" s="49">
        <v>44950</v>
      </c>
      <c r="H19" s="19"/>
      <c r="I19" s="115"/>
      <c r="J19" s="115"/>
      <c r="K19" s="115"/>
      <c r="L19" s="114"/>
      <c r="M19" s="114"/>
      <c r="N19" s="114"/>
      <c r="O19" s="113"/>
      <c r="P19" s="113"/>
      <c r="Q19" s="113"/>
      <c r="R19" s="62" t="e">
        <f>((O19-L19)/(O19-S19))*100</f>
        <v>#DIV/0!</v>
      </c>
      <c r="S19" s="113"/>
      <c r="T19" s="113"/>
      <c r="U19" s="113">
        <f>SUM(O19-S19)</f>
        <v>0</v>
      </c>
      <c r="V19" s="113"/>
      <c r="W19" s="113"/>
      <c r="X19" s="112" t="e">
        <f>L19/U19</f>
        <v>#DIV/0!</v>
      </c>
      <c r="Y19" s="112"/>
      <c r="Z19" s="112"/>
      <c r="AA19" s="119"/>
      <c r="AB19" s="119"/>
      <c r="AC19" s="120" t="e">
        <f>X19/AA19</f>
        <v>#DIV/0!</v>
      </c>
      <c r="AD19" s="120"/>
      <c r="AE19" s="120"/>
      <c r="AF19" s="50" t="e">
        <f>100%-AC19</f>
        <v>#DIV/0!</v>
      </c>
      <c r="AG19" s="55"/>
      <c r="AH19" s="44"/>
      <c r="AI19" s="45"/>
      <c r="AJ19" s="15"/>
      <c r="AK19" s="15"/>
      <c r="AL19" s="15"/>
      <c r="AM19" s="15"/>
      <c r="AN19" s="15"/>
      <c r="AO19" s="57"/>
      <c r="AR19" s="110"/>
      <c r="AS19" s="110"/>
      <c r="AT19" s="110"/>
      <c r="AU19" s="110"/>
      <c r="AV19" s="110"/>
    </row>
    <row r="20" spans="1:55" ht="41.25" customHeight="1">
      <c r="A20" s="3"/>
      <c r="B20" s="68">
        <v>2</v>
      </c>
      <c r="C20" s="69"/>
      <c r="D20" s="70"/>
      <c r="E20" s="70"/>
      <c r="F20" s="70"/>
      <c r="G20" s="51">
        <f>G19</f>
        <v>44950</v>
      </c>
      <c r="H20" s="20"/>
      <c r="I20" s="71"/>
      <c r="J20" s="71"/>
      <c r="K20" s="71"/>
      <c r="L20" s="111"/>
      <c r="M20" s="111"/>
      <c r="N20" s="111"/>
      <c r="O20" s="72"/>
      <c r="P20" s="72"/>
      <c r="Q20" s="72"/>
      <c r="R20" s="60" t="e">
        <f>((O20-L20)/(O20-S20))*100</f>
        <v>#DIV/0!</v>
      </c>
      <c r="S20" s="72"/>
      <c r="T20" s="72"/>
      <c r="U20" s="72">
        <f>O20-S20</f>
        <v>0</v>
      </c>
      <c r="V20" s="72"/>
      <c r="W20" s="72"/>
      <c r="X20" s="65" t="e">
        <f>L20/U20</f>
        <v>#DIV/0!</v>
      </c>
      <c r="Y20" s="65"/>
      <c r="Z20" s="65"/>
      <c r="AA20" s="66"/>
      <c r="AB20" s="66"/>
      <c r="AC20" s="67" t="e">
        <f>X20/AA20</f>
        <v>#DIV/0!</v>
      </c>
      <c r="AD20" s="67"/>
      <c r="AE20" s="67"/>
      <c r="AF20" s="52" t="e">
        <f>100%-AC20</f>
        <v>#DIV/0!</v>
      </c>
      <c r="AG20" s="18"/>
      <c r="AH20" s="44"/>
      <c r="AI20" s="10"/>
      <c r="AJ20" s="10"/>
      <c r="AK20" s="10"/>
      <c r="AL20" s="10"/>
      <c r="AM20" s="10"/>
      <c r="AN20" s="10"/>
      <c r="AO20" s="58"/>
      <c r="AS20" s="1" t="s">
        <v>25</v>
      </c>
    </row>
    <row r="21" spans="1:55" ht="41.25" customHeight="1">
      <c r="A21" s="3"/>
      <c r="B21" s="68">
        <v>3</v>
      </c>
      <c r="C21" s="69"/>
      <c r="D21" s="70"/>
      <c r="E21" s="70"/>
      <c r="F21" s="70"/>
      <c r="G21" s="51">
        <f t="shared" ref="G21:G32" si="0">G20</f>
        <v>44950</v>
      </c>
      <c r="H21" s="20"/>
      <c r="I21" s="71"/>
      <c r="J21" s="71"/>
      <c r="K21" s="71"/>
      <c r="L21" s="72"/>
      <c r="M21" s="72"/>
      <c r="N21" s="72"/>
      <c r="O21" s="72"/>
      <c r="P21" s="72"/>
      <c r="Q21" s="72"/>
      <c r="R21" s="60" t="e">
        <f t="shared" ref="R21:R32" si="1">((O21-L21)/(O21-S21))*100</f>
        <v>#DIV/0!</v>
      </c>
      <c r="S21" s="72"/>
      <c r="T21" s="72"/>
      <c r="U21" s="72">
        <f>O21-S21</f>
        <v>0</v>
      </c>
      <c r="V21" s="72"/>
      <c r="W21" s="72"/>
      <c r="X21" s="65" t="e">
        <f t="shared" ref="X21:X32" si="2">L21/U21</f>
        <v>#DIV/0!</v>
      </c>
      <c r="Y21" s="65"/>
      <c r="Z21" s="65"/>
      <c r="AA21" s="66"/>
      <c r="AB21" s="66"/>
      <c r="AC21" s="67" t="e">
        <f t="shared" ref="AC21:AC32" si="3">X21/AA21</f>
        <v>#DIV/0!</v>
      </c>
      <c r="AD21" s="67"/>
      <c r="AE21" s="67"/>
      <c r="AF21" s="52" t="e">
        <f t="shared" ref="AF21:AF32" si="4">100%-AC21</f>
        <v>#DIV/0!</v>
      </c>
      <c r="AG21" s="18"/>
      <c r="AH21" s="44"/>
      <c r="AI21" s="10"/>
      <c r="AJ21" s="10"/>
      <c r="AK21" s="10"/>
      <c r="AL21" s="10"/>
      <c r="AM21" s="10"/>
      <c r="AN21" s="10"/>
      <c r="AO21" s="58"/>
    </row>
    <row r="22" spans="1:55" ht="41.25" customHeight="1">
      <c r="A22" s="3"/>
      <c r="B22" s="68">
        <v>4</v>
      </c>
      <c r="C22" s="69"/>
      <c r="D22" s="70"/>
      <c r="E22" s="70"/>
      <c r="F22" s="70"/>
      <c r="G22" s="51">
        <f t="shared" si="0"/>
        <v>44950</v>
      </c>
      <c r="H22" s="20"/>
      <c r="I22" s="71"/>
      <c r="J22" s="71"/>
      <c r="K22" s="71"/>
      <c r="L22" s="72"/>
      <c r="M22" s="72"/>
      <c r="N22" s="72"/>
      <c r="O22" s="72"/>
      <c r="P22" s="72"/>
      <c r="Q22" s="72"/>
      <c r="R22" s="60" t="e">
        <f t="shared" si="1"/>
        <v>#DIV/0!</v>
      </c>
      <c r="S22" s="72"/>
      <c r="T22" s="72"/>
      <c r="U22" s="72">
        <f t="shared" ref="U22:U31" si="5">O22-S22</f>
        <v>0</v>
      </c>
      <c r="V22" s="72"/>
      <c r="W22" s="72"/>
      <c r="X22" s="65" t="e">
        <f t="shared" si="2"/>
        <v>#DIV/0!</v>
      </c>
      <c r="Y22" s="65"/>
      <c r="Z22" s="65"/>
      <c r="AA22" s="66"/>
      <c r="AB22" s="66"/>
      <c r="AC22" s="67" t="e">
        <f t="shared" si="3"/>
        <v>#DIV/0!</v>
      </c>
      <c r="AD22" s="67"/>
      <c r="AE22" s="67"/>
      <c r="AF22" s="52" t="e">
        <f t="shared" si="4"/>
        <v>#DIV/0!</v>
      </c>
      <c r="AG22" s="18"/>
      <c r="AH22" s="44"/>
      <c r="AI22" s="10"/>
      <c r="AJ22" s="10"/>
      <c r="AK22" s="10"/>
      <c r="AL22" s="10"/>
      <c r="AM22" s="10"/>
      <c r="AN22" s="10"/>
      <c r="AO22" s="58"/>
      <c r="AS22" s="1" t="s">
        <v>26</v>
      </c>
    </row>
    <row r="23" spans="1:55" ht="41.25" customHeight="1">
      <c r="A23" s="3"/>
      <c r="B23" s="68">
        <v>5</v>
      </c>
      <c r="C23" s="69"/>
      <c r="D23" s="70"/>
      <c r="E23" s="70"/>
      <c r="F23" s="70"/>
      <c r="G23" s="51">
        <f t="shared" si="0"/>
        <v>44950</v>
      </c>
      <c r="H23" s="20"/>
      <c r="I23" s="71"/>
      <c r="J23" s="71"/>
      <c r="K23" s="71"/>
      <c r="L23" s="72"/>
      <c r="M23" s="72"/>
      <c r="N23" s="72"/>
      <c r="O23" s="72"/>
      <c r="P23" s="72"/>
      <c r="Q23" s="72"/>
      <c r="R23" s="60" t="e">
        <f>((O23-L23)/(O23-S23))*100</f>
        <v>#DIV/0!</v>
      </c>
      <c r="S23" s="72"/>
      <c r="T23" s="72"/>
      <c r="U23" s="72">
        <f t="shared" si="5"/>
        <v>0</v>
      </c>
      <c r="V23" s="72"/>
      <c r="W23" s="72"/>
      <c r="X23" s="65" t="e">
        <f t="shared" si="2"/>
        <v>#DIV/0!</v>
      </c>
      <c r="Y23" s="65"/>
      <c r="Z23" s="65"/>
      <c r="AA23" s="66"/>
      <c r="AB23" s="66"/>
      <c r="AC23" s="67" t="e">
        <f t="shared" si="3"/>
        <v>#DIV/0!</v>
      </c>
      <c r="AD23" s="67"/>
      <c r="AE23" s="67"/>
      <c r="AF23" s="52" t="e">
        <f t="shared" si="4"/>
        <v>#DIV/0!</v>
      </c>
      <c r="AG23" s="17"/>
      <c r="AH23" s="44"/>
      <c r="AI23" s="16"/>
      <c r="AJ23" s="16"/>
      <c r="AK23" s="16"/>
      <c r="AL23" s="16"/>
      <c r="AM23" s="16"/>
      <c r="AN23" s="16"/>
      <c r="AO23" s="64"/>
    </row>
    <row r="24" spans="1:55" ht="41.25" customHeight="1">
      <c r="A24" s="3"/>
      <c r="B24" s="68">
        <v>6</v>
      </c>
      <c r="C24" s="69"/>
      <c r="D24" s="70"/>
      <c r="E24" s="70"/>
      <c r="F24" s="70"/>
      <c r="G24" s="51">
        <f t="shared" si="0"/>
        <v>44950</v>
      </c>
      <c r="H24" s="20"/>
      <c r="I24" s="71"/>
      <c r="J24" s="71"/>
      <c r="K24" s="71"/>
      <c r="L24" s="72"/>
      <c r="M24" s="72"/>
      <c r="N24" s="72"/>
      <c r="O24" s="72"/>
      <c r="P24" s="72"/>
      <c r="Q24" s="72"/>
      <c r="R24" s="60" t="e">
        <f t="shared" si="1"/>
        <v>#DIV/0!</v>
      </c>
      <c r="S24" s="72"/>
      <c r="T24" s="72"/>
      <c r="U24" s="72">
        <f t="shared" si="5"/>
        <v>0</v>
      </c>
      <c r="V24" s="72"/>
      <c r="W24" s="72"/>
      <c r="X24" s="65" t="e">
        <f t="shared" si="2"/>
        <v>#DIV/0!</v>
      </c>
      <c r="Y24" s="65"/>
      <c r="Z24" s="65"/>
      <c r="AA24" s="66"/>
      <c r="AB24" s="66"/>
      <c r="AC24" s="67" t="e">
        <f t="shared" si="3"/>
        <v>#DIV/0!</v>
      </c>
      <c r="AD24" s="67"/>
      <c r="AE24" s="67"/>
      <c r="AF24" s="52" t="e">
        <f t="shared" si="4"/>
        <v>#DIV/0!</v>
      </c>
      <c r="AG24" s="17"/>
      <c r="AH24" s="44"/>
      <c r="AI24" s="16"/>
      <c r="AJ24" s="16"/>
      <c r="AK24" s="16"/>
      <c r="AL24" s="16"/>
      <c r="AM24" s="16"/>
      <c r="AN24" s="16"/>
      <c r="AO24" s="64"/>
    </row>
    <row r="25" spans="1:55" ht="41.25" customHeight="1">
      <c r="A25" s="3"/>
      <c r="B25" s="68">
        <v>7</v>
      </c>
      <c r="C25" s="69"/>
      <c r="D25" s="70"/>
      <c r="E25" s="70"/>
      <c r="F25" s="70"/>
      <c r="G25" s="51">
        <f t="shared" si="0"/>
        <v>44950</v>
      </c>
      <c r="H25" s="20"/>
      <c r="I25" s="71"/>
      <c r="J25" s="71"/>
      <c r="K25" s="71"/>
      <c r="L25" s="72"/>
      <c r="M25" s="72"/>
      <c r="N25" s="72"/>
      <c r="O25" s="72"/>
      <c r="P25" s="72"/>
      <c r="Q25" s="72"/>
      <c r="R25" s="60" t="e">
        <f t="shared" si="1"/>
        <v>#DIV/0!</v>
      </c>
      <c r="S25" s="72"/>
      <c r="T25" s="72"/>
      <c r="U25" s="72">
        <f t="shared" si="5"/>
        <v>0</v>
      </c>
      <c r="V25" s="72"/>
      <c r="W25" s="72"/>
      <c r="X25" s="65" t="e">
        <f t="shared" si="2"/>
        <v>#DIV/0!</v>
      </c>
      <c r="Y25" s="65"/>
      <c r="Z25" s="65"/>
      <c r="AA25" s="66"/>
      <c r="AB25" s="66"/>
      <c r="AC25" s="67" t="e">
        <f t="shared" si="3"/>
        <v>#DIV/0!</v>
      </c>
      <c r="AD25" s="67"/>
      <c r="AE25" s="67"/>
      <c r="AF25" s="52" t="e">
        <f t="shared" si="4"/>
        <v>#DIV/0!</v>
      </c>
      <c r="AG25" s="17"/>
      <c r="AH25" s="44"/>
      <c r="AI25" s="16"/>
      <c r="AJ25" s="16"/>
      <c r="AK25" s="16"/>
      <c r="AL25" s="16"/>
      <c r="AM25" s="16"/>
      <c r="AN25" s="16"/>
      <c r="AO25" s="64"/>
    </row>
    <row r="26" spans="1:55" ht="41.25" customHeight="1">
      <c r="A26" s="3"/>
      <c r="B26" s="68">
        <v>8</v>
      </c>
      <c r="C26" s="69"/>
      <c r="D26" s="70"/>
      <c r="E26" s="70"/>
      <c r="F26" s="70"/>
      <c r="G26" s="51">
        <f t="shared" si="0"/>
        <v>44950</v>
      </c>
      <c r="H26" s="20"/>
      <c r="I26" s="71"/>
      <c r="J26" s="71"/>
      <c r="K26" s="71"/>
      <c r="L26" s="72"/>
      <c r="M26" s="72"/>
      <c r="N26" s="72"/>
      <c r="O26" s="72"/>
      <c r="P26" s="72"/>
      <c r="Q26" s="72"/>
      <c r="R26" s="60" t="e">
        <f t="shared" si="1"/>
        <v>#DIV/0!</v>
      </c>
      <c r="S26" s="72"/>
      <c r="T26" s="72"/>
      <c r="U26" s="72">
        <f>O26-S26</f>
        <v>0</v>
      </c>
      <c r="V26" s="72"/>
      <c r="W26" s="72"/>
      <c r="X26" s="65" t="e">
        <f t="shared" si="2"/>
        <v>#DIV/0!</v>
      </c>
      <c r="Y26" s="65"/>
      <c r="Z26" s="65"/>
      <c r="AA26" s="66"/>
      <c r="AB26" s="66"/>
      <c r="AC26" s="67" t="e">
        <f t="shared" si="3"/>
        <v>#DIV/0!</v>
      </c>
      <c r="AD26" s="67"/>
      <c r="AE26" s="67"/>
      <c r="AF26" s="52" t="e">
        <f t="shared" si="4"/>
        <v>#DIV/0!</v>
      </c>
      <c r="AG26" s="17"/>
      <c r="AH26" s="44"/>
      <c r="AI26" s="16"/>
      <c r="AJ26" s="16"/>
      <c r="AK26" s="16"/>
      <c r="AL26" s="16"/>
      <c r="AM26" s="16"/>
      <c r="AN26" s="16"/>
      <c r="AO26" s="64"/>
    </row>
    <row r="27" spans="1:55" ht="41.25" customHeight="1">
      <c r="A27" s="3"/>
      <c r="B27" s="68">
        <v>9</v>
      </c>
      <c r="C27" s="69"/>
      <c r="D27" s="70"/>
      <c r="E27" s="70"/>
      <c r="F27" s="70"/>
      <c r="G27" s="51">
        <f t="shared" si="0"/>
        <v>44950</v>
      </c>
      <c r="H27" s="20"/>
      <c r="I27" s="71"/>
      <c r="J27" s="71"/>
      <c r="K27" s="71"/>
      <c r="L27" s="72"/>
      <c r="M27" s="72"/>
      <c r="N27" s="72"/>
      <c r="O27" s="72"/>
      <c r="P27" s="72"/>
      <c r="Q27" s="72"/>
      <c r="R27" s="60" t="e">
        <f t="shared" si="1"/>
        <v>#DIV/0!</v>
      </c>
      <c r="S27" s="72"/>
      <c r="T27" s="72"/>
      <c r="U27" s="72">
        <f>O27-S27</f>
        <v>0</v>
      </c>
      <c r="V27" s="72"/>
      <c r="W27" s="72"/>
      <c r="X27" s="65" t="e">
        <f t="shared" si="2"/>
        <v>#DIV/0!</v>
      </c>
      <c r="Y27" s="65"/>
      <c r="Z27" s="65"/>
      <c r="AA27" s="66"/>
      <c r="AB27" s="66"/>
      <c r="AC27" s="67" t="e">
        <f t="shared" si="3"/>
        <v>#DIV/0!</v>
      </c>
      <c r="AD27" s="67"/>
      <c r="AE27" s="67"/>
      <c r="AF27" s="52" t="e">
        <f t="shared" si="4"/>
        <v>#DIV/0!</v>
      </c>
      <c r="AG27" s="17"/>
      <c r="AH27" s="44"/>
      <c r="AI27" s="16"/>
      <c r="AJ27" s="16"/>
      <c r="AK27" s="16"/>
      <c r="AL27" s="16"/>
      <c r="AM27" s="16"/>
      <c r="AN27" s="16"/>
      <c r="AO27" s="64"/>
    </row>
    <row r="28" spans="1:55" ht="41.25" customHeight="1">
      <c r="A28" s="3"/>
      <c r="B28" s="68">
        <v>10</v>
      </c>
      <c r="C28" s="69"/>
      <c r="D28" s="70"/>
      <c r="E28" s="70"/>
      <c r="F28" s="70"/>
      <c r="G28" s="51">
        <f t="shared" si="0"/>
        <v>44950</v>
      </c>
      <c r="H28" s="20"/>
      <c r="I28" s="71"/>
      <c r="J28" s="71"/>
      <c r="K28" s="71"/>
      <c r="L28" s="72"/>
      <c r="M28" s="72"/>
      <c r="N28" s="72"/>
      <c r="O28" s="72"/>
      <c r="P28" s="72"/>
      <c r="Q28" s="72"/>
      <c r="R28" s="60" t="e">
        <f t="shared" si="1"/>
        <v>#DIV/0!</v>
      </c>
      <c r="S28" s="72"/>
      <c r="T28" s="72"/>
      <c r="U28" s="72">
        <f t="shared" si="5"/>
        <v>0</v>
      </c>
      <c r="V28" s="72"/>
      <c r="W28" s="72"/>
      <c r="X28" s="65" t="e">
        <f t="shared" si="2"/>
        <v>#DIV/0!</v>
      </c>
      <c r="Y28" s="65"/>
      <c r="Z28" s="65"/>
      <c r="AA28" s="66"/>
      <c r="AB28" s="66"/>
      <c r="AC28" s="67" t="e">
        <f t="shared" si="3"/>
        <v>#DIV/0!</v>
      </c>
      <c r="AD28" s="67"/>
      <c r="AE28" s="67"/>
      <c r="AF28" s="52" t="e">
        <f t="shared" si="4"/>
        <v>#DIV/0!</v>
      </c>
      <c r="AG28" s="17"/>
      <c r="AH28" s="44"/>
      <c r="AI28" s="16"/>
      <c r="AJ28" s="16"/>
      <c r="AK28" s="16"/>
      <c r="AL28" s="16"/>
      <c r="AM28" s="16"/>
      <c r="AN28" s="16"/>
      <c r="AO28" s="64"/>
    </row>
    <row r="29" spans="1:55" ht="41.25" customHeight="1">
      <c r="A29" s="3"/>
      <c r="B29" s="68">
        <v>11</v>
      </c>
      <c r="C29" s="69"/>
      <c r="D29" s="70"/>
      <c r="E29" s="70"/>
      <c r="F29" s="70"/>
      <c r="G29" s="51">
        <f t="shared" si="0"/>
        <v>44950</v>
      </c>
      <c r="H29" s="20"/>
      <c r="I29" s="71"/>
      <c r="J29" s="71"/>
      <c r="K29" s="71"/>
      <c r="L29" s="72"/>
      <c r="M29" s="72"/>
      <c r="N29" s="72"/>
      <c r="O29" s="72"/>
      <c r="P29" s="72"/>
      <c r="Q29" s="72"/>
      <c r="R29" s="60" t="e">
        <f t="shared" si="1"/>
        <v>#DIV/0!</v>
      </c>
      <c r="S29" s="72"/>
      <c r="T29" s="72"/>
      <c r="U29" s="72">
        <f t="shared" si="5"/>
        <v>0</v>
      </c>
      <c r="V29" s="72"/>
      <c r="W29" s="72"/>
      <c r="X29" s="65" t="e">
        <f t="shared" si="2"/>
        <v>#DIV/0!</v>
      </c>
      <c r="Y29" s="65"/>
      <c r="Z29" s="65"/>
      <c r="AA29" s="66"/>
      <c r="AB29" s="66"/>
      <c r="AC29" s="67" t="e">
        <f t="shared" si="3"/>
        <v>#DIV/0!</v>
      </c>
      <c r="AD29" s="67"/>
      <c r="AE29" s="67"/>
      <c r="AF29" s="52" t="e">
        <f t="shared" si="4"/>
        <v>#DIV/0!</v>
      </c>
      <c r="AG29" s="17"/>
      <c r="AH29" s="44"/>
      <c r="AI29" s="16"/>
      <c r="AJ29" s="16"/>
      <c r="AK29" s="16"/>
      <c r="AL29" s="16"/>
      <c r="AM29" s="16"/>
      <c r="AN29" s="16"/>
      <c r="AO29" s="64"/>
    </row>
    <row r="30" spans="1:55" ht="41.25" customHeight="1">
      <c r="A30" s="3"/>
      <c r="B30" s="68">
        <v>12</v>
      </c>
      <c r="C30" s="69"/>
      <c r="D30" s="70"/>
      <c r="E30" s="70"/>
      <c r="F30" s="70"/>
      <c r="G30" s="51">
        <f t="shared" si="0"/>
        <v>44950</v>
      </c>
      <c r="H30" s="20"/>
      <c r="I30" s="71"/>
      <c r="J30" s="71"/>
      <c r="K30" s="71"/>
      <c r="L30" s="72"/>
      <c r="M30" s="72"/>
      <c r="N30" s="72"/>
      <c r="O30" s="72"/>
      <c r="P30" s="72"/>
      <c r="Q30" s="72"/>
      <c r="R30" s="60" t="e">
        <f t="shared" si="1"/>
        <v>#DIV/0!</v>
      </c>
      <c r="S30" s="72"/>
      <c r="T30" s="72"/>
      <c r="U30" s="72">
        <f t="shared" si="5"/>
        <v>0</v>
      </c>
      <c r="V30" s="72"/>
      <c r="W30" s="72"/>
      <c r="X30" s="65" t="e">
        <f t="shared" si="2"/>
        <v>#DIV/0!</v>
      </c>
      <c r="Y30" s="65"/>
      <c r="Z30" s="65"/>
      <c r="AA30" s="66"/>
      <c r="AB30" s="66"/>
      <c r="AC30" s="67" t="e">
        <f t="shared" si="3"/>
        <v>#DIV/0!</v>
      </c>
      <c r="AD30" s="67"/>
      <c r="AE30" s="67"/>
      <c r="AF30" s="52" t="e">
        <f t="shared" si="4"/>
        <v>#DIV/0!</v>
      </c>
      <c r="AG30" s="17"/>
      <c r="AH30" s="44"/>
      <c r="AI30" s="16"/>
      <c r="AJ30" s="16"/>
      <c r="AK30" s="16"/>
      <c r="AL30" s="16"/>
      <c r="AM30" s="16"/>
      <c r="AN30" s="16"/>
      <c r="AO30" s="64"/>
    </row>
    <row r="31" spans="1:55" ht="41.25" customHeight="1">
      <c r="A31" s="3"/>
      <c r="B31" s="68">
        <v>13</v>
      </c>
      <c r="C31" s="69"/>
      <c r="D31" s="70"/>
      <c r="E31" s="70"/>
      <c r="F31" s="70"/>
      <c r="G31" s="51">
        <f t="shared" si="0"/>
        <v>44950</v>
      </c>
      <c r="H31" s="20"/>
      <c r="I31" s="71"/>
      <c r="J31" s="71"/>
      <c r="K31" s="71"/>
      <c r="L31" s="72"/>
      <c r="M31" s="72"/>
      <c r="N31" s="72"/>
      <c r="O31" s="72"/>
      <c r="P31" s="72"/>
      <c r="Q31" s="72"/>
      <c r="R31" s="60" t="e">
        <f t="shared" si="1"/>
        <v>#DIV/0!</v>
      </c>
      <c r="S31" s="72"/>
      <c r="T31" s="72"/>
      <c r="U31" s="72">
        <f t="shared" si="5"/>
        <v>0</v>
      </c>
      <c r="V31" s="72"/>
      <c r="W31" s="72"/>
      <c r="X31" s="65" t="e">
        <f t="shared" si="2"/>
        <v>#DIV/0!</v>
      </c>
      <c r="Y31" s="65"/>
      <c r="Z31" s="65"/>
      <c r="AA31" s="66"/>
      <c r="AB31" s="66"/>
      <c r="AC31" s="67" t="e">
        <f t="shared" si="3"/>
        <v>#DIV/0!</v>
      </c>
      <c r="AD31" s="67"/>
      <c r="AE31" s="67"/>
      <c r="AF31" s="52" t="e">
        <f t="shared" si="4"/>
        <v>#DIV/0!</v>
      </c>
      <c r="AG31" s="17"/>
      <c r="AH31" s="63"/>
      <c r="AI31" s="16"/>
      <c r="AJ31" s="16"/>
      <c r="AK31" s="16"/>
      <c r="AL31" s="16"/>
      <c r="AM31" s="16"/>
      <c r="AN31" s="16"/>
      <c r="AO31" s="64"/>
    </row>
    <row r="32" spans="1:55" ht="40.5" customHeight="1">
      <c r="A32" s="3"/>
      <c r="B32" s="99">
        <f>B31+1</f>
        <v>14</v>
      </c>
      <c r="C32" s="100"/>
      <c r="D32" s="101"/>
      <c r="E32" s="101"/>
      <c r="F32" s="101"/>
      <c r="G32" s="53">
        <f t="shared" si="0"/>
        <v>44950</v>
      </c>
      <c r="H32" s="46"/>
      <c r="I32" s="102"/>
      <c r="J32" s="102"/>
      <c r="K32" s="102"/>
      <c r="L32" s="103"/>
      <c r="M32" s="103"/>
      <c r="N32" s="103"/>
      <c r="O32" s="103"/>
      <c r="P32" s="103"/>
      <c r="Q32" s="103"/>
      <c r="R32" s="61" t="e">
        <f t="shared" si="1"/>
        <v>#DIV/0!</v>
      </c>
      <c r="S32" s="103"/>
      <c r="T32" s="103"/>
      <c r="U32" s="103">
        <f>O32-S32</f>
        <v>0</v>
      </c>
      <c r="V32" s="103"/>
      <c r="W32" s="103"/>
      <c r="X32" s="104" t="e">
        <f t="shared" si="2"/>
        <v>#DIV/0!</v>
      </c>
      <c r="Y32" s="104"/>
      <c r="Z32" s="104"/>
      <c r="AA32" s="105"/>
      <c r="AB32" s="105"/>
      <c r="AC32" s="86" t="e">
        <f t="shared" si="3"/>
        <v>#DIV/0!</v>
      </c>
      <c r="AD32" s="86"/>
      <c r="AE32" s="86"/>
      <c r="AF32" s="54" t="e">
        <f t="shared" si="4"/>
        <v>#DIV/0!</v>
      </c>
      <c r="AG32" s="56"/>
      <c r="AH32" s="47"/>
      <c r="AI32" s="23"/>
      <c r="AJ32" s="23"/>
      <c r="AK32" s="23"/>
      <c r="AL32" s="23"/>
      <c r="AM32" s="23"/>
      <c r="AN32" s="23"/>
      <c r="AO32" s="59"/>
    </row>
    <row r="33" spans="1:49" ht="9.9499999999999993" customHeight="1">
      <c r="A33" s="3"/>
      <c r="B33" s="29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4"/>
      <c r="V33" s="4"/>
      <c r="W33" s="4"/>
      <c r="X33" s="3"/>
      <c r="Y33" s="3"/>
      <c r="Z33" s="3"/>
      <c r="AA33" s="3"/>
      <c r="AB33" s="3"/>
      <c r="AC33" s="4"/>
      <c r="AD33" s="4"/>
      <c r="AE33" s="4"/>
      <c r="AF33" s="3"/>
      <c r="AG33" s="3"/>
      <c r="AH33" s="3"/>
      <c r="AI33" s="3"/>
      <c r="AJ33" s="3"/>
      <c r="AK33" s="3"/>
      <c r="AL33" s="3"/>
      <c r="AM33" s="3"/>
      <c r="AN33" s="3"/>
      <c r="AO33" s="34"/>
    </row>
    <row r="34" spans="1:49" ht="15.95" customHeight="1">
      <c r="A34" s="3"/>
      <c r="B34" s="87" t="s">
        <v>36</v>
      </c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9"/>
    </row>
    <row r="35" spans="1:49" ht="15.95" customHeight="1">
      <c r="A35" s="3"/>
      <c r="B35" s="43" t="s">
        <v>37</v>
      </c>
      <c r="C35" s="42"/>
      <c r="D35" s="42"/>
      <c r="E35" s="42"/>
      <c r="F35" s="42"/>
      <c r="G35" s="42"/>
      <c r="H35" s="90" t="e">
        <f>AVERAGE(AC19:AE32)</f>
        <v>#DIV/0!</v>
      </c>
      <c r="I35" s="90"/>
      <c r="J35" s="90"/>
      <c r="K35" s="90"/>
      <c r="L35" s="98" t="s">
        <v>40</v>
      </c>
      <c r="M35" s="98"/>
      <c r="N35" s="98"/>
      <c r="O35" s="98"/>
      <c r="P35" s="98"/>
      <c r="Q35" s="98"/>
      <c r="R35" s="98"/>
      <c r="S35" s="97" t="e">
        <f>AVERAGE(I19:K22)</f>
        <v>#DIV/0!</v>
      </c>
      <c r="T35" s="97"/>
      <c r="U35" s="42"/>
      <c r="V35" s="42"/>
      <c r="W35" s="42"/>
      <c r="X35" s="42"/>
      <c r="Y35" s="42"/>
      <c r="Z35" s="42"/>
      <c r="AA35" s="42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34"/>
    </row>
    <row r="36" spans="1:49" ht="9.9499999999999993" customHeight="1">
      <c r="A36" s="3"/>
      <c r="B36" s="29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1"/>
    </row>
    <row r="37" spans="1:49" ht="9.9499999999999993" customHeight="1">
      <c r="A37" s="3"/>
      <c r="B37" s="91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3"/>
    </row>
    <row r="38" spans="1:49" ht="9.9499999999999993" customHeight="1">
      <c r="A38" s="3"/>
      <c r="B38" s="35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36"/>
    </row>
    <row r="39" spans="1:49" ht="9.9499999999999993" customHeight="1">
      <c r="A39" s="3"/>
      <c r="B39" s="35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36"/>
    </row>
    <row r="40" spans="1:49" ht="14.25" customHeight="1">
      <c r="A40" s="3"/>
      <c r="B40" s="9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6"/>
    </row>
    <row r="41" spans="1:49" ht="18" customHeight="1">
      <c r="A41" s="3"/>
      <c r="B41" s="106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9"/>
      <c r="AW41" s="1" t="s">
        <v>14</v>
      </c>
    </row>
    <row r="42" spans="1:49" ht="9.9499999999999993" customHeight="1">
      <c r="A42" s="3"/>
      <c r="B42" s="37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38"/>
    </row>
    <row r="43" spans="1:49" ht="14.25" customHeight="1">
      <c r="A43" s="3"/>
      <c r="B43" s="83" t="s">
        <v>32</v>
      </c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 t="s">
        <v>34</v>
      </c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5"/>
    </row>
    <row r="44" spans="1:49" ht="21" customHeight="1">
      <c r="A44" s="3"/>
      <c r="B44" s="83" t="s">
        <v>33</v>
      </c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 t="s">
        <v>35</v>
      </c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5"/>
    </row>
    <row r="45" spans="1:49" ht="14.25" customHeight="1">
      <c r="A45" s="3"/>
      <c r="B45" s="37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38"/>
    </row>
    <row r="46" spans="1:49" ht="14.25" customHeight="1" thickBot="1">
      <c r="A46" s="3"/>
      <c r="B46" s="39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1"/>
    </row>
    <row r="47" spans="1:49" ht="6" customHeight="1"/>
  </sheetData>
  <mergeCells count="191">
    <mergeCell ref="AE15:AM15"/>
    <mergeCell ref="K2:AD2"/>
    <mergeCell ref="AE2:AO2"/>
    <mergeCell ref="K3:AD4"/>
    <mergeCell ref="AE3:AO4"/>
    <mergeCell ref="AB6:AO6"/>
    <mergeCell ref="B11:AB11"/>
    <mergeCell ref="AC12:AG12"/>
    <mergeCell ref="AH12:AO12"/>
    <mergeCell ref="B6:AA6"/>
    <mergeCell ref="AB7:AO9"/>
    <mergeCell ref="B7:AA9"/>
    <mergeCell ref="B12:AB13"/>
    <mergeCell ref="AC11:AG11"/>
    <mergeCell ref="AC13:AG13"/>
    <mergeCell ref="AH11:AO11"/>
    <mergeCell ref="AH13:AO13"/>
    <mergeCell ref="AR18:BC18"/>
    <mergeCell ref="U17:W18"/>
    <mergeCell ref="X17:Z18"/>
    <mergeCell ref="AC17:AE18"/>
    <mergeCell ref="AG17:AO18"/>
    <mergeCell ref="B18:C18"/>
    <mergeCell ref="D18:F18"/>
    <mergeCell ref="AA17:AB18"/>
    <mergeCell ref="B17:H17"/>
    <mergeCell ref="I17:K18"/>
    <mergeCell ref="L17:N18"/>
    <mergeCell ref="O17:Q18"/>
    <mergeCell ref="S17:T18"/>
    <mergeCell ref="R17:R18"/>
    <mergeCell ref="AF17:AF18"/>
    <mergeCell ref="AR19:AV19"/>
    <mergeCell ref="B20:C20"/>
    <mergeCell ref="D20:F20"/>
    <mergeCell ref="I20:K20"/>
    <mergeCell ref="L20:N20"/>
    <mergeCell ref="O20:Q20"/>
    <mergeCell ref="S20:T20"/>
    <mergeCell ref="U20:W20"/>
    <mergeCell ref="X19:Z19"/>
    <mergeCell ref="U19:W19"/>
    <mergeCell ref="S19:T19"/>
    <mergeCell ref="O19:Q19"/>
    <mergeCell ref="L19:N19"/>
    <mergeCell ref="I19:K19"/>
    <mergeCell ref="D19:F19"/>
    <mergeCell ref="B19:C19"/>
    <mergeCell ref="X20:Z20"/>
    <mergeCell ref="AC20:AE20"/>
    <mergeCell ref="AA19:AB19"/>
    <mergeCell ref="AA20:AB20"/>
    <mergeCell ref="AC19:AE19"/>
    <mergeCell ref="B44:T44"/>
    <mergeCell ref="U44:AO44"/>
    <mergeCell ref="AC32:AE32"/>
    <mergeCell ref="B34:AO34"/>
    <mergeCell ref="H35:K35"/>
    <mergeCell ref="B37:T37"/>
    <mergeCell ref="U37:AO37"/>
    <mergeCell ref="B40:T40"/>
    <mergeCell ref="U40:AO40"/>
    <mergeCell ref="S35:T35"/>
    <mergeCell ref="L35:R35"/>
    <mergeCell ref="B32:C32"/>
    <mergeCell ref="D32:F32"/>
    <mergeCell ref="I32:K32"/>
    <mergeCell ref="L32:N32"/>
    <mergeCell ref="O32:Q32"/>
    <mergeCell ref="S32:T32"/>
    <mergeCell ref="U32:W32"/>
    <mergeCell ref="X32:Z32"/>
    <mergeCell ref="AA32:AB32"/>
    <mergeCell ref="B41:T41"/>
    <mergeCell ref="U41:AO41"/>
    <mergeCell ref="B43:T43"/>
    <mergeCell ref="U43:AO43"/>
    <mergeCell ref="AA22:AB22"/>
    <mergeCell ref="O22:Q22"/>
    <mergeCell ref="S22:T22"/>
    <mergeCell ref="U22:W22"/>
    <mergeCell ref="X22:Z22"/>
    <mergeCell ref="AC22:AE22"/>
    <mergeCell ref="AN15:AO15"/>
    <mergeCell ref="B21:C21"/>
    <mergeCell ref="D21:F21"/>
    <mergeCell ref="I21:K21"/>
    <mergeCell ref="L21:N21"/>
    <mergeCell ref="O21:Q21"/>
    <mergeCell ref="S21:T21"/>
    <mergeCell ref="U21:W21"/>
    <mergeCell ref="X21:Z21"/>
    <mergeCell ref="AC21:AE21"/>
    <mergeCell ref="AA21:AB21"/>
    <mergeCell ref="B22:C22"/>
    <mergeCell ref="D22:F22"/>
    <mergeCell ref="I22:K22"/>
    <mergeCell ref="L22:N22"/>
    <mergeCell ref="B15:I15"/>
    <mergeCell ref="J15:T15"/>
    <mergeCell ref="U15:AD15"/>
    <mergeCell ref="B23:C23"/>
    <mergeCell ref="D23:F23"/>
    <mergeCell ref="B24:C24"/>
    <mergeCell ref="D24:F24"/>
    <mergeCell ref="B25:C25"/>
    <mergeCell ref="D25:F25"/>
    <mergeCell ref="B26:C26"/>
    <mergeCell ref="D26:F26"/>
    <mergeCell ref="B27:C27"/>
    <mergeCell ref="D27:F27"/>
    <mergeCell ref="I26:K26"/>
    <mergeCell ref="L26:N26"/>
    <mergeCell ref="O26:Q26"/>
    <mergeCell ref="I27:K27"/>
    <mergeCell ref="L27:N27"/>
    <mergeCell ref="O27:Q27"/>
    <mergeCell ref="I28:K28"/>
    <mergeCell ref="L28:N28"/>
    <mergeCell ref="O28:Q28"/>
    <mergeCell ref="I23:K23"/>
    <mergeCell ref="L23:N23"/>
    <mergeCell ref="O23:Q23"/>
    <mergeCell ref="I24:K24"/>
    <mergeCell ref="L24:N24"/>
    <mergeCell ref="O24:Q24"/>
    <mergeCell ref="I25:K25"/>
    <mergeCell ref="L25:N25"/>
    <mergeCell ref="O25:Q25"/>
    <mergeCell ref="S28:T28"/>
    <mergeCell ref="U28:W28"/>
    <mergeCell ref="S29:T29"/>
    <mergeCell ref="U29:W29"/>
    <mergeCell ref="S30:T30"/>
    <mergeCell ref="U30:W30"/>
    <mergeCell ref="B28:C28"/>
    <mergeCell ref="D28:F28"/>
    <mergeCell ref="B29:C29"/>
    <mergeCell ref="D29:F29"/>
    <mergeCell ref="B30:C30"/>
    <mergeCell ref="D30:F30"/>
    <mergeCell ref="S23:T23"/>
    <mergeCell ref="U23:W23"/>
    <mergeCell ref="S24:T24"/>
    <mergeCell ref="U24:W24"/>
    <mergeCell ref="S25:T25"/>
    <mergeCell ref="U25:W25"/>
    <mergeCell ref="S26:T26"/>
    <mergeCell ref="U26:W26"/>
    <mergeCell ref="S27:T27"/>
    <mergeCell ref="U27:W27"/>
    <mergeCell ref="X23:Z23"/>
    <mergeCell ref="AA23:AB23"/>
    <mergeCell ref="AC23:AE23"/>
    <mergeCell ref="X24:Z24"/>
    <mergeCell ref="AA24:AB24"/>
    <mergeCell ref="AC24:AE24"/>
    <mergeCell ref="X25:Z25"/>
    <mergeCell ref="AA25:AB25"/>
    <mergeCell ref="AC25:AE25"/>
    <mergeCell ref="X26:Z26"/>
    <mergeCell ref="AA26:AB26"/>
    <mergeCell ref="AC26:AE26"/>
    <mergeCell ref="X27:Z27"/>
    <mergeCell ref="AA27:AB27"/>
    <mergeCell ref="AC27:AE27"/>
    <mergeCell ref="X28:Z28"/>
    <mergeCell ref="AA28:AB28"/>
    <mergeCell ref="AC28:AE28"/>
    <mergeCell ref="X29:Z29"/>
    <mergeCell ref="AA29:AB29"/>
    <mergeCell ref="AC29:AE29"/>
    <mergeCell ref="X30:Z30"/>
    <mergeCell ref="AA30:AB30"/>
    <mergeCell ref="AC30:AE30"/>
    <mergeCell ref="B31:C31"/>
    <mergeCell ref="D31:F31"/>
    <mergeCell ref="I31:K31"/>
    <mergeCell ref="L31:N31"/>
    <mergeCell ref="O31:Q31"/>
    <mergeCell ref="S31:T31"/>
    <mergeCell ref="U31:W31"/>
    <mergeCell ref="X31:Z31"/>
    <mergeCell ref="AA31:AB31"/>
    <mergeCell ref="AC31:AE31"/>
    <mergeCell ref="I29:K29"/>
    <mergeCell ref="L29:N29"/>
    <mergeCell ref="O29:Q29"/>
    <mergeCell ref="I30:K30"/>
    <mergeCell ref="L30:N30"/>
    <mergeCell ref="O30:Q30"/>
  </mergeCells>
  <printOptions horizontalCentered="1" verticalCentered="1"/>
  <pageMargins left="0.51181102362204722" right="0.39370078740157483" top="0.31496062992125984" bottom="0.39370078740157483" header="0.19685039370078741" footer="0.19685039370078741"/>
  <pageSetup scale="69" orientation="landscape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E55399186864409D333F4EB7E4CCA9" ma:contentTypeVersion="10" ma:contentTypeDescription="Crear nuevo documento." ma:contentTypeScope="" ma:versionID="9fad07e652bd1021a1f910a7d4715a06">
  <xsd:schema xmlns:xsd="http://www.w3.org/2001/XMLSchema" xmlns:xs="http://www.w3.org/2001/XMLSchema" xmlns:p="http://schemas.microsoft.com/office/2006/metadata/properties" xmlns:ns3="865856c1-6b68-4b59-bf73-9128e2f9fb62" targetNamespace="http://schemas.microsoft.com/office/2006/metadata/properties" ma:root="true" ma:fieldsID="f1e994c303ab732ba7869999ade5aac2" ns3:_="">
    <xsd:import namespace="865856c1-6b68-4b59-bf73-9128e2f9fb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5856c1-6b68-4b59-bf73-9128e2f9fb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59B435-6EE9-41A3-AD4A-DD67A3EB732E}">
  <ds:schemaRefs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865856c1-6b68-4b59-bf73-9128e2f9fb62"/>
  </ds:schemaRefs>
</ds:datastoreItem>
</file>

<file path=customXml/itemProps2.xml><?xml version="1.0" encoding="utf-8"?>
<ds:datastoreItem xmlns:ds="http://schemas.openxmlformats.org/officeDocument/2006/customXml" ds:itemID="{A5824A74-683E-4BEE-8B7E-3049CA472E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5856c1-6b68-4b59-bf73-9128e2f9fb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730728-8BF4-4C7F-AE41-1A854743E1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Extracción de núcleos</vt:lpstr>
      <vt:lpstr>'Extracción de núcleos'!Área_de_impresión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Astaldi SpA</dc:creator>
  <cp:lastModifiedBy>Francisco  Granados Cañas</cp:lastModifiedBy>
  <cp:lastPrinted>2023-02-23T16:23:42Z</cp:lastPrinted>
  <dcterms:created xsi:type="dcterms:W3CDTF">2012-09-26T19:16:10Z</dcterms:created>
  <dcterms:modified xsi:type="dcterms:W3CDTF">2024-02-12T22:01:09Z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0x0101001EE55399186864409D333F4EB7E4CCA9</vt:lpwstr>
  </property>
</Properties>
</file>