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hno-my.sharepoint.com/personal/anderslu_nih_no/Documents/Documents/Programmering/vscode/speed_calculation/results/"/>
    </mc:Choice>
  </mc:AlternateContent>
  <xr:revisionPtr revIDLastSave="183" documentId="8_{A5D41F6A-3B88-431E-A60C-93A4D4F32487}" xr6:coauthVersionLast="47" xr6:coauthVersionMax="47" xr10:uidLastSave="{64F59AB0-4C60-403F-AA34-172EA8EC2D10}"/>
  <bookViews>
    <workbookView xWindow="-120" yWindow="-120" windowWidth="29040" windowHeight="15840" xr2:uid="{62FC1FDC-E775-4BFD-966F-9AFD528CC7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7" i="1"/>
  <c r="F8" i="1"/>
  <c r="F9" i="1"/>
  <c r="F10" i="1"/>
  <c r="F11" i="1"/>
  <c r="F12" i="1"/>
  <c r="F13" i="1"/>
  <c r="F14" i="1"/>
  <c r="F18" i="1"/>
  <c r="F19" i="1"/>
  <c r="F20" i="1"/>
  <c r="F21" i="1"/>
  <c r="F22" i="1"/>
  <c r="F35" i="1"/>
  <c r="F36" i="1"/>
  <c r="F37" i="1"/>
  <c r="F38" i="1"/>
  <c r="F39" i="1"/>
  <c r="F40" i="1"/>
  <c r="F43" i="1"/>
  <c r="F44" i="1"/>
  <c r="F45" i="1"/>
  <c r="F46" i="1"/>
  <c r="F47" i="1"/>
  <c r="F48" i="1"/>
  <c r="F6" i="1"/>
  <c r="D7" i="1"/>
  <c r="D8" i="1"/>
  <c r="D9" i="1"/>
  <c r="D10" i="1"/>
  <c r="D11" i="1"/>
  <c r="D12" i="1"/>
  <c r="D13" i="1"/>
  <c r="D14" i="1"/>
  <c r="D18" i="1"/>
  <c r="D19" i="1"/>
  <c r="D20" i="1"/>
  <c r="D21" i="1"/>
  <c r="D22" i="1"/>
  <c r="D23" i="1"/>
  <c r="D35" i="1"/>
  <c r="D36" i="1"/>
  <c r="D37" i="1"/>
  <c r="D38" i="1"/>
  <c r="D39" i="1"/>
  <c r="D40" i="1"/>
  <c r="D43" i="1"/>
  <c r="D44" i="1"/>
  <c r="D45" i="1"/>
  <c r="D46" i="1"/>
  <c r="D47" i="1"/>
  <c r="D48" i="1"/>
  <c r="D6" i="1"/>
  <c r="F27" i="1" l="1"/>
  <c r="D52" i="1"/>
  <c r="F52" i="1"/>
  <c r="F26" i="1"/>
  <c r="D51" i="1"/>
  <c r="D26" i="1"/>
  <c r="F51" i="1"/>
  <c r="D27" i="1"/>
</calcChain>
</file>

<file path=xl/sharedStrings.xml><?xml version="1.0" encoding="utf-8"?>
<sst xmlns="http://schemas.openxmlformats.org/spreadsheetml/2006/main" count="144" uniqueCount="37">
  <si>
    <t>fixed speed</t>
  </si>
  <si>
    <t>FP01</t>
  </si>
  <si>
    <t>Filename</t>
  </si>
  <si>
    <t>Distance-Based Speed (m/s)</t>
  </si>
  <si>
    <t>Target Speed (m/s)</t>
  </si>
  <si>
    <t>Lower Bound (m/s)</t>
  </si>
  <si>
    <t>Upper Bound (m/s)</t>
  </si>
  <si>
    <t>Running_FIX 1.tsv</t>
  </si>
  <si>
    <t>Running_FIX 2.tsv</t>
  </si>
  <si>
    <t>Running_FIX 3.tsv</t>
  </si>
  <si>
    <t>Running_FIX 4.tsv</t>
  </si>
  <si>
    <t>Running_FIX 5.tsv</t>
  </si>
  <si>
    <t>Running_FIX 6.tsv</t>
  </si>
  <si>
    <t>Running_FIX 7.tsv</t>
  </si>
  <si>
    <t>Running_FIX 8.tsv</t>
  </si>
  <si>
    <t>Running_FIX 9.tsv</t>
  </si>
  <si>
    <t>IR timing gates</t>
  </si>
  <si>
    <t>NO</t>
  </si>
  <si>
    <t>YES</t>
  </si>
  <si>
    <t>YRS</t>
  </si>
  <si>
    <t>FP02</t>
  </si>
  <si>
    <t>differntial  (m/s)</t>
  </si>
  <si>
    <t xml:space="preserve">Preffered speed </t>
  </si>
  <si>
    <t>Running_PREF 1.tsv</t>
  </si>
  <si>
    <t>Running_PREF 2.tsv</t>
  </si>
  <si>
    <t>Running_PREF 3.tsv</t>
  </si>
  <si>
    <t>Running_PREF 4.tsv</t>
  </si>
  <si>
    <t>Running_PREF 5.tsv</t>
  </si>
  <si>
    <t>Running_PREF 6.tsv</t>
  </si>
  <si>
    <t>sum diff</t>
  </si>
  <si>
    <t>average diff</t>
  </si>
  <si>
    <t>Distance-Based (m/s)</t>
  </si>
  <si>
    <t xml:space="preserve">valid </t>
  </si>
  <si>
    <t>IR TG</t>
  </si>
  <si>
    <t>differntial</t>
  </si>
  <si>
    <t>distance</t>
  </si>
  <si>
    <t>Differance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</si>
</sst>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26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Alignment="1"/>
    <xf numFmtId="0" fontId="1" fillId="0" borderId="0" xfId="0" applyFont="1" applyBorder="1"/>
    <xf numFmtId="0" fontId="0" fillId="0" borderId="0" xfId="0" applyBorder="1"/>
    <xf numFmtId="0" fontId="2" fillId="0" borderId="1" xfId="0" applyFont="1" applyFill="1" applyBorder="1" applyAlignment="1">
      <alignment horizontal="center" vertical="top"/>
    </xf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Fill="1" applyBorder="1" applyAlignment="1">
      <alignment horizontal="center" vertical="top"/>
    </xf>
    <xf numFmtId="2" fontId="0" fillId="0" borderId="8" xfId="0" applyNumberFormat="1" applyBorder="1"/>
    <xf numFmtId="0" fontId="0" fillId="0" borderId="8" xfId="0" applyBorder="1"/>
    <xf numFmtId="0" fontId="0" fillId="0" borderId="10" xfId="0" applyBorder="1"/>
    <xf numFmtId="2" fontId="0" fillId="0" borderId="3" xfId="0" applyNumberFormat="1" applyBorder="1"/>
    <xf numFmtId="0" fontId="0" fillId="0" borderId="7" xfId="0" applyBorder="1"/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2" fontId="0" fillId="0" borderId="15" xfId="0" applyNumberFormat="1" applyBorder="1"/>
    <xf numFmtId="0" fontId="0" fillId="0" borderId="15" xfId="0" applyBorder="1"/>
    <xf numFmtId="0" fontId="1" fillId="0" borderId="12" xfId="0" applyFont="1" applyBorder="1"/>
    <xf numFmtId="0" fontId="2" fillId="0" borderId="16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top"/>
    </xf>
    <xf numFmtId="2" fontId="0" fillId="0" borderId="17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B84D-E9F0-4923-A05D-BDF351BC3C36}">
  <dimension ref="A1:L52"/>
  <sheetViews>
    <sheetView tabSelected="1" topLeftCell="A17" workbookViewId="0">
      <selection activeCell="O8" sqref="O8"/>
    </sheetView>
  </sheetViews>
  <sheetFormatPr defaultRowHeight="15" x14ac:dyDescent="0.25"/>
  <cols>
    <col min="1" max="1" width="37" bestFit="1" customWidth="1"/>
    <col min="2" max="2" width="14.140625" bestFit="1" customWidth="1"/>
    <col min="3" max="3" width="15.85546875" bestFit="1" customWidth="1"/>
    <col min="4" max="4" width="10.28515625" bestFit="1" customWidth="1"/>
    <col min="5" max="5" width="26.42578125" bestFit="1" customWidth="1"/>
    <col min="6" max="6" width="10.28515625" bestFit="1" customWidth="1"/>
    <col min="7" max="8" width="18.140625" bestFit="1" customWidth="1"/>
    <col min="9" max="9" width="18.28515625" bestFit="1" customWidth="1"/>
    <col min="10" max="10" width="5.5703125" bestFit="1" customWidth="1"/>
    <col min="11" max="11" width="10" bestFit="1" customWidth="1"/>
    <col min="12" max="12" width="8.42578125" bestFit="1" customWidth="1"/>
  </cols>
  <sheetData>
    <row r="1" spans="1:12" ht="34.5" x14ac:dyDescent="0.55000000000000004">
      <c r="A1" s="8" t="s">
        <v>0</v>
      </c>
      <c r="B1" s="8"/>
    </row>
    <row r="3" spans="1:12" x14ac:dyDescent="0.25">
      <c r="B3" s="10"/>
      <c r="C3" s="10"/>
      <c r="D3" s="10"/>
      <c r="E3" s="10"/>
      <c r="F3" s="10"/>
      <c r="G3" s="10"/>
      <c r="H3" s="10"/>
      <c r="I3" s="10"/>
      <c r="J3" s="19" t="s">
        <v>32</v>
      </c>
      <c r="K3" s="20"/>
      <c r="L3" s="21"/>
    </row>
    <row r="4" spans="1:12" ht="15.75" thickBot="1" x14ac:dyDescent="0.3">
      <c r="A4" s="5" t="s">
        <v>2</v>
      </c>
      <c r="B4" s="5" t="s">
        <v>16</v>
      </c>
      <c r="C4" s="5" t="s">
        <v>21</v>
      </c>
      <c r="D4" s="6" t="s">
        <v>36</v>
      </c>
      <c r="E4" s="5" t="s">
        <v>31</v>
      </c>
      <c r="F4" s="6" t="s">
        <v>36</v>
      </c>
      <c r="G4" s="5" t="s">
        <v>4</v>
      </c>
      <c r="H4" s="5" t="s">
        <v>5</v>
      </c>
      <c r="I4" s="5" t="s">
        <v>6</v>
      </c>
      <c r="J4" s="15" t="s">
        <v>33</v>
      </c>
      <c r="K4" s="11" t="s">
        <v>34</v>
      </c>
      <c r="L4" s="22" t="s">
        <v>35</v>
      </c>
    </row>
    <row r="5" spans="1:12" x14ac:dyDescent="0.25">
      <c r="A5" s="41" t="s">
        <v>1</v>
      </c>
      <c r="B5" s="42"/>
      <c r="C5" s="43"/>
      <c r="D5" s="44"/>
      <c r="E5" s="43"/>
      <c r="F5" s="44"/>
      <c r="G5" s="45"/>
      <c r="H5" s="45"/>
      <c r="I5" s="45"/>
      <c r="J5" s="46"/>
      <c r="K5" s="47"/>
      <c r="L5" s="48"/>
    </row>
    <row r="6" spans="1:12" x14ac:dyDescent="0.25">
      <c r="A6" s="10" t="s">
        <v>7</v>
      </c>
      <c r="B6" s="39">
        <v>3.9215686274509802</v>
      </c>
      <c r="C6" s="26">
        <v>3.9305190184049081</v>
      </c>
      <c r="D6" s="23">
        <f>ABS(B6-C6)</f>
        <v>8.9503909539279114E-3</v>
      </c>
      <c r="E6" s="26">
        <v>3.893805309734514</v>
      </c>
      <c r="F6" s="23">
        <f>ABS(B6-E6)</f>
        <v>2.7763317716466229E-2</v>
      </c>
      <c r="G6" s="10">
        <v>3.5</v>
      </c>
      <c r="H6" s="10">
        <v>3.15</v>
      </c>
      <c r="I6" s="10">
        <v>3.850000000000001</v>
      </c>
      <c r="J6" s="16" t="s">
        <v>17</v>
      </c>
      <c r="K6" s="13" t="s">
        <v>17</v>
      </c>
      <c r="L6" s="28" t="s">
        <v>17</v>
      </c>
    </row>
    <row r="7" spans="1:12" x14ac:dyDescent="0.25">
      <c r="A7" s="10" t="s">
        <v>8</v>
      </c>
      <c r="B7" s="39">
        <v>3.6036036036036032</v>
      </c>
      <c r="C7" s="26">
        <v>3.7642982352941181</v>
      </c>
      <c r="D7" s="23">
        <f>ABS(B7-C7)</f>
        <v>0.1606946316905149</v>
      </c>
      <c r="E7" s="26">
        <v>3.6974789915966388</v>
      </c>
      <c r="F7" s="23">
        <f>ABS(B7-E7)</f>
        <v>9.3875387993035631E-2</v>
      </c>
      <c r="G7" s="10">
        <v>3.5</v>
      </c>
      <c r="H7" s="10">
        <v>3.15</v>
      </c>
      <c r="I7" s="10">
        <v>3.850000000000001</v>
      </c>
      <c r="J7" s="16" t="s">
        <v>18</v>
      </c>
      <c r="K7" s="13" t="s">
        <v>18</v>
      </c>
      <c r="L7" s="28" t="s">
        <v>18</v>
      </c>
    </row>
    <row r="8" spans="1:12" x14ac:dyDescent="0.25">
      <c r="A8" s="10" t="s">
        <v>9</v>
      </c>
      <c r="B8" s="39">
        <v>3.8461538461538458</v>
      </c>
      <c r="C8" s="26">
        <v>3.7829715976331362</v>
      </c>
      <c r="D8" s="23">
        <f>ABS(B8-C8)</f>
        <v>6.3182248520709638E-2</v>
      </c>
      <c r="E8" s="26">
        <v>3.8260869565217401</v>
      </c>
      <c r="F8" s="23">
        <f>ABS(B8-E8)</f>
        <v>2.0066889632105678E-2</v>
      </c>
      <c r="G8" s="10">
        <v>3.5</v>
      </c>
      <c r="H8" s="10">
        <v>3.15</v>
      </c>
      <c r="I8" s="10">
        <v>3.850000000000001</v>
      </c>
      <c r="J8" s="16" t="s">
        <v>18</v>
      </c>
      <c r="K8" s="13" t="s">
        <v>18</v>
      </c>
      <c r="L8" s="28" t="s">
        <v>18</v>
      </c>
    </row>
    <row r="9" spans="1:12" x14ac:dyDescent="0.25">
      <c r="A9" s="10" t="s">
        <v>10</v>
      </c>
      <c r="B9" s="39">
        <v>3.3333333333333335</v>
      </c>
      <c r="C9" s="26">
        <v>3.2831119791666672</v>
      </c>
      <c r="D9" s="23">
        <f>ABS(B9-C9)</f>
        <v>5.0221354166666288E-2</v>
      </c>
      <c r="E9" s="26">
        <v>3.333333333333333</v>
      </c>
      <c r="F9" s="23">
        <f>ABS(B9-E9)</f>
        <v>4.4408920985006262E-16</v>
      </c>
      <c r="G9" s="10">
        <v>3.5</v>
      </c>
      <c r="H9" s="10">
        <v>3.15</v>
      </c>
      <c r="I9" s="10">
        <v>3.850000000000001</v>
      </c>
      <c r="J9" s="16" t="s">
        <v>18</v>
      </c>
      <c r="K9" s="13" t="s">
        <v>18</v>
      </c>
      <c r="L9" s="28" t="s">
        <v>18</v>
      </c>
    </row>
    <row r="10" spans="1:12" x14ac:dyDescent="0.25">
      <c r="A10" s="10" t="s">
        <v>11</v>
      </c>
      <c r="B10" s="39">
        <v>3.5087719298245617</v>
      </c>
      <c r="C10" s="26">
        <v>3.4903440217391308</v>
      </c>
      <c r="D10" s="23">
        <f>ABS(B10-C10)</f>
        <v>1.8427908085430822E-2</v>
      </c>
      <c r="E10" s="26">
        <v>3.52</v>
      </c>
      <c r="F10" s="23">
        <f>ABS(B10-E10)</f>
        <v>1.1228070175438365E-2</v>
      </c>
      <c r="G10" s="10">
        <v>3.5</v>
      </c>
      <c r="H10" s="10">
        <v>3.15</v>
      </c>
      <c r="I10" s="10">
        <v>3.850000000000001</v>
      </c>
      <c r="J10" s="16" t="s">
        <v>18</v>
      </c>
      <c r="K10" s="13" t="s">
        <v>18</v>
      </c>
      <c r="L10" s="28" t="s">
        <v>18</v>
      </c>
    </row>
    <row r="11" spans="1:12" x14ac:dyDescent="0.25">
      <c r="A11" s="10" t="s">
        <v>12</v>
      </c>
      <c r="B11" s="39">
        <v>3.4188034188034191</v>
      </c>
      <c r="C11" s="26">
        <v>3.4010308510638301</v>
      </c>
      <c r="D11" s="23">
        <f>ABS(B11-C11)</f>
        <v>1.7772567739589018E-2</v>
      </c>
      <c r="E11" s="26">
        <v>3.492063492063493</v>
      </c>
      <c r="F11" s="23">
        <f>ABS(B11-E11)</f>
        <v>7.3260073260073888E-2</v>
      </c>
      <c r="G11" s="10">
        <v>3.5</v>
      </c>
      <c r="H11" s="10">
        <v>3.15</v>
      </c>
      <c r="I11" s="10">
        <v>3.850000000000001</v>
      </c>
      <c r="J11" s="16" t="s">
        <v>18</v>
      </c>
      <c r="K11" s="13" t="s">
        <v>18</v>
      </c>
      <c r="L11" s="28" t="s">
        <v>18</v>
      </c>
    </row>
    <row r="12" spans="1:12" x14ac:dyDescent="0.25">
      <c r="A12" s="10" t="s">
        <v>13</v>
      </c>
      <c r="B12" s="39">
        <v>3.6697247706422016</v>
      </c>
      <c r="C12" s="26">
        <v>3.6058743902439021</v>
      </c>
      <c r="D12" s="23">
        <f>ABS(B12-C12)</f>
        <v>6.3850380398299489E-2</v>
      </c>
      <c r="E12" s="26">
        <v>3.7288135593220342</v>
      </c>
      <c r="F12" s="23">
        <f>ABS(B12-E12)</f>
        <v>5.9088788679832582E-2</v>
      </c>
      <c r="G12" s="10">
        <v>3.5</v>
      </c>
      <c r="H12" s="10">
        <v>3.15</v>
      </c>
      <c r="I12" s="10">
        <v>3.850000000000001</v>
      </c>
      <c r="J12" s="16" t="s">
        <v>19</v>
      </c>
      <c r="K12" s="13" t="s">
        <v>18</v>
      </c>
      <c r="L12" s="28" t="s">
        <v>18</v>
      </c>
    </row>
    <row r="13" spans="1:12" x14ac:dyDescent="0.25">
      <c r="A13" s="10" t="s">
        <v>14</v>
      </c>
      <c r="B13" s="39">
        <v>3.8095238095238093</v>
      </c>
      <c r="C13" s="26">
        <v>3.7671070588235298</v>
      </c>
      <c r="D13" s="23">
        <f>ABS(B13-C13)</f>
        <v>4.2416750700279504E-2</v>
      </c>
      <c r="E13" s="26">
        <v>3.7288135593220342</v>
      </c>
      <c r="F13" s="23">
        <f>ABS(B13-E13)</f>
        <v>8.0710250201775136E-2</v>
      </c>
      <c r="G13" s="10">
        <v>3.5</v>
      </c>
      <c r="H13" s="10">
        <v>3.15</v>
      </c>
      <c r="I13" s="10">
        <v>3.850000000000001</v>
      </c>
      <c r="J13" s="16" t="s">
        <v>18</v>
      </c>
      <c r="K13" s="13" t="s">
        <v>18</v>
      </c>
      <c r="L13" s="28" t="s">
        <v>18</v>
      </c>
    </row>
    <row r="14" spans="1:12" x14ac:dyDescent="0.25">
      <c r="A14" s="10" t="s">
        <v>15</v>
      </c>
      <c r="B14" s="39">
        <v>3.7037037037037033</v>
      </c>
      <c r="C14" s="26">
        <v>3.737440935672514</v>
      </c>
      <c r="D14" s="23">
        <f>ABS(B14-C14)</f>
        <v>3.3737231968810732E-2</v>
      </c>
      <c r="E14" s="26">
        <v>3.7606837606837611</v>
      </c>
      <c r="F14" s="23">
        <f>ABS(B14-E14)</f>
        <v>5.6980056980057814E-2</v>
      </c>
      <c r="G14" s="10">
        <v>3.5</v>
      </c>
      <c r="H14" s="10">
        <v>3.15</v>
      </c>
      <c r="I14" s="10">
        <v>3.850000000000001</v>
      </c>
      <c r="J14" s="16" t="s">
        <v>18</v>
      </c>
      <c r="K14" s="13" t="s">
        <v>18</v>
      </c>
      <c r="L14" s="28" t="s">
        <v>18</v>
      </c>
    </row>
    <row r="15" spans="1:12" x14ac:dyDescent="0.25">
      <c r="A15" s="10"/>
      <c r="B15" s="39"/>
      <c r="C15" s="26"/>
      <c r="D15" s="23"/>
      <c r="E15" s="26"/>
      <c r="F15" s="23"/>
      <c r="G15" s="10"/>
      <c r="H15" s="10"/>
      <c r="I15" s="10"/>
      <c r="J15" s="16"/>
      <c r="K15" s="13"/>
      <c r="L15" s="28"/>
    </row>
    <row r="16" spans="1:12" x14ac:dyDescent="0.25">
      <c r="A16" s="10"/>
      <c r="B16" s="39"/>
      <c r="C16" s="26"/>
      <c r="D16" s="23"/>
      <c r="E16" s="26"/>
      <c r="F16" s="23"/>
      <c r="G16" s="10"/>
      <c r="H16" s="10"/>
      <c r="I16" s="10"/>
      <c r="J16" s="16"/>
      <c r="K16" s="13"/>
      <c r="L16" s="28"/>
    </row>
    <row r="17" spans="1:12" x14ac:dyDescent="0.25">
      <c r="A17" s="9" t="s">
        <v>20</v>
      </c>
      <c r="B17" s="40"/>
      <c r="C17" s="18"/>
      <c r="D17" s="23"/>
      <c r="E17" s="18"/>
      <c r="F17" s="23"/>
      <c r="G17" s="10"/>
      <c r="H17" s="10"/>
      <c r="I17" s="10"/>
      <c r="J17" s="17"/>
      <c r="K17" s="14"/>
      <c r="L17" s="29"/>
    </row>
    <row r="18" spans="1:12" x14ac:dyDescent="0.25">
      <c r="A18" s="10" t="s">
        <v>7</v>
      </c>
      <c r="B18" s="39">
        <v>3.4782608695652177</v>
      </c>
      <c r="C18" s="26">
        <v>3.4707309782608688</v>
      </c>
      <c r="D18" s="23">
        <f>ABS(B18-C18)</f>
        <v>7.5298913043488902E-3</v>
      </c>
      <c r="E18" s="26">
        <v>3.4645669291338579</v>
      </c>
      <c r="F18" s="23">
        <f>ABS(B18-E18)</f>
        <v>1.3693940431359852E-2</v>
      </c>
      <c r="G18" s="10">
        <v>3.5</v>
      </c>
      <c r="H18" s="10">
        <v>3.15</v>
      </c>
      <c r="I18" s="10">
        <v>3.850000000000001</v>
      </c>
      <c r="J18" s="17" t="s">
        <v>18</v>
      </c>
      <c r="K18" s="14" t="s">
        <v>18</v>
      </c>
      <c r="L18" s="29" t="s">
        <v>18</v>
      </c>
    </row>
    <row r="19" spans="1:12" x14ac:dyDescent="0.25">
      <c r="A19" s="10" t="s">
        <v>8</v>
      </c>
      <c r="B19" s="39">
        <v>3.6036036036036032</v>
      </c>
      <c r="C19" s="26">
        <v>3.5312906593406601</v>
      </c>
      <c r="D19" s="23">
        <f>ABS(B19-C19)</f>
        <v>7.2312944262943102E-2</v>
      </c>
      <c r="E19" s="26">
        <v>3.666666666666667</v>
      </c>
      <c r="F19" s="23">
        <f>ABS(B19-E19)</f>
        <v>6.3063063063063751E-2</v>
      </c>
      <c r="G19" s="10">
        <v>3.5</v>
      </c>
      <c r="H19" s="10">
        <v>3.15</v>
      </c>
      <c r="I19" s="10">
        <v>3.850000000000001</v>
      </c>
      <c r="J19" s="17" t="s">
        <v>18</v>
      </c>
      <c r="K19" s="14" t="s">
        <v>18</v>
      </c>
      <c r="L19" s="29" t="s">
        <v>18</v>
      </c>
    </row>
    <row r="20" spans="1:12" x14ac:dyDescent="0.25">
      <c r="A20" s="10" t="s">
        <v>9</v>
      </c>
      <c r="B20" s="39">
        <v>3.4188034188034191</v>
      </c>
      <c r="C20" s="26">
        <v>3.357474345549738</v>
      </c>
      <c r="D20" s="23">
        <f>ABS(B20-C20)</f>
        <v>6.1329073253681088E-2</v>
      </c>
      <c r="E20" s="26">
        <v>3.3587786259541992</v>
      </c>
      <c r="F20" s="23">
        <f>ABS(B20-E20)</f>
        <v>6.002479284921991E-2</v>
      </c>
      <c r="G20" s="10">
        <v>3.5</v>
      </c>
      <c r="H20" s="10">
        <v>3.15</v>
      </c>
      <c r="I20" s="10">
        <v>3.850000000000001</v>
      </c>
      <c r="J20" s="17" t="s">
        <v>18</v>
      </c>
      <c r="K20" s="14" t="s">
        <v>18</v>
      </c>
      <c r="L20" s="29" t="s">
        <v>18</v>
      </c>
    </row>
    <row r="21" spans="1:12" x14ac:dyDescent="0.25">
      <c r="A21" s="10" t="s">
        <v>10</v>
      </c>
      <c r="B21" s="39">
        <v>3.5398230088495577</v>
      </c>
      <c r="C21" s="26">
        <v>3.6453397727272732</v>
      </c>
      <c r="D21" s="23">
        <f>ABS(B21-C21)</f>
        <v>0.10551676387771547</v>
      </c>
      <c r="E21" s="26">
        <v>3.6065573770491808</v>
      </c>
      <c r="F21" s="23">
        <f>ABS(B21-E21)</f>
        <v>6.6734368199623084E-2</v>
      </c>
      <c r="G21" s="10">
        <v>3.5</v>
      </c>
      <c r="H21" s="10">
        <v>3.15</v>
      </c>
      <c r="I21" s="10">
        <v>3.850000000000001</v>
      </c>
      <c r="J21" s="17" t="s">
        <v>18</v>
      </c>
      <c r="K21" s="14" t="s">
        <v>18</v>
      </c>
      <c r="L21" s="29" t="s">
        <v>18</v>
      </c>
    </row>
    <row r="22" spans="1:12" x14ac:dyDescent="0.25">
      <c r="A22" s="10" t="s">
        <v>11</v>
      </c>
      <c r="B22" s="39">
        <v>3.7037037037037033</v>
      </c>
      <c r="C22" s="26">
        <v>3.6511251428571438</v>
      </c>
      <c r="D22" s="23">
        <f>ABS(B22-C22)</f>
        <v>5.257856084655943E-2</v>
      </c>
      <c r="E22" s="26">
        <v>3.6974789915966388</v>
      </c>
      <c r="F22" s="23">
        <f>ABS(B22-E22)</f>
        <v>6.224712107064434E-3</v>
      </c>
      <c r="G22" s="10">
        <v>3.5</v>
      </c>
      <c r="H22" s="10">
        <v>3.15</v>
      </c>
      <c r="I22" s="10">
        <v>3.850000000000001</v>
      </c>
      <c r="J22" s="17" t="s">
        <v>18</v>
      </c>
      <c r="K22" s="14" t="s">
        <v>18</v>
      </c>
      <c r="L22" s="29" t="s">
        <v>18</v>
      </c>
    </row>
    <row r="23" spans="1:12" x14ac:dyDescent="0.25">
      <c r="A23" s="25" t="s">
        <v>12</v>
      </c>
      <c r="B23" s="49">
        <v>3.6036036036036032</v>
      </c>
      <c r="C23" s="50">
        <v>3.6341545454545461</v>
      </c>
      <c r="D23" s="51">
        <f>ABS(B23-C23)</f>
        <v>3.055094185094287E-2</v>
      </c>
      <c r="E23" s="50">
        <v>3.666666666666667</v>
      </c>
      <c r="F23" s="51">
        <f>ABS(B23-E23)</f>
        <v>6.3063063063063751E-2</v>
      </c>
      <c r="G23" s="25">
        <v>3.5</v>
      </c>
      <c r="H23" s="25">
        <v>3.15</v>
      </c>
      <c r="I23" s="25">
        <v>3.850000000000001</v>
      </c>
      <c r="J23" s="52" t="s">
        <v>18</v>
      </c>
      <c r="K23" s="53" t="s">
        <v>18</v>
      </c>
      <c r="L23" s="54" t="s">
        <v>18</v>
      </c>
    </row>
    <row r="24" spans="1:12" x14ac:dyDescent="0.25">
      <c r="A24" s="10"/>
      <c r="B24" s="12"/>
      <c r="C24" s="12"/>
      <c r="D24" s="12"/>
      <c r="E24" s="12"/>
      <c r="F24" s="12"/>
      <c r="G24" s="10"/>
      <c r="H24" s="10"/>
      <c r="I24" s="10"/>
      <c r="J24" s="14"/>
      <c r="K24" s="14"/>
      <c r="L24" s="29"/>
    </row>
    <row r="25" spans="1:12" x14ac:dyDescent="0.25">
      <c r="A25" s="10"/>
      <c r="B25" s="12"/>
      <c r="C25" s="12"/>
      <c r="D25" s="12"/>
      <c r="E25" s="12"/>
      <c r="F25" s="12"/>
      <c r="G25" s="10"/>
      <c r="H25" s="10"/>
      <c r="I25" s="10"/>
      <c r="J25" s="14"/>
      <c r="K25" s="14"/>
      <c r="L25" s="29"/>
    </row>
    <row r="26" spans="1:12" x14ac:dyDescent="0.25">
      <c r="A26" s="10" t="s">
        <v>29</v>
      </c>
      <c r="B26" s="10"/>
      <c r="C26" s="10"/>
      <c r="D26" s="12">
        <f>SUM(D6:D23)</f>
        <v>0.78907163962041915</v>
      </c>
      <c r="E26" s="10"/>
      <c r="F26" s="12">
        <f>SUM(F6:F24)</f>
        <v>0.69577677435218055</v>
      </c>
      <c r="G26" s="10"/>
      <c r="H26" s="10"/>
      <c r="I26" s="10"/>
      <c r="J26" s="14"/>
      <c r="K26" s="14"/>
      <c r="L26" s="29"/>
    </row>
    <row r="27" spans="1:12" ht="15.75" thickBot="1" x14ac:dyDescent="0.3">
      <c r="A27" s="3" t="s">
        <v>30</v>
      </c>
      <c r="B27" s="3"/>
      <c r="C27" s="3"/>
      <c r="D27" s="4">
        <f>AVERAGE(D6:D23)</f>
        <v>5.2604775974694609E-2</v>
      </c>
      <c r="E27" s="3"/>
      <c r="F27" s="4">
        <f>AVERAGE(F6:F23)</f>
        <v>4.6385118290145369E-2</v>
      </c>
      <c r="G27" s="3"/>
      <c r="H27" s="3"/>
      <c r="I27" s="3"/>
      <c r="J27" s="31"/>
      <c r="K27" s="31"/>
      <c r="L27" s="32"/>
    </row>
    <row r="28" spans="1:12" x14ac:dyDescent="0.25">
      <c r="D28" s="1"/>
      <c r="F28" s="1"/>
      <c r="J28" s="2"/>
      <c r="K28" s="2"/>
      <c r="L28" s="2"/>
    </row>
    <row r="29" spans="1:12" x14ac:dyDescent="0.25">
      <c r="J29" s="2"/>
      <c r="K29" s="2"/>
      <c r="L29" s="2"/>
    </row>
    <row r="30" spans="1:12" ht="34.5" x14ac:dyDescent="0.55000000000000004">
      <c r="A30" s="8" t="s">
        <v>22</v>
      </c>
      <c r="B30" s="8"/>
      <c r="D30" s="1"/>
      <c r="F30" s="1"/>
      <c r="J30" s="2"/>
      <c r="K30" s="2"/>
      <c r="L30" s="2"/>
    </row>
    <row r="31" spans="1:12" x14ac:dyDescent="0.25">
      <c r="D31" s="1"/>
      <c r="F31" s="1"/>
      <c r="J31" s="2"/>
      <c r="K31" s="2"/>
      <c r="L31" s="2"/>
    </row>
    <row r="32" spans="1:12" x14ac:dyDescent="0.25">
      <c r="B32" s="10"/>
      <c r="C32" s="10"/>
      <c r="D32" s="12"/>
      <c r="E32" s="10"/>
      <c r="F32" s="12"/>
      <c r="G32" s="10"/>
      <c r="H32" s="10"/>
      <c r="I32" s="10"/>
      <c r="J32" s="19" t="s">
        <v>32</v>
      </c>
      <c r="K32" s="20"/>
      <c r="L32" s="21"/>
    </row>
    <row r="33" spans="1:12" ht="15.75" thickBot="1" x14ac:dyDescent="0.3">
      <c r="A33" s="5" t="s">
        <v>2</v>
      </c>
      <c r="B33" s="37" t="s">
        <v>16</v>
      </c>
      <c r="C33" s="5" t="s">
        <v>21</v>
      </c>
      <c r="D33" s="6" t="s">
        <v>36</v>
      </c>
      <c r="E33" s="5" t="s">
        <v>3</v>
      </c>
      <c r="F33" s="6" t="s">
        <v>36</v>
      </c>
      <c r="G33" s="5" t="s">
        <v>4</v>
      </c>
      <c r="H33" s="5" t="s">
        <v>5</v>
      </c>
      <c r="I33" s="5" t="s">
        <v>6</v>
      </c>
      <c r="J33" s="15" t="s">
        <v>33</v>
      </c>
      <c r="K33" s="11" t="s">
        <v>34</v>
      </c>
      <c r="L33" s="22" t="s">
        <v>35</v>
      </c>
    </row>
    <row r="34" spans="1:12" x14ac:dyDescent="0.25">
      <c r="A34" s="9" t="s">
        <v>1</v>
      </c>
      <c r="B34" s="38"/>
      <c r="C34" s="33"/>
      <c r="D34" s="34"/>
      <c r="E34" s="33"/>
      <c r="F34" s="34"/>
      <c r="G34" s="33"/>
      <c r="H34" s="33"/>
      <c r="I34" s="33"/>
      <c r="J34" s="35"/>
      <c r="K34" s="7"/>
      <c r="L34" s="36"/>
    </row>
    <row r="35" spans="1:12" x14ac:dyDescent="0.25">
      <c r="A35" s="10" t="s">
        <v>23</v>
      </c>
      <c r="B35" s="23">
        <v>4.301075268817204</v>
      </c>
      <c r="C35" s="12">
        <v>4.4240413793103448</v>
      </c>
      <c r="D35" s="12">
        <f>ABS(B35-C35)</f>
        <v>0.12296611049314077</v>
      </c>
      <c r="E35" s="12">
        <v>4.4000000000000004</v>
      </c>
      <c r="F35" s="12">
        <f>ABS(B35-E35)</f>
        <v>9.8924731182796322E-2</v>
      </c>
      <c r="G35" s="10">
        <v>4.5</v>
      </c>
      <c r="H35" s="10">
        <v>4.05</v>
      </c>
      <c r="I35" s="10">
        <v>4.95</v>
      </c>
      <c r="J35" s="16" t="s">
        <v>18</v>
      </c>
      <c r="K35" s="13" t="s">
        <v>18</v>
      </c>
      <c r="L35" s="29" t="s">
        <v>18</v>
      </c>
    </row>
    <row r="36" spans="1:12" x14ac:dyDescent="0.25">
      <c r="A36" s="10" t="s">
        <v>24</v>
      </c>
      <c r="B36" s="23">
        <v>4.2105263157894735</v>
      </c>
      <c r="C36" s="12">
        <v>4.2676966666666658</v>
      </c>
      <c r="D36" s="12">
        <f>ABS(B36-C36)</f>
        <v>5.7170350877192355E-2</v>
      </c>
      <c r="E36" s="12">
        <v>4.1904761904761907</v>
      </c>
      <c r="F36" s="12">
        <f>ABS(B36-E36)</f>
        <v>2.0050125313282763E-2</v>
      </c>
      <c r="G36" s="10">
        <v>4.5</v>
      </c>
      <c r="H36" s="10">
        <v>4.05</v>
      </c>
      <c r="I36" s="10">
        <v>4.95</v>
      </c>
      <c r="J36" s="16" t="s">
        <v>18</v>
      </c>
      <c r="K36" s="13" t="s">
        <v>18</v>
      </c>
      <c r="L36" s="29" t="s">
        <v>18</v>
      </c>
    </row>
    <row r="37" spans="1:12" x14ac:dyDescent="0.25">
      <c r="A37" s="10" t="s">
        <v>25</v>
      </c>
      <c r="B37" s="23">
        <v>4.2553191489361701</v>
      </c>
      <c r="C37" s="12">
        <v>4.2508417218543038</v>
      </c>
      <c r="D37" s="12">
        <f>ABS(B37-C37)</f>
        <v>4.4774270818663808E-3</v>
      </c>
      <c r="E37" s="12">
        <v>4.2307692307692308</v>
      </c>
      <c r="F37" s="12">
        <f>ABS(B37-E37)</f>
        <v>2.45499181669393E-2</v>
      </c>
      <c r="G37" s="10">
        <v>4.5</v>
      </c>
      <c r="H37" s="10">
        <v>4.05</v>
      </c>
      <c r="I37" s="10">
        <v>4.95</v>
      </c>
      <c r="J37" s="16" t="s">
        <v>18</v>
      </c>
      <c r="K37" s="13" t="s">
        <v>18</v>
      </c>
      <c r="L37" s="29" t="s">
        <v>18</v>
      </c>
    </row>
    <row r="38" spans="1:12" x14ac:dyDescent="0.25">
      <c r="A38" s="10" t="s">
        <v>26</v>
      </c>
      <c r="B38" s="23">
        <v>4.4444444444444446</v>
      </c>
      <c r="C38" s="12">
        <v>4.374229452054796</v>
      </c>
      <c r="D38" s="12">
        <f>ABS(B38-C38)</f>
        <v>7.0214992389648678E-2</v>
      </c>
      <c r="E38" s="12">
        <v>4.3137254901960791</v>
      </c>
      <c r="F38" s="12">
        <f>ABS(B38-E38)</f>
        <v>0.13071895424836555</v>
      </c>
      <c r="G38" s="10">
        <v>4.5</v>
      </c>
      <c r="H38" s="10">
        <v>4.05</v>
      </c>
      <c r="I38" s="10">
        <v>4.95</v>
      </c>
      <c r="J38" s="16" t="s">
        <v>18</v>
      </c>
      <c r="K38" s="13" t="s">
        <v>18</v>
      </c>
      <c r="L38" s="29" t="s">
        <v>18</v>
      </c>
    </row>
    <row r="39" spans="1:12" x14ac:dyDescent="0.25">
      <c r="A39" s="10" t="s">
        <v>27</v>
      </c>
      <c r="B39" s="23">
        <v>4.3956043956043951</v>
      </c>
      <c r="C39" s="12">
        <v>4.479781690140844</v>
      </c>
      <c r="D39" s="12">
        <f>ABS(B39-C39)</f>
        <v>8.4177294536448954E-2</v>
      </c>
      <c r="E39" s="12">
        <v>4.5360824742268049</v>
      </c>
      <c r="F39" s="12">
        <f>ABS(B39-E39)</f>
        <v>0.1404780786224098</v>
      </c>
      <c r="G39" s="10">
        <v>4.5</v>
      </c>
      <c r="H39" s="10">
        <v>4.05</v>
      </c>
      <c r="I39" s="10">
        <v>4.95</v>
      </c>
      <c r="J39" s="16" t="s">
        <v>18</v>
      </c>
      <c r="K39" s="13" t="s">
        <v>18</v>
      </c>
      <c r="L39" s="29" t="s">
        <v>18</v>
      </c>
    </row>
    <row r="40" spans="1:12" x14ac:dyDescent="0.25">
      <c r="A40" s="10" t="s">
        <v>28</v>
      </c>
      <c r="B40" s="23">
        <v>4.301075268817204</v>
      </c>
      <c r="C40" s="12">
        <v>4.4778776223776218</v>
      </c>
      <c r="D40" s="12">
        <f>ABS(B40-C40)</f>
        <v>0.17680235356041774</v>
      </c>
      <c r="E40" s="12">
        <v>4.4444444444444446</v>
      </c>
      <c r="F40" s="12">
        <f>ABS(B40-E40)</f>
        <v>0.14336917562724061</v>
      </c>
      <c r="G40" s="10">
        <v>4.5</v>
      </c>
      <c r="H40" s="10">
        <v>4.05</v>
      </c>
      <c r="I40" s="10">
        <v>4.95</v>
      </c>
      <c r="J40" s="16" t="s">
        <v>18</v>
      </c>
      <c r="K40" s="13" t="s">
        <v>18</v>
      </c>
      <c r="L40" s="29" t="s">
        <v>18</v>
      </c>
    </row>
    <row r="41" spans="1:12" x14ac:dyDescent="0.25">
      <c r="A41" s="10"/>
      <c r="B41" s="24"/>
      <c r="C41" s="10"/>
      <c r="D41" s="12"/>
      <c r="E41" s="10"/>
      <c r="F41" s="12"/>
      <c r="G41" s="10"/>
      <c r="H41" s="10"/>
      <c r="I41" s="10"/>
      <c r="J41" s="17"/>
      <c r="K41" s="14"/>
      <c r="L41" s="29"/>
    </row>
    <row r="42" spans="1:12" x14ac:dyDescent="0.25">
      <c r="A42" s="9" t="s">
        <v>20</v>
      </c>
      <c r="B42" s="24"/>
      <c r="C42" s="10"/>
      <c r="D42" s="12"/>
      <c r="E42" s="10"/>
      <c r="F42" s="12"/>
      <c r="G42" s="10"/>
      <c r="H42" s="10"/>
      <c r="I42" s="10"/>
      <c r="J42" s="17"/>
      <c r="K42" s="14"/>
      <c r="L42" s="29"/>
    </row>
    <row r="43" spans="1:12" x14ac:dyDescent="0.25">
      <c r="A43" s="10" t="s">
        <v>23</v>
      </c>
      <c r="B43" s="23">
        <v>4.2105263157894735</v>
      </c>
      <c r="C43" s="12">
        <v>4.2239967105263156</v>
      </c>
      <c r="D43" s="12">
        <f>ABS(B43-C43)</f>
        <v>1.3470394736842195E-2</v>
      </c>
      <c r="E43" s="12">
        <v>4.2718446601941746</v>
      </c>
      <c r="F43" s="12">
        <f>ABS(B43-E43)</f>
        <v>6.1318344404701186E-2</v>
      </c>
      <c r="G43" s="10">
        <v>4.04</v>
      </c>
      <c r="H43" s="10">
        <v>3.6360000000000001</v>
      </c>
      <c r="I43" s="10">
        <v>4.4440000000000008</v>
      </c>
      <c r="J43" s="16" t="s">
        <v>18</v>
      </c>
      <c r="K43" s="13" t="s">
        <v>18</v>
      </c>
      <c r="L43" s="28" t="s">
        <v>18</v>
      </c>
    </row>
    <row r="44" spans="1:12" x14ac:dyDescent="0.25">
      <c r="A44" s="10" t="s">
        <v>24</v>
      </c>
      <c r="B44" s="23">
        <v>4.2105263157894735</v>
      </c>
      <c r="C44" s="12">
        <v>4.1150192307692306</v>
      </c>
      <c r="D44" s="12">
        <f>ABS(B44-C44)</f>
        <v>9.5507085020242855E-2</v>
      </c>
      <c r="E44" s="12">
        <v>4.1904761904761907</v>
      </c>
      <c r="F44" s="12">
        <f>ABS(B44-E44)</f>
        <v>2.0050125313282763E-2</v>
      </c>
      <c r="G44" s="10">
        <v>4.04</v>
      </c>
      <c r="H44" s="10">
        <v>3.6360000000000001</v>
      </c>
      <c r="I44" s="10">
        <v>4.4440000000000008</v>
      </c>
      <c r="J44" s="16" t="s">
        <v>18</v>
      </c>
      <c r="K44" s="13" t="s">
        <v>18</v>
      </c>
      <c r="L44" s="28" t="s">
        <v>18</v>
      </c>
    </row>
    <row r="45" spans="1:12" x14ac:dyDescent="0.25">
      <c r="A45" s="10" t="s">
        <v>25</v>
      </c>
      <c r="B45" s="23">
        <v>3.9215686274509802</v>
      </c>
      <c r="C45" s="12">
        <v>3.960427777777777</v>
      </c>
      <c r="D45" s="12">
        <f>ABS(B45-C45)</f>
        <v>3.8859150326796765E-2</v>
      </c>
      <c r="E45" s="12">
        <v>4</v>
      </c>
      <c r="F45" s="12">
        <f>ABS(B45-E45)</f>
        <v>7.8431372549019773E-2</v>
      </c>
      <c r="G45" s="10">
        <v>4.04</v>
      </c>
      <c r="H45" s="10">
        <v>3.6360000000000001</v>
      </c>
      <c r="I45" s="10">
        <v>4.4440000000000008</v>
      </c>
      <c r="J45" s="16" t="s">
        <v>18</v>
      </c>
      <c r="K45" s="13" t="s">
        <v>18</v>
      </c>
      <c r="L45" s="28" t="s">
        <v>18</v>
      </c>
    </row>
    <row r="46" spans="1:12" x14ac:dyDescent="0.25">
      <c r="A46" s="10" t="s">
        <v>26</v>
      </c>
      <c r="B46" s="23">
        <v>3.9215686274509802</v>
      </c>
      <c r="C46" s="12">
        <v>3.8917341463414639</v>
      </c>
      <c r="D46" s="12">
        <f>ABS(B46-C46)</f>
        <v>2.9834481109516364E-2</v>
      </c>
      <c r="E46" s="12">
        <v>3.9285714285714279</v>
      </c>
      <c r="F46" s="12">
        <f>ABS(B46-E46)</f>
        <v>7.0028011204477103E-3</v>
      </c>
      <c r="G46" s="10">
        <v>4.04</v>
      </c>
      <c r="H46" s="10">
        <v>3.6360000000000001</v>
      </c>
      <c r="I46" s="10">
        <v>4.4440000000000008</v>
      </c>
      <c r="J46" s="16" t="s">
        <v>18</v>
      </c>
      <c r="K46" s="13" t="s">
        <v>18</v>
      </c>
      <c r="L46" s="28" t="s">
        <v>18</v>
      </c>
    </row>
    <row r="47" spans="1:12" x14ac:dyDescent="0.25">
      <c r="A47" s="10" t="s">
        <v>27</v>
      </c>
      <c r="B47" s="23">
        <v>4</v>
      </c>
      <c r="C47" s="12">
        <v>3.9539253086419759</v>
      </c>
      <c r="D47" s="12">
        <f>ABS(B47-C47)</f>
        <v>4.6074691358024111E-2</v>
      </c>
      <c r="E47" s="12">
        <v>4.0366972477064218</v>
      </c>
      <c r="F47" s="12">
        <f>ABS(B47-E47)</f>
        <v>3.6697247706421798E-2</v>
      </c>
      <c r="G47" s="10">
        <v>4.04</v>
      </c>
      <c r="H47" s="10">
        <v>3.6360000000000001</v>
      </c>
      <c r="I47" s="10">
        <v>4.4440000000000008</v>
      </c>
      <c r="J47" s="16" t="s">
        <v>18</v>
      </c>
      <c r="K47" s="13" t="s">
        <v>18</v>
      </c>
      <c r="L47" s="28" t="s">
        <v>18</v>
      </c>
    </row>
    <row r="48" spans="1:12" x14ac:dyDescent="0.25">
      <c r="A48" s="10" t="s">
        <v>28</v>
      </c>
      <c r="B48" s="23">
        <v>3.9603960396039604</v>
      </c>
      <c r="C48" s="12">
        <v>3.9631291925465848</v>
      </c>
      <c r="D48" s="12">
        <f>ABS(B48-C48)</f>
        <v>2.7331529426244394E-3</v>
      </c>
      <c r="E48" s="12">
        <v>4.0366972477064218</v>
      </c>
      <c r="F48" s="12">
        <f>ABS(B48-E48)</f>
        <v>7.6301208102461437E-2</v>
      </c>
      <c r="G48" s="10">
        <v>4.04</v>
      </c>
      <c r="H48" s="10">
        <v>3.6360000000000001</v>
      </c>
      <c r="I48" s="10">
        <v>4.4440000000000008</v>
      </c>
      <c r="J48" s="16" t="s">
        <v>18</v>
      </c>
      <c r="K48" s="13" t="s">
        <v>18</v>
      </c>
      <c r="L48" s="28" t="s">
        <v>18</v>
      </c>
    </row>
    <row r="49" spans="1:12" x14ac:dyDescent="0.25">
      <c r="A49" s="10"/>
      <c r="B49" s="24"/>
      <c r="C49" s="10"/>
      <c r="D49" s="10"/>
      <c r="E49" s="10"/>
      <c r="F49" s="10"/>
      <c r="G49" s="10"/>
      <c r="H49" s="10"/>
      <c r="I49" s="10"/>
      <c r="J49" s="17"/>
      <c r="K49" s="14"/>
      <c r="L49" s="29"/>
    </row>
    <row r="50" spans="1:12" x14ac:dyDescent="0.25">
      <c r="A50" s="10"/>
      <c r="B50" s="24"/>
      <c r="C50" s="10"/>
      <c r="D50" s="10"/>
      <c r="E50" s="10"/>
      <c r="F50" s="10"/>
      <c r="G50" s="10"/>
      <c r="H50" s="10"/>
      <c r="I50" s="10"/>
      <c r="J50" s="17"/>
      <c r="K50" s="14"/>
      <c r="L50" s="29"/>
    </row>
    <row r="51" spans="1:12" x14ac:dyDescent="0.25">
      <c r="A51" s="10" t="s">
        <v>29</v>
      </c>
      <c r="B51" s="24"/>
      <c r="C51" s="10"/>
      <c r="D51" s="12">
        <f>SUM(D35:D49)</f>
        <v>0.7422874844327616</v>
      </c>
      <c r="E51" s="10"/>
      <c r="F51" s="12">
        <f>SUM(F35:F48)</f>
        <v>0.83789208235736901</v>
      </c>
      <c r="G51" s="10"/>
      <c r="H51" s="10"/>
      <c r="I51" s="10"/>
      <c r="J51" s="17"/>
      <c r="K51" s="14"/>
      <c r="L51" s="29"/>
    </row>
    <row r="52" spans="1:12" ht="15.75" thickBot="1" x14ac:dyDescent="0.3">
      <c r="A52" s="3" t="s">
        <v>30</v>
      </c>
      <c r="B52" s="27"/>
      <c r="C52" s="3"/>
      <c r="D52" s="4">
        <f>AVERAGE(D35:D48)</f>
        <v>6.18572903693968E-2</v>
      </c>
      <c r="E52" s="3"/>
      <c r="F52" s="4">
        <f>AVERAGE(F35:F48)</f>
        <v>6.9824340196447413E-2</v>
      </c>
      <c r="G52" s="3"/>
      <c r="H52" s="3"/>
      <c r="I52" s="3"/>
      <c r="J52" s="30"/>
      <c r="K52" s="31"/>
      <c r="L52" s="32"/>
    </row>
  </sheetData>
  <mergeCells count="2">
    <mergeCell ref="J3:L3"/>
    <mergeCell ref="J32:L3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a79bfdb-0e58-447b-adf9-8c43df61dd77}" enabled="0" method="" siteId="{9a79bfdb-0e58-447b-adf9-8c43df61dd7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Lundervold</dc:creator>
  <cp:lastModifiedBy>Anders Lundervold</cp:lastModifiedBy>
  <dcterms:created xsi:type="dcterms:W3CDTF">2025-04-16T14:17:45Z</dcterms:created>
  <dcterms:modified xsi:type="dcterms:W3CDTF">2025-04-16T15:03:18Z</dcterms:modified>
</cp:coreProperties>
</file>