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3E1859E1-C4BA-43CD-A059-A8B91747BC15}" xr6:coauthVersionLast="45" xr6:coauthVersionMax="45" xr10:uidLastSave="{00000000-0000-0000-0000-000000000000}"/>
  <bookViews>
    <workbookView xWindow="-120" yWindow="-120" windowWidth="29040" windowHeight="15840" activeTab="1" xr2:uid="{1E04E4A2-1D8E-4931-9F20-E1D05DDD2F7D}"/>
  </bookViews>
  <sheets>
    <sheet name="Data" sheetId="1" r:id="rId1"/>
    <sheet name="Forecast_Erro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I3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I14" i="2"/>
  <c r="J14" i="2"/>
  <c r="H3" i="2"/>
  <c r="I4" i="2"/>
  <c r="H14" i="2"/>
  <c r="G3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8" i="2"/>
  <c r="F4" i="2"/>
  <c r="F3" i="2"/>
  <c r="E3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8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14" i="2"/>
  <c r="C8" i="2"/>
</calcChain>
</file>

<file path=xl/sharedStrings.xml><?xml version="1.0" encoding="utf-8"?>
<sst xmlns="http://schemas.openxmlformats.org/spreadsheetml/2006/main" count="19" uniqueCount="14">
  <si>
    <t>Date</t>
  </si>
  <si>
    <t>Open</t>
  </si>
  <si>
    <t>High</t>
  </si>
  <si>
    <t>Low</t>
  </si>
  <si>
    <t>Close</t>
  </si>
  <si>
    <t>Adj Close</t>
  </si>
  <si>
    <t>Volume</t>
  </si>
  <si>
    <t>5-week</t>
  </si>
  <si>
    <t>10-week</t>
  </si>
  <si>
    <t>MAD</t>
  </si>
  <si>
    <t>MSE</t>
  </si>
  <si>
    <t>MAPE</t>
  </si>
  <si>
    <t>5-Week Forecast Errors</t>
  </si>
  <si>
    <t>10-Week Forecast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</si>
</sst>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0" fillId="0" borderId="1" xfId="0" applyNumberFormat="1" applyBorder="1"/>
    <xf numFmtId="2" fontId="0" fillId="0" borderId="0" xfId="0" applyNumberFormat="1" applyBorder="1"/>
    <xf numFmtId="9" fontId="0" fillId="0" borderId="2" xfId="1" applyFon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9" fontId="0" fillId="0" borderId="1" xfId="1" applyFont="1" applyBorder="1"/>
    <xf numFmtId="9" fontId="0" fillId="0" borderId="0" xfId="1" applyFont="1" applyBorder="1"/>
    <xf numFmtId="0" fontId="0" fillId="0" borderId="4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Forecast_Errors!$B$2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Forecast_Errors!$B$3:$B$49</c:f>
              <c:numCache>
                <c:formatCode>General</c:formatCode>
                <c:ptCount val="47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3-45E0-928D-E047EF3928D7}"/>
            </c:ext>
          </c:extLst>
        </c:ser>
        <c:ser>
          <c:idx val="1"/>
          <c:order val="1"/>
          <c:tx>
            <c:strRef>
              <c:f>Forecast_Errors!$C$2</c:f>
              <c:strCache>
                <c:ptCount val="1"/>
                <c:pt idx="0">
                  <c:v>5-week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Forecast_Errors!$C$3:$C$49</c:f>
              <c:numCache>
                <c:formatCode>General</c:formatCode>
                <c:ptCount val="47"/>
                <c:pt idx="5" formatCode="0.00">
                  <c:v>2.5799999999999996</c:v>
                </c:pt>
                <c:pt idx="6" formatCode="0.00">
                  <c:v>2.5460000000000003</c:v>
                </c:pt>
                <c:pt idx="7" formatCode="0.00">
                  <c:v>2.3099999999999996</c:v>
                </c:pt>
                <c:pt idx="8" formatCode="0.00">
                  <c:v>2.13</c:v>
                </c:pt>
                <c:pt idx="9" formatCode="0.00">
                  <c:v>2.0219999999999998</c:v>
                </c:pt>
                <c:pt idx="10" formatCode="0.00">
                  <c:v>1.9899999999999998</c:v>
                </c:pt>
                <c:pt idx="11" formatCode="0.00">
                  <c:v>1.982</c:v>
                </c:pt>
                <c:pt idx="12" formatCode="0.00">
                  <c:v>2.1700000000000004</c:v>
                </c:pt>
                <c:pt idx="13" formatCode="0.00">
                  <c:v>2.254</c:v>
                </c:pt>
                <c:pt idx="14" formatCode="0.00">
                  <c:v>2.3380000000000001</c:v>
                </c:pt>
                <c:pt idx="15" formatCode="0.00">
                  <c:v>2.484</c:v>
                </c:pt>
                <c:pt idx="16" formatCode="0.00">
                  <c:v>2.722</c:v>
                </c:pt>
                <c:pt idx="17" formatCode="0.00">
                  <c:v>3.0619999999999998</c:v>
                </c:pt>
                <c:pt idx="18" formatCode="0.00">
                  <c:v>3.65</c:v>
                </c:pt>
                <c:pt idx="19" formatCode="0.00">
                  <c:v>4.5939999999999994</c:v>
                </c:pt>
                <c:pt idx="20" formatCode="0.00">
                  <c:v>5.5040000000000004</c:v>
                </c:pt>
                <c:pt idx="21" formatCode="0.00">
                  <c:v>6.1760000000000002</c:v>
                </c:pt>
                <c:pt idx="22" formatCode="0.00">
                  <c:v>6.7080000000000002</c:v>
                </c:pt>
                <c:pt idx="23" formatCode="0.00">
                  <c:v>7.4620000000000006</c:v>
                </c:pt>
                <c:pt idx="24" formatCode="0.00">
                  <c:v>8.3580000000000005</c:v>
                </c:pt>
                <c:pt idx="25" formatCode="0.00">
                  <c:v>8.952</c:v>
                </c:pt>
                <c:pt idx="26" formatCode="0.00">
                  <c:v>10.462</c:v>
                </c:pt>
                <c:pt idx="27" formatCode="0.00">
                  <c:v>11.925999999999998</c:v>
                </c:pt>
                <c:pt idx="28" formatCode="0.00">
                  <c:v>12.803999999999998</c:v>
                </c:pt>
                <c:pt idx="29" formatCode="0.00">
                  <c:v>12.773999999999997</c:v>
                </c:pt>
                <c:pt idx="30" formatCode="0.00">
                  <c:v>13.196000000000002</c:v>
                </c:pt>
                <c:pt idx="31" formatCode="0.00">
                  <c:v>13.026</c:v>
                </c:pt>
                <c:pt idx="32" formatCode="0.00">
                  <c:v>12.719999999999999</c:v>
                </c:pt>
                <c:pt idx="33" formatCode="0.00">
                  <c:v>12.61</c:v>
                </c:pt>
                <c:pt idx="34" formatCode="0.00">
                  <c:v>12.57</c:v>
                </c:pt>
                <c:pt idx="35" formatCode="0.00">
                  <c:v>12.251999999999999</c:v>
                </c:pt>
                <c:pt idx="36" formatCode="0.00">
                  <c:v>11.586</c:v>
                </c:pt>
                <c:pt idx="37" formatCode="0.00">
                  <c:v>11.73</c:v>
                </c:pt>
                <c:pt idx="38" formatCode="0.00">
                  <c:v>11.602</c:v>
                </c:pt>
                <c:pt idx="39" formatCode="0.00">
                  <c:v>11.414000000000001</c:v>
                </c:pt>
                <c:pt idx="40" formatCode="0.00">
                  <c:v>11.411999999999999</c:v>
                </c:pt>
                <c:pt idx="41" formatCode="0.00">
                  <c:v>12.102</c:v>
                </c:pt>
                <c:pt idx="42" formatCode="0.00">
                  <c:v>12.352</c:v>
                </c:pt>
                <c:pt idx="43" formatCode="0.00">
                  <c:v>13.595999999999998</c:v>
                </c:pt>
                <c:pt idx="44" formatCode="0.00">
                  <c:v>16.619999999999997</c:v>
                </c:pt>
                <c:pt idx="45" formatCode="0.00">
                  <c:v>20.621999800000001</c:v>
                </c:pt>
                <c:pt idx="46" formatCode="0.00">
                  <c:v>21.5179996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3-45E0-928D-E047EF3928D7}"/>
            </c:ext>
          </c:extLst>
        </c:ser>
        <c:ser>
          <c:idx val="2"/>
          <c:order val="2"/>
          <c:tx>
            <c:strRef>
              <c:f>Forecast_Errors!$D$2</c:f>
              <c:strCache>
                <c:ptCount val="1"/>
                <c:pt idx="0">
                  <c:v>10-week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Forecast_Errors!$D$3:$D$49</c:f>
              <c:numCache>
                <c:formatCode>General</c:formatCode>
                <c:ptCount val="47"/>
                <c:pt idx="11" formatCode="0.00">
                  <c:v>2.291818181818182</c:v>
                </c:pt>
                <c:pt idx="12" formatCode="0.00">
                  <c:v>2.3190909090909093</c:v>
                </c:pt>
                <c:pt idx="13" formatCode="0.00">
                  <c:v>2.2363636363636363</c:v>
                </c:pt>
                <c:pt idx="14" formatCode="0.00">
                  <c:v>2.187272727272727</c:v>
                </c:pt>
                <c:pt idx="15" formatCode="0.00">
                  <c:v>2.2409090909090912</c:v>
                </c:pt>
                <c:pt idx="16" formatCode="0.00">
                  <c:v>2.3563636363636364</c:v>
                </c:pt>
                <c:pt idx="17" formatCode="0.00">
                  <c:v>2.5536363636363641</c:v>
                </c:pt>
                <c:pt idx="18" formatCode="0.00">
                  <c:v>2.8454545454545457</c:v>
                </c:pt>
                <c:pt idx="19" formatCode="0.00">
                  <c:v>3.3072727272727276</c:v>
                </c:pt>
                <c:pt idx="20" formatCode="0.00">
                  <c:v>3.8236363636363637</c:v>
                </c:pt>
                <c:pt idx="21" formatCode="0.00">
                  <c:v>4.2590909090909088</c:v>
                </c:pt>
                <c:pt idx="22" formatCode="0.00">
                  <c:v>4.7018181818181821</c:v>
                </c:pt>
                <c:pt idx="23" formatCode="0.00">
                  <c:v>5.250909090909091</c:v>
                </c:pt>
                <c:pt idx="24" formatCode="0.00">
                  <c:v>6.081818181818182</c:v>
                </c:pt>
                <c:pt idx="25" formatCode="0.00">
                  <c:v>6.830000000000001</c:v>
                </c:pt>
                <c:pt idx="26" formatCode="0.00">
                  <c:v>7.8854545454545466</c:v>
                </c:pt>
                <c:pt idx="27" formatCode="0.00">
                  <c:v>8.8854545454545448</c:v>
                </c:pt>
                <c:pt idx="28" formatCode="0.00">
                  <c:v>9.6790909090909096</c:v>
                </c:pt>
                <c:pt idx="29" formatCode="0.00">
                  <c:v>10.229090909090909</c:v>
                </c:pt>
                <c:pt idx="30" formatCode="0.00">
                  <c:v>10.74</c:v>
                </c:pt>
                <c:pt idx="31" formatCode="0.00">
                  <c:v>11.304545454545455</c:v>
                </c:pt>
                <c:pt idx="32" formatCode="0.00">
                  <c:v>11.860000000000001</c:v>
                </c:pt>
                <c:pt idx="33" formatCode="0.00">
                  <c:v>12.361818181818181</c:v>
                </c:pt>
                <c:pt idx="34" formatCode="0.00">
                  <c:v>12.550909090909091</c:v>
                </c:pt>
                <c:pt idx="35" formatCode="0.00">
                  <c:v>12.509999999999998</c:v>
                </c:pt>
                <c:pt idx="36" formatCode="0.00">
                  <c:v>12.50181818181818</c:v>
                </c:pt>
                <c:pt idx="37" formatCode="0.00">
                  <c:v>12.436363636363636</c:v>
                </c:pt>
                <c:pt idx="38" formatCode="0.00">
                  <c:v>12.214545454545453</c:v>
                </c:pt>
                <c:pt idx="39" formatCode="0.00">
                  <c:v>11.919090909090908</c:v>
                </c:pt>
                <c:pt idx="40" formatCode="0.00">
                  <c:v>11.890909090909092</c:v>
                </c:pt>
                <c:pt idx="41" formatCode="0.00">
                  <c:v>12.004545454545452</c:v>
                </c:pt>
                <c:pt idx="42" formatCode="0.00">
                  <c:v>12.13</c:v>
                </c:pt>
                <c:pt idx="43" formatCode="0.00">
                  <c:v>12.612727272727273</c:v>
                </c:pt>
                <c:pt idx="44" formatCode="0.00">
                  <c:v>13.741818181818182</c:v>
                </c:pt>
                <c:pt idx="45" formatCode="0.00">
                  <c:v>15.550909000000001</c:v>
                </c:pt>
                <c:pt idx="46" formatCode="0.00">
                  <c:v>16.216363454545451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3-45E0-928D-E047EF39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40008"/>
        <c:axId val="988840336"/>
      </c:lineChart>
      <c:dateAx>
        <c:axId val="988840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336"/>
        <c:crosses val="autoZero"/>
        <c:auto val="1"/>
        <c:lblOffset val="100"/>
        <c:baseTimeUnit val="months"/>
      </c:dateAx>
      <c:valAx>
        <c:axId val="98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100012</xdr:rowOff>
    </xdr:from>
    <xdr:to>
      <xdr:col>19</xdr:col>
      <xdr:colOff>523875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D7B8-6F5C-4E2F-8BA9-F1C16611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1E2-2881-437F-96B3-D86D12D156E3}">
  <dimension ref="A1:G49"/>
  <sheetViews>
    <sheetView workbookViewId="0">
      <selection activeCell="F49" sqref="F1:F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1B36-9E72-4726-B742-FD22BBB39DA7}">
  <dimension ref="A1:J50"/>
  <sheetViews>
    <sheetView tabSelected="1" workbookViewId="0">
      <selection activeCell="I14" sqref="I14"/>
    </sheetView>
  </sheetViews>
  <sheetFormatPr defaultRowHeight="15" x14ac:dyDescent="0.25"/>
  <cols>
    <col min="1" max="1" width="9.7109375" bestFit="1" customWidth="1"/>
    <col min="6" max="6" width="6.5703125" bestFit="1" customWidth="1"/>
    <col min="9" max="9" width="6.5703125" bestFit="1" customWidth="1"/>
  </cols>
  <sheetData>
    <row r="1" spans="1:10" ht="15.75" thickBot="1" x14ac:dyDescent="0.3">
      <c r="E1" s="17" t="s">
        <v>12</v>
      </c>
      <c r="F1" s="18"/>
      <c r="G1" s="19"/>
      <c r="H1" s="20" t="s">
        <v>13</v>
      </c>
      <c r="I1" s="21"/>
      <c r="J1" s="22"/>
    </row>
    <row r="2" spans="1:10" x14ac:dyDescent="0.25">
      <c r="A2" s="23" t="s">
        <v>0</v>
      </c>
      <c r="B2" s="23" t="s">
        <v>5</v>
      </c>
      <c r="C2" s="23" t="s">
        <v>7</v>
      </c>
      <c r="D2" s="23" t="s">
        <v>8</v>
      </c>
      <c r="E2" s="5" t="s">
        <v>9</v>
      </c>
      <c r="F2" s="6" t="s">
        <v>10</v>
      </c>
      <c r="G2" s="7" t="s">
        <v>11</v>
      </c>
      <c r="H2" s="5" t="s">
        <v>9</v>
      </c>
      <c r="I2" s="6" t="s">
        <v>10</v>
      </c>
      <c r="J2" s="7" t="s">
        <v>11</v>
      </c>
    </row>
    <row r="3" spans="1:10" x14ac:dyDescent="0.25">
      <c r="A3" s="1">
        <v>42005</v>
      </c>
      <c r="B3">
        <v>2.57</v>
      </c>
      <c r="E3" s="8">
        <f>AVERAGE(E8:E50)</f>
        <v>2.1513023441860462</v>
      </c>
      <c r="F3" s="9">
        <f>AVERAGE(F8:F50)</f>
        <v>12.472697465972148</v>
      </c>
      <c r="G3" s="10">
        <f>AVERAGE(G8:G50)</f>
        <v>0.20035370581818318</v>
      </c>
      <c r="H3" s="14">
        <f>AVERAGE(H14:H50)</f>
        <v>3.3515478181818175</v>
      </c>
      <c r="I3" s="15">
        <f>AVERAGE(I14:I50)</f>
        <v>7.5618377837837825</v>
      </c>
      <c r="J3" s="10">
        <f>AVERAGE(J14:J50)</f>
        <v>15.492391810189689</v>
      </c>
    </row>
    <row r="4" spans="1:10" ht="15.75" thickBot="1" x14ac:dyDescent="0.3">
      <c r="A4" s="1">
        <v>42036</v>
      </c>
      <c r="B4">
        <v>3.11</v>
      </c>
      <c r="E4" s="11"/>
      <c r="F4" s="12">
        <f>SQRT(F3)</f>
        <v>3.5316706338462747</v>
      </c>
      <c r="G4" s="13"/>
      <c r="H4" s="11"/>
      <c r="I4" s="16">
        <f>SQRT(I3)</f>
        <v>2.7498795944156869</v>
      </c>
      <c r="J4" s="13"/>
    </row>
    <row r="5" spans="1:10" x14ac:dyDescent="0.25">
      <c r="A5" s="1">
        <v>42064</v>
      </c>
      <c r="B5">
        <v>2.68</v>
      </c>
    </row>
    <row r="6" spans="1:10" x14ac:dyDescent="0.25">
      <c r="A6" s="1">
        <v>42095</v>
      </c>
      <c r="B6">
        <v>2.2599999999999998</v>
      </c>
    </row>
    <row r="7" spans="1:10" x14ac:dyDescent="0.25">
      <c r="A7" s="1">
        <v>42125</v>
      </c>
      <c r="B7">
        <v>2.2799999999999998</v>
      </c>
      <c r="G7" s="3"/>
    </row>
    <row r="8" spans="1:10" x14ac:dyDescent="0.25">
      <c r="A8" s="1">
        <v>42156</v>
      </c>
      <c r="B8">
        <v>2.4</v>
      </c>
      <c r="C8" s="2">
        <f>AVERAGE(B3:B7)</f>
        <v>2.5799999999999996</v>
      </c>
      <c r="E8" s="2">
        <f>ABS(B8-C8)</f>
        <v>0.17999999999999972</v>
      </c>
      <c r="F8" s="2">
        <f>E8^2</f>
        <v>3.2399999999999901E-2</v>
      </c>
      <c r="G8" s="4">
        <f>E8/B8</f>
        <v>7.4999999999999886E-2</v>
      </c>
    </row>
    <row r="9" spans="1:10" x14ac:dyDescent="0.25">
      <c r="A9" s="1">
        <v>42186</v>
      </c>
      <c r="B9">
        <v>1.93</v>
      </c>
      <c r="C9" s="2">
        <f t="shared" ref="C9:C50" si="0">AVERAGE(B4:B8)</f>
        <v>2.5460000000000003</v>
      </c>
      <c r="E9" s="2">
        <f t="shared" ref="E9:E50" si="1">ABS(B9-C9)</f>
        <v>0.61600000000000033</v>
      </c>
      <c r="F9" s="2">
        <f t="shared" ref="F9:F50" si="2">E9^2</f>
        <v>0.3794560000000004</v>
      </c>
      <c r="G9" s="4">
        <f t="shared" ref="G9:G50" si="3">E9/B9</f>
        <v>0.31917098445595871</v>
      </c>
    </row>
    <row r="10" spans="1:10" x14ac:dyDescent="0.25">
      <c r="A10" s="1">
        <v>42217</v>
      </c>
      <c r="B10">
        <v>1.78</v>
      </c>
      <c r="C10" s="2">
        <f t="shared" si="0"/>
        <v>2.3099999999999996</v>
      </c>
      <c r="E10" s="2">
        <f t="shared" si="1"/>
        <v>0.52999999999999958</v>
      </c>
      <c r="F10" s="2">
        <f t="shared" si="2"/>
        <v>0.28089999999999954</v>
      </c>
      <c r="G10" s="4">
        <f t="shared" si="3"/>
        <v>0.29775280898876383</v>
      </c>
    </row>
    <row r="11" spans="1:10" x14ac:dyDescent="0.25">
      <c r="A11" s="1">
        <v>42248</v>
      </c>
      <c r="B11">
        <v>1.72</v>
      </c>
      <c r="C11" s="2">
        <f t="shared" si="0"/>
        <v>2.13</v>
      </c>
      <c r="E11" s="2">
        <f t="shared" si="1"/>
        <v>0.40999999999999992</v>
      </c>
      <c r="F11" s="2">
        <f t="shared" si="2"/>
        <v>0.16809999999999994</v>
      </c>
      <c r="G11" s="4">
        <f t="shared" si="3"/>
        <v>0.23837209302325577</v>
      </c>
    </row>
    <row r="12" spans="1:10" x14ac:dyDescent="0.25">
      <c r="A12" s="1">
        <v>42278</v>
      </c>
      <c r="B12">
        <v>2.12</v>
      </c>
      <c r="C12" s="2">
        <f t="shared" si="0"/>
        <v>2.0219999999999998</v>
      </c>
      <c r="E12" s="2">
        <f t="shared" si="1"/>
        <v>9.8000000000000309E-2</v>
      </c>
      <c r="F12" s="2">
        <f t="shared" si="2"/>
        <v>9.6040000000000604E-3</v>
      </c>
      <c r="G12" s="4">
        <f t="shared" si="3"/>
        <v>4.6226415094339765E-2</v>
      </c>
    </row>
    <row r="13" spans="1:10" x14ac:dyDescent="0.25">
      <c r="A13" s="1">
        <v>42309</v>
      </c>
      <c r="B13">
        <v>2.36</v>
      </c>
      <c r="C13" s="2">
        <f t="shared" si="0"/>
        <v>1.9899999999999998</v>
      </c>
      <c r="E13" s="2">
        <f t="shared" si="1"/>
        <v>0.37000000000000011</v>
      </c>
      <c r="F13" s="2">
        <f t="shared" si="2"/>
        <v>0.13690000000000008</v>
      </c>
      <c r="G13" s="4">
        <f t="shared" si="3"/>
        <v>0.15677966101694921</v>
      </c>
    </row>
    <row r="14" spans="1:10" x14ac:dyDescent="0.25">
      <c r="A14" s="1">
        <v>42339</v>
      </c>
      <c r="B14">
        <v>2.87</v>
      </c>
      <c r="C14" s="2">
        <f t="shared" si="0"/>
        <v>1.982</v>
      </c>
      <c r="D14" s="2">
        <f>AVERAGE(B3:B13)</f>
        <v>2.291818181818182</v>
      </c>
      <c r="E14" s="2">
        <f t="shared" si="1"/>
        <v>0.88800000000000012</v>
      </c>
      <c r="F14" s="2">
        <f t="shared" si="2"/>
        <v>0.78854400000000024</v>
      </c>
      <c r="G14" s="4">
        <f t="shared" si="3"/>
        <v>0.30940766550522653</v>
      </c>
      <c r="H14" s="2">
        <f>ABS(D14-B14)</f>
        <v>0.57818181818181813</v>
      </c>
      <c r="I14" s="2">
        <f t="shared" ref="I14:J14" si="4">ABS(E14-C14)</f>
        <v>1.0939999999999999</v>
      </c>
      <c r="J14" s="2">
        <f t="shared" si="4"/>
        <v>1.5032741818181816</v>
      </c>
    </row>
    <row r="15" spans="1:10" x14ac:dyDescent="0.25">
      <c r="A15" s="1">
        <v>42370</v>
      </c>
      <c r="B15">
        <v>2.2000000000000002</v>
      </c>
      <c r="C15" s="2">
        <f t="shared" si="0"/>
        <v>2.1700000000000004</v>
      </c>
      <c r="D15" s="2">
        <f t="shared" ref="D15:D50" si="5">AVERAGE(B4:B14)</f>
        <v>2.3190909090909093</v>
      </c>
      <c r="E15" s="2">
        <f t="shared" si="1"/>
        <v>2.9999999999999805E-2</v>
      </c>
      <c r="F15" s="2">
        <f t="shared" si="2"/>
        <v>8.9999999999998827E-4</v>
      </c>
      <c r="G15" s="4">
        <f t="shared" si="3"/>
        <v>1.3636363636363547E-2</v>
      </c>
      <c r="H15" s="2">
        <f t="shared" ref="H15:H50" si="6">ABS(D15-B15)</f>
        <v>0.11909090909090914</v>
      </c>
      <c r="I15" s="2">
        <f t="shared" ref="I15:I50" si="7">ABS(E15-C15)</f>
        <v>2.1400000000000006</v>
      </c>
      <c r="J15" s="2">
        <f t="shared" ref="J15:J50" si="8">ABS(F15-D15)</f>
        <v>2.3181909090909092</v>
      </c>
    </row>
    <row r="16" spans="1:10" x14ac:dyDescent="0.25">
      <c r="A16" s="1">
        <v>42401</v>
      </c>
      <c r="B16">
        <v>2.14</v>
      </c>
      <c r="C16" s="2">
        <f t="shared" si="0"/>
        <v>2.254</v>
      </c>
      <c r="D16" s="2">
        <f t="shared" si="5"/>
        <v>2.2363636363636363</v>
      </c>
      <c r="E16" s="2">
        <f t="shared" si="1"/>
        <v>0.11399999999999988</v>
      </c>
      <c r="F16" s="2">
        <f t="shared" si="2"/>
        <v>1.2995999999999973E-2</v>
      </c>
      <c r="G16" s="4">
        <f t="shared" si="3"/>
        <v>5.3271028037383115E-2</v>
      </c>
      <c r="H16" s="2">
        <f t="shared" si="6"/>
        <v>9.6363636363636207E-2</v>
      </c>
      <c r="I16" s="2">
        <f t="shared" si="7"/>
        <v>2.14</v>
      </c>
      <c r="J16" s="2">
        <f t="shared" si="8"/>
        <v>2.2233676363636365</v>
      </c>
    </row>
    <row r="17" spans="1:10" x14ac:dyDescent="0.25">
      <c r="A17" s="1">
        <v>42430</v>
      </c>
      <c r="B17">
        <v>2.85</v>
      </c>
      <c r="C17" s="2">
        <f t="shared" si="0"/>
        <v>2.3380000000000001</v>
      </c>
      <c r="D17" s="2">
        <f t="shared" si="5"/>
        <v>2.187272727272727</v>
      </c>
      <c r="E17" s="2">
        <f t="shared" si="1"/>
        <v>0.51200000000000001</v>
      </c>
      <c r="F17" s="2">
        <f t="shared" si="2"/>
        <v>0.26214399999999999</v>
      </c>
      <c r="G17" s="4">
        <f t="shared" si="3"/>
        <v>0.17964912280701753</v>
      </c>
      <c r="H17" s="2">
        <f t="shared" si="6"/>
        <v>0.66272727272727305</v>
      </c>
      <c r="I17" s="2">
        <f t="shared" si="7"/>
        <v>1.8260000000000001</v>
      </c>
      <c r="J17" s="2">
        <f t="shared" si="8"/>
        <v>1.9251287272727271</v>
      </c>
    </row>
    <row r="18" spans="1:10" x14ac:dyDescent="0.25">
      <c r="A18" s="1">
        <v>42461</v>
      </c>
      <c r="B18">
        <v>3.55</v>
      </c>
      <c r="C18" s="2">
        <f t="shared" si="0"/>
        <v>2.484</v>
      </c>
      <c r="D18" s="2">
        <f t="shared" si="5"/>
        <v>2.2409090909090912</v>
      </c>
      <c r="E18" s="2">
        <f t="shared" si="1"/>
        <v>1.0659999999999998</v>
      </c>
      <c r="F18" s="2">
        <f t="shared" si="2"/>
        <v>1.1363559999999997</v>
      </c>
      <c r="G18" s="4">
        <f t="shared" si="3"/>
        <v>0.30028169014084505</v>
      </c>
      <c r="H18" s="2">
        <f t="shared" si="6"/>
        <v>1.3090909090909086</v>
      </c>
      <c r="I18" s="2">
        <f t="shared" si="7"/>
        <v>1.4180000000000001</v>
      </c>
      <c r="J18" s="2">
        <f t="shared" si="8"/>
        <v>1.1045530909090915</v>
      </c>
    </row>
    <row r="19" spans="1:10" x14ac:dyDescent="0.25">
      <c r="A19" s="1">
        <v>42491</v>
      </c>
      <c r="B19">
        <v>4.57</v>
      </c>
      <c r="C19" s="2">
        <f t="shared" si="0"/>
        <v>2.722</v>
      </c>
      <c r="D19" s="2">
        <f t="shared" si="5"/>
        <v>2.3563636363636364</v>
      </c>
      <c r="E19" s="2">
        <f t="shared" si="1"/>
        <v>1.8480000000000003</v>
      </c>
      <c r="F19" s="2">
        <f t="shared" si="2"/>
        <v>3.4151040000000012</v>
      </c>
      <c r="G19" s="4">
        <f t="shared" si="3"/>
        <v>0.40437636761487972</v>
      </c>
      <c r="H19" s="2">
        <f t="shared" si="6"/>
        <v>2.2136363636363638</v>
      </c>
      <c r="I19" s="2">
        <f t="shared" si="7"/>
        <v>0.87399999999999967</v>
      </c>
      <c r="J19" s="2">
        <f t="shared" si="8"/>
        <v>1.0587403636363648</v>
      </c>
    </row>
    <row r="20" spans="1:10" x14ac:dyDescent="0.25">
      <c r="A20" s="1">
        <v>42522</v>
      </c>
      <c r="B20">
        <v>5.14</v>
      </c>
      <c r="C20" s="2">
        <f t="shared" si="0"/>
        <v>3.0619999999999998</v>
      </c>
      <c r="D20" s="2">
        <f t="shared" si="5"/>
        <v>2.5536363636363641</v>
      </c>
      <c r="E20" s="2">
        <f t="shared" si="1"/>
        <v>2.0779999999999998</v>
      </c>
      <c r="F20" s="2">
        <f t="shared" si="2"/>
        <v>4.3180839999999989</v>
      </c>
      <c r="G20" s="4">
        <f t="shared" si="3"/>
        <v>0.40428015564202335</v>
      </c>
      <c r="H20" s="2">
        <f t="shared" si="6"/>
        <v>2.5863636363636355</v>
      </c>
      <c r="I20" s="2">
        <f t="shared" si="7"/>
        <v>0.98399999999999999</v>
      </c>
      <c r="J20" s="2">
        <f t="shared" si="8"/>
        <v>1.7644476363636348</v>
      </c>
    </row>
    <row r="21" spans="1:10" x14ac:dyDescent="0.25">
      <c r="A21" s="1">
        <v>42552</v>
      </c>
      <c r="B21">
        <v>6.86</v>
      </c>
      <c r="C21" s="2">
        <f t="shared" si="0"/>
        <v>3.65</v>
      </c>
      <c r="D21" s="2">
        <f t="shared" si="5"/>
        <v>2.8454545454545457</v>
      </c>
      <c r="E21" s="2">
        <f t="shared" si="1"/>
        <v>3.2100000000000004</v>
      </c>
      <c r="F21" s="2">
        <f t="shared" si="2"/>
        <v>10.304100000000002</v>
      </c>
      <c r="G21" s="4">
        <f t="shared" si="3"/>
        <v>0.46793002915451898</v>
      </c>
      <c r="H21" s="2">
        <f t="shared" si="6"/>
        <v>4.0145454545454546</v>
      </c>
      <c r="I21" s="2">
        <f t="shared" si="7"/>
        <v>0.4399999999999995</v>
      </c>
      <c r="J21" s="2">
        <f t="shared" si="8"/>
        <v>7.4586454545454561</v>
      </c>
    </row>
    <row r="22" spans="1:10" x14ac:dyDescent="0.25">
      <c r="A22" s="1">
        <v>42583</v>
      </c>
      <c r="B22">
        <v>7.4</v>
      </c>
      <c r="C22" s="2">
        <f t="shared" si="0"/>
        <v>4.5939999999999994</v>
      </c>
      <c r="D22" s="2">
        <f t="shared" si="5"/>
        <v>3.3072727272727276</v>
      </c>
      <c r="E22" s="2">
        <f t="shared" si="1"/>
        <v>2.8060000000000009</v>
      </c>
      <c r="F22" s="2">
        <f t="shared" si="2"/>
        <v>7.8736360000000056</v>
      </c>
      <c r="G22" s="4">
        <f t="shared" si="3"/>
        <v>0.37918918918918931</v>
      </c>
      <c r="H22" s="2">
        <f t="shared" si="6"/>
        <v>4.0927272727272728</v>
      </c>
      <c r="I22" s="2">
        <f t="shared" si="7"/>
        <v>1.7879999999999985</v>
      </c>
      <c r="J22" s="2">
        <f t="shared" si="8"/>
        <v>4.566363272727278</v>
      </c>
    </row>
    <row r="23" spans="1:10" x14ac:dyDescent="0.25">
      <c r="A23" s="1">
        <v>42614</v>
      </c>
      <c r="B23">
        <v>6.91</v>
      </c>
      <c r="C23" s="2">
        <f t="shared" si="0"/>
        <v>5.5040000000000004</v>
      </c>
      <c r="D23" s="2">
        <f t="shared" si="5"/>
        <v>3.8236363636363637</v>
      </c>
      <c r="E23" s="2">
        <f t="shared" si="1"/>
        <v>1.4059999999999997</v>
      </c>
      <c r="F23" s="2">
        <f t="shared" si="2"/>
        <v>1.9768359999999991</v>
      </c>
      <c r="G23" s="4">
        <f t="shared" si="3"/>
        <v>0.20347322720694641</v>
      </c>
      <c r="H23" s="2">
        <f t="shared" si="6"/>
        <v>3.0863636363636364</v>
      </c>
      <c r="I23" s="2">
        <f t="shared" si="7"/>
        <v>4.0980000000000008</v>
      </c>
      <c r="J23" s="2">
        <f t="shared" si="8"/>
        <v>1.8468003636363646</v>
      </c>
    </row>
    <row r="24" spans="1:10" x14ac:dyDescent="0.25">
      <c r="A24" s="1">
        <v>42644</v>
      </c>
      <c r="B24">
        <v>7.23</v>
      </c>
      <c r="C24" s="2">
        <f t="shared" si="0"/>
        <v>6.1760000000000002</v>
      </c>
      <c r="D24" s="2">
        <f t="shared" si="5"/>
        <v>4.2590909090909088</v>
      </c>
      <c r="E24" s="2">
        <f t="shared" si="1"/>
        <v>1.0540000000000003</v>
      </c>
      <c r="F24" s="2">
        <f t="shared" si="2"/>
        <v>1.1109160000000005</v>
      </c>
      <c r="G24" s="4">
        <f t="shared" si="3"/>
        <v>0.14578146611341636</v>
      </c>
      <c r="H24" s="2">
        <f t="shared" si="6"/>
        <v>2.9709090909090916</v>
      </c>
      <c r="I24" s="2">
        <f t="shared" si="7"/>
        <v>5.1219999999999999</v>
      </c>
      <c r="J24" s="2">
        <f t="shared" si="8"/>
        <v>3.1481749090909084</v>
      </c>
    </row>
    <row r="25" spans="1:10" x14ac:dyDescent="0.25">
      <c r="A25" s="1">
        <v>42675</v>
      </c>
      <c r="B25">
        <v>8.91</v>
      </c>
      <c r="C25" s="2">
        <f t="shared" si="0"/>
        <v>6.7080000000000002</v>
      </c>
      <c r="D25" s="2">
        <f t="shared" si="5"/>
        <v>4.7018181818181821</v>
      </c>
      <c r="E25" s="2">
        <f t="shared" si="1"/>
        <v>2.202</v>
      </c>
      <c r="F25" s="2">
        <f t="shared" si="2"/>
        <v>4.8488039999999994</v>
      </c>
      <c r="G25" s="4">
        <f t="shared" si="3"/>
        <v>0.24713804713804713</v>
      </c>
      <c r="H25" s="2">
        <f t="shared" si="6"/>
        <v>4.208181818181818</v>
      </c>
      <c r="I25" s="2">
        <f t="shared" si="7"/>
        <v>4.5060000000000002</v>
      </c>
      <c r="J25" s="2">
        <f t="shared" si="8"/>
        <v>0.14698581818181733</v>
      </c>
    </row>
    <row r="26" spans="1:10" x14ac:dyDescent="0.25">
      <c r="A26" s="1">
        <v>42705</v>
      </c>
      <c r="B26">
        <v>11.34</v>
      </c>
      <c r="C26" s="2">
        <f t="shared" si="0"/>
        <v>7.4620000000000006</v>
      </c>
      <c r="D26" s="2">
        <f t="shared" si="5"/>
        <v>5.250909090909091</v>
      </c>
      <c r="E26" s="2">
        <f t="shared" si="1"/>
        <v>3.8779999999999992</v>
      </c>
      <c r="F26" s="2">
        <f t="shared" si="2"/>
        <v>15.038883999999994</v>
      </c>
      <c r="G26" s="4">
        <f t="shared" si="3"/>
        <v>0.34197530864197523</v>
      </c>
      <c r="H26" s="2">
        <f t="shared" si="6"/>
        <v>6.0890909090909089</v>
      </c>
      <c r="I26" s="2">
        <f t="shared" si="7"/>
        <v>3.5840000000000014</v>
      </c>
      <c r="J26" s="2">
        <f t="shared" si="8"/>
        <v>9.7879749090909023</v>
      </c>
    </row>
    <row r="27" spans="1:10" x14ac:dyDescent="0.25">
      <c r="A27" s="1">
        <v>42736</v>
      </c>
      <c r="B27">
        <v>10.37</v>
      </c>
      <c r="C27" s="2">
        <f t="shared" si="0"/>
        <v>8.3580000000000005</v>
      </c>
      <c r="D27" s="2">
        <f t="shared" si="5"/>
        <v>6.081818181818182</v>
      </c>
      <c r="E27" s="2">
        <f t="shared" si="1"/>
        <v>2.0119999999999987</v>
      </c>
      <c r="F27" s="2">
        <f t="shared" si="2"/>
        <v>4.0481439999999944</v>
      </c>
      <c r="G27" s="4">
        <f t="shared" si="3"/>
        <v>0.19402121504339429</v>
      </c>
      <c r="H27" s="2">
        <f t="shared" si="6"/>
        <v>4.2881818181818172</v>
      </c>
      <c r="I27" s="2">
        <f t="shared" si="7"/>
        <v>6.3460000000000019</v>
      </c>
      <c r="J27" s="2">
        <f t="shared" si="8"/>
        <v>2.0336741818181876</v>
      </c>
    </row>
    <row r="28" spans="1:10" x14ac:dyDescent="0.25">
      <c r="A28" s="1">
        <v>42767</v>
      </c>
      <c r="B28">
        <v>14.46</v>
      </c>
      <c r="C28" s="2">
        <f t="shared" si="0"/>
        <v>8.952</v>
      </c>
      <c r="D28" s="2">
        <f t="shared" si="5"/>
        <v>6.830000000000001</v>
      </c>
      <c r="E28" s="2">
        <f t="shared" si="1"/>
        <v>5.5080000000000009</v>
      </c>
      <c r="F28" s="2">
        <f t="shared" si="2"/>
        <v>30.33806400000001</v>
      </c>
      <c r="G28" s="4">
        <f t="shared" si="3"/>
        <v>0.38091286307053945</v>
      </c>
      <c r="H28" s="2">
        <f t="shared" si="6"/>
        <v>7.63</v>
      </c>
      <c r="I28" s="2">
        <f t="shared" si="7"/>
        <v>3.4439999999999991</v>
      </c>
      <c r="J28" s="2">
        <f t="shared" si="8"/>
        <v>23.508064000000008</v>
      </c>
    </row>
    <row r="29" spans="1:10" x14ac:dyDescent="0.25">
      <c r="A29" s="1">
        <v>42795</v>
      </c>
      <c r="B29">
        <v>14.55</v>
      </c>
      <c r="C29" s="2">
        <f t="shared" si="0"/>
        <v>10.462</v>
      </c>
      <c r="D29" s="2">
        <f t="shared" si="5"/>
        <v>7.8854545454545466</v>
      </c>
      <c r="E29" s="2">
        <f t="shared" si="1"/>
        <v>4.088000000000001</v>
      </c>
      <c r="F29" s="2">
        <f t="shared" si="2"/>
        <v>16.711744000000007</v>
      </c>
      <c r="G29" s="4">
        <f t="shared" si="3"/>
        <v>0.28096219931271482</v>
      </c>
      <c r="H29" s="2">
        <f t="shared" si="6"/>
        <v>6.6645454545454541</v>
      </c>
      <c r="I29" s="2">
        <f t="shared" si="7"/>
        <v>6.3739999999999988</v>
      </c>
      <c r="J29" s="2">
        <f t="shared" si="8"/>
        <v>8.82628945454546</v>
      </c>
    </row>
    <row r="30" spans="1:10" x14ac:dyDescent="0.25">
      <c r="A30" s="1">
        <v>42826</v>
      </c>
      <c r="B30">
        <v>13.3</v>
      </c>
      <c r="C30" s="2">
        <f t="shared" si="0"/>
        <v>11.925999999999998</v>
      </c>
      <c r="D30" s="2">
        <f t="shared" si="5"/>
        <v>8.8854545454545448</v>
      </c>
      <c r="E30" s="2">
        <f t="shared" si="1"/>
        <v>1.3740000000000023</v>
      </c>
      <c r="F30" s="2">
        <f t="shared" si="2"/>
        <v>1.8878760000000063</v>
      </c>
      <c r="G30" s="4">
        <f t="shared" si="3"/>
        <v>0.1033082706766919</v>
      </c>
      <c r="H30" s="2">
        <f t="shared" si="6"/>
        <v>4.4145454545454559</v>
      </c>
      <c r="I30" s="2">
        <f t="shared" si="7"/>
        <v>10.551999999999996</v>
      </c>
      <c r="J30" s="2">
        <f t="shared" si="8"/>
        <v>6.9975785454545383</v>
      </c>
    </row>
    <row r="31" spans="1:10" x14ac:dyDescent="0.25">
      <c r="A31" s="1">
        <v>42856</v>
      </c>
      <c r="B31">
        <v>11.19</v>
      </c>
      <c r="C31" s="2">
        <f t="shared" si="0"/>
        <v>12.803999999999998</v>
      </c>
      <c r="D31" s="2">
        <f t="shared" si="5"/>
        <v>9.6790909090909096</v>
      </c>
      <c r="E31" s="2">
        <f t="shared" si="1"/>
        <v>1.613999999999999</v>
      </c>
      <c r="F31" s="2">
        <f t="shared" si="2"/>
        <v>2.6049959999999968</v>
      </c>
      <c r="G31" s="4">
        <f t="shared" si="3"/>
        <v>0.1442359249329758</v>
      </c>
      <c r="H31" s="2">
        <f t="shared" si="6"/>
        <v>1.5109090909090899</v>
      </c>
      <c r="I31" s="2">
        <f t="shared" si="7"/>
        <v>11.19</v>
      </c>
      <c r="J31" s="2">
        <f t="shared" si="8"/>
        <v>7.0740949090909133</v>
      </c>
    </row>
    <row r="32" spans="1:10" x14ac:dyDescent="0.25">
      <c r="A32" s="1">
        <v>42887</v>
      </c>
      <c r="B32">
        <v>12.48</v>
      </c>
      <c r="C32" s="2">
        <f t="shared" si="0"/>
        <v>12.773999999999997</v>
      </c>
      <c r="D32" s="2">
        <f t="shared" si="5"/>
        <v>10.229090909090909</v>
      </c>
      <c r="E32" s="2">
        <f t="shared" si="1"/>
        <v>0.29399999999999693</v>
      </c>
      <c r="F32" s="2">
        <f t="shared" si="2"/>
        <v>8.6435999999998195E-2</v>
      </c>
      <c r="G32" s="4">
        <f t="shared" si="3"/>
        <v>2.3557692307692061E-2</v>
      </c>
      <c r="H32" s="2">
        <f t="shared" si="6"/>
        <v>2.2509090909090919</v>
      </c>
      <c r="I32" s="2">
        <f t="shared" si="7"/>
        <v>12.48</v>
      </c>
      <c r="J32" s="2">
        <f t="shared" si="8"/>
        <v>10.142654909090909</v>
      </c>
    </row>
    <row r="33" spans="1:10" x14ac:dyDescent="0.25">
      <c r="A33" s="1">
        <v>42917</v>
      </c>
      <c r="B33">
        <v>13.61</v>
      </c>
      <c r="C33" s="2">
        <f t="shared" si="0"/>
        <v>13.196000000000002</v>
      </c>
      <c r="D33" s="2">
        <f t="shared" si="5"/>
        <v>10.74</v>
      </c>
      <c r="E33" s="2">
        <f t="shared" si="1"/>
        <v>0.41399999999999793</v>
      </c>
      <c r="F33" s="2">
        <f t="shared" si="2"/>
        <v>0.17139599999999827</v>
      </c>
      <c r="G33" s="4">
        <f t="shared" si="3"/>
        <v>3.0418809698750767E-2</v>
      </c>
      <c r="H33" s="2">
        <f t="shared" si="6"/>
        <v>2.8699999999999992</v>
      </c>
      <c r="I33" s="2">
        <f t="shared" si="7"/>
        <v>12.782000000000004</v>
      </c>
      <c r="J33" s="2">
        <f t="shared" si="8"/>
        <v>10.568604000000002</v>
      </c>
    </row>
    <row r="34" spans="1:10" x14ac:dyDescent="0.25">
      <c r="A34" s="1">
        <v>42948</v>
      </c>
      <c r="B34">
        <v>13.02</v>
      </c>
      <c r="C34" s="2">
        <f t="shared" si="0"/>
        <v>13.026</v>
      </c>
      <c r="D34" s="2">
        <f t="shared" si="5"/>
        <v>11.304545454545455</v>
      </c>
      <c r="E34" s="2">
        <f t="shared" si="1"/>
        <v>6.0000000000002274E-3</v>
      </c>
      <c r="F34" s="2">
        <f t="shared" si="2"/>
        <v>3.6000000000002732E-5</v>
      </c>
      <c r="G34" s="4">
        <f t="shared" si="3"/>
        <v>4.6082949308757506E-4</v>
      </c>
      <c r="H34" s="2">
        <f t="shared" si="6"/>
        <v>1.7154545454545449</v>
      </c>
      <c r="I34" s="2">
        <f t="shared" si="7"/>
        <v>13.02</v>
      </c>
      <c r="J34" s="2">
        <f t="shared" si="8"/>
        <v>11.304509454545455</v>
      </c>
    </row>
    <row r="35" spans="1:10" x14ac:dyDescent="0.25">
      <c r="A35" s="1">
        <v>42979</v>
      </c>
      <c r="B35">
        <v>12.75</v>
      </c>
      <c r="C35" s="2">
        <f t="shared" si="0"/>
        <v>12.719999999999999</v>
      </c>
      <c r="D35" s="2">
        <f t="shared" si="5"/>
        <v>11.860000000000001</v>
      </c>
      <c r="E35" s="2">
        <f t="shared" si="1"/>
        <v>3.0000000000001137E-2</v>
      </c>
      <c r="F35" s="2">
        <f t="shared" si="2"/>
        <v>9.0000000000006817E-4</v>
      </c>
      <c r="G35" s="4">
        <f t="shared" si="3"/>
        <v>2.3529411764706774E-3</v>
      </c>
      <c r="H35" s="2">
        <f t="shared" si="6"/>
        <v>0.88999999999999879</v>
      </c>
      <c r="I35" s="2">
        <f t="shared" si="7"/>
        <v>12.689999999999998</v>
      </c>
      <c r="J35" s="2">
        <f t="shared" si="8"/>
        <v>11.859100000000002</v>
      </c>
    </row>
    <row r="36" spans="1:10" x14ac:dyDescent="0.25">
      <c r="A36" s="1">
        <v>43009</v>
      </c>
      <c r="B36">
        <v>10.99</v>
      </c>
      <c r="C36" s="2">
        <f t="shared" si="0"/>
        <v>12.61</v>
      </c>
      <c r="D36" s="2">
        <f t="shared" si="5"/>
        <v>12.361818181818181</v>
      </c>
      <c r="E36" s="2">
        <f t="shared" si="1"/>
        <v>1.6199999999999992</v>
      </c>
      <c r="F36" s="2">
        <f t="shared" si="2"/>
        <v>2.6243999999999974</v>
      </c>
      <c r="G36" s="4">
        <f t="shared" si="3"/>
        <v>0.14740673339399446</v>
      </c>
      <c r="H36" s="2">
        <f t="shared" si="6"/>
        <v>1.3718181818181812</v>
      </c>
      <c r="I36" s="2">
        <f t="shared" si="7"/>
        <v>10.99</v>
      </c>
      <c r="J36" s="2">
        <f t="shared" si="8"/>
        <v>9.7374181818181835</v>
      </c>
    </row>
    <row r="37" spans="1:10" x14ac:dyDescent="0.25">
      <c r="A37" s="1">
        <v>43040</v>
      </c>
      <c r="B37">
        <v>10.89</v>
      </c>
      <c r="C37" s="2">
        <f t="shared" si="0"/>
        <v>12.57</v>
      </c>
      <c r="D37" s="2">
        <f t="shared" si="5"/>
        <v>12.550909090909091</v>
      </c>
      <c r="E37" s="2">
        <f t="shared" si="1"/>
        <v>1.6799999999999997</v>
      </c>
      <c r="F37" s="2">
        <f t="shared" si="2"/>
        <v>2.8223999999999991</v>
      </c>
      <c r="G37" s="4">
        <f t="shared" si="3"/>
        <v>0.15426997245179061</v>
      </c>
      <c r="H37" s="2">
        <f t="shared" si="6"/>
        <v>1.6609090909090902</v>
      </c>
      <c r="I37" s="2">
        <f t="shared" si="7"/>
        <v>10.89</v>
      </c>
      <c r="J37" s="2">
        <f t="shared" si="8"/>
        <v>9.7285090909090925</v>
      </c>
    </row>
    <row r="38" spans="1:10" x14ac:dyDescent="0.25">
      <c r="A38" s="1">
        <v>43070</v>
      </c>
      <c r="B38">
        <v>10.28</v>
      </c>
      <c r="C38" s="2">
        <f t="shared" si="0"/>
        <v>12.251999999999999</v>
      </c>
      <c r="D38" s="2">
        <f t="shared" si="5"/>
        <v>12.509999999999998</v>
      </c>
      <c r="E38" s="2">
        <f t="shared" si="1"/>
        <v>1.9719999999999995</v>
      </c>
      <c r="F38" s="2">
        <f t="shared" si="2"/>
        <v>3.888783999999998</v>
      </c>
      <c r="G38" s="4">
        <f t="shared" si="3"/>
        <v>0.19182879377431902</v>
      </c>
      <c r="H38" s="2">
        <f t="shared" si="6"/>
        <v>2.2299999999999986</v>
      </c>
      <c r="I38" s="2">
        <f t="shared" si="7"/>
        <v>10.28</v>
      </c>
      <c r="J38" s="2">
        <f t="shared" si="8"/>
        <v>8.6212160000000004</v>
      </c>
    </row>
    <row r="39" spans="1:10" x14ac:dyDescent="0.25">
      <c r="A39" s="1">
        <v>43101</v>
      </c>
      <c r="B39">
        <v>13.74</v>
      </c>
      <c r="C39" s="2">
        <f t="shared" si="0"/>
        <v>11.586</v>
      </c>
      <c r="D39" s="2">
        <f t="shared" si="5"/>
        <v>12.50181818181818</v>
      </c>
      <c r="E39" s="2">
        <f t="shared" si="1"/>
        <v>2.1539999999999999</v>
      </c>
      <c r="F39" s="2">
        <f t="shared" si="2"/>
        <v>4.639716</v>
      </c>
      <c r="G39" s="4">
        <f t="shared" si="3"/>
        <v>0.15676855895196506</v>
      </c>
      <c r="H39" s="2">
        <f t="shared" si="6"/>
        <v>1.23818181818182</v>
      </c>
      <c r="I39" s="2">
        <f t="shared" si="7"/>
        <v>9.4320000000000004</v>
      </c>
      <c r="J39" s="2">
        <f t="shared" si="8"/>
        <v>7.8621021818181802</v>
      </c>
    </row>
    <row r="40" spans="1:10" x14ac:dyDescent="0.25">
      <c r="A40" s="1">
        <v>43132</v>
      </c>
      <c r="B40">
        <v>12.11</v>
      </c>
      <c r="C40" s="2">
        <f t="shared" si="0"/>
        <v>11.73</v>
      </c>
      <c r="D40" s="2">
        <f t="shared" si="5"/>
        <v>12.436363636363636</v>
      </c>
      <c r="E40" s="2">
        <f t="shared" si="1"/>
        <v>0.37999999999999901</v>
      </c>
      <c r="F40" s="2">
        <f t="shared" si="2"/>
        <v>0.14439999999999925</v>
      </c>
      <c r="G40" s="4">
        <f t="shared" si="3"/>
        <v>3.1379025598678695E-2</v>
      </c>
      <c r="H40" s="2">
        <f t="shared" si="6"/>
        <v>0.32636363636363619</v>
      </c>
      <c r="I40" s="2">
        <f t="shared" si="7"/>
        <v>11.350000000000001</v>
      </c>
      <c r="J40" s="2">
        <f t="shared" si="8"/>
        <v>12.291963636363636</v>
      </c>
    </row>
    <row r="41" spans="1:10" x14ac:dyDescent="0.25">
      <c r="A41" s="1">
        <v>43160</v>
      </c>
      <c r="B41">
        <v>10.050000000000001</v>
      </c>
      <c r="C41" s="2">
        <f t="shared" si="0"/>
        <v>11.602</v>
      </c>
      <c r="D41" s="2">
        <f t="shared" si="5"/>
        <v>12.214545454545453</v>
      </c>
      <c r="E41" s="2">
        <f t="shared" si="1"/>
        <v>1.5519999999999996</v>
      </c>
      <c r="F41" s="2">
        <f t="shared" si="2"/>
        <v>2.4087039999999988</v>
      </c>
      <c r="G41" s="4">
        <f t="shared" si="3"/>
        <v>0.15442786069651737</v>
      </c>
      <c r="H41" s="2">
        <f t="shared" si="6"/>
        <v>2.1645454545454523</v>
      </c>
      <c r="I41" s="2">
        <f t="shared" si="7"/>
        <v>10.050000000000001</v>
      </c>
      <c r="J41" s="2">
        <f t="shared" si="8"/>
        <v>9.8058414545454546</v>
      </c>
    </row>
    <row r="42" spans="1:10" x14ac:dyDescent="0.25">
      <c r="A42" s="1">
        <v>43191</v>
      </c>
      <c r="B42">
        <v>10.88</v>
      </c>
      <c r="C42" s="2">
        <f t="shared" si="0"/>
        <v>11.414000000000001</v>
      </c>
      <c r="D42" s="2">
        <f t="shared" si="5"/>
        <v>11.919090909090908</v>
      </c>
      <c r="E42" s="2">
        <f t="shared" si="1"/>
        <v>0.5340000000000007</v>
      </c>
      <c r="F42" s="2">
        <f t="shared" si="2"/>
        <v>0.28515600000000074</v>
      </c>
      <c r="G42" s="4">
        <f t="shared" si="3"/>
        <v>4.9080882352941238E-2</v>
      </c>
      <c r="H42" s="2">
        <f t="shared" si="6"/>
        <v>1.0390909090909073</v>
      </c>
      <c r="I42" s="2">
        <f t="shared" si="7"/>
        <v>10.88</v>
      </c>
      <c r="J42" s="2">
        <f t="shared" si="8"/>
        <v>11.633934909090907</v>
      </c>
    </row>
    <row r="43" spans="1:10" x14ac:dyDescent="0.25">
      <c r="A43" s="1">
        <v>43221</v>
      </c>
      <c r="B43">
        <v>13.73</v>
      </c>
      <c r="C43" s="2">
        <f t="shared" si="0"/>
        <v>11.411999999999999</v>
      </c>
      <c r="D43" s="2">
        <f t="shared" si="5"/>
        <v>11.890909090909092</v>
      </c>
      <c r="E43" s="2">
        <f t="shared" si="1"/>
        <v>2.3180000000000014</v>
      </c>
      <c r="F43" s="2">
        <f t="shared" si="2"/>
        <v>5.3731240000000069</v>
      </c>
      <c r="G43" s="4">
        <f t="shared" si="3"/>
        <v>0.16882738528769128</v>
      </c>
      <c r="H43" s="2">
        <f t="shared" si="6"/>
        <v>1.839090909090908</v>
      </c>
      <c r="I43" s="2">
        <f t="shared" si="7"/>
        <v>9.0939999999999976</v>
      </c>
      <c r="J43" s="2">
        <f t="shared" si="8"/>
        <v>6.5177850909090855</v>
      </c>
    </row>
    <row r="44" spans="1:10" x14ac:dyDescent="0.25">
      <c r="A44" s="1">
        <v>43252</v>
      </c>
      <c r="B44">
        <v>14.99</v>
      </c>
      <c r="C44" s="2">
        <f t="shared" si="0"/>
        <v>12.102</v>
      </c>
      <c r="D44" s="2">
        <f t="shared" si="5"/>
        <v>12.004545454545452</v>
      </c>
      <c r="E44" s="2">
        <f t="shared" si="1"/>
        <v>2.8879999999999999</v>
      </c>
      <c r="F44" s="2">
        <f t="shared" si="2"/>
        <v>8.3405439999999995</v>
      </c>
      <c r="G44" s="4">
        <f t="shared" si="3"/>
        <v>0.19266177451634423</v>
      </c>
      <c r="H44" s="2">
        <f t="shared" si="6"/>
        <v>2.985454545454548</v>
      </c>
      <c r="I44" s="2">
        <f t="shared" si="7"/>
        <v>9.2140000000000004</v>
      </c>
      <c r="J44" s="2">
        <f t="shared" si="8"/>
        <v>3.6640014545454527</v>
      </c>
    </row>
    <row r="45" spans="1:10" x14ac:dyDescent="0.25">
      <c r="A45" s="1">
        <v>43282</v>
      </c>
      <c r="B45">
        <v>18.329999999999998</v>
      </c>
      <c r="C45" s="2">
        <f t="shared" si="0"/>
        <v>12.352</v>
      </c>
      <c r="D45" s="2">
        <f t="shared" si="5"/>
        <v>12.13</v>
      </c>
      <c r="E45" s="2">
        <f t="shared" si="1"/>
        <v>5.977999999999998</v>
      </c>
      <c r="F45" s="2">
        <f t="shared" si="2"/>
        <v>35.736483999999976</v>
      </c>
      <c r="G45" s="4">
        <f t="shared" si="3"/>
        <v>0.32613202400436436</v>
      </c>
      <c r="H45" s="2">
        <f t="shared" si="6"/>
        <v>6.1999999999999975</v>
      </c>
      <c r="I45" s="2">
        <f t="shared" si="7"/>
        <v>6.3740000000000023</v>
      </c>
      <c r="J45" s="2">
        <f t="shared" si="8"/>
        <v>23.606483999999973</v>
      </c>
    </row>
    <row r="46" spans="1:10" x14ac:dyDescent="0.25">
      <c r="A46" s="1">
        <v>43313</v>
      </c>
      <c r="B46">
        <v>25.17</v>
      </c>
      <c r="C46" s="2">
        <f t="shared" si="0"/>
        <v>13.595999999999998</v>
      </c>
      <c r="D46" s="2">
        <f t="shared" si="5"/>
        <v>12.612727272727273</v>
      </c>
      <c r="E46" s="2">
        <f t="shared" si="1"/>
        <v>11.574000000000003</v>
      </c>
      <c r="F46" s="2">
        <f t="shared" si="2"/>
        <v>133.95747600000007</v>
      </c>
      <c r="G46" s="4">
        <f t="shared" si="3"/>
        <v>0.45983313468414788</v>
      </c>
      <c r="H46" s="2">
        <f t="shared" si="6"/>
        <v>12.557272727272728</v>
      </c>
      <c r="I46" s="2">
        <f t="shared" si="7"/>
        <v>2.0219999999999949</v>
      </c>
      <c r="J46" s="2">
        <f t="shared" si="8"/>
        <v>121.3447487272728</v>
      </c>
    </row>
    <row r="47" spans="1:10" x14ac:dyDescent="0.25">
      <c r="A47" s="1">
        <v>43344</v>
      </c>
      <c r="B47">
        <v>30.889999</v>
      </c>
      <c r="C47" s="2">
        <f t="shared" si="0"/>
        <v>16.619999999999997</v>
      </c>
      <c r="D47" s="2">
        <f t="shared" si="5"/>
        <v>13.741818181818182</v>
      </c>
      <c r="E47" s="2">
        <f t="shared" si="1"/>
        <v>14.269999000000002</v>
      </c>
      <c r="F47" s="2">
        <f t="shared" si="2"/>
        <v>203.63287146000107</v>
      </c>
      <c r="G47" s="4">
        <f t="shared" si="3"/>
        <v>0.4619617825173773</v>
      </c>
      <c r="H47" s="2">
        <f t="shared" si="6"/>
        <v>17.148180818181817</v>
      </c>
      <c r="I47" s="2">
        <f t="shared" si="7"/>
        <v>2.3500009999999953</v>
      </c>
      <c r="J47" s="2">
        <f t="shared" si="8"/>
        <v>189.89105327818288</v>
      </c>
    </row>
    <row r="48" spans="1:10" x14ac:dyDescent="0.25">
      <c r="A48" s="1">
        <v>43374</v>
      </c>
      <c r="B48">
        <v>18.209999</v>
      </c>
      <c r="C48" s="2">
        <f t="shared" si="0"/>
        <v>20.621999800000001</v>
      </c>
      <c r="D48" s="2">
        <f t="shared" si="5"/>
        <v>15.550909000000001</v>
      </c>
      <c r="E48" s="2">
        <f t="shared" si="1"/>
        <v>2.4120008000000013</v>
      </c>
      <c r="F48" s="2">
        <f t="shared" si="2"/>
        <v>5.8177478592006464</v>
      </c>
      <c r="G48" s="4">
        <f t="shared" si="3"/>
        <v>0.13245474642804766</v>
      </c>
      <c r="H48" s="2">
        <f t="shared" si="6"/>
        <v>2.6590899999999991</v>
      </c>
      <c r="I48" s="2">
        <f t="shared" si="7"/>
        <v>18.209999</v>
      </c>
      <c r="J48" s="2">
        <f t="shared" si="8"/>
        <v>9.7331611407993535</v>
      </c>
    </row>
    <row r="49" spans="1:10" x14ac:dyDescent="0.25">
      <c r="A49" s="1">
        <v>43405</v>
      </c>
      <c r="B49">
        <v>21.299999</v>
      </c>
      <c r="C49" s="2">
        <f t="shared" si="0"/>
        <v>21.5179996</v>
      </c>
      <c r="D49" s="2">
        <f t="shared" si="5"/>
        <v>16.216363454545451</v>
      </c>
      <c r="E49" s="2">
        <f t="shared" si="1"/>
        <v>0.21800059999999988</v>
      </c>
      <c r="F49" s="2">
        <f t="shared" si="2"/>
        <v>4.7524261600359947E-2</v>
      </c>
      <c r="G49" s="4">
        <f t="shared" si="3"/>
        <v>1.0234770433557291E-2</v>
      </c>
      <c r="H49" s="2">
        <f t="shared" si="6"/>
        <v>5.0836355454545483</v>
      </c>
      <c r="I49" s="2">
        <f t="shared" si="7"/>
        <v>21.299999</v>
      </c>
      <c r="J49" s="2">
        <f t="shared" si="8"/>
        <v>16.168839192945093</v>
      </c>
    </row>
    <row r="50" spans="1:10" x14ac:dyDescent="0.25">
      <c r="A50" s="1">
        <v>43435</v>
      </c>
      <c r="B50">
        <v>18.459999</v>
      </c>
      <c r="C50" s="2">
        <f t="shared" si="0"/>
        <v>22.779999400000001</v>
      </c>
      <c r="D50" s="2">
        <f t="shared" si="5"/>
        <v>17.218181545454545</v>
      </c>
      <c r="E50" s="2">
        <f t="shared" si="1"/>
        <v>4.3200004000000014</v>
      </c>
      <c r="F50" s="2">
        <f t="shared" si="2"/>
        <v>18.662403456000174</v>
      </c>
      <c r="G50" s="4">
        <f t="shared" si="3"/>
        <v>0.2340195359707225</v>
      </c>
      <c r="H50" s="2">
        <f t="shared" si="6"/>
        <v>1.2418174545454548</v>
      </c>
      <c r="I50" s="2">
        <f t="shared" si="7"/>
        <v>18.459999</v>
      </c>
      <c r="J50" s="2">
        <f t="shared" si="8"/>
        <v>1.4442219105456289</v>
      </c>
    </row>
  </sheetData>
  <mergeCells count="2"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2020-05-31T19:56:11Z</dcterms:created>
  <dcterms:modified xsi:type="dcterms:W3CDTF">2020-06-01T15:42:23Z</dcterms:modified>
</cp:coreProperties>
</file>