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40009_{6B123E61-CAAB-45B4-8632-8B5B7E5BD2E3}" xr6:coauthVersionLast="45" xr6:coauthVersionMax="45" xr10:uidLastSave="{00000000-0000-0000-0000-000000000000}"/>
  <bookViews>
    <workbookView xWindow="28680" yWindow="-120" windowWidth="29040" windowHeight="15840" activeTab="2"/>
  </bookViews>
  <sheets>
    <sheet name="Download" sheetId="2" r:id="rId1"/>
    <sheet name="Data" sheetId="1" r:id="rId2"/>
    <sheet name="Calculat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20" i="3" s="1"/>
  <c r="B23" i="3" s="1"/>
  <c r="B26" i="3" s="1"/>
  <c r="B4" i="3"/>
  <c r="B7" i="3" s="1"/>
  <c r="B10" i="3" s="1"/>
  <c r="B13" i="3" s="1"/>
  <c r="B15" i="3"/>
</calcChain>
</file>

<file path=xl/sharedStrings.xml><?xml version="1.0" encoding="utf-8"?>
<sst xmlns="http://schemas.openxmlformats.org/spreadsheetml/2006/main" count="58" uniqueCount="53">
  <si>
    <t>Quarter end</t>
  </si>
  <si>
    <t>Shares</t>
  </si>
  <si>
    <t>Shares split adjusted</t>
  </si>
  <si>
    <t>Split factor</t>
  </si>
  <si>
    <t>Assets</t>
  </si>
  <si>
    <t>Current Assets</t>
  </si>
  <si>
    <t>Liabilities</t>
  </si>
  <si>
    <t>Current Liabilities</t>
  </si>
  <si>
    <t>Shareholders equity</t>
  </si>
  <si>
    <t>Non-controlling interest</t>
  </si>
  <si>
    <t>Preferred equity</t>
  </si>
  <si>
    <t>Goodwill &amp; intangibles</t>
  </si>
  <si>
    <t>Long-term debt</t>
  </si>
  <si>
    <t>Revenue</t>
  </si>
  <si>
    <t>Earnings</t>
  </si>
  <si>
    <t>Earnings available for common stockholders</t>
  </si>
  <si>
    <t>EPS basic</t>
  </si>
  <si>
    <t>EPS diluted</t>
  </si>
  <si>
    <t>Dividend per share</t>
  </si>
  <si>
    <t>Cash from operating activities</t>
  </si>
  <si>
    <t>Cash from investing activities</t>
  </si>
  <si>
    <t>Cash from financing activities</t>
  </si>
  <si>
    <t>Cash change during period</t>
  </si>
  <si>
    <t>Cash at end of period</t>
  </si>
  <si>
    <t>Capital expenditures</t>
  </si>
  <si>
    <t>Price</t>
  </si>
  <si>
    <t>Price high</t>
  </si>
  <si>
    <t>Price low</t>
  </si>
  <si>
    <t>ROE</t>
  </si>
  <si>
    <t>ROA</t>
  </si>
  <si>
    <t>Book value of equity per share</t>
  </si>
  <si>
    <t>P/B ratio</t>
  </si>
  <si>
    <t>P/E ratio</t>
  </si>
  <si>
    <t>Cumulative dividends per share</t>
  </si>
  <si>
    <t>Dividend payout ratio</t>
  </si>
  <si>
    <t>Long-term debt to equity ratio</t>
  </si>
  <si>
    <t>Equity to assets ratio</t>
  </si>
  <si>
    <t>Net margin</t>
  </si>
  <si>
    <t>Asset turnover</t>
  </si>
  <si>
    <t>Free cash flow per share</t>
  </si>
  <si>
    <t>Current ratio</t>
  </si>
  <si>
    <t>http://www.stockpup.com/data/</t>
  </si>
  <si>
    <t>Download Data</t>
  </si>
  <si>
    <t>Calculate Fututure Earnings per Share</t>
  </si>
  <si>
    <t>In 10 Years</t>
  </si>
  <si>
    <t>Calculate Future Stock Price</t>
  </si>
  <si>
    <t>Current EPS</t>
  </si>
  <si>
    <t>Calculate Sticker Prices</t>
  </si>
  <si>
    <t>Calculate Margin of Safety Price</t>
  </si>
  <si>
    <t>Earnings per share (EPS) is the value of the oustastanding share of common stock for a company.</t>
  </si>
  <si>
    <t>Stock price is the price of a single share of a company.</t>
  </si>
  <si>
    <t>Sticker price is the minimum acceptable of rate of return.</t>
  </si>
  <si>
    <t>Margin of safety (MOS) is the difference between the intrinsic value of a stock and its market price. Therefore, is another method of break-even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</si>
</sst>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0" x14ac:knownFonts="1">
    <font>
      <sz val="10"/>
      <name val="Arial"/>
      <charset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 applyProtection="1">
      <alignment horizontal="right" vertical="center"/>
    </xf>
    <xf numFmtId="3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3" fillId="0" borderId="0" xfId="0" applyFont="1"/>
    <xf numFmtId="0" fontId="0" fillId="0" borderId="0" xfId="0" applyBorder="1"/>
    <xf numFmtId="0" fontId="4" fillId="0" borderId="0" xfId="0" applyFont="1" applyBorder="1"/>
    <xf numFmtId="0" fontId="5" fillId="2" borderId="3" xfId="0" applyFont="1" applyFill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8" fontId="6" fillId="0" borderId="1" xfId="0" applyNumberFormat="1" applyFont="1" applyBorder="1"/>
    <xf numFmtId="0" fontId="7" fillId="0" borderId="0" xfId="0" applyFont="1" applyBorder="1"/>
    <xf numFmtId="8" fontId="6" fillId="0" borderId="2" xfId="0" applyNumberFormat="1" applyFont="1" applyBorder="1"/>
    <xf numFmtId="0" fontId="5" fillId="0" borderId="0" xfId="0" applyFont="1"/>
    <xf numFmtId="14" fontId="5" fillId="2" borderId="3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right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0"/>
  <sheetViews>
    <sheetView workbookViewId="0">
      <selection activeCell="E21" sqref="E21"/>
    </sheetView>
  </sheetViews>
  <sheetFormatPr defaultRowHeight="12.75" x14ac:dyDescent="0.2"/>
  <cols>
    <col min="5" max="5" width="27.28515625" bestFit="1" customWidth="1"/>
  </cols>
  <sheetData>
    <row r="9" spans="4:5" x14ac:dyDescent="0.2">
      <c r="E9" s="5" t="s">
        <v>42</v>
      </c>
    </row>
    <row r="10" spans="4:5" x14ac:dyDescent="0.2">
      <c r="D10" s="5">
        <v>1</v>
      </c>
      <c r="E1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Z41"/>
  <sheetViews>
    <sheetView workbookViewId="0">
      <pane xSplit="1" ySplit="1" topLeftCell="AM5" activePane="bottomRight" state="frozenSplit"/>
      <selection pane="topRight"/>
      <selection pane="bottomLeft"/>
      <selection pane="bottomRight" activeCell="AP23" sqref="AP23"/>
    </sheetView>
  </sheetViews>
  <sheetFormatPr defaultRowHeight="12.75" x14ac:dyDescent="0.2"/>
  <cols>
    <col min="1" max="1" width="19.5703125" customWidth="1"/>
    <col min="2" max="104" width="13.7109375" customWidth="1"/>
  </cols>
  <sheetData>
    <row r="1" spans="1:104" x14ac:dyDescent="0.2">
      <c r="A1" s="1" t="s">
        <v>0</v>
      </c>
      <c r="B1" s="2">
        <v>43645</v>
      </c>
      <c r="C1" s="2">
        <v>43554</v>
      </c>
      <c r="D1" s="2">
        <v>43463</v>
      </c>
      <c r="E1" s="2">
        <v>43372</v>
      </c>
      <c r="F1" s="2">
        <v>43281</v>
      </c>
      <c r="G1" s="2">
        <v>43190</v>
      </c>
      <c r="H1" s="2">
        <v>43099</v>
      </c>
      <c r="I1" s="2">
        <v>43008</v>
      </c>
      <c r="J1" s="2">
        <v>42917</v>
      </c>
      <c r="K1" s="2">
        <v>42826</v>
      </c>
      <c r="L1" s="2">
        <v>42735</v>
      </c>
      <c r="M1" s="2">
        <v>42637</v>
      </c>
      <c r="N1" s="2">
        <v>42546</v>
      </c>
      <c r="O1" s="2">
        <v>42455</v>
      </c>
      <c r="P1" s="2">
        <v>42364</v>
      </c>
      <c r="Q1" s="2">
        <v>42273</v>
      </c>
      <c r="R1" s="2">
        <v>42182</v>
      </c>
      <c r="S1" s="2">
        <v>42091</v>
      </c>
      <c r="T1" s="2">
        <v>42000</v>
      </c>
      <c r="U1" s="2">
        <v>41909</v>
      </c>
      <c r="V1" s="2">
        <v>41818</v>
      </c>
      <c r="W1" s="2">
        <v>41727</v>
      </c>
      <c r="X1" s="2">
        <v>41636</v>
      </c>
      <c r="Y1" s="2">
        <v>41545</v>
      </c>
      <c r="Z1" s="2">
        <v>41454</v>
      </c>
      <c r="AA1" s="2">
        <v>41363</v>
      </c>
      <c r="AB1" s="2">
        <v>41272</v>
      </c>
      <c r="AC1" s="2">
        <v>41181</v>
      </c>
      <c r="AD1" s="2">
        <v>41090</v>
      </c>
      <c r="AE1" s="2">
        <v>40999</v>
      </c>
      <c r="AF1" s="2">
        <v>40908</v>
      </c>
      <c r="AG1" s="2">
        <v>40817</v>
      </c>
      <c r="AH1" s="2">
        <v>40726</v>
      </c>
      <c r="AI1" s="2">
        <v>40635</v>
      </c>
      <c r="AJ1" s="2">
        <v>40537</v>
      </c>
      <c r="AK1" s="2">
        <v>40446</v>
      </c>
      <c r="AL1" s="2">
        <v>40355</v>
      </c>
      <c r="AM1" s="2">
        <v>40264</v>
      </c>
      <c r="AN1" s="2">
        <v>40173</v>
      </c>
      <c r="AO1" s="2">
        <v>40082</v>
      </c>
      <c r="AP1" s="2">
        <v>39991</v>
      </c>
      <c r="AQ1" s="2">
        <v>39900</v>
      </c>
      <c r="AR1" s="2">
        <v>39809</v>
      </c>
      <c r="AS1" s="2">
        <v>39718</v>
      </c>
      <c r="AT1" s="2">
        <v>39627</v>
      </c>
      <c r="AU1" s="2">
        <v>39536</v>
      </c>
      <c r="AV1" s="2">
        <v>39445</v>
      </c>
      <c r="AW1" s="2">
        <v>39354</v>
      </c>
      <c r="AX1" s="2">
        <v>39263</v>
      </c>
      <c r="AY1" s="2">
        <v>39172</v>
      </c>
      <c r="AZ1" s="2">
        <v>39082</v>
      </c>
      <c r="BA1" s="2">
        <v>38991</v>
      </c>
      <c r="BB1" s="2">
        <v>38900</v>
      </c>
      <c r="BC1" s="2">
        <v>38802</v>
      </c>
      <c r="BD1" s="2">
        <v>38711</v>
      </c>
      <c r="BE1" s="2">
        <v>38620</v>
      </c>
      <c r="BF1" s="2">
        <v>38529</v>
      </c>
      <c r="BG1" s="2">
        <v>38438</v>
      </c>
      <c r="BH1" s="2">
        <v>38347</v>
      </c>
      <c r="BI1" s="2">
        <v>38256</v>
      </c>
      <c r="BJ1" s="2">
        <v>38165</v>
      </c>
      <c r="BK1" s="2">
        <v>38074</v>
      </c>
      <c r="BL1" s="2">
        <v>37983</v>
      </c>
      <c r="BM1" s="2">
        <v>37892</v>
      </c>
      <c r="BN1" s="2">
        <v>37801</v>
      </c>
      <c r="BO1" s="2">
        <v>37710</v>
      </c>
      <c r="BP1" s="2">
        <v>37619</v>
      </c>
      <c r="BQ1" s="2">
        <v>37528</v>
      </c>
      <c r="BR1" s="2">
        <v>37437</v>
      </c>
      <c r="BS1" s="2">
        <v>37346</v>
      </c>
      <c r="BT1" s="2">
        <v>37255</v>
      </c>
      <c r="BU1" s="2">
        <v>37164</v>
      </c>
      <c r="BV1" s="2">
        <v>37073</v>
      </c>
      <c r="BW1" s="2">
        <v>36982</v>
      </c>
      <c r="BX1" s="2">
        <v>36891</v>
      </c>
      <c r="BY1" s="2">
        <v>36800</v>
      </c>
      <c r="BZ1" s="2">
        <v>36709</v>
      </c>
      <c r="CA1" s="2">
        <v>36618</v>
      </c>
      <c r="CB1" s="2">
        <v>36520</v>
      </c>
      <c r="CC1" s="2">
        <v>36429</v>
      </c>
      <c r="CD1" s="2">
        <v>36338</v>
      </c>
      <c r="CE1" s="2">
        <v>36247</v>
      </c>
      <c r="CF1" s="2">
        <v>36156</v>
      </c>
      <c r="CG1" s="2">
        <v>36065</v>
      </c>
      <c r="CH1" s="2">
        <v>35974</v>
      </c>
      <c r="CI1" s="2">
        <v>35883</v>
      </c>
      <c r="CJ1" s="2">
        <v>35792</v>
      </c>
      <c r="CK1" s="2">
        <v>35701</v>
      </c>
      <c r="CL1" s="2">
        <v>35610</v>
      </c>
      <c r="CM1" s="2">
        <v>35519</v>
      </c>
      <c r="CN1" s="2">
        <v>35428</v>
      </c>
      <c r="CO1" s="2">
        <v>35337</v>
      </c>
      <c r="CP1" s="2">
        <v>35246</v>
      </c>
      <c r="CQ1" s="2">
        <v>35155</v>
      </c>
      <c r="CR1" s="2">
        <v>35064</v>
      </c>
      <c r="CS1" s="2">
        <v>34973</v>
      </c>
      <c r="CT1" s="2">
        <v>34882</v>
      </c>
      <c r="CU1" s="2">
        <v>34791</v>
      </c>
      <c r="CV1" s="2">
        <v>34693</v>
      </c>
      <c r="CW1" s="2">
        <v>34602</v>
      </c>
      <c r="CX1" s="2">
        <v>34511</v>
      </c>
      <c r="CY1" s="2">
        <v>34420</v>
      </c>
      <c r="CZ1" s="2">
        <v>34329</v>
      </c>
    </row>
    <row r="2" spans="1:104" x14ac:dyDescent="0.2">
      <c r="A2" s="1" t="s">
        <v>1</v>
      </c>
      <c r="B2" s="3">
        <v>1085546359</v>
      </c>
      <c r="C2" s="3">
        <v>1081600723</v>
      </c>
      <c r="D2" s="3">
        <v>1005298882</v>
      </c>
      <c r="E2" s="3">
        <v>999407216</v>
      </c>
      <c r="F2" s="3">
        <v>974872409</v>
      </c>
      <c r="G2" s="3">
        <v>969343988</v>
      </c>
      <c r="H2" s="3">
        <v>969110191</v>
      </c>
      <c r="I2" s="3">
        <v>964798603</v>
      </c>
      <c r="J2" s="3">
        <v>946779039</v>
      </c>
      <c r="K2" s="3">
        <v>945016174</v>
      </c>
      <c r="L2" s="3">
        <v>940758118</v>
      </c>
      <c r="M2" s="3">
        <v>926868716</v>
      </c>
      <c r="N2" s="3">
        <v>795557811</v>
      </c>
      <c r="O2" s="3">
        <v>793519835</v>
      </c>
      <c r="P2" s="3">
        <v>793248190</v>
      </c>
      <c r="Q2" s="3">
        <v>790189438</v>
      </c>
      <c r="R2" s="3">
        <v>779177660</v>
      </c>
      <c r="S2" s="3">
        <v>778059809</v>
      </c>
      <c r="T2" s="3">
        <v>777300258</v>
      </c>
      <c r="U2" s="3">
        <v>775340409</v>
      </c>
      <c r="V2" s="3">
        <v>765509752</v>
      </c>
      <c r="W2" s="3">
        <v>762041883</v>
      </c>
      <c r="X2" s="3">
        <v>726115663</v>
      </c>
      <c r="Y2" s="3">
        <v>723686830</v>
      </c>
      <c r="Z2" s="3">
        <v>720015466</v>
      </c>
      <c r="AA2" s="3">
        <v>714485630</v>
      </c>
      <c r="AB2" s="3">
        <v>714077254</v>
      </c>
      <c r="AC2" s="3">
        <v>711947807</v>
      </c>
      <c r="AD2" s="3">
        <v>707555106</v>
      </c>
      <c r="AE2" s="3">
        <v>701348804</v>
      </c>
      <c r="AF2" s="3">
        <v>698485070</v>
      </c>
      <c r="AG2" s="3">
        <v>696922739</v>
      </c>
      <c r="AH2" s="3">
        <v>691332302</v>
      </c>
      <c r="AI2" s="3">
        <v>687543533</v>
      </c>
      <c r="AJ2" s="3">
        <v>685229616</v>
      </c>
      <c r="AK2" s="3">
        <v>681762518</v>
      </c>
      <c r="AL2" s="3">
        <v>674570113</v>
      </c>
      <c r="AM2" s="3">
        <v>673364610</v>
      </c>
      <c r="AN2" s="3">
        <v>672132143</v>
      </c>
      <c r="AO2" s="3">
        <v>670299623</v>
      </c>
      <c r="AP2" s="3">
        <v>667616647</v>
      </c>
      <c r="AQ2" s="3">
        <v>667311575</v>
      </c>
      <c r="AR2" s="3">
        <v>608726323</v>
      </c>
      <c r="AS2" s="3">
        <v>608486947</v>
      </c>
      <c r="AT2" s="3">
        <v>607192663</v>
      </c>
      <c r="AU2" s="3">
        <v>606597043</v>
      </c>
      <c r="AV2" s="3">
        <v>605554534</v>
      </c>
      <c r="AW2" s="3">
        <v>554571779</v>
      </c>
      <c r="AX2" s="3">
        <v>552912405</v>
      </c>
      <c r="AY2" s="3">
        <v>550439260</v>
      </c>
      <c r="AZ2" s="3">
        <v>554929028</v>
      </c>
      <c r="BA2" s="3">
        <v>548606149</v>
      </c>
      <c r="BB2" s="3">
        <v>485883038</v>
      </c>
      <c r="BC2" s="3">
        <v>484104863</v>
      </c>
      <c r="BD2" s="3">
        <v>480887662</v>
      </c>
      <c r="BE2" s="3">
        <v>404068688</v>
      </c>
      <c r="BF2" s="3">
        <v>398357368</v>
      </c>
      <c r="BG2" s="3">
        <v>394944096</v>
      </c>
      <c r="BH2" s="3">
        <v>393889539</v>
      </c>
      <c r="BI2" s="3">
        <v>367068203</v>
      </c>
      <c r="BJ2" s="3">
        <v>354927359</v>
      </c>
      <c r="BK2" s="3">
        <v>353582380</v>
      </c>
      <c r="BL2" s="3">
        <v>351825351</v>
      </c>
      <c r="BM2" s="3">
        <v>348590674</v>
      </c>
      <c r="BN2" s="3">
        <v>346961580</v>
      </c>
      <c r="BO2" s="3">
        <v>345808136</v>
      </c>
      <c r="BP2" s="3">
        <v>345686173</v>
      </c>
      <c r="BQ2" s="3">
        <v>343474020</v>
      </c>
      <c r="BR2" s="3">
        <v>342322902</v>
      </c>
      <c r="BS2" s="3">
        <v>341457931</v>
      </c>
      <c r="BT2" s="3">
        <v>341243469</v>
      </c>
      <c r="BU2" s="3">
        <v>339827235</v>
      </c>
      <c r="BV2" s="3">
        <v>345550821</v>
      </c>
      <c r="BW2" s="3">
        <v>315993147</v>
      </c>
      <c r="BX2" s="3">
        <v>314747355</v>
      </c>
      <c r="BY2" s="3">
        <v>313411939</v>
      </c>
      <c r="BZ2" s="3">
        <v>155744812</v>
      </c>
      <c r="CA2" s="3">
        <v>153192460</v>
      </c>
      <c r="CB2" s="3">
        <v>152006873</v>
      </c>
      <c r="CC2" s="3">
        <v>147769723</v>
      </c>
      <c r="CD2" s="3">
        <v>147211278</v>
      </c>
      <c r="CE2" s="3">
        <v>146584830</v>
      </c>
      <c r="CF2" s="3">
        <v>146161636</v>
      </c>
      <c r="CG2" s="3">
        <v>144774784</v>
      </c>
      <c r="CH2" s="3">
        <v>143856304</v>
      </c>
      <c r="CI2" s="3">
        <v>143365262</v>
      </c>
      <c r="CJ2" s="3">
        <v>142646957</v>
      </c>
      <c r="CK2" s="3">
        <v>141771297</v>
      </c>
      <c r="CL2" s="3">
        <v>140925759</v>
      </c>
      <c r="CM2" s="3">
        <v>140294549</v>
      </c>
      <c r="CN2" s="3">
        <v>138952155</v>
      </c>
      <c r="CO2" s="3">
        <v>136543378</v>
      </c>
      <c r="CP2" s="3">
        <v>135202701</v>
      </c>
      <c r="CQ2" s="3">
        <v>134864625</v>
      </c>
      <c r="CR2" s="3">
        <v>133337618</v>
      </c>
      <c r="CS2" s="3">
        <v>104269884</v>
      </c>
      <c r="CT2" s="3">
        <v>103772256</v>
      </c>
      <c r="CU2" s="3">
        <v>103156257</v>
      </c>
      <c r="CV2" s="3">
        <v>95942821</v>
      </c>
      <c r="CW2" s="3">
        <v>95221344</v>
      </c>
      <c r="CX2" s="3">
        <v>94053152</v>
      </c>
      <c r="CY2" s="3">
        <v>92770327</v>
      </c>
      <c r="CZ2" s="3">
        <v>92627503</v>
      </c>
    </row>
    <row r="3" spans="1:104" x14ac:dyDescent="0.2">
      <c r="A3" s="1" t="s">
        <v>2</v>
      </c>
      <c r="B3" s="3">
        <v>1085546359</v>
      </c>
      <c r="C3" s="3">
        <v>1081600723</v>
      </c>
      <c r="D3" s="3">
        <v>1005298882</v>
      </c>
      <c r="E3" s="3">
        <v>999407216</v>
      </c>
      <c r="F3" s="3">
        <v>974872409</v>
      </c>
      <c r="G3" s="3">
        <v>969343988</v>
      </c>
      <c r="H3" s="3">
        <v>969110191</v>
      </c>
      <c r="I3" s="3">
        <v>964798603</v>
      </c>
      <c r="J3" s="3">
        <v>946779039</v>
      </c>
      <c r="K3" s="3">
        <v>945016174</v>
      </c>
      <c r="L3" s="3">
        <v>940758118</v>
      </c>
      <c r="M3" s="3">
        <v>926868716</v>
      </c>
      <c r="N3" s="3">
        <v>795557811</v>
      </c>
      <c r="O3" s="3">
        <v>793519835</v>
      </c>
      <c r="P3" s="3">
        <v>793248190</v>
      </c>
      <c r="Q3" s="3">
        <v>790189438</v>
      </c>
      <c r="R3" s="3">
        <v>779177660</v>
      </c>
      <c r="S3" s="3">
        <v>778059809</v>
      </c>
      <c r="T3" s="3">
        <v>777300258</v>
      </c>
      <c r="U3" s="3">
        <v>775340409</v>
      </c>
      <c r="V3" s="3">
        <v>765509752</v>
      </c>
      <c r="W3" s="3">
        <v>762041883</v>
      </c>
      <c r="X3" s="3">
        <v>726115663</v>
      </c>
      <c r="Y3" s="3">
        <v>723686830</v>
      </c>
      <c r="Z3" s="3">
        <v>720015466</v>
      </c>
      <c r="AA3" s="3">
        <v>714485630</v>
      </c>
      <c r="AB3" s="3">
        <v>714077254</v>
      </c>
      <c r="AC3" s="3">
        <v>711947807</v>
      </c>
      <c r="AD3" s="3">
        <v>707555106</v>
      </c>
      <c r="AE3" s="3">
        <v>701348804</v>
      </c>
      <c r="AF3" s="3">
        <v>698485070</v>
      </c>
      <c r="AG3" s="3">
        <v>696922739</v>
      </c>
      <c r="AH3" s="3">
        <v>691332302</v>
      </c>
      <c r="AI3" s="3">
        <v>687543533</v>
      </c>
      <c r="AJ3" s="3">
        <v>685229616</v>
      </c>
      <c r="AK3" s="3">
        <v>681762518</v>
      </c>
      <c r="AL3" s="3">
        <v>674570113</v>
      </c>
      <c r="AM3" s="3">
        <v>673364610</v>
      </c>
      <c r="AN3" s="3">
        <v>672132143</v>
      </c>
      <c r="AO3" s="3">
        <v>670299623</v>
      </c>
      <c r="AP3" s="3">
        <v>667616647</v>
      </c>
      <c r="AQ3" s="3">
        <v>667311575</v>
      </c>
      <c r="AR3" s="3">
        <v>608726323</v>
      </c>
      <c r="AS3" s="3">
        <v>608486947</v>
      </c>
      <c r="AT3" s="3">
        <v>607192663</v>
      </c>
      <c r="AU3" s="3">
        <v>606597043</v>
      </c>
      <c r="AV3" s="3">
        <v>605554534</v>
      </c>
      <c r="AW3" s="3">
        <v>554571779</v>
      </c>
      <c r="AX3" s="3">
        <v>552912405</v>
      </c>
      <c r="AY3" s="3">
        <v>550439260</v>
      </c>
      <c r="AZ3" s="3">
        <v>554929028</v>
      </c>
      <c r="BA3" s="3">
        <v>548606149</v>
      </c>
      <c r="BB3" s="3">
        <v>485883038</v>
      </c>
      <c r="BC3" s="3">
        <v>484104863</v>
      </c>
      <c r="BD3" s="3">
        <v>480887662</v>
      </c>
      <c r="BE3" s="3">
        <v>404068688</v>
      </c>
      <c r="BF3" s="3">
        <v>398357368</v>
      </c>
      <c r="BG3" s="3">
        <v>394944096</v>
      </c>
      <c r="BH3" s="3">
        <v>393889539</v>
      </c>
      <c r="BI3" s="3">
        <v>367068203</v>
      </c>
      <c r="BJ3" s="3">
        <v>354927359</v>
      </c>
      <c r="BK3" s="3">
        <v>353582380</v>
      </c>
      <c r="BL3" s="3">
        <v>351825351</v>
      </c>
      <c r="BM3" s="3">
        <v>348590674</v>
      </c>
      <c r="BN3" s="3">
        <v>346961580</v>
      </c>
      <c r="BO3" s="3">
        <v>345808136</v>
      </c>
      <c r="BP3" s="3">
        <v>345686173</v>
      </c>
      <c r="BQ3" s="3">
        <v>343474020</v>
      </c>
      <c r="BR3" s="3">
        <v>342322902</v>
      </c>
      <c r="BS3" s="3">
        <v>341457931</v>
      </c>
      <c r="BT3" s="3">
        <v>341243469</v>
      </c>
      <c r="BU3" s="3">
        <v>339827235</v>
      </c>
      <c r="BV3" s="3">
        <v>345550821</v>
      </c>
      <c r="BW3" s="3">
        <v>315993147</v>
      </c>
      <c r="BX3" s="3">
        <v>314747355</v>
      </c>
      <c r="BY3" s="3">
        <v>313411939</v>
      </c>
      <c r="BZ3" s="3">
        <v>311489624</v>
      </c>
      <c r="CA3" s="3">
        <v>306384920</v>
      </c>
      <c r="CB3" s="3">
        <v>304013746</v>
      </c>
      <c r="CC3" s="3">
        <v>295539446</v>
      </c>
      <c r="CD3" s="3">
        <v>294422556</v>
      </c>
      <c r="CE3" s="3">
        <v>293169660</v>
      </c>
      <c r="CF3" s="3">
        <v>292323272</v>
      </c>
      <c r="CG3" s="3">
        <v>289549568</v>
      </c>
      <c r="CH3" s="3">
        <v>287712608</v>
      </c>
      <c r="CI3" s="3">
        <v>286730524</v>
      </c>
      <c r="CJ3" s="3">
        <v>285293914</v>
      </c>
      <c r="CK3" s="3">
        <v>283542594</v>
      </c>
      <c r="CL3" s="3">
        <v>281851518</v>
      </c>
      <c r="CM3" s="3">
        <v>280589098</v>
      </c>
      <c r="CN3" s="3">
        <v>277904310</v>
      </c>
      <c r="CO3" s="3">
        <v>273086756</v>
      </c>
      <c r="CP3" s="3">
        <v>270405402</v>
      </c>
      <c r="CQ3" s="3">
        <v>269729250</v>
      </c>
      <c r="CR3" s="3">
        <v>266675236</v>
      </c>
      <c r="CS3" s="3">
        <v>208539768</v>
      </c>
      <c r="CT3" s="3">
        <v>207544512</v>
      </c>
      <c r="CU3" s="3">
        <v>206312514</v>
      </c>
      <c r="CV3" s="3">
        <v>191885642</v>
      </c>
      <c r="CW3" s="3">
        <v>190442688</v>
      </c>
      <c r="CX3" s="3">
        <v>188106304</v>
      </c>
      <c r="CY3" s="3">
        <v>185540654</v>
      </c>
      <c r="CZ3" s="3">
        <v>185255006</v>
      </c>
    </row>
    <row r="4" spans="1:104" x14ac:dyDescent="0.2">
      <c r="A4" s="1" t="s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2</v>
      </c>
      <c r="CA4" s="4">
        <v>2</v>
      </c>
      <c r="CB4" s="4">
        <v>2</v>
      </c>
      <c r="CC4" s="4">
        <v>2</v>
      </c>
      <c r="CD4" s="4">
        <v>2</v>
      </c>
      <c r="CE4" s="4">
        <v>2</v>
      </c>
      <c r="CF4" s="4">
        <v>2</v>
      </c>
      <c r="CG4" s="4">
        <v>2</v>
      </c>
      <c r="CH4" s="4">
        <v>2</v>
      </c>
      <c r="CI4" s="4">
        <v>2</v>
      </c>
      <c r="CJ4" s="4">
        <v>2</v>
      </c>
      <c r="CK4" s="4">
        <v>2</v>
      </c>
      <c r="CL4" s="4">
        <v>2</v>
      </c>
      <c r="CM4" s="4">
        <v>2</v>
      </c>
      <c r="CN4" s="4">
        <v>2</v>
      </c>
      <c r="CO4" s="4">
        <v>2</v>
      </c>
      <c r="CP4" s="4">
        <v>2</v>
      </c>
      <c r="CQ4" s="4">
        <v>2</v>
      </c>
      <c r="CR4" s="4">
        <v>2</v>
      </c>
      <c r="CS4" s="4">
        <v>2</v>
      </c>
      <c r="CT4" s="4">
        <v>2</v>
      </c>
      <c r="CU4" s="4">
        <v>2</v>
      </c>
      <c r="CV4" s="4">
        <v>2</v>
      </c>
      <c r="CW4" s="4">
        <v>2</v>
      </c>
      <c r="CX4" s="4">
        <v>2</v>
      </c>
      <c r="CY4" s="4">
        <v>2</v>
      </c>
      <c r="CZ4" s="4">
        <v>2</v>
      </c>
    </row>
    <row r="5" spans="1:104" x14ac:dyDescent="0.2">
      <c r="A5" s="1" t="s">
        <v>4</v>
      </c>
      <c r="B5" s="3">
        <v>5102000000</v>
      </c>
      <c r="C5" s="3">
        <v>4931000000</v>
      </c>
      <c r="D5" s="3">
        <v>4556000000</v>
      </c>
      <c r="E5" s="3">
        <v>4347000000</v>
      </c>
      <c r="F5" s="3">
        <v>4103000000</v>
      </c>
      <c r="G5" s="3">
        <v>3763000000</v>
      </c>
      <c r="H5" s="3">
        <v>3540000000</v>
      </c>
      <c r="I5" s="3">
        <v>3586000000</v>
      </c>
      <c r="J5" s="3">
        <v>3370000000</v>
      </c>
      <c r="K5" s="3">
        <v>3299000000</v>
      </c>
      <c r="L5" s="3">
        <v>3321000000</v>
      </c>
      <c r="M5" s="3">
        <v>3616000000</v>
      </c>
      <c r="N5" s="3">
        <v>3316000000</v>
      </c>
      <c r="O5" s="3">
        <v>2981000000</v>
      </c>
      <c r="P5" s="3">
        <v>3109000000</v>
      </c>
      <c r="Q5" s="3">
        <v>3229000000</v>
      </c>
      <c r="R5" s="3">
        <v>3381000000</v>
      </c>
      <c r="S5" s="3">
        <v>3428000000</v>
      </c>
      <c r="T5" s="3">
        <v>3767000000</v>
      </c>
      <c r="U5" s="3">
        <v>4325000000</v>
      </c>
      <c r="V5" s="3">
        <v>4246000000</v>
      </c>
      <c r="W5" s="3">
        <v>4108000000</v>
      </c>
      <c r="X5" s="3">
        <v>4337000000</v>
      </c>
      <c r="Y5" s="3">
        <v>4317000000</v>
      </c>
      <c r="Z5" s="3">
        <v>3897000000</v>
      </c>
      <c r="AA5" s="3">
        <v>3797000000</v>
      </c>
      <c r="AB5" s="3">
        <v>4000000000</v>
      </c>
      <c r="AC5" s="3">
        <v>4612000000</v>
      </c>
      <c r="AD5" s="3">
        <v>5041000000</v>
      </c>
      <c r="AE5" s="3">
        <v>4988000000</v>
      </c>
      <c r="AF5" s="3">
        <v>4954000000</v>
      </c>
      <c r="AG5" s="3">
        <v>5236000000</v>
      </c>
      <c r="AH5" s="3">
        <v>5224000000</v>
      </c>
      <c r="AI5" s="3">
        <v>5209000000</v>
      </c>
      <c r="AJ5" s="3">
        <v>4964000000</v>
      </c>
      <c r="AK5" s="3">
        <v>4595000000</v>
      </c>
      <c r="AL5" s="3">
        <v>4955000000</v>
      </c>
      <c r="AM5" s="3">
        <v>5232000000</v>
      </c>
      <c r="AN5" s="3">
        <v>9078000000</v>
      </c>
      <c r="AO5" s="3">
        <v>8747000000</v>
      </c>
      <c r="AP5" s="3">
        <v>8683000000</v>
      </c>
      <c r="AQ5" s="3">
        <v>9052000000</v>
      </c>
      <c r="AR5" s="3">
        <v>7675000000</v>
      </c>
      <c r="AS5" s="3">
        <v>9441000000</v>
      </c>
      <c r="AT5" s="3">
        <v>9784000000</v>
      </c>
      <c r="AU5" s="3">
        <v>11208000000</v>
      </c>
      <c r="AV5" s="3">
        <v>11550000000</v>
      </c>
      <c r="AW5" s="3">
        <v>12934000000</v>
      </c>
      <c r="AX5" s="3">
        <v>13224000000</v>
      </c>
      <c r="AY5" s="3">
        <v>12712000000</v>
      </c>
      <c r="AZ5" s="3">
        <v>13147000000</v>
      </c>
      <c r="BA5" s="3">
        <v>8379244000</v>
      </c>
      <c r="BB5" s="3">
        <v>8061895000</v>
      </c>
      <c r="BC5" s="3">
        <v>8052045000</v>
      </c>
      <c r="BD5" s="3">
        <v>7287779000</v>
      </c>
      <c r="BE5" s="3">
        <v>8159956000</v>
      </c>
      <c r="BF5" s="3">
        <v>7772562000</v>
      </c>
      <c r="BG5" s="3">
        <v>7821774000</v>
      </c>
      <c r="BH5" s="3">
        <v>7844210000</v>
      </c>
      <c r="BI5" s="3">
        <v>7282439000</v>
      </c>
      <c r="BJ5" s="3">
        <v>7009462000</v>
      </c>
      <c r="BK5" s="3">
        <v>7002955000</v>
      </c>
      <c r="BL5" s="3">
        <v>7094345000</v>
      </c>
      <c r="BM5" s="3">
        <v>6664365000</v>
      </c>
      <c r="BN5" s="3">
        <v>5293907000</v>
      </c>
      <c r="BO5" s="3">
        <v>5398802000</v>
      </c>
      <c r="BP5" s="3">
        <v>5619181000</v>
      </c>
      <c r="BQ5" s="3">
        <v>5731482000</v>
      </c>
      <c r="BR5" s="3">
        <v>6000742000</v>
      </c>
      <c r="BS5" s="3">
        <v>5964942000</v>
      </c>
      <c r="BT5" s="3">
        <v>5647242000</v>
      </c>
      <c r="BU5" s="3">
        <v>5739205000</v>
      </c>
      <c r="BV5" s="3">
        <v>5830953000</v>
      </c>
      <c r="BW5" s="3">
        <v>6029405000</v>
      </c>
      <c r="BX5" s="3">
        <v>5767735000</v>
      </c>
      <c r="BY5" s="3">
        <v>5371992000</v>
      </c>
      <c r="BZ5" s="3">
        <v>4963494000</v>
      </c>
      <c r="CA5" s="3">
        <v>4638227000</v>
      </c>
      <c r="CB5" s="3">
        <v>4377698000</v>
      </c>
      <c r="CC5" s="3">
        <v>4178807000</v>
      </c>
      <c r="CD5" s="3">
        <v>4246009000</v>
      </c>
      <c r="CE5" s="3">
        <v>4305493000</v>
      </c>
      <c r="CF5" s="3">
        <v>4252968000</v>
      </c>
      <c r="CG5" s="3">
        <v>4116118000</v>
      </c>
      <c r="CH5" s="3">
        <v>3858584000</v>
      </c>
      <c r="CI5" s="3">
        <v>3332306000</v>
      </c>
      <c r="CJ5" s="3">
        <v>3515271000</v>
      </c>
      <c r="CK5" s="3">
        <v>3425946000</v>
      </c>
      <c r="CL5" s="3">
        <v>3471731000</v>
      </c>
      <c r="CM5" s="3">
        <v>3426126000</v>
      </c>
      <c r="CN5" s="3">
        <v>3145283000</v>
      </c>
      <c r="CO5" s="3">
        <v>3053992000</v>
      </c>
      <c r="CP5" s="3">
        <v>2845025000</v>
      </c>
      <c r="CQ5" s="3">
        <v>2954809000</v>
      </c>
      <c r="CR5" s="3">
        <v>3031268000</v>
      </c>
      <c r="CS5" s="3">
        <v>2967407000</v>
      </c>
      <c r="CT5" s="3">
        <v>2901119000</v>
      </c>
      <c r="CU5" s="3">
        <v>2702011000</v>
      </c>
      <c r="CV5" s="3">
        <v>2445702000</v>
      </c>
      <c r="CW5" s="3">
        <v>2321919000</v>
      </c>
      <c r="CX5" s="3">
        <v>2174399000</v>
      </c>
      <c r="CY5" s="3">
        <v>2058243000</v>
      </c>
      <c r="CZ5" s="3">
        <v>1929231000</v>
      </c>
    </row>
    <row r="6" spans="1:104" x14ac:dyDescent="0.2">
      <c r="A6" s="1" t="s">
        <v>5</v>
      </c>
      <c r="B6" s="3">
        <v>3754000000</v>
      </c>
      <c r="C6" s="3">
        <v>3677000000</v>
      </c>
      <c r="D6" s="3">
        <v>3540000000</v>
      </c>
      <c r="E6" s="3">
        <v>3314000000</v>
      </c>
      <c r="F6" s="3">
        <v>3099000000</v>
      </c>
      <c r="G6" s="3">
        <v>2751000000</v>
      </c>
      <c r="H6" s="3">
        <v>2622000000</v>
      </c>
      <c r="I6" s="3">
        <v>2699000000</v>
      </c>
      <c r="J6" s="3">
        <v>2511000000</v>
      </c>
      <c r="K6" s="3">
        <v>2498000000</v>
      </c>
      <c r="L6" s="3">
        <v>2530000000</v>
      </c>
      <c r="M6" s="3">
        <v>2824000000</v>
      </c>
      <c r="N6" s="3">
        <v>2506000000</v>
      </c>
      <c r="O6" s="3">
        <v>2226000000</v>
      </c>
      <c r="P6" s="3">
        <v>2320000000</v>
      </c>
      <c r="Q6" s="3">
        <v>2466000000</v>
      </c>
      <c r="R6" s="3">
        <v>2451000000</v>
      </c>
      <c r="S6" s="3">
        <v>2497000000</v>
      </c>
      <c r="T6" s="3">
        <v>2736000000</v>
      </c>
      <c r="U6" s="3">
        <v>3020000000</v>
      </c>
      <c r="V6" s="3">
        <v>2932000000</v>
      </c>
      <c r="W6" s="3">
        <v>2690000000</v>
      </c>
      <c r="X6" s="3">
        <v>2884000000</v>
      </c>
      <c r="Y6" s="3">
        <v>2939000000</v>
      </c>
      <c r="Z6" s="3">
        <v>2458000000</v>
      </c>
      <c r="AA6" s="3">
        <v>2338000000</v>
      </c>
      <c r="AB6" s="3">
        <v>2265000000</v>
      </c>
      <c r="AC6" s="3">
        <v>2815000000</v>
      </c>
      <c r="AD6" s="3">
        <v>3233000000</v>
      </c>
      <c r="AE6" s="3">
        <v>3195000000</v>
      </c>
      <c r="AF6" s="3">
        <v>3229000000</v>
      </c>
      <c r="AG6" s="3">
        <v>3412000000</v>
      </c>
      <c r="AH6" s="3">
        <v>3438000000</v>
      </c>
      <c r="AI6" s="3">
        <v>3411000000</v>
      </c>
      <c r="AJ6" s="3">
        <v>3594000000</v>
      </c>
      <c r="AK6" s="3">
        <v>3212000000</v>
      </c>
      <c r="AL6" s="3">
        <v>3313000000</v>
      </c>
      <c r="AM6" s="3">
        <v>3331000000</v>
      </c>
      <c r="AN6" s="3">
        <v>4275000000</v>
      </c>
      <c r="AO6" s="3">
        <v>3918000000</v>
      </c>
      <c r="AP6" s="3">
        <v>3713000000</v>
      </c>
      <c r="AQ6" s="3">
        <v>3971000000</v>
      </c>
      <c r="AR6" s="3">
        <v>2379000000</v>
      </c>
      <c r="AS6" s="3">
        <v>3297000000</v>
      </c>
      <c r="AT6" s="3">
        <v>3431000000</v>
      </c>
      <c r="AU6" s="3">
        <v>3513000000</v>
      </c>
      <c r="AV6" s="3">
        <v>3816000000</v>
      </c>
      <c r="AW6" s="3">
        <v>3543000000</v>
      </c>
      <c r="AX6" s="3">
        <v>3598000000</v>
      </c>
      <c r="AY6" s="3">
        <v>3187000000</v>
      </c>
      <c r="AZ6" s="3">
        <v>3963000000</v>
      </c>
      <c r="BA6" s="3">
        <v>3911861000</v>
      </c>
      <c r="BB6" s="3">
        <v>3905532000</v>
      </c>
      <c r="BC6" s="3">
        <v>4216853000</v>
      </c>
      <c r="BD6" s="3">
        <v>3558836000</v>
      </c>
      <c r="BE6" s="3">
        <v>3462403000</v>
      </c>
      <c r="BF6" s="3">
        <v>3248061000</v>
      </c>
      <c r="BG6" s="3">
        <v>3127474000</v>
      </c>
      <c r="BH6" s="3">
        <v>3227997000</v>
      </c>
      <c r="BI6" s="3">
        <v>3051240000</v>
      </c>
      <c r="BJ6" s="3">
        <v>2877447000</v>
      </c>
      <c r="BK6" s="3">
        <v>2943676000</v>
      </c>
      <c r="BL6" s="3">
        <v>2900278000</v>
      </c>
      <c r="BM6" s="3">
        <v>2517980000</v>
      </c>
      <c r="BN6" s="3">
        <v>1715041000</v>
      </c>
      <c r="BO6" s="3">
        <v>1794990000</v>
      </c>
      <c r="BP6" s="3">
        <v>2019678000</v>
      </c>
      <c r="BQ6" s="3">
        <v>2145646000</v>
      </c>
      <c r="BR6" s="3">
        <v>2515765000</v>
      </c>
      <c r="BS6" s="3">
        <v>2659880000</v>
      </c>
      <c r="BT6" s="3">
        <v>2353109000</v>
      </c>
      <c r="BU6" s="3">
        <v>2399743000</v>
      </c>
      <c r="BV6" s="3">
        <v>2550836000</v>
      </c>
      <c r="BW6" s="3">
        <v>2881099000</v>
      </c>
      <c r="BX6" s="3">
        <v>2657689000</v>
      </c>
      <c r="BY6" s="3">
        <v>2452849000</v>
      </c>
      <c r="BZ6" s="3">
        <v>2059391000</v>
      </c>
      <c r="CA6" s="3">
        <v>1732873000</v>
      </c>
      <c r="CB6" s="3">
        <v>1409878000</v>
      </c>
      <c r="CC6" s="3">
        <v>1160781000</v>
      </c>
      <c r="CD6" s="3">
        <v>1297875000</v>
      </c>
      <c r="CE6" s="3">
        <v>1328621000</v>
      </c>
      <c r="CF6" s="3">
        <v>1562027000</v>
      </c>
      <c r="CG6" s="3">
        <v>1365603000</v>
      </c>
      <c r="CH6" s="3">
        <v>1327654000</v>
      </c>
      <c r="CI6" s="3">
        <v>915806000</v>
      </c>
      <c r="CJ6" s="3">
        <v>1175267000</v>
      </c>
      <c r="CK6" s="3">
        <v>1133714000</v>
      </c>
      <c r="CL6" s="3">
        <v>1209102000</v>
      </c>
      <c r="CM6" s="3">
        <v>1252756000</v>
      </c>
      <c r="CN6" s="3">
        <v>1029077000</v>
      </c>
      <c r="CO6" s="3">
        <v>1003651000</v>
      </c>
      <c r="CP6" s="3">
        <v>872511000</v>
      </c>
      <c r="CQ6" s="3">
        <v>1012950000</v>
      </c>
      <c r="CR6" s="3">
        <v>1096768000</v>
      </c>
      <c r="CS6" s="3">
        <v>1131662000</v>
      </c>
      <c r="CT6" s="3">
        <v>1193640000</v>
      </c>
      <c r="CU6" s="3">
        <v>1081364000</v>
      </c>
      <c r="CV6" s="3">
        <v>986619000</v>
      </c>
      <c r="CW6" s="3">
        <v>1132223000</v>
      </c>
      <c r="CX6" s="3">
        <v>1115108000</v>
      </c>
      <c r="CY6" s="3">
        <v>1072497000</v>
      </c>
      <c r="CZ6" s="3">
        <v>964186000</v>
      </c>
    </row>
    <row r="7" spans="1:104" x14ac:dyDescent="0.2">
      <c r="A7" s="1" t="s">
        <v>6</v>
      </c>
      <c r="B7" s="3">
        <v>3201000000</v>
      </c>
      <c r="C7" s="3">
        <v>3143000000</v>
      </c>
      <c r="D7" s="3">
        <v>3290000000</v>
      </c>
      <c r="E7" s="3">
        <v>3222000000</v>
      </c>
      <c r="F7" s="3">
        <v>3224000000</v>
      </c>
      <c r="G7" s="3">
        <v>3048000000</v>
      </c>
      <c r="H7" s="3">
        <v>2929000000</v>
      </c>
      <c r="I7" s="3">
        <v>3066000000</v>
      </c>
      <c r="J7" s="3">
        <v>2953000000</v>
      </c>
      <c r="K7" s="3">
        <v>2890000000</v>
      </c>
      <c r="L7" s="3">
        <v>2905000000</v>
      </c>
      <c r="M7" s="3">
        <v>3231000000</v>
      </c>
      <c r="N7" s="3">
        <v>3729000000</v>
      </c>
      <c r="O7" s="3">
        <v>3484000000</v>
      </c>
      <c r="P7" s="3">
        <v>3521000000</v>
      </c>
      <c r="Q7" s="3">
        <v>3565000000</v>
      </c>
      <c r="R7" s="3">
        <v>3522000000</v>
      </c>
      <c r="S7" s="3">
        <v>3411000000</v>
      </c>
      <c r="T7" s="3">
        <v>3580000000</v>
      </c>
      <c r="U7" s="3">
        <v>3790000000</v>
      </c>
      <c r="V7" s="3">
        <v>3745000000</v>
      </c>
      <c r="W7" s="3">
        <v>3597000000</v>
      </c>
      <c r="X7" s="3">
        <v>3793000000</v>
      </c>
      <c r="Y7" s="3">
        <v>3883000000</v>
      </c>
      <c r="Z7" s="3">
        <v>3538000000</v>
      </c>
      <c r="AA7" s="3">
        <v>3382000000</v>
      </c>
      <c r="AB7" s="3">
        <v>3462000000</v>
      </c>
      <c r="AC7" s="3">
        <v>3623000000</v>
      </c>
      <c r="AD7" s="3">
        <v>3924000000</v>
      </c>
      <c r="AE7" s="3">
        <v>3936000000</v>
      </c>
      <c r="AF7" s="3">
        <v>3364000000</v>
      </c>
      <c r="AG7" s="3">
        <v>3492000000</v>
      </c>
      <c r="AH7" s="3">
        <v>3583000000</v>
      </c>
      <c r="AI7" s="3">
        <v>3651000000</v>
      </c>
      <c r="AJ7" s="3">
        <v>3951000000</v>
      </c>
      <c r="AK7" s="3">
        <v>3981000000</v>
      </c>
      <c r="AL7" s="3">
        <v>4203000000</v>
      </c>
      <c r="AM7" s="3">
        <v>4436000000</v>
      </c>
      <c r="AN7" s="3">
        <v>7354000000</v>
      </c>
      <c r="AO7" s="3">
        <v>8239000000</v>
      </c>
      <c r="AP7" s="3">
        <v>8063000000</v>
      </c>
      <c r="AQ7" s="3">
        <v>8126000000</v>
      </c>
      <c r="AR7" s="3">
        <v>7588000000</v>
      </c>
      <c r="AS7" s="3">
        <v>7927000000</v>
      </c>
      <c r="AT7" s="3">
        <v>8121000000</v>
      </c>
      <c r="AU7" s="3">
        <v>8382000000</v>
      </c>
      <c r="AV7" s="3">
        <v>8295000000</v>
      </c>
      <c r="AW7" s="3">
        <v>8501000000</v>
      </c>
      <c r="AX7" s="3">
        <v>8460000000</v>
      </c>
      <c r="AY7" s="3">
        <v>7204000000</v>
      </c>
      <c r="AZ7" s="3">
        <v>7072000000</v>
      </c>
      <c r="BA7" s="3">
        <v>3094633000</v>
      </c>
      <c r="BB7" s="3">
        <v>2942210000</v>
      </c>
      <c r="BC7" s="3">
        <v>3097452000</v>
      </c>
      <c r="BD7" s="3">
        <v>3700954000</v>
      </c>
      <c r="BE7" s="3">
        <v>4408659000</v>
      </c>
      <c r="BF7" s="3">
        <v>4119713000</v>
      </c>
      <c r="BG7" s="3">
        <v>4098764000</v>
      </c>
      <c r="BH7" s="3">
        <v>3993516000</v>
      </c>
      <c r="BI7" s="3">
        <v>3911594000</v>
      </c>
      <c r="BJ7" s="3">
        <v>3771400000</v>
      </c>
      <c r="BK7" s="3">
        <v>3835952000</v>
      </c>
      <c r="BL7" s="3">
        <v>3938395000</v>
      </c>
      <c r="BM7" s="3">
        <v>3670525000</v>
      </c>
      <c r="BN7" s="3">
        <v>3010627000</v>
      </c>
      <c r="BO7" s="3">
        <v>3036918000</v>
      </c>
      <c r="BP7" s="3">
        <v>3151916000</v>
      </c>
      <c r="BQ7" s="3">
        <v>2490390000</v>
      </c>
      <c r="BR7" s="3">
        <v>2488334000</v>
      </c>
      <c r="BS7" s="3">
        <v>2455339000</v>
      </c>
      <c r="BT7" s="3">
        <v>2092187000</v>
      </c>
      <c r="BU7" s="3">
        <v>2108417000</v>
      </c>
      <c r="BV7" s="3">
        <v>2030648000</v>
      </c>
      <c r="BW7" s="3">
        <v>2752769000</v>
      </c>
      <c r="BX7" s="3">
        <v>2596068000</v>
      </c>
      <c r="BY7" s="3">
        <v>2470778000</v>
      </c>
      <c r="BZ7" s="3">
        <v>2520323000</v>
      </c>
      <c r="CA7" s="3">
        <v>2439855000</v>
      </c>
      <c r="CB7" s="3">
        <v>2398425000</v>
      </c>
      <c r="CC7" s="3">
        <v>2260042000</v>
      </c>
      <c r="CD7" s="3">
        <v>2283848000</v>
      </c>
      <c r="CE7" s="3">
        <v>2431799000</v>
      </c>
      <c r="CF7" s="3">
        <v>2247919000</v>
      </c>
      <c r="CG7" s="3">
        <v>2186422000</v>
      </c>
      <c r="CH7" s="3">
        <v>1940133000</v>
      </c>
      <c r="CI7" s="3">
        <v>1366595000</v>
      </c>
      <c r="CJ7" s="3">
        <v>1485728000</v>
      </c>
      <c r="CK7" s="3">
        <v>1382329000</v>
      </c>
      <c r="CL7" s="3">
        <v>1381184000</v>
      </c>
      <c r="CM7" s="3">
        <v>1382369000</v>
      </c>
      <c r="CN7" s="3">
        <v>1123405000</v>
      </c>
      <c r="CO7" s="3">
        <v>1017334000</v>
      </c>
      <c r="CP7" s="3">
        <v>773670000</v>
      </c>
      <c r="CQ7" s="3">
        <v>832861000</v>
      </c>
      <c r="CR7" s="3">
        <v>931140000</v>
      </c>
      <c r="CS7" s="3">
        <v>946952000</v>
      </c>
      <c r="CT7" s="3">
        <v>952346000</v>
      </c>
      <c r="CU7" s="3">
        <v>859594000</v>
      </c>
      <c r="CV7" s="3">
        <v>710437000</v>
      </c>
      <c r="CW7" s="3">
        <v>658028000</v>
      </c>
      <c r="CX7" s="3">
        <v>615527000</v>
      </c>
      <c r="CY7" s="3">
        <v>615573000</v>
      </c>
      <c r="CZ7" s="3">
        <v>576960000</v>
      </c>
    </row>
    <row r="8" spans="1:104" x14ac:dyDescent="0.2">
      <c r="A8" s="1" t="s">
        <v>7</v>
      </c>
      <c r="B8" s="3">
        <v>1804000000</v>
      </c>
      <c r="C8" s="3">
        <v>1764000000</v>
      </c>
      <c r="D8" s="3">
        <v>1984000000</v>
      </c>
      <c r="E8" s="3">
        <v>1878000000</v>
      </c>
      <c r="F8" s="3">
        <v>1868000000</v>
      </c>
      <c r="G8" s="3">
        <v>1697000000</v>
      </c>
      <c r="H8" s="3">
        <v>1486000000</v>
      </c>
      <c r="I8" s="3">
        <v>1591000000</v>
      </c>
      <c r="J8" s="3">
        <v>1449000000</v>
      </c>
      <c r="K8" s="3">
        <v>1372000000</v>
      </c>
      <c r="L8" s="3">
        <v>1346000000</v>
      </c>
      <c r="M8" s="3">
        <v>1473000000</v>
      </c>
      <c r="N8" s="3">
        <v>1581000000</v>
      </c>
      <c r="O8" s="3">
        <v>1328000000</v>
      </c>
      <c r="P8" s="3">
        <v>1403000000</v>
      </c>
      <c r="Q8" s="3">
        <v>1449000000</v>
      </c>
      <c r="R8" s="3">
        <v>1399000000</v>
      </c>
      <c r="S8" s="3">
        <v>1292000000</v>
      </c>
      <c r="T8" s="3">
        <v>1440000000</v>
      </c>
      <c r="U8" s="3">
        <v>1566000000</v>
      </c>
      <c r="V8" s="3">
        <v>1505000000</v>
      </c>
      <c r="W8" s="3">
        <v>1384000000</v>
      </c>
      <c r="X8" s="3">
        <v>1618000000</v>
      </c>
      <c r="Y8" s="3">
        <v>1762000000</v>
      </c>
      <c r="Z8" s="3">
        <v>1451000000</v>
      </c>
      <c r="AA8" s="3">
        <v>1321000000</v>
      </c>
      <c r="AB8" s="3">
        <v>1397000000</v>
      </c>
      <c r="AC8" s="3">
        <v>1555000000</v>
      </c>
      <c r="AD8" s="3">
        <v>2352000000</v>
      </c>
      <c r="AE8" s="3">
        <v>2347000000</v>
      </c>
      <c r="AF8" s="3">
        <v>1774000000</v>
      </c>
      <c r="AG8" s="3">
        <v>1855000000</v>
      </c>
      <c r="AH8" s="3">
        <v>1312000000</v>
      </c>
      <c r="AI8" s="3">
        <v>1375000000</v>
      </c>
      <c r="AJ8" s="3">
        <v>1674000000</v>
      </c>
      <c r="AK8" s="3">
        <v>1665000000</v>
      </c>
      <c r="AL8" s="3">
        <v>1630000000</v>
      </c>
      <c r="AM8" s="3">
        <v>1645000000</v>
      </c>
      <c r="AN8" s="3">
        <v>2210000000</v>
      </c>
      <c r="AO8" s="3">
        <v>2076000000</v>
      </c>
      <c r="AP8" s="3">
        <v>2022000000</v>
      </c>
      <c r="AQ8" s="3">
        <v>2079000000</v>
      </c>
      <c r="AR8" s="3">
        <v>2226000000</v>
      </c>
      <c r="AS8" s="3">
        <v>2392000000</v>
      </c>
      <c r="AT8" s="3">
        <v>2468000000</v>
      </c>
      <c r="AU8" s="3">
        <v>2738000000</v>
      </c>
      <c r="AV8" s="3">
        <v>2625000000</v>
      </c>
      <c r="AW8" s="3">
        <v>2702000000</v>
      </c>
      <c r="AX8" s="3">
        <v>2476000000</v>
      </c>
      <c r="AY8" s="3">
        <v>2911000000</v>
      </c>
      <c r="AZ8" s="3">
        <v>2852000000</v>
      </c>
      <c r="BA8" s="3">
        <v>1892211000</v>
      </c>
      <c r="BB8" s="3">
        <v>1754489000</v>
      </c>
      <c r="BC8" s="3">
        <v>1948524000</v>
      </c>
      <c r="BD8" s="3">
        <v>1821961000</v>
      </c>
      <c r="BE8" s="3">
        <v>2212355000</v>
      </c>
      <c r="BF8" s="3">
        <v>1997684000</v>
      </c>
      <c r="BG8" s="3">
        <v>1903474000</v>
      </c>
      <c r="BH8" s="3">
        <v>1846376000</v>
      </c>
      <c r="BI8" s="3">
        <v>1583926000</v>
      </c>
      <c r="BJ8" s="3">
        <v>1511310000</v>
      </c>
      <c r="BK8" s="3">
        <v>1479036000</v>
      </c>
      <c r="BL8" s="3">
        <v>1452270000</v>
      </c>
      <c r="BM8" s="3">
        <v>1269039000</v>
      </c>
      <c r="BN8" s="3">
        <v>1063993000</v>
      </c>
      <c r="BO8" s="3">
        <v>1269882000</v>
      </c>
      <c r="BP8" s="3">
        <v>1372079000</v>
      </c>
      <c r="BQ8" s="3">
        <v>1293859000</v>
      </c>
      <c r="BR8" s="3">
        <v>1271836000</v>
      </c>
      <c r="BS8" s="3">
        <v>1227007000</v>
      </c>
      <c r="BT8" s="3">
        <v>1313937000</v>
      </c>
      <c r="BU8" s="3">
        <v>1172546000</v>
      </c>
      <c r="BV8" s="3">
        <v>1077728000</v>
      </c>
      <c r="BW8" s="3">
        <v>1161733000</v>
      </c>
      <c r="BX8" s="3">
        <v>1224109000</v>
      </c>
      <c r="BY8" s="3">
        <v>1064326000</v>
      </c>
      <c r="BZ8" s="3">
        <v>936737000</v>
      </c>
      <c r="CA8" s="3">
        <v>910080000</v>
      </c>
      <c r="CB8" s="3">
        <v>910652000</v>
      </c>
      <c r="CC8" s="3">
        <v>753453000</v>
      </c>
      <c r="CD8" s="3">
        <v>783172000</v>
      </c>
      <c r="CE8" s="3">
        <v>863616000</v>
      </c>
      <c r="CF8" s="3">
        <v>840719000</v>
      </c>
      <c r="CG8" s="3">
        <v>819853000</v>
      </c>
      <c r="CH8" s="3">
        <v>792104000</v>
      </c>
      <c r="CI8" s="3">
        <v>658756000</v>
      </c>
      <c r="CJ8" s="3">
        <v>726770000</v>
      </c>
      <c r="CK8" s="3">
        <v>622053000</v>
      </c>
      <c r="CL8" s="3">
        <v>599448000</v>
      </c>
      <c r="CM8" s="3">
        <v>601179000</v>
      </c>
      <c r="CN8" s="3">
        <v>583473000</v>
      </c>
      <c r="CO8" s="3">
        <v>474438000</v>
      </c>
      <c r="CP8" s="3">
        <v>467941000</v>
      </c>
      <c r="CQ8" s="3">
        <v>532736000</v>
      </c>
      <c r="CR8" s="3">
        <v>621736000</v>
      </c>
      <c r="CS8" s="3">
        <v>688056000</v>
      </c>
      <c r="CT8" s="3">
        <v>686605000</v>
      </c>
      <c r="CU8" s="3">
        <v>597170000</v>
      </c>
      <c r="CV8" s="3">
        <v>592167000</v>
      </c>
      <c r="CW8" s="3">
        <v>534447000</v>
      </c>
      <c r="CX8" s="3">
        <v>487375000</v>
      </c>
      <c r="CY8" s="3">
        <v>491628000</v>
      </c>
      <c r="CZ8" s="3">
        <v>454619000</v>
      </c>
    </row>
    <row r="9" spans="1:104" x14ac:dyDescent="0.2">
      <c r="A9" s="1" t="s">
        <v>8</v>
      </c>
      <c r="B9" s="3">
        <v>1901000000</v>
      </c>
      <c r="C9" s="3">
        <v>1788000000</v>
      </c>
      <c r="D9" s="3">
        <v>1266000000</v>
      </c>
      <c r="E9" s="3">
        <v>1125000000</v>
      </c>
      <c r="F9" s="3">
        <v>879000000</v>
      </c>
      <c r="G9" s="3">
        <v>715000000</v>
      </c>
      <c r="H9" s="3">
        <v>611000000</v>
      </c>
      <c r="I9" s="3">
        <v>520000000</v>
      </c>
      <c r="J9" s="3">
        <v>417000000</v>
      </c>
      <c r="K9" s="3">
        <v>409000000</v>
      </c>
      <c r="L9" s="3">
        <v>416000000</v>
      </c>
      <c r="M9" s="3">
        <v>385000000</v>
      </c>
      <c r="N9" s="3">
        <v>-413000000</v>
      </c>
      <c r="O9" s="3">
        <v>-503000000</v>
      </c>
      <c r="P9" s="3">
        <v>-412000000</v>
      </c>
      <c r="Q9" s="3">
        <v>-336000000</v>
      </c>
      <c r="R9" s="3">
        <v>-141000000</v>
      </c>
      <c r="S9" s="3">
        <v>17000000</v>
      </c>
      <c r="T9" s="3">
        <v>187000000</v>
      </c>
      <c r="U9" s="3">
        <v>535000000</v>
      </c>
      <c r="V9" s="3">
        <v>501000000</v>
      </c>
      <c r="W9" s="3">
        <v>511000000</v>
      </c>
      <c r="X9" s="3">
        <v>544000000</v>
      </c>
      <c r="Y9" s="3">
        <v>434000000</v>
      </c>
      <c r="Z9" s="3">
        <v>359000000</v>
      </c>
      <c r="AA9" s="3">
        <v>415000000</v>
      </c>
      <c r="AB9" s="3">
        <v>538000000</v>
      </c>
      <c r="AC9" s="3">
        <v>989000000</v>
      </c>
      <c r="AD9" s="3">
        <v>1117000000</v>
      </c>
      <c r="AE9" s="3">
        <v>1052000000</v>
      </c>
      <c r="AF9" s="3">
        <v>1590000000</v>
      </c>
      <c r="AG9" s="3">
        <v>1744000000</v>
      </c>
      <c r="AH9" s="3">
        <v>1641000000</v>
      </c>
      <c r="AI9" s="3">
        <v>1558000000</v>
      </c>
      <c r="AJ9" s="3">
        <v>1013000000</v>
      </c>
      <c r="AK9" s="3">
        <v>614000000</v>
      </c>
      <c r="AL9" s="3">
        <v>752000000</v>
      </c>
      <c r="AM9" s="3">
        <v>796000000</v>
      </c>
      <c r="AN9" s="3">
        <v>648000000</v>
      </c>
      <c r="AO9" s="3">
        <v>-569000000</v>
      </c>
      <c r="AP9" s="3">
        <v>-465000000</v>
      </c>
      <c r="AQ9" s="3">
        <v>-163000000</v>
      </c>
      <c r="AR9" s="3">
        <v>-82000000</v>
      </c>
      <c r="AS9" s="3">
        <v>1339000000</v>
      </c>
      <c r="AT9" s="3">
        <v>1474000000</v>
      </c>
      <c r="AU9" s="3">
        <v>2637000000</v>
      </c>
      <c r="AV9" s="3">
        <v>2990000000</v>
      </c>
      <c r="AW9" s="3">
        <v>4125000000</v>
      </c>
      <c r="AX9" s="3">
        <v>4472000000</v>
      </c>
      <c r="AY9" s="3">
        <v>5205000000</v>
      </c>
      <c r="AZ9" s="3">
        <v>5785000000</v>
      </c>
      <c r="BA9" s="3">
        <v>5012495000</v>
      </c>
      <c r="BB9" s="3">
        <v>4852590000</v>
      </c>
      <c r="BC9" s="3">
        <v>4709921000</v>
      </c>
      <c r="BD9" s="3">
        <v>3351837000</v>
      </c>
      <c r="BE9" s="3">
        <v>2974245000</v>
      </c>
      <c r="BF9" s="3">
        <v>2846609000</v>
      </c>
      <c r="BG9" s="3">
        <v>2934697000</v>
      </c>
      <c r="BH9" s="3">
        <v>3010053000</v>
      </c>
      <c r="BI9" s="3">
        <v>2571442000</v>
      </c>
      <c r="BJ9" s="3">
        <v>2519846000</v>
      </c>
      <c r="BK9" s="3">
        <v>2450522000</v>
      </c>
      <c r="BL9" s="3">
        <v>2438310000</v>
      </c>
      <c r="BM9" s="3">
        <v>2282784000</v>
      </c>
      <c r="BN9" s="3">
        <v>2283280000</v>
      </c>
      <c r="BO9" s="3">
        <v>2361884000</v>
      </c>
      <c r="BP9" s="3">
        <v>2467265000</v>
      </c>
      <c r="BQ9" s="3">
        <v>3241092000</v>
      </c>
      <c r="BR9" s="3">
        <v>3512408000</v>
      </c>
      <c r="BS9" s="3">
        <v>3509603000</v>
      </c>
      <c r="BT9" s="3">
        <v>3555055000</v>
      </c>
      <c r="BU9" s="3">
        <v>3630788000</v>
      </c>
      <c r="BV9" s="3">
        <v>3800305000</v>
      </c>
      <c r="BW9" s="3">
        <v>3276636000</v>
      </c>
      <c r="BX9" s="3">
        <v>3171667000</v>
      </c>
      <c r="BY9" s="3">
        <v>2901214000</v>
      </c>
      <c r="BZ9" s="3">
        <v>2443171000</v>
      </c>
      <c r="CA9" s="3">
        <v>2198372000</v>
      </c>
      <c r="CB9" s="3">
        <v>1979273000</v>
      </c>
      <c r="CC9" s="3">
        <v>1918765000</v>
      </c>
      <c r="CD9" s="3">
        <v>1962161000</v>
      </c>
      <c r="CE9" s="3">
        <v>1873694000</v>
      </c>
      <c r="CF9" s="3">
        <v>2005049000</v>
      </c>
      <c r="CG9" s="3">
        <v>1929696000</v>
      </c>
      <c r="CH9" s="3">
        <v>1918451000</v>
      </c>
      <c r="CI9" s="3">
        <v>1965711000</v>
      </c>
      <c r="CJ9" s="3">
        <v>2029543000</v>
      </c>
      <c r="CK9" s="3">
        <v>2043617000</v>
      </c>
      <c r="CL9" s="3">
        <v>2090547000</v>
      </c>
      <c r="CM9" s="3">
        <v>2043757000</v>
      </c>
      <c r="CN9" s="3">
        <v>2021878000</v>
      </c>
      <c r="CO9" s="3">
        <v>2036658000</v>
      </c>
      <c r="CP9" s="3">
        <v>2071355000</v>
      </c>
      <c r="CQ9" s="3">
        <v>2121948000</v>
      </c>
      <c r="CR9" s="3">
        <v>2100128000</v>
      </c>
      <c r="CS9" s="3">
        <v>2020455000</v>
      </c>
      <c r="CT9" s="3">
        <v>1948773000</v>
      </c>
      <c r="CU9" s="3">
        <v>1842417000</v>
      </c>
      <c r="CV9" s="3">
        <v>1735265000</v>
      </c>
      <c r="CW9" s="3">
        <v>1663891000</v>
      </c>
      <c r="CX9" s="3">
        <v>1558872000</v>
      </c>
      <c r="CY9" s="3">
        <v>1442670000</v>
      </c>
      <c r="CZ9" s="3">
        <v>1352271000</v>
      </c>
    </row>
    <row r="10" spans="1:104" x14ac:dyDescent="0.2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1076000000</v>
      </c>
      <c r="AO10" s="3">
        <v>1077000000</v>
      </c>
      <c r="AP10" s="3">
        <v>1085000000</v>
      </c>
      <c r="AQ10" s="3">
        <v>1089000000</v>
      </c>
      <c r="AR10" s="3">
        <v>169000000</v>
      </c>
      <c r="AS10" s="3">
        <v>175000000</v>
      </c>
      <c r="AT10" s="3">
        <v>189000000</v>
      </c>
      <c r="AU10" s="3">
        <v>189000000</v>
      </c>
      <c r="AV10" s="3">
        <v>265000000</v>
      </c>
      <c r="AW10" s="3">
        <v>308000000</v>
      </c>
      <c r="AX10" s="3">
        <v>292000000</v>
      </c>
      <c r="AY10" s="3">
        <v>303000000</v>
      </c>
      <c r="AZ10" s="3">
        <v>290000000</v>
      </c>
      <c r="BA10" s="3">
        <v>272116000</v>
      </c>
      <c r="BB10" s="3">
        <v>267095000</v>
      </c>
      <c r="BC10" s="3">
        <v>244672000</v>
      </c>
      <c r="BD10" s="3">
        <v>234988000</v>
      </c>
      <c r="BE10" s="3">
        <v>777052000</v>
      </c>
      <c r="BF10" s="3">
        <v>806240000</v>
      </c>
      <c r="BG10" s="3">
        <v>788313000</v>
      </c>
      <c r="BH10" s="3">
        <v>840641000</v>
      </c>
      <c r="BI10" s="3">
        <v>799403000</v>
      </c>
      <c r="BJ10" s="3">
        <v>718216000</v>
      </c>
      <c r="BK10" s="3">
        <v>716481000</v>
      </c>
      <c r="BL10" s="3">
        <v>717640000</v>
      </c>
      <c r="BM10" s="3">
        <v>711056000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</row>
    <row r="11" spans="1:104" x14ac:dyDescent="0.2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</row>
    <row r="12" spans="1:104" x14ac:dyDescent="0.2">
      <c r="A12" s="1" t="s">
        <v>11</v>
      </c>
      <c r="B12" s="3">
        <v>289000000</v>
      </c>
      <c r="C12" s="3">
        <v>289000000</v>
      </c>
      <c r="D12" s="3">
        <v>289000000</v>
      </c>
      <c r="E12" s="3">
        <v>289000000</v>
      </c>
      <c r="F12" s="3">
        <v>289000000</v>
      </c>
      <c r="G12" s="3">
        <v>289000000</v>
      </c>
      <c r="H12" s="3">
        <v>289000000</v>
      </c>
      <c r="I12" s="3">
        <v>289000000</v>
      </c>
      <c r="J12" s="3">
        <v>289000000</v>
      </c>
      <c r="K12" s="3">
        <v>289000000</v>
      </c>
      <c r="L12" s="3">
        <v>289000000</v>
      </c>
      <c r="M12" s="3">
        <v>289000000</v>
      </c>
      <c r="N12" s="3">
        <v>289000000</v>
      </c>
      <c r="O12" s="3">
        <v>278000000</v>
      </c>
      <c r="P12" s="3">
        <v>278000000</v>
      </c>
      <c r="Q12" s="3">
        <v>283000000</v>
      </c>
      <c r="R12" s="3">
        <v>320000000</v>
      </c>
      <c r="S12" s="3">
        <v>320000000</v>
      </c>
      <c r="T12" s="3">
        <v>385000000</v>
      </c>
      <c r="U12" s="3">
        <v>622000000</v>
      </c>
      <c r="V12" s="3">
        <v>625000000</v>
      </c>
      <c r="W12" s="3">
        <v>628000000</v>
      </c>
      <c r="X12" s="3">
        <v>631000000</v>
      </c>
      <c r="Y12" s="3">
        <v>635000000</v>
      </c>
      <c r="Z12" s="3">
        <v>640000000</v>
      </c>
      <c r="AA12" s="3">
        <v>645000000</v>
      </c>
      <c r="AB12" s="3">
        <v>649000000</v>
      </c>
      <c r="AC12" s="3">
        <v>653000000</v>
      </c>
      <c r="AD12" s="3">
        <v>658000000</v>
      </c>
      <c r="AE12" s="3">
        <v>662000000</v>
      </c>
      <c r="AF12" s="3">
        <v>331000000</v>
      </c>
      <c r="AG12" s="3">
        <v>334000000</v>
      </c>
      <c r="AH12" s="3">
        <v>342000000</v>
      </c>
      <c r="AI12" s="3">
        <v>351000000</v>
      </c>
      <c r="AJ12" s="3">
        <v>360000000</v>
      </c>
      <c r="AK12" s="3">
        <v>371000000</v>
      </c>
      <c r="AL12" s="3">
        <v>387000000</v>
      </c>
      <c r="AM12" s="3">
        <v>404000000</v>
      </c>
      <c r="AN12" s="3">
        <v>421000000</v>
      </c>
      <c r="AO12" s="3">
        <v>439000000</v>
      </c>
      <c r="AP12" s="3">
        <v>456000000</v>
      </c>
      <c r="AQ12" s="3">
        <v>473000000</v>
      </c>
      <c r="AR12" s="3">
        <v>491000000</v>
      </c>
      <c r="AS12" s="3">
        <v>1169000000</v>
      </c>
      <c r="AT12" s="3">
        <v>1198000000</v>
      </c>
      <c r="AU12" s="3">
        <v>2444000000</v>
      </c>
      <c r="AV12" s="3">
        <v>2494000000</v>
      </c>
      <c r="AW12" s="3">
        <v>4159000000</v>
      </c>
      <c r="AX12" s="3">
        <v>4245000000</v>
      </c>
      <c r="AY12" s="3">
        <v>4322000000</v>
      </c>
      <c r="AZ12" s="3">
        <v>4424000000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</row>
    <row r="13" spans="1:104" x14ac:dyDescent="0.2">
      <c r="A13" s="1" t="s">
        <v>12</v>
      </c>
      <c r="B13" s="3">
        <v>1031000000</v>
      </c>
      <c r="C13" s="3">
        <v>1024000000</v>
      </c>
      <c r="D13" s="3">
        <v>1114000000</v>
      </c>
      <c r="E13" s="3">
        <v>1167000000</v>
      </c>
      <c r="F13" s="3">
        <v>1170000000</v>
      </c>
      <c r="G13" s="3">
        <v>1165000000</v>
      </c>
      <c r="H13" s="3">
        <v>1325000000</v>
      </c>
      <c r="I13" s="3">
        <v>1356000000</v>
      </c>
      <c r="J13" s="3">
        <v>1375000000</v>
      </c>
      <c r="K13" s="3">
        <v>1408000000</v>
      </c>
      <c r="L13" s="3">
        <v>1435000000</v>
      </c>
      <c r="M13" s="3">
        <v>1632000000</v>
      </c>
      <c r="N13" s="3">
        <v>2012000000</v>
      </c>
      <c r="O13" s="3">
        <v>2006000000</v>
      </c>
      <c r="P13" s="3">
        <v>2032000000</v>
      </c>
      <c r="Q13" s="3">
        <v>2030000000</v>
      </c>
      <c r="R13" s="3">
        <v>2034000000</v>
      </c>
      <c r="S13" s="3">
        <v>2033000000</v>
      </c>
      <c r="T13" s="3">
        <v>2035000000</v>
      </c>
      <c r="U13" s="3">
        <v>2106000000</v>
      </c>
      <c r="V13" s="3">
        <v>2109000000</v>
      </c>
      <c r="W13" s="3">
        <v>2078000000</v>
      </c>
      <c r="X13" s="3">
        <v>1998000000</v>
      </c>
      <c r="Y13" s="3">
        <v>2044000000</v>
      </c>
      <c r="Z13" s="3">
        <v>2042000000</v>
      </c>
      <c r="AA13" s="3">
        <v>2039000000</v>
      </c>
      <c r="AB13" s="3">
        <v>2037000000</v>
      </c>
      <c r="AC13" s="3">
        <v>2035000000</v>
      </c>
      <c r="AD13" s="3">
        <v>1532000000</v>
      </c>
      <c r="AE13" s="3">
        <v>1529000000</v>
      </c>
      <c r="AF13" s="3">
        <v>1527000000</v>
      </c>
      <c r="AG13" s="3">
        <v>1571000000</v>
      </c>
      <c r="AH13" s="3">
        <v>2195000000</v>
      </c>
      <c r="AI13" s="3">
        <v>2192000000</v>
      </c>
      <c r="AJ13" s="3">
        <v>2188000000</v>
      </c>
      <c r="AK13" s="3">
        <v>2185000000</v>
      </c>
      <c r="AL13" s="3">
        <v>2418000000</v>
      </c>
      <c r="AM13" s="3">
        <v>2601000000</v>
      </c>
      <c r="AN13" s="3">
        <v>4252000000</v>
      </c>
      <c r="AO13" s="3">
        <v>5275000000</v>
      </c>
      <c r="AP13" s="3">
        <v>5243000000</v>
      </c>
      <c r="AQ13" s="3">
        <v>5282000000</v>
      </c>
      <c r="AR13" s="3">
        <v>4702000000</v>
      </c>
      <c r="AS13" s="3">
        <v>4874000000</v>
      </c>
      <c r="AT13" s="3">
        <v>4955000000</v>
      </c>
      <c r="AU13" s="3">
        <v>5025000000</v>
      </c>
      <c r="AV13" s="3">
        <v>5031000000</v>
      </c>
      <c r="AW13" s="3">
        <v>5117000000</v>
      </c>
      <c r="AX13" s="3">
        <v>5318000000</v>
      </c>
      <c r="AY13" s="3">
        <v>3659000000</v>
      </c>
      <c r="AZ13" s="3">
        <v>3672000000</v>
      </c>
      <c r="BA13" s="3">
        <v>644357000</v>
      </c>
      <c r="BB13" s="3">
        <v>647109000</v>
      </c>
      <c r="BC13" s="3">
        <v>615874000</v>
      </c>
      <c r="BD13" s="3">
        <v>1327065000</v>
      </c>
      <c r="BE13" s="3">
        <v>1708872000</v>
      </c>
      <c r="BF13" s="3">
        <v>1581584000</v>
      </c>
      <c r="BG13" s="3">
        <v>1602046000</v>
      </c>
      <c r="BH13" s="3">
        <v>1598268000</v>
      </c>
      <c r="BI13" s="3">
        <v>1787017000</v>
      </c>
      <c r="BJ13" s="3">
        <v>1708049000</v>
      </c>
      <c r="BK13" s="3">
        <v>1761002000</v>
      </c>
      <c r="BL13" s="3">
        <v>1859674000</v>
      </c>
      <c r="BM13" s="3">
        <v>1880859000</v>
      </c>
      <c r="BN13" s="3">
        <v>1587009000</v>
      </c>
      <c r="BO13" s="3">
        <v>1767036000</v>
      </c>
      <c r="BP13" s="3">
        <v>1779837000</v>
      </c>
      <c r="BQ13" s="3">
        <v>1196531000</v>
      </c>
      <c r="BR13" s="3">
        <v>1141060000</v>
      </c>
      <c r="BS13" s="3">
        <v>1123671000</v>
      </c>
      <c r="BT13" s="3">
        <v>672945000</v>
      </c>
      <c r="BU13" s="3">
        <v>796021000</v>
      </c>
      <c r="BV13" s="3">
        <v>754717000</v>
      </c>
      <c r="BW13" s="3">
        <v>1392970000</v>
      </c>
      <c r="BX13" s="3">
        <v>1167973000</v>
      </c>
      <c r="BY13" s="3">
        <v>1223475000</v>
      </c>
      <c r="BZ13" s="3">
        <v>1481725000</v>
      </c>
      <c r="CA13" s="3">
        <v>1469799000</v>
      </c>
      <c r="CB13" s="3">
        <v>1427282000</v>
      </c>
      <c r="CC13" s="3">
        <v>1448552000</v>
      </c>
      <c r="CD13" s="3">
        <v>1440563000</v>
      </c>
      <c r="CE13" s="3">
        <v>1539957000</v>
      </c>
      <c r="CF13" s="3">
        <v>1372416000</v>
      </c>
      <c r="CG13" s="3">
        <v>1364230000</v>
      </c>
      <c r="CH13" s="3">
        <v>1142568000</v>
      </c>
      <c r="CI13" s="3">
        <v>666271000</v>
      </c>
      <c r="CJ13" s="3">
        <v>662689000</v>
      </c>
      <c r="CK13" s="3">
        <v>677419000</v>
      </c>
      <c r="CL13" s="3">
        <v>679284000</v>
      </c>
      <c r="CM13" s="3">
        <v>682413000</v>
      </c>
      <c r="CN13" s="3">
        <v>444830000</v>
      </c>
      <c r="CO13" s="3">
        <v>445489000</v>
      </c>
      <c r="CP13" s="3">
        <v>201922000</v>
      </c>
      <c r="CQ13" s="3">
        <v>205918000</v>
      </c>
      <c r="CR13" s="3">
        <v>214965000</v>
      </c>
      <c r="CS13" s="3">
        <v>216378000</v>
      </c>
      <c r="CT13" s="3">
        <v>223223000</v>
      </c>
      <c r="CU13" s="3">
        <v>219906000</v>
      </c>
      <c r="CV13" s="3">
        <v>75752000</v>
      </c>
      <c r="CW13" s="3">
        <v>80744000</v>
      </c>
      <c r="CX13" s="3">
        <v>85315000</v>
      </c>
      <c r="CY13" s="3">
        <v>81108000</v>
      </c>
      <c r="CZ13" s="3">
        <v>79504000</v>
      </c>
    </row>
    <row r="14" spans="1:104" x14ac:dyDescent="0.2">
      <c r="A14" s="1" t="s">
        <v>13</v>
      </c>
      <c r="B14" s="3">
        <v>1531000000</v>
      </c>
      <c r="C14" s="3">
        <v>1272000000</v>
      </c>
      <c r="D14" s="3">
        <v>1419000000</v>
      </c>
      <c r="E14" s="3">
        <v>1653000000</v>
      </c>
      <c r="F14" s="3">
        <v>1756000000</v>
      </c>
      <c r="G14" s="3">
        <v>1647000000</v>
      </c>
      <c r="H14" s="3">
        <v>1480000000</v>
      </c>
      <c r="I14" s="3">
        <v>1643000000</v>
      </c>
      <c r="J14" s="3">
        <v>1222000000</v>
      </c>
      <c r="K14" s="3">
        <v>984000000</v>
      </c>
      <c r="L14" s="3">
        <v>1106000000</v>
      </c>
      <c r="M14" s="3">
        <v>1307000000</v>
      </c>
      <c r="N14" s="3">
        <v>1027000000</v>
      </c>
      <c r="O14" s="3">
        <v>832000000</v>
      </c>
      <c r="P14" s="3">
        <v>958000000</v>
      </c>
      <c r="Q14" s="3">
        <v>1061000000</v>
      </c>
      <c r="R14" s="3">
        <v>942000000</v>
      </c>
      <c r="S14" s="3">
        <v>1030000000</v>
      </c>
      <c r="T14" s="3">
        <v>1239000000</v>
      </c>
      <c r="U14" s="3">
        <v>1429000000</v>
      </c>
      <c r="V14" s="3">
        <v>1441000000</v>
      </c>
      <c r="W14" s="3">
        <v>1397000000</v>
      </c>
      <c r="X14" s="3">
        <v>1589000000</v>
      </c>
      <c r="Y14" s="3">
        <v>1461000000</v>
      </c>
      <c r="Z14" s="3">
        <v>1161000000</v>
      </c>
      <c r="AA14" s="3">
        <v>1088000000</v>
      </c>
      <c r="AB14" s="3">
        <v>1155000000</v>
      </c>
      <c r="AC14" s="3">
        <v>1269000000</v>
      </c>
      <c r="AD14" s="3">
        <v>1413000000</v>
      </c>
      <c r="AE14" s="3">
        <v>1585000000</v>
      </c>
      <c r="AF14" s="3">
        <v>1691000000</v>
      </c>
      <c r="AG14" s="3">
        <v>1690000000</v>
      </c>
      <c r="AH14" s="3">
        <v>1574000000</v>
      </c>
      <c r="AI14" s="3">
        <v>1613000000</v>
      </c>
      <c r="AJ14" s="3">
        <v>1649000000</v>
      </c>
      <c r="AK14" s="3">
        <v>1618000000</v>
      </c>
      <c r="AL14" s="3">
        <v>1653000000</v>
      </c>
      <c r="AM14" s="3">
        <v>1574000000</v>
      </c>
      <c r="AN14" s="3">
        <v>1646000000</v>
      </c>
      <c r="AO14" s="3">
        <v>1396000000</v>
      </c>
      <c r="AP14" s="3">
        <v>1184000000</v>
      </c>
      <c r="AQ14" s="3">
        <v>1177000000</v>
      </c>
      <c r="AR14" s="3">
        <v>1178000000</v>
      </c>
      <c r="AS14" s="3">
        <v>1776000000</v>
      </c>
      <c r="AT14" s="3">
        <v>1349000000</v>
      </c>
      <c r="AU14" s="3">
        <v>1505000000</v>
      </c>
      <c r="AV14" s="3">
        <v>1770000000</v>
      </c>
      <c r="AW14" s="3">
        <v>1632000000</v>
      </c>
      <c r="AX14" s="3">
        <v>1378000000</v>
      </c>
      <c r="AY14" s="3">
        <v>1233000000</v>
      </c>
      <c r="AZ14" s="3">
        <v>1772853000</v>
      </c>
      <c r="BA14" s="3">
        <v>1327622000</v>
      </c>
      <c r="BB14" s="3">
        <v>1216367000</v>
      </c>
      <c r="BC14" s="3">
        <v>1332158000</v>
      </c>
      <c r="BD14" s="3">
        <v>1652036000</v>
      </c>
      <c r="BE14" s="3">
        <v>1263866000</v>
      </c>
      <c r="BF14" s="3">
        <v>1037737000</v>
      </c>
      <c r="BG14" s="3">
        <v>1018769000</v>
      </c>
      <c r="BH14" s="3">
        <v>1047640000</v>
      </c>
      <c r="BI14" s="3">
        <v>988560000</v>
      </c>
      <c r="BJ14" s="3">
        <v>956288000</v>
      </c>
      <c r="BK14" s="3">
        <v>931851000</v>
      </c>
      <c r="BL14" s="3">
        <v>756653000</v>
      </c>
      <c r="BM14" s="3">
        <v>953759000</v>
      </c>
      <c r="BN14" s="3">
        <v>645261000</v>
      </c>
      <c r="BO14" s="3">
        <v>714555000</v>
      </c>
      <c r="BP14" s="3">
        <v>686430000</v>
      </c>
      <c r="BQ14" s="3">
        <v>508227000</v>
      </c>
      <c r="BR14" s="3">
        <v>600299000</v>
      </c>
      <c r="BS14" s="3">
        <v>902073000</v>
      </c>
      <c r="BT14" s="3">
        <v>951873000</v>
      </c>
      <c r="BU14" s="3">
        <v>765870000</v>
      </c>
      <c r="BV14" s="3">
        <v>985264000</v>
      </c>
      <c r="BW14" s="3">
        <v>1188747000</v>
      </c>
      <c r="BX14" s="3">
        <v>1175172000</v>
      </c>
      <c r="BY14" s="3">
        <v>1206549000</v>
      </c>
      <c r="BZ14" s="3">
        <v>1170437000</v>
      </c>
      <c r="CA14" s="3">
        <v>1092029000</v>
      </c>
      <c r="CB14" s="3">
        <v>968710000</v>
      </c>
      <c r="CC14" s="3">
        <v>662192000</v>
      </c>
      <c r="CD14" s="3">
        <v>595109000</v>
      </c>
      <c r="CE14" s="3">
        <v>631593000</v>
      </c>
      <c r="CF14" s="3">
        <v>788820000</v>
      </c>
      <c r="CG14" s="3">
        <v>685927000</v>
      </c>
      <c r="CH14" s="3">
        <v>526538000</v>
      </c>
      <c r="CI14" s="3">
        <v>540856000</v>
      </c>
      <c r="CJ14" s="3">
        <v>613171000</v>
      </c>
      <c r="CK14" s="3">
        <v>596644000</v>
      </c>
      <c r="CL14" s="3">
        <v>594561000</v>
      </c>
      <c r="CM14" s="3">
        <v>551999000</v>
      </c>
      <c r="CN14" s="3">
        <v>413699000</v>
      </c>
      <c r="CO14" s="3">
        <v>456862000</v>
      </c>
      <c r="CP14" s="3">
        <v>455077000</v>
      </c>
      <c r="CQ14" s="3">
        <v>627381000</v>
      </c>
      <c r="CR14" s="3">
        <v>593029000</v>
      </c>
      <c r="CS14" s="3">
        <v>590385000</v>
      </c>
      <c r="CT14" s="3">
        <v>626214000</v>
      </c>
      <c r="CU14" s="3">
        <v>620096000</v>
      </c>
      <c r="CV14" s="3">
        <v>545168000</v>
      </c>
      <c r="CW14" s="3">
        <v>543114000</v>
      </c>
      <c r="CX14" s="3">
        <v>533297000</v>
      </c>
      <c r="CY14" s="3">
        <v>513080000</v>
      </c>
      <c r="CZ14" s="3"/>
    </row>
    <row r="15" spans="1:104" x14ac:dyDescent="0.2">
      <c r="A15" s="1" t="s">
        <v>14</v>
      </c>
      <c r="B15" s="3">
        <v>35000000</v>
      </c>
      <c r="C15" s="3">
        <v>16000000</v>
      </c>
      <c r="D15" s="3">
        <v>38000000</v>
      </c>
      <c r="E15" s="3">
        <v>102000000</v>
      </c>
      <c r="F15" s="3">
        <v>116000000</v>
      </c>
      <c r="G15" s="3">
        <v>81000000</v>
      </c>
      <c r="H15" s="3">
        <v>61000000</v>
      </c>
      <c r="I15" s="3">
        <v>71000000</v>
      </c>
      <c r="J15" s="3">
        <v>-16000000</v>
      </c>
      <c r="K15" s="3">
        <v>-73000000</v>
      </c>
      <c r="L15" s="3">
        <v>-51000000</v>
      </c>
      <c r="M15" s="3">
        <v>-406000000</v>
      </c>
      <c r="N15" s="3">
        <v>69000000</v>
      </c>
      <c r="O15" s="3">
        <v>-109000000</v>
      </c>
      <c r="P15" s="3">
        <v>-102000000</v>
      </c>
      <c r="Q15" s="3">
        <v>-197000000</v>
      </c>
      <c r="R15" s="3">
        <v>-181000000</v>
      </c>
      <c r="S15" s="3">
        <v>-180000000</v>
      </c>
      <c r="T15" s="3">
        <v>-364000000</v>
      </c>
      <c r="U15" s="3">
        <v>17000000</v>
      </c>
      <c r="V15" s="3">
        <v>-36000000</v>
      </c>
      <c r="W15" s="3">
        <v>-20000000</v>
      </c>
      <c r="X15" s="3">
        <v>89000000</v>
      </c>
      <c r="Y15" s="3">
        <v>48000000</v>
      </c>
      <c r="Z15" s="3">
        <v>-74000000</v>
      </c>
      <c r="AA15" s="3">
        <v>-146000000</v>
      </c>
      <c r="AB15" s="3">
        <v>-473000000</v>
      </c>
      <c r="AC15" s="3">
        <v>-157000000</v>
      </c>
      <c r="AD15" s="3">
        <v>37000000</v>
      </c>
      <c r="AE15" s="3">
        <v>-590000000</v>
      </c>
      <c r="AF15" s="3">
        <v>-177000000</v>
      </c>
      <c r="AG15" s="3">
        <v>97000000</v>
      </c>
      <c r="AH15" s="3">
        <v>61000000</v>
      </c>
      <c r="AI15" s="3">
        <v>510000000</v>
      </c>
      <c r="AJ15" s="3">
        <v>375000000</v>
      </c>
      <c r="AK15" s="3">
        <v>-118000000</v>
      </c>
      <c r="AL15" s="3">
        <v>-43000000</v>
      </c>
      <c r="AM15" s="3">
        <v>257000000</v>
      </c>
      <c r="AN15" s="3">
        <v>1177000000</v>
      </c>
      <c r="AO15" s="3">
        <v>-135000000</v>
      </c>
      <c r="AP15" s="3">
        <v>-335000000</v>
      </c>
      <c r="AQ15" s="3">
        <v>-414000000</v>
      </c>
      <c r="AR15" s="3">
        <v>-1424000000</v>
      </c>
      <c r="AS15" s="3">
        <v>-127000000</v>
      </c>
      <c r="AT15" s="3">
        <v>-1189000000</v>
      </c>
      <c r="AU15" s="3">
        <v>-358000000</v>
      </c>
      <c r="AV15" s="3">
        <v>-1772000000</v>
      </c>
      <c r="AW15" s="3">
        <v>-396000000</v>
      </c>
      <c r="AX15" s="3">
        <v>-600000000</v>
      </c>
      <c r="AY15" s="3">
        <v>-611000000</v>
      </c>
      <c r="AZ15" s="3">
        <v>-573826000</v>
      </c>
      <c r="BA15" s="3">
        <v>134455000</v>
      </c>
      <c r="BB15" s="3">
        <v>88847000</v>
      </c>
      <c r="BC15" s="3">
        <v>184524000</v>
      </c>
      <c r="BD15" s="3">
        <v>95587000</v>
      </c>
      <c r="BE15" s="3">
        <v>76000000</v>
      </c>
      <c r="BF15" s="3">
        <v>11319000</v>
      </c>
      <c r="BG15" s="3">
        <v>-17423000</v>
      </c>
      <c r="BH15" s="3">
        <v>-29963000</v>
      </c>
      <c r="BI15" s="3">
        <v>43848000</v>
      </c>
      <c r="BJ15" s="3">
        <v>32180000</v>
      </c>
      <c r="BK15" s="3">
        <v>45091000</v>
      </c>
      <c r="BL15" s="3">
        <v>43193000</v>
      </c>
      <c r="BM15" s="3">
        <v>-31231000</v>
      </c>
      <c r="BN15" s="3">
        <v>-140096000</v>
      </c>
      <c r="BO15" s="3">
        <v>-146356000</v>
      </c>
      <c r="BP15" s="3">
        <v>-854740000</v>
      </c>
      <c r="BQ15" s="3">
        <v>-254171000</v>
      </c>
      <c r="BR15" s="3">
        <v>-184938000</v>
      </c>
      <c r="BS15" s="3">
        <v>-9163000</v>
      </c>
      <c r="BT15" s="3">
        <v>-15841000</v>
      </c>
      <c r="BU15" s="3">
        <v>-186929000</v>
      </c>
      <c r="BV15" s="3">
        <v>17352000</v>
      </c>
      <c r="BW15" s="3">
        <v>124837000</v>
      </c>
      <c r="BX15" s="3">
        <v>177968000</v>
      </c>
      <c r="BY15" s="3">
        <v>408567000</v>
      </c>
      <c r="BZ15" s="3">
        <v>207142000</v>
      </c>
      <c r="CA15" s="3">
        <v>189349000</v>
      </c>
      <c r="CB15" s="3">
        <v>65080000</v>
      </c>
      <c r="CC15" s="3">
        <v>-105545000</v>
      </c>
      <c r="CD15" s="3">
        <v>79896000</v>
      </c>
      <c r="CE15" s="3">
        <v>-128367000</v>
      </c>
      <c r="CF15" s="3">
        <v>22321000</v>
      </c>
      <c r="CG15" s="3">
        <v>1006000</v>
      </c>
      <c r="CH15" s="3">
        <v>-64560000</v>
      </c>
      <c r="CI15" s="3">
        <v>-62727000</v>
      </c>
      <c r="CJ15" s="3">
        <v>-12334000</v>
      </c>
      <c r="CK15" s="3">
        <v>-31675000</v>
      </c>
      <c r="CL15" s="3">
        <v>9968000</v>
      </c>
      <c r="CM15" s="3">
        <v>12951000</v>
      </c>
      <c r="CN15" s="3">
        <v>-80246000</v>
      </c>
      <c r="CO15" s="3">
        <v>-38362000</v>
      </c>
      <c r="CP15" s="3">
        <v>-34672000</v>
      </c>
      <c r="CQ15" s="3">
        <v>84330000</v>
      </c>
      <c r="CR15" s="3">
        <v>55572000</v>
      </c>
      <c r="CS15" s="3">
        <v>56163000</v>
      </c>
      <c r="CT15" s="3">
        <v>91985000</v>
      </c>
      <c r="CU15" s="3">
        <v>96801000</v>
      </c>
      <c r="CV15" s="3">
        <v>40759000</v>
      </c>
      <c r="CW15" s="3">
        <v>86686000</v>
      </c>
      <c r="CX15" s="3">
        <v>93234000</v>
      </c>
      <c r="CY15" s="3">
        <v>84587000</v>
      </c>
      <c r="CZ15" s="3"/>
    </row>
    <row r="16" spans="1:104" x14ac:dyDescent="0.2">
      <c r="A16" s="1" t="s">
        <v>15</v>
      </c>
      <c r="B16" s="3">
        <v>35000000</v>
      </c>
      <c r="C16" s="3">
        <v>16000000</v>
      </c>
      <c r="D16" s="3">
        <v>38000000</v>
      </c>
      <c r="E16" s="3">
        <v>102000000</v>
      </c>
      <c r="F16" s="3">
        <v>116000000</v>
      </c>
      <c r="G16" s="3">
        <v>81000000</v>
      </c>
      <c r="H16" s="3">
        <v>61000000</v>
      </c>
      <c r="I16" s="3">
        <v>71000000</v>
      </c>
      <c r="J16" s="3">
        <v>-16000000</v>
      </c>
      <c r="K16" s="3">
        <v>-73000000</v>
      </c>
      <c r="L16" s="3">
        <v>-51000000</v>
      </c>
      <c r="M16" s="3">
        <v>-406000000</v>
      </c>
      <c r="N16" s="3">
        <v>69000000</v>
      </c>
      <c r="O16" s="3">
        <v>-109000000</v>
      </c>
      <c r="P16" s="3">
        <v>-102000000</v>
      </c>
      <c r="Q16" s="3">
        <v>-197000000</v>
      </c>
      <c r="R16" s="3">
        <v>-181000000</v>
      </c>
      <c r="S16" s="3">
        <v>-180000000</v>
      </c>
      <c r="T16" s="3">
        <v>-364000000</v>
      </c>
      <c r="U16" s="3">
        <v>17000000</v>
      </c>
      <c r="V16" s="3">
        <v>-36000000</v>
      </c>
      <c r="W16" s="3">
        <v>-20000000</v>
      </c>
      <c r="X16" s="3">
        <v>89000000</v>
      </c>
      <c r="Y16" s="3">
        <v>48000000</v>
      </c>
      <c r="Z16" s="3">
        <v>-74000000</v>
      </c>
      <c r="AA16" s="3">
        <v>-146000000</v>
      </c>
      <c r="AB16" s="3">
        <v>-473000000</v>
      </c>
      <c r="AC16" s="3">
        <v>-157000000</v>
      </c>
      <c r="AD16" s="3">
        <v>37000000</v>
      </c>
      <c r="AE16" s="3">
        <v>-590000000</v>
      </c>
      <c r="AF16" s="3">
        <v>-177000000</v>
      </c>
      <c r="AG16" s="3">
        <v>97000000</v>
      </c>
      <c r="AH16" s="3">
        <v>61000000</v>
      </c>
      <c r="AI16" s="3">
        <v>510000000</v>
      </c>
      <c r="AJ16" s="3">
        <v>375000000</v>
      </c>
      <c r="AK16" s="3">
        <v>-118000000</v>
      </c>
      <c r="AL16" s="3">
        <v>-43000000</v>
      </c>
      <c r="AM16" s="3">
        <v>257000000</v>
      </c>
      <c r="AN16" s="3">
        <v>1178000000</v>
      </c>
      <c r="AO16" s="3">
        <v>-128000000</v>
      </c>
      <c r="AP16" s="3">
        <v>-330000000</v>
      </c>
      <c r="AQ16" s="3">
        <v>-416000000</v>
      </c>
      <c r="AR16" s="3">
        <v>-1424000000</v>
      </c>
      <c r="AS16" s="3">
        <v>-127000000</v>
      </c>
      <c r="AT16" s="3">
        <v>-1189000000</v>
      </c>
      <c r="AU16" s="3">
        <v>-358000000</v>
      </c>
      <c r="AV16" s="3">
        <v>-1772000000</v>
      </c>
      <c r="AW16" s="3">
        <v>-396000000</v>
      </c>
      <c r="AX16" s="3">
        <v>-600000000</v>
      </c>
      <c r="AY16" s="3">
        <v>-611000000</v>
      </c>
      <c r="AZ16" s="3">
        <v>-573826000</v>
      </c>
      <c r="BA16" s="3">
        <v>134455000</v>
      </c>
      <c r="BB16" s="3">
        <v>88847000</v>
      </c>
      <c r="BC16" s="3">
        <v>184524000</v>
      </c>
      <c r="BD16" s="3">
        <v>95587000</v>
      </c>
      <c r="BE16" s="3">
        <v>76000000</v>
      </c>
      <c r="BF16" s="3">
        <v>11319000</v>
      </c>
      <c r="BG16" s="3">
        <v>-17423000</v>
      </c>
      <c r="BH16" s="3">
        <v>-29963000</v>
      </c>
      <c r="BI16" s="3">
        <v>43848000</v>
      </c>
      <c r="BJ16" s="3">
        <v>32180000</v>
      </c>
      <c r="BK16" s="3">
        <v>45091000</v>
      </c>
      <c r="BL16" s="3">
        <v>43193000</v>
      </c>
      <c r="BM16" s="3">
        <v>-31231000</v>
      </c>
      <c r="BN16" s="3">
        <v>-140096000</v>
      </c>
      <c r="BO16" s="3">
        <v>-146356000</v>
      </c>
      <c r="BP16" s="3">
        <v>-854740000</v>
      </c>
      <c r="BQ16" s="3">
        <v>-254171000</v>
      </c>
      <c r="BR16" s="3">
        <v>-184938000</v>
      </c>
      <c r="BS16" s="3">
        <v>-9163000</v>
      </c>
      <c r="BT16" s="3">
        <v>-15841000</v>
      </c>
      <c r="BU16" s="3">
        <v>-186929000</v>
      </c>
      <c r="BV16" s="3">
        <v>17352000</v>
      </c>
      <c r="BW16" s="3">
        <v>124837000</v>
      </c>
      <c r="BX16" s="3">
        <v>177968000</v>
      </c>
      <c r="BY16" s="3">
        <v>408567000</v>
      </c>
      <c r="BZ16" s="3">
        <v>207142000</v>
      </c>
      <c r="CA16" s="3">
        <v>189349000</v>
      </c>
      <c r="CB16" s="3">
        <v>65080000</v>
      </c>
      <c r="CC16" s="3">
        <v>-105545000</v>
      </c>
      <c r="CD16" s="3">
        <v>79896000</v>
      </c>
      <c r="CE16" s="3">
        <v>-128367000</v>
      </c>
      <c r="CF16" s="3">
        <v>22321000</v>
      </c>
      <c r="CG16" s="3">
        <v>1006000</v>
      </c>
      <c r="CH16" s="3">
        <v>-64560000</v>
      </c>
      <c r="CI16" s="3">
        <v>-62727000</v>
      </c>
      <c r="CJ16" s="3">
        <v>-12334000</v>
      </c>
      <c r="CK16" s="3">
        <v>-31675000</v>
      </c>
      <c r="CL16" s="3">
        <v>9968000</v>
      </c>
      <c r="CM16" s="3">
        <v>12951000</v>
      </c>
      <c r="CN16" s="3">
        <v>-80236000</v>
      </c>
      <c r="CO16" s="3">
        <v>-38362000</v>
      </c>
      <c r="CP16" s="3">
        <v>-34672000</v>
      </c>
      <c r="CQ16" s="3">
        <v>84320000</v>
      </c>
      <c r="CR16" s="3">
        <v>55572000</v>
      </c>
      <c r="CS16" s="3">
        <v>56163000</v>
      </c>
      <c r="CT16" s="3">
        <v>91985000</v>
      </c>
      <c r="CU16" s="3">
        <v>96791000</v>
      </c>
      <c r="CV16" s="3">
        <v>38171000</v>
      </c>
      <c r="CW16" s="3">
        <v>84099000</v>
      </c>
      <c r="CX16" s="3">
        <v>90647000</v>
      </c>
      <c r="CY16" s="3">
        <v>81999000</v>
      </c>
      <c r="CZ16" s="3"/>
    </row>
    <row r="17" spans="1:104" s="19" customFormat="1" x14ac:dyDescent="0.2">
      <c r="A17" s="17" t="s">
        <v>16</v>
      </c>
      <c r="B17" s="18">
        <v>0.03</v>
      </c>
      <c r="C17" s="18">
        <v>0.01</v>
      </c>
      <c r="D17" s="18">
        <v>0.04</v>
      </c>
      <c r="E17" s="18">
        <v>0.1</v>
      </c>
      <c r="F17" s="18">
        <v>0.12</v>
      </c>
      <c r="G17" s="18">
        <v>0.08</v>
      </c>
      <c r="H17" s="18">
        <v>7.0000000000000007E-2</v>
      </c>
      <c r="I17" s="18">
        <v>7.0000000000000007E-2</v>
      </c>
      <c r="J17" s="18">
        <v>-0.02</v>
      </c>
      <c r="K17" s="18">
        <v>-0.08</v>
      </c>
      <c r="L17" s="18">
        <v>-0.06</v>
      </c>
      <c r="M17" s="18">
        <v>-0.5</v>
      </c>
      <c r="N17" s="18">
        <v>0.09</v>
      </c>
      <c r="O17" s="18">
        <v>-0.14000000000000001</v>
      </c>
      <c r="P17" s="18">
        <v>-0.13</v>
      </c>
      <c r="Q17" s="18">
        <v>-0.25</v>
      </c>
      <c r="R17" s="18">
        <v>-0.23</v>
      </c>
      <c r="S17" s="18">
        <v>-0.23</v>
      </c>
      <c r="T17" s="18">
        <v>-0.47</v>
      </c>
      <c r="U17" s="18">
        <v>0.02</v>
      </c>
      <c r="V17" s="18">
        <v>-0.05</v>
      </c>
      <c r="W17" s="18">
        <v>-0.03</v>
      </c>
      <c r="X17" s="18">
        <v>0.12</v>
      </c>
      <c r="Y17" s="18">
        <v>0.06</v>
      </c>
      <c r="Z17" s="18">
        <v>-0.1</v>
      </c>
      <c r="AA17" s="18">
        <v>-0.19</v>
      </c>
      <c r="AB17" s="18">
        <v>-0.64</v>
      </c>
      <c r="AC17" s="18">
        <v>-0.21</v>
      </c>
      <c r="AD17" s="18">
        <v>0.05</v>
      </c>
      <c r="AE17" s="18">
        <v>-0.8</v>
      </c>
      <c r="AF17" s="18">
        <v>-0.23</v>
      </c>
      <c r="AG17" s="18">
        <v>0.13</v>
      </c>
      <c r="AH17" s="18">
        <v>0.08</v>
      </c>
      <c r="AI17" s="18">
        <v>0.71</v>
      </c>
      <c r="AJ17" s="18">
        <v>0.53</v>
      </c>
      <c r="AK17" s="18">
        <v>-0.17</v>
      </c>
      <c r="AL17" s="18">
        <v>-0.06</v>
      </c>
      <c r="AM17" s="18">
        <v>0.36</v>
      </c>
      <c r="AN17" s="18">
        <v>1.67</v>
      </c>
      <c r="AO17" s="18">
        <v>-0.18</v>
      </c>
      <c r="AP17" s="18">
        <v>-0.49</v>
      </c>
      <c r="AQ17" s="18">
        <v>-0.66</v>
      </c>
      <c r="AR17" s="18">
        <v>-2.34</v>
      </c>
      <c r="AS17" s="18">
        <v>-0.21</v>
      </c>
      <c r="AT17" s="18">
        <v>-1.96</v>
      </c>
      <c r="AU17" s="18">
        <v>-0.59</v>
      </c>
      <c r="AV17" s="18">
        <v>-3.08</v>
      </c>
      <c r="AW17" s="18">
        <v>-0.71</v>
      </c>
      <c r="AX17" s="18">
        <v>-1.0900000000000001</v>
      </c>
      <c r="AY17" s="18">
        <v>-1.1100000000000001</v>
      </c>
      <c r="AZ17" s="18">
        <v>-1.08</v>
      </c>
      <c r="BA17" s="18">
        <v>0.28000000000000003</v>
      </c>
      <c r="BB17" s="18">
        <v>0.18</v>
      </c>
      <c r="BC17" s="18">
        <v>0.4</v>
      </c>
      <c r="BD17" s="18">
        <v>0.22</v>
      </c>
      <c r="BE17" s="18">
        <v>0.19</v>
      </c>
      <c r="BF17" s="18">
        <v>0.03</v>
      </c>
      <c r="BG17" s="18">
        <v>-0.04</v>
      </c>
      <c r="BH17" s="18">
        <v>-0.08</v>
      </c>
      <c r="BI17" s="18">
        <v>0.12</v>
      </c>
      <c r="BJ17" s="18">
        <v>0.09</v>
      </c>
      <c r="BK17" s="18">
        <v>0.13</v>
      </c>
      <c r="BL17" s="18">
        <v>0.12</v>
      </c>
      <c r="BM17" s="18">
        <v>-0.09</v>
      </c>
      <c r="BN17" s="18">
        <v>-0.4</v>
      </c>
      <c r="BO17" s="18">
        <v>-0.42</v>
      </c>
      <c r="BP17" s="18">
        <v>-2.4900000000000002</v>
      </c>
      <c r="BQ17" s="18">
        <v>-0.74</v>
      </c>
      <c r="BR17" s="18">
        <v>-0.54</v>
      </c>
      <c r="BS17" s="18">
        <v>-0.03</v>
      </c>
      <c r="BT17" s="18">
        <v>-0.05</v>
      </c>
      <c r="BU17" s="18">
        <v>-0.54</v>
      </c>
      <c r="BV17" s="18">
        <v>0.05</v>
      </c>
      <c r="BW17" s="18">
        <v>0.4</v>
      </c>
      <c r="BX17" s="18">
        <v>0.56999999999999995</v>
      </c>
      <c r="BY17" s="18">
        <v>1.31</v>
      </c>
      <c r="BZ17" s="18">
        <v>1.34</v>
      </c>
      <c r="CA17" s="18">
        <v>1.25</v>
      </c>
      <c r="CB17" s="18">
        <v>0.45</v>
      </c>
      <c r="CC17" s="18">
        <v>-0.72</v>
      </c>
      <c r="CD17" s="18">
        <v>0.54</v>
      </c>
      <c r="CE17" s="18">
        <v>-0.88</v>
      </c>
      <c r="CF17" s="18">
        <v>0.15</v>
      </c>
      <c r="CG17" s="18">
        <v>0.01</v>
      </c>
      <c r="CH17" s="18">
        <v>-0.45</v>
      </c>
      <c r="CI17" s="18">
        <v>-0.44</v>
      </c>
      <c r="CJ17" s="18">
        <v>-0.11</v>
      </c>
      <c r="CK17" s="18">
        <v>-0.22</v>
      </c>
      <c r="CL17" s="18">
        <v>7.0000000000000007E-2</v>
      </c>
      <c r="CM17" s="18">
        <v>0.09</v>
      </c>
      <c r="CN17" s="18">
        <v>-0.55000000000000004</v>
      </c>
      <c r="CO17" s="18">
        <v>-0.28000000000000003</v>
      </c>
      <c r="CP17" s="18">
        <v>-0.26</v>
      </c>
      <c r="CQ17" s="18">
        <v>0.66</v>
      </c>
      <c r="CR17" s="18">
        <v>0.52</v>
      </c>
      <c r="CS17" s="18">
        <v>0.52</v>
      </c>
      <c r="CT17" s="18">
        <v>0.86</v>
      </c>
      <c r="CU17" s="18">
        <v>0.96</v>
      </c>
      <c r="CV17" s="18">
        <v>0.39</v>
      </c>
      <c r="CW17" s="18">
        <v>0.86</v>
      </c>
      <c r="CX17" s="18">
        <v>0.93</v>
      </c>
      <c r="CY17" s="18">
        <v>0.85</v>
      </c>
      <c r="CZ17" s="18"/>
    </row>
    <row r="18" spans="1:104" x14ac:dyDescent="0.2">
      <c r="A18" s="1" t="s">
        <v>17</v>
      </c>
      <c r="B18" s="4">
        <v>0.03</v>
      </c>
      <c r="C18" s="4">
        <v>0.01</v>
      </c>
      <c r="D18" s="4">
        <v>0.03</v>
      </c>
      <c r="E18" s="4">
        <v>0.09</v>
      </c>
      <c r="F18" s="4">
        <v>0.11</v>
      </c>
      <c r="G18" s="4">
        <v>0.08</v>
      </c>
      <c r="H18" s="4">
        <v>0.05</v>
      </c>
      <c r="I18" s="4">
        <v>7.0000000000000007E-2</v>
      </c>
      <c r="J18" s="4">
        <v>-0.02</v>
      </c>
      <c r="K18" s="4">
        <v>-0.08</v>
      </c>
      <c r="L18" s="4">
        <v>-0.06</v>
      </c>
      <c r="M18" s="4">
        <v>-0.5</v>
      </c>
      <c r="N18" s="4">
        <v>0.08</v>
      </c>
      <c r="O18" s="4">
        <v>-0.14000000000000001</v>
      </c>
      <c r="P18" s="4">
        <v>-0.13</v>
      </c>
      <c r="Q18" s="4">
        <v>-0.25</v>
      </c>
      <c r="R18" s="4">
        <v>-0.23</v>
      </c>
      <c r="S18" s="4">
        <v>-0.23</v>
      </c>
      <c r="T18" s="4">
        <v>-0.47</v>
      </c>
      <c r="U18" s="4">
        <v>0.02</v>
      </c>
      <c r="V18" s="4">
        <v>-0.05</v>
      </c>
      <c r="W18" s="4">
        <v>-0.03</v>
      </c>
      <c r="X18" s="4">
        <v>0.12</v>
      </c>
      <c r="Y18" s="4">
        <v>0.06</v>
      </c>
      <c r="Z18" s="4">
        <v>-0.1</v>
      </c>
      <c r="AA18" s="4">
        <v>-0.19</v>
      </c>
      <c r="AB18" s="4">
        <v>-0.64</v>
      </c>
      <c r="AC18" s="4">
        <v>-0.21</v>
      </c>
      <c r="AD18" s="4">
        <v>0.05</v>
      </c>
      <c r="AE18" s="4">
        <v>-0.8</v>
      </c>
      <c r="AF18" s="4">
        <v>-0.23</v>
      </c>
      <c r="AG18" s="4">
        <v>0.13</v>
      </c>
      <c r="AH18" s="4">
        <v>0.08</v>
      </c>
      <c r="AI18" s="4">
        <v>0.68</v>
      </c>
      <c r="AJ18" s="4">
        <v>0.49</v>
      </c>
      <c r="AK18" s="4">
        <v>-0.17</v>
      </c>
      <c r="AL18" s="4">
        <v>-0.06</v>
      </c>
      <c r="AM18" s="4">
        <v>0.35</v>
      </c>
      <c r="AN18" s="4">
        <v>1.61</v>
      </c>
      <c r="AO18" s="4">
        <v>-0.18</v>
      </c>
      <c r="AP18" s="4">
        <v>-0.49</v>
      </c>
      <c r="AQ18" s="4">
        <v>-0.66</v>
      </c>
      <c r="AR18" s="4">
        <v>-2.34</v>
      </c>
      <c r="AS18" s="4">
        <v>-0.21</v>
      </c>
      <c r="AT18" s="4">
        <v>-1.96</v>
      </c>
      <c r="AU18" s="4">
        <v>-0.59</v>
      </c>
      <c r="AV18" s="4">
        <v>-3.08</v>
      </c>
      <c r="AW18" s="4">
        <v>-0.71</v>
      </c>
      <c r="AX18" s="4">
        <v>-1.0900000000000001</v>
      </c>
      <c r="AY18" s="4">
        <v>-1.1100000000000001</v>
      </c>
      <c r="AZ18" s="4">
        <v>-1.08</v>
      </c>
      <c r="BA18" s="4">
        <v>0.27</v>
      </c>
      <c r="BB18" s="4">
        <v>0.18</v>
      </c>
      <c r="BC18" s="4">
        <v>0.38</v>
      </c>
      <c r="BD18" s="4">
        <v>0.19</v>
      </c>
      <c r="BE18" s="4">
        <v>0.18</v>
      </c>
      <c r="BF18" s="4">
        <v>0.03</v>
      </c>
      <c r="BG18" s="4">
        <v>-0.04</v>
      </c>
      <c r="BH18" s="4">
        <v>-0.08</v>
      </c>
      <c r="BI18" s="4">
        <v>0.12</v>
      </c>
      <c r="BJ18" s="4">
        <v>0.09</v>
      </c>
      <c r="BK18" s="4">
        <v>0.12</v>
      </c>
      <c r="BL18" s="4">
        <v>0.12</v>
      </c>
      <c r="BM18" s="4">
        <v>-0.09</v>
      </c>
      <c r="BN18" s="4">
        <v>-0.4</v>
      </c>
      <c r="BO18" s="4">
        <v>-0.42</v>
      </c>
      <c r="BP18" s="4">
        <v>-2.4900000000000002</v>
      </c>
      <c r="BQ18" s="4">
        <v>-0.74</v>
      </c>
      <c r="BR18" s="4">
        <v>-0.54</v>
      </c>
      <c r="BS18" s="4">
        <v>-0.03</v>
      </c>
      <c r="BT18" s="4">
        <v>-0.05</v>
      </c>
      <c r="BU18" s="4">
        <v>-0.54</v>
      </c>
      <c r="BV18" s="4">
        <v>0.05</v>
      </c>
      <c r="BW18" s="4">
        <v>0.37</v>
      </c>
      <c r="BX18" s="4">
        <v>0.52</v>
      </c>
      <c r="BY18" s="4">
        <v>1.18</v>
      </c>
      <c r="BZ18" s="4">
        <v>1.21</v>
      </c>
      <c r="CA18" s="4">
        <v>1.1499999999999999</v>
      </c>
      <c r="CB18" s="4">
        <v>0.46</v>
      </c>
      <c r="CC18" s="4">
        <v>-0.72</v>
      </c>
      <c r="CD18" s="4">
        <v>0.53</v>
      </c>
      <c r="CE18" s="4">
        <v>-0.88</v>
      </c>
      <c r="CF18" s="4">
        <v>0.16</v>
      </c>
      <c r="CG18" s="4">
        <v>0.01</v>
      </c>
      <c r="CH18" s="4">
        <v>-0.45</v>
      </c>
      <c r="CI18" s="4">
        <v>-0.44</v>
      </c>
      <c r="CJ18" s="4">
        <v>-0.11</v>
      </c>
      <c r="CK18" s="4">
        <v>-0.22</v>
      </c>
      <c r="CL18" s="4">
        <v>7.0000000000000007E-2</v>
      </c>
      <c r="CM18" s="4">
        <v>0.09</v>
      </c>
      <c r="CN18" s="4">
        <v>-0.55000000000000004</v>
      </c>
      <c r="CO18" s="4">
        <v>-0.28000000000000003</v>
      </c>
      <c r="CP18" s="4">
        <v>-0.26</v>
      </c>
      <c r="CQ18" s="4">
        <v>0.63</v>
      </c>
      <c r="CR18" s="4">
        <v>0.52</v>
      </c>
      <c r="CS18" s="4">
        <v>0.52</v>
      </c>
      <c r="CT18" s="4">
        <v>0.86</v>
      </c>
      <c r="CU18" s="4">
        <v>0.91</v>
      </c>
      <c r="CV18" s="4">
        <v>0.38</v>
      </c>
      <c r="CW18" s="4">
        <v>0.83</v>
      </c>
      <c r="CX18" s="4">
        <v>0.89</v>
      </c>
      <c r="CY18" s="4">
        <v>0.82</v>
      </c>
      <c r="CZ18" s="4"/>
    </row>
    <row r="19" spans="1:104" x14ac:dyDescent="0.2">
      <c r="A19" s="1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</row>
    <row r="20" spans="1:104" x14ac:dyDescent="0.2">
      <c r="A20" s="1" t="s">
        <v>19</v>
      </c>
      <c r="B20" s="3">
        <v>30000000</v>
      </c>
      <c r="C20" s="3">
        <v>-213000000</v>
      </c>
      <c r="D20" s="3">
        <v>70000000</v>
      </c>
      <c r="E20" s="3">
        <v>95000000</v>
      </c>
      <c r="F20" s="3">
        <v>-45000000</v>
      </c>
      <c r="G20" s="3">
        <v>-86000000</v>
      </c>
      <c r="H20" s="3">
        <v>383000000</v>
      </c>
      <c r="I20" s="3">
        <v>66000000</v>
      </c>
      <c r="J20" s="3">
        <v>-82000000</v>
      </c>
      <c r="K20" s="3">
        <v>-299000000</v>
      </c>
      <c r="L20" s="3">
        <v>188000000</v>
      </c>
      <c r="M20" s="3">
        <v>29000000</v>
      </c>
      <c r="N20" s="3">
        <v>-85000000</v>
      </c>
      <c r="O20" s="3">
        <v>-42000000</v>
      </c>
      <c r="P20" s="3">
        <v>64000000</v>
      </c>
      <c r="Q20" s="3">
        <v>-59000000</v>
      </c>
      <c r="R20" s="3">
        <v>-58000000</v>
      </c>
      <c r="S20" s="3">
        <v>-173000000</v>
      </c>
      <c r="T20" s="3">
        <v>116000000</v>
      </c>
      <c r="U20" s="3">
        <v>18000000</v>
      </c>
      <c r="V20" s="3">
        <v>-28000000</v>
      </c>
      <c r="W20" s="3">
        <v>-204000000</v>
      </c>
      <c r="X20" s="3">
        <v>21000000</v>
      </c>
      <c r="Y20" s="3">
        <v>21000000</v>
      </c>
      <c r="Z20" s="3">
        <v>-35000000</v>
      </c>
      <c r="AA20" s="3">
        <v>-155000000</v>
      </c>
      <c r="AB20" s="3">
        <v>-286000000</v>
      </c>
      <c r="AC20" s="3">
        <v>-240000000</v>
      </c>
      <c r="AD20" s="3">
        <v>81000000</v>
      </c>
      <c r="AE20" s="3">
        <v>107000000</v>
      </c>
      <c r="AF20" s="3">
        <v>187000000</v>
      </c>
      <c r="AG20" s="3">
        <v>189000000</v>
      </c>
      <c r="AH20" s="3">
        <v>174000000</v>
      </c>
      <c r="AI20" s="3">
        <v>-168000000</v>
      </c>
      <c r="AJ20" s="3">
        <v>-213000000</v>
      </c>
      <c r="AK20" s="3">
        <v>-124000000</v>
      </c>
      <c r="AL20" s="3">
        <v>-98000000</v>
      </c>
      <c r="AM20" s="3">
        <v>23000000</v>
      </c>
      <c r="AN20" s="3">
        <v>1150000000</v>
      </c>
      <c r="AO20" s="3">
        <v>-142000000</v>
      </c>
      <c r="AP20" s="3">
        <v>-144000000</v>
      </c>
      <c r="AQ20" s="3">
        <v>-391000000</v>
      </c>
      <c r="AR20" s="3">
        <v>-250000000</v>
      </c>
      <c r="AS20" s="3">
        <v>-216000000</v>
      </c>
      <c r="AT20" s="3">
        <v>-242000000</v>
      </c>
      <c r="AU20" s="3">
        <v>16000000</v>
      </c>
      <c r="AV20" s="3">
        <v>61000000</v>
      </c>
      <c r="AW20" s="3">
        <v>223000000</v>
      </c>
      <c r="AX20" s="3">
        <v>-635000000</v>
      </c>
      <c r="AY20" s="3">
        <v>41000000</v>
      </c>
      <c r="AZ20" s="3">
        <v>271616000</v>
      </c>
      <c r="BA20" s="3">
        <v>230185000</v>
      </c>
      <c r="BB20" s="3">
        <v>218850000</v>
      </c>
      <c r="BC20" s="3">
        <v>566349000</v>
      </c>
      <c r="BD20" s="3">
        <v>537279000</v>
      </c>
      <c r="BE20" s="3">
        <v>429086000</v>
      </c>
      <c r="BF20" s="3">
        <v>265163000</v>
      </c>
      <c r="BG20" s="3">
        <v>251327000</v>
      </c>
      <c r="BH20" s="3">
        <v>362188000</v>
      </c>
      <c r="BI20" s="3">
        <v>263395000</v>
      </c>
      <c r="BJ20" s="3">
        <v>254678000</v>
      </c>
      <c r="BK20" s="3">
        <v>206260000</v>
      </c>
      <c r="BL20" s="3">
        <v>388592000</v>
      </c>
      <c r="BM20" s="3">
        <v>1000</v>
      </c>
      <c r="BN20" s="3">
        <v>-14345000</v>
      </c>
      <c r="BO20" s="3">
        <v>-78662000</v>
      </c>
      <c r="BP20" s="3">
        <v>-98068000</v>
      </c>
      <c r="BQ20" s="3">
        <v>-93616000</v>
      </c>
      <c r="BR20" s="3">
        <v>-107759000</v>
      </c>
      <c r="BS20" s="3">
        <v>210533000</v>
      </c>
      <c r="BT20" s="3">
        <v>111567000</v>
      </c>
      <c r="BU20" s="3">
        <v>73189000</v>
      </c>
      <c r="BV20" s="3">
        <v>-163867000</v>
      </c>
      <c r="BW20" s="3">
        <v>146756000</v>
      </c>
      <c r="BX20" s="3">
        <v>250505000</v>
      </c>
      <c r="BY20" s="3">
        <v>287148000</v>
      </c>
      <c r="BZ20" s="3">
        <v>281136000</v>
      </c>
      <c r="CA20" s="3">
        <v>386763000</v>
      </c>
      <c r="CB20" s="3">
        <v>339300000</v>
      </c>
      <c r="CC20" s="3">
        <v>-61634000</v>
      </c>
      <c r="CD20" s="3">
        <v>-39617000</v>
      </c>
      <c r="CE20" s="3">
        <v>21871000</v>
      </c>
      <c r="CF20" s="3">
        <v>111733000</v>
      </c>
      <c r="CG20" s="3">
        <v>-43208000</v>
      </c>
      <c r="CH20" s="3">
        <v>97466000</v>
      </c>
      <c r="CI20" s="3">
        <v>-21578000</v>
      </c>
      <c r="CJ20" s="3">
        <v>197269000</v>
      </c>
      <c r="CK20" s="3">
        <v>23561000</v>
      </c>
      <c r="CL20" s="3">
        <v>63187000</v>
      </c>
      <c r="CM20" s="3">
        <v>114798000</v>
      </c>
      <c r="CN20" s="3">
        <v>149380000</v>
      </c>
      <c r="CO20" s="3">
        <v>-26104000</v>
      </c>
      <c r="CP20" s="3">
        <v>-25498000</v>
      </c>
      <c r="CQ20" s="3">
        <v>-24541000</v>
      </c>
      <c r="CR20" s="3">
        <v>131533000</v>
      </c>
      <c r="CS20" s="3">
        <v>108913000</v>
      </c>
      <c r="CT20" s="3">
        <v>193868000</v>
      </c>
      <c r="CU20" s="3">
        <v>177584000</v>
      </c>
      <c r="CV20" s="3">
        <v>173255000</v>
      </c>
      <c r="CW20" s="3">
        <v>140224000</v>
      </c>
      <c r="CX20" s="3">
        <v>147201000</v>
      </c>
      <c r="CY20" s="3">
        <v>112493000</v>
      </c>
      <c r="CZ20" s="3"/>
    </row>
    <row r="21" spans="1:104" x14ac:dyDescent="0.2">
      <c r="A21" s="1" t="s">
        <v>20</v>
      </c>
      <c r="B21" s="3">
        <v>-7000000</v>
      </c>
      <c r="C21" s="3">
        <v>-173000000</v>
      </c>
      <c r="D21" s="3">
        <v>-38000000</v>
      </c>
      <c r="E21" s="3">
        <v>-8000000</v>
      </c>
      <c r="F21" s="3">
        <v>-78000000</v>
      </c>
      <c r="G21" s="3">
        <v>-46000000</v>
      </c>
      <c r="H21" s="3">
        <v>-43000000</v>
      </c>
      <c r="I21" s="3">
        <v>51000000</v>
      </c>
      <c r="J21" s="3">
        <v>124000000</v>
      </c>
      <c r="K21" s="3">
        <v>-246000000</v>
      </c>
      <c r="L21" s="3">
        <v>-26000000</v>
      </c>
      <c r="M21" s="3">
        <v>-10000000</v>
      </c>
      <c r="N21" s="3">
        <v>329000000</v>
      </c>
      <c r="O21" s="3">
        <v>-26000000</v>
      </c>
      <c r="P21" s="3">
        <v>-32000000</v>
      </c>
      <c r="Q21" s="3">
        <v>-17000000</v>
      </c>
      <c r="R21" s="3">
        <v>211000000</v>
      </c>
      <c r="S21" s="3">
        <v>-15000000</v>
      </c>
      <c r="T21" s="3">
        <v>43000000</v>
      </c>
      <c r="U21" s="3">
        <v>119000000</v>
      </c>
      <c r="V21" s="3">
        <v>-43000000</v>
      </c>
      <c r="W21" s="3">
        <v>-131000000</v>
      </c>
      <c r="X21" s="3">
        <v>296000000</v>
      </c>
      <c r="Y21" s="3">
        <v>186000000</v>
      </c>
      <c r="Z21" s="3">
        <v>-74000000</v>
      </c>
      <c r="AA21" s="3">
        <v>47000000</v>
      </c>
      <c r="AB21" s="3">
        <v>54000000</v>
      </c>
      <c r="AC21" s="3">
        <v>-10000000</v>
      </c>
      <c r="AD21" s="3">
        <v>-263000000</v>
      </c>
      <c r="AE21" s="3">
        <v>200000000</v>
      </c>
      <c r="AF21" s="3">
        <v>97000000</v>
      </c>
      <c r="AG21" s="3">
        <v>34000000</v>
      </c>
      <c r="AH21" s="3">
        <v>-230000000</v>
      </c>
      <c r="AI21" s="3">
        <v>-14000000</v>
      </c>
      <c r="AJ21" s="3">
        <v>-103000000</v>
      </c>
      <c r="AK21" s="3">
        <v>-321000000</v>
      </c>
      <c r="AL21" s="3">
        <v>516000000</v>
      </c>
      <c r="AM21" s="3">
        <v>-1215000000</v>
      </c>
      <c r="AN21" s="3">
        <v>-557000000</v>
      </c>
      <c r="AO21" s="3">
        <v>-220000000</v>
      </c>
      <c r="AP21" s="3">
        <v>-317000000</v>
      </c>
      <c r="AQ21" s="3">
        <v>-179000000</v>
      </c>
      <c r="AR21" s="3">
        <v>51000000</v>
      </c>
      <c r="AS21" s="3">
        <v>-47000000</v>
      </c>
      <c r="AT21" s="3">
        <v>167000000</v>
      </c>
      <c r="AU21" s="3">
        <v>-198000000</v>
      </c>
      <c r="AV21" s="3">
        <v>-326000000</v>
      </c>
      <c r="AW21" s="3">
        <v>-231000000</v>
      </c>
      <c r="AX21" s="3">
        <v>-526000000</v>
      </c>
      <c r="AY21" s="3">
        <v>-592000000</v>
      </c>
      <c r="AZ21" s="3">
        <v>-3345194000</v>
      </c>
      <c r="BA21" s="3">
        <v>448121000</v>
      </c>
      <c r="BB21" s="3">
        <v>-480580000</v>
      </c>
      <c r="BC21" s="3">
        <v>-925347000</v>
      </c>
      <c r="BD21" s="3">
        <v>-824598000</v>
      </c>
      <c r="BE21" s="3">
        <v>-388162000</v>
      </c>
      <c r="BF21" s="3">
        <v>-387210000</v>
      </c>
      <c r="BG21" s="3">
        <v>-669612000</v>
      </c>
      <c r="BH21" s="3">
        <v>-543993000</v>
      </c>
      <c r="BI21" s="3">
        <v>-351987000</v>
      </c>
      <c r="BJ21" s="3">
        <v>-452077000</v>
      </c>
      <c r="BK21" s="3">
        <v>-207727000</v>
      </c>
      <c r="BL21" s="3">
        <v>-207372000</v>
      </c>
      <c r="BM21" s="3">
        <v>4191000</v>
      </c>
      <c r="BN21" s="3">
        <v>225944000</v>
      </c>
      <c r="BO21" s="3">
        <v>60420000</v>
      </c>
      <c r="BP21" s="3">
        <v>-408591000</v>
      </c>
      <c r="BQ21" s="3">
        <v>67881000</v>
      </c>
      <c r="BR21" s="3">
        <v>255590000</v>
      </c>
      <c r="BS21" s="3">
        <v>-769269000</v>
      </c>
      <c r="BT21" s="3">
        <v>-87174000</v>
      </c>
      <c r="BU21" s="3">
        <v>18555000</v>
      </c>
      <c r="BV21" s="3">
        <v>-465609000</v>
      </c>
      <c r="BW21" s="3">
        <v>-19293000</v>
      </c>
      <c r="BX21" s="3">
        <v>-275645000</v>
      </c>
      <c r="BY21" s="3">
        <v>-194503000</v>
      </c>
      <c r="BZ21" s="3">
        <v>8457000</v>
      </c>
      <c r="CA21" s="3">
        <v>-354111000</v>
      </c>
      <c r="CB21" s="3">
        <v>-145967000</v>
      </c>
      <c r="CC21" s="3">
        <v>-747000</v>
      </c>
      <c r="CD21" s="3">
        <v>186731000</v>
      </c>
      <c r="CE21" s="3">
        <v>-182391000</v>
      </c>
      <c r="CF21" s="3">
        <v>23981000</v>
      </c>
      <c r="CG21" s="3">
        <v>-228205000</v>
      </c>
      <c r="CH21" s="3">
        <v>-729190000</v>
      </c>
      <c r="CI21" s="3">
        <v>-64700000</v>
      </c>
      <c r="CJ21" s="3">
        <v>-143335000</v>
      </c>
      <c r="CK21" s="3">
        <v>-31163000</v>
      </c>
      <c r="CL21" s="3">
        <v>-138777000</v>
      </c>
      <c r="CM21" s="3">
        <v>-320026000</v>
      </c>
      <c r="CN21" s="3">
        <v>-103083000</v>
      </c>
      <c r="CO21" s="3">
        <v>-191199000</v>
      </c>
      <c r="CP21" s="3">
        <v>27499000</v>
      </c>
      <c r="CQ21" s="3">
        <v>-8730000</v>
      </c>
      <c r="CR21" s="3">
        <v>-157757000</v>
      </c>
      <c r="CS21" s="3">
        <v>-185517000</v>
      </c>
      <c r="CT21" s="3">
        <v>-89045000</v>
      </c>
      <c r="CU21" s="3">
        <v>-281763000</v>
      </c>
      <c r="CV21" s="3">
        <v>-187126000</v>
      </c>
      <c r="CW21" s="3">
        <v>-84986000</v>
      </c>
      <c r="CX21" s="3">
        <v>-159091000</v>
      </c>
      <c r="CY21" s="3">
        <v>-83392000</v>
      </c>
      <c r="CZ21" s="3"/>
    </row>
    <row r="22" spans="1:104" x14ac:dyDescent="0.2">
      <c r="A22" s="1" t="s">
        <v>21</v>
      </c>
      <c r="B22" s="3">
        <v>-38000000</v>
      </c>
      <c r="C22" s="3">
        <v>286000000</v>
      </c>
      <c r="D22" s="3">
        <v>0</v>
      </c>
      <c r="E22" s="3">
        <v>8000000</v>
      </c>
      <c r="F22" s="3">
        <v>28000000</v>
      </c>
      <c r="G22" s="3">
        <v>-8000000</v>
      </c>
      <c r="H22" s="3">
        <v>-34000000</v>
      </c>
      <c r="I22" s="3">
        <v>2000000</v>
      </c>
      <c r="J22" s="3">
        <v>-4000000</v>
      </c>
      <c r="K22" s="3">
        <v>3000000</v>
      </c>
      <c r="L22" s="3">
        <v>-156000000</v>
      </c>
      <c r="M22" s="3">
        <v>282000000</v>
      </c>
      <c r="N22" s="3">
        <v>-3000000</v>
      </c>
      <c r="O22" s="3">
        <v>-1000000</v>
      </c>
      <c r="P22" s="3">
        <v>-2000000</v>
      </c>
      <c r="Q22" s="3">
        <v>2000000</v>
      </c>
      <c r="R22" s="3">
        <v>-1000000</v>
      </c>
      <c r="S22" s="3">
        <v>60000000</v>
      </c>
      <c r="T22" s="3">
        <v>6000000</v>
      </c>
      <c r="U22" s="3">
        <v>0</v>
      </c>
      <c r="V22" s="3">
        <v>20000000</v>
      </c>
      <c r="W22" s="3">
        <v>20000000</v>
      </c>
      <c r="X22" s="3">
        <v>9000000</v>
      </c>
      <c r="Y22" s="3">
        <v>2000000</v>
      </c>
      <c r="Z22" s="3">
        <v>2000000</v>
      </c>
      <c r="AA22" s="3">
        <v>0</v>
      </c>
      <c r="AB22" s="3">
        <v>5000000</v>
      </c>
      <c r="AC22" s="3">
        <v>11000000</v>
      </c>
      <c r="AD22" s="3">
        <v>4000000</v>
      </c>
      <c r="AE22" s="3">
        <v>17000000</v>
      </c>
      <c r="AF22" s="3">
        <v>-40000000</v>
      </c>
      <c r="AG22" s="3">
        <v>-152000000</v>
      </c>
      <c r="AH22" s="3">
        <v>8000000</v>
      </c>
      <c r="AI22" s="3">
        <v>178000000</v>
      </c>
      <c r="AJ22" s="3">
        <v>302000000</v>
      </c>
      <c r="AK22" s="3">
        <v>-19000000</v>
      </c>
      <c r="AL22" s="3">
        <v>24000000</v>
      </c>
      <c r="AM22" s="3">
        <v>177000000</v>
      </c>
      <c r="AN22" s="3">
        <v>-783000000</v>
      </c>
      <c r="AO22" s="3">
        <v>230000000</v>
      </c>
      <c r="AP22" s="3">
        <v>38000000</v>
      </c>
      <c r="AQ22" s="3">
        <v>2039000000</v>
      </c>
      <c r="AR22" s="3">
        <v>24000000</v>
      </c>
      <c r="AS22" s="3">
        <v>61000000</v>
      </c>
      <c r="AT22" s="3">
        <v>-19000000</v>
      </c>
      <c r="AU22" s="3">
        <v>154000000</v>
      </c>
      <c r="AV22" s="3">
        <v>601000000</v>
      </c>
      <c r="AW22" s="3">
        <v>-200000000</v>
      </c>
      <c r="AX22" s="3">
        <v>1474000000</v>
      </c>
      <c r="AY22" s="3">
        <v>162000000</v>
      </c>
      <c r="AZ22" s="3">
        <v>3069119000</v>
      </c>
      <c r="BA22" s="3">
        <v>17563000</v>
      </c>
      <c r="BB22" s="3">
        <v>127256000</v>
      </c>
      <c r="BC22" s="3">
        <v>549062000</v>
      </c>
      <c r="BD22" s="3">
        <v>102807000</v>
      </c>
      <c r="BE22" s="3">
        <v>59534000</v>
      </c>
      <c r="BF22" s="3">
        <v>173801000</v>
      </c>
      <c r="BG22" s="3">
        <v>158047000</v>
      </c>
      <c r="BH22" s="3">
        <v>313914000</v>
      </c>
      <c r="BI22" s="3">
        <v>164982000</v>
      </c>
      <c r="BJ22" s="3">
        <v>-59780000</v>
      </c>
      <c r="BK22" s="3">
        <v>-6316000</v>
      </c>
      <c r="BL22" s="3">
        <v>-98292000</v>
      </c>
      <c r="BM22" s="3">
        <v>308927000</v>
      </c>
      <c r="BN22" s="3">
        <v>47102000</v>
      </c>
      <c r="BO22" s="3">
        <v>9665000</v>
      </c>
      <c r="BP22" s="3">
        <v>378549000</v>
      </c>
      <c r="BQ22" s="3">
        <v>55018000</v>
      </c>
      <c r="BR22" s="3">
        <v>37433000</v>
      </c>
      <c r="BS22" s="3">
        <v>436440000</v>
      </c>
      <c r="BT22" s="3">
        <v>10200000</v>
      </c>
      <c r="BU22" s="3">
        <v>-97820000</v>
      </c>
      <c r="BV22" s="3">
        <v>-18886000</v>
      </c>
      <c r="BW22" s="3">
        <v>338218000</v>
      </c>
      <c r="BX22" s="3">
        <v>31638000</v>
      </c>
      <c r="BY22" s="3">
        <v>-222132000</v>
      </c>
      <c r="BZ22" s="3">
        <v>38734000</v>
      </c>
      <c r="CA22" s="3">
        <v>50909000</v>
      </c>
      <c r="CB22" s="3">
        <v>9842000</v>
      </c>
      <c r="CC22" s="3">
        <v>-67078000</v>
      </c>
      <c r="CD22" s="3">
        <v>-89166000</v>
      </c>
      <c r="CE22" s="3">
        <v>-27141000</v>
      </c>
      <c r="CF22" s="3">
        <v>90501000</v>
      </c>
      <c r="CG22" s="3">
        <v>246940000</v>
      </c>
      <c r="CH22" s="3">
        <v>599409000</v>
      </c>
      <c r="CI22" s="3">
        <v>38101000</v>
      </c>
      <c r="CJ22" s="3">
        <v>23943000</v>
      </c>
      <c r="CK22" s="3">
        <v>9788000</v>
      </c>
      <c r="CL22" s="3">
        <v>10800000</v>
      </c>
      <c r="CM22" s="3">
        <v>264419000</v>
      </c>
      <c r="CN22" s="3">
        <v>11149000</v>
      </c>
      <c r="CO22" s="3">
        <v>248245000</v>
      </c>
      <c r="CP22" s="3">
        <v>-9577000</v>
      </c>
      <c r="CQ22" s="3">
        <v>-7663000</v>
      </c>
      <c r="CR22" s="3">
        <v>-2150000</v>
      </c>
      <c r="CS22" s="3">
        <v>-6042000</v>
      </c>
      <c r="CT22" s="3">
        <v>-6429000</v>
      </c>
      <c r="CU22" s="3">
        <v>145516000</v>
      </c>
      <c r="CV22" s="3">
        <v>4627000</v>
      </c>
      <c r="CW22" s="3">
        <v>-3919000</v>
      </c>
      <c r="CX22" s="3">
        <v>6753000</v>
      </c>
      <c r="CY22" s="3">
        <v>-5119000</v>
      </c>
      <c r="CZ22" s="3"/>
    </row>
    <row r="23" spans="1:104" x14ac:dyDescent="0.2">
      <c r="A23" s="1" t="s">
        <v>22</v>
      </c>
      <c r="B23" s="3">
        <v>-15000000</v>
      </c>
      <c r="C23" s="3">
        <v>-100000000</v>
      </c>
      <c r="D23" s="3">
        <v>32000000</v>
      </c>
      <c r="E23" s="3">
        <v>95000000</v>
      </c>
      <c r="F23" s="3">
        <v>-95000000</v>
      </c>
      <c r="G23" s="3">
        <v>-140000000</v>
      </c>
      <c r="H23" s="3">
        <v>306000000</v>
      </c>
      <c r="I23" s="3">
        <v>119000000</v>
      </c>
      <c r="J23" s="3">
        <v>38000000</v>
      </c>
      <c r="K23" s="3">
        <v>-542000000</v>
      </c>
      <c r="L23" s="3">
        <v>6000000</v>
      </c>
      <c r="M23" s="3">
        <v>301000000</v>
      </c>
      <c r="N23" s="3">
        <v>241000000</v>
      </c>
      <c r="O23" s="3">
        <v>-69000000</v>
      </c>
      <c r="P23" s="3">
        <v>30000000</v>
      </c>
      <c r="Q23" s="3">
        <v>-74000000</v>
      </c>
      <c r="R23" s="3">
        <v>152000000</v>
      </c>
      <c r="S23" s="3">
        <v>-128000000</v>
      </c>
      <c r="T23" s="3">
        <v>165000000</v>
      </c>
      <c r="U23" s="3">
        <v>137000000</v>
      </c>
      <c r="V23" s="3">
        <v>-51000000</v>
      </c>
      <c r="W23" s="3">
        <v>-315000000</v>
      </c>
      <c r="X23" s="3">
        <v>326000000</v>
      </c>
      <c r="Y23" s="3">
        <v>209000000</v>
      </c>
      <c r="Z23" s="3">
        <v>-107000000</v>
      </c>
      <c r="AA23" s="3">
        <v>-108000000</v>
      </c>
      <c r="AB23" s="3">
        <v>-227000000</v>
      </c>
      <c r="AC23" s="3">
        <v>-239000000</v>
      </c>
      <c r="AD23" s="3">
        <v>-178000000</v>
      </c>
      <c r="AE23" s="3">
        <v>324000000</v>
      </c>
      <c r="AF23" s="3">
        <v>244000000</v>
      </c>
      <c r="AG23" s="3">
        <v>71000000</v>
      </c>
      <c r="AH23" s="3">
        <v>-48000000</v>
      </c>
      <c r="AI23" s="3">
        <v>-4000000</v>
      </c>
      <c r="AJ23" s="3">
        <v>-14000000</v>
      </c>
      <c r="AK23" s="3">
        <v>-464000000</v>
      </c>
      <c r="AL23" s="3">
        <v>442000000</v>
      </c>
      <c r="AM23" s="3">
        <v>-1015000000</v>
      </c>
      <c r="AN23" s="3">
        <v>-190000000</v>
      </c>
      <c r="AO23" s="3">
        <v>-132000000</v>
      </c>
      <c r="AP23" s="3">
        <v>-423000000</v>
      </c>
      <c r="AQ23" s="3">
        <v>1469000000</v>
      </c>
      <c r="AR23" s="3">
        <v>-175000000</v>
      </c>
      <c r="AS23" s="3">
        <v>-202000000</v>
      </c>
      <c r="AT23" s="3">
        <v>-94000000</v>
      </c>
      <c r="AU23" s="3">
        <v>-28000000</v>
      </c>
      <c r="AV23" s="3">
        <v>336000000</v>
      </c>
      <c r="AW23" s="3">
        <v>-208000000</v>
      </c>
      <c r="AX23" s="3">
        <v>313000000</v>
      </c>
      <c r="AY23" s="3">
        <v>-389000000</v>
      </c>
      <c r="AZ23" s="3">
        <v>-4459000</v>
      </c>
      <c r="BA23" s="3">
        <v>695869000</v>
      </c>
      <c r="BB23" s="3">
        <v>-139969000</v>
      </c>
      <c r="BC23" s="3">
        <v>195559000</v>
      </c>
      <c r="BD23" s="3">
        <v>-173048000</v>
      </c>
      <c r="BE23" s="3">
        <v>94894000</v>
      </c>
      <c r="BF23" s="3">
        <v>49237000</v>
      </c>
      <c r="BG23" s="3">
        <v>-256393000</v>
      </c>
      <c r="BH23" s="3">
        <v>141789000</v>
      </c>
      <c r="BI23" s="3">
        <v>78338000</v>
      </c>
      <c r="BJ23" s="3">
        <v>-259173000</v>
      </c>
      <c r="BK23" s="3">
        <v>-10760000</v>
      </c>
      <c r="BL23" s="3">
        <v>81107000</v>
      </c>
      <c r="BM23" s="3">
        <v>322809000</v>
      </c>
      <c r="BN23" s="3">
        <v>273784000</v>
      </c>
      <c r="BO23" s="3">
        <v>644000</v>
      </c>
      <c r="BP23" s="3">
        <v>-104641000</v>
      </c>
      <c r="BQ23" s="3">
        <v>27198000</v>
      </c>
      <c r="BR23" s="3">
        <v>207804000</v>
      </c>
      <c r="BS23" s="3">
        <v>-128901000</v>
      </c>
      <c r="BT23" s="3">
        <v>29865000</v>
      </c>
      <c r="BU23" s="3">
        <v>4923000</v>
      </c>
      <c r="BV23" s="3">
        <v>-663276000</v>
      </c>
      <c r="BW23" s="3">
        <v>464319000</v>
      </c>
      <c r="BX23" s="3">
        <v>9158000</v>
      </c>
      <c r="BY23" s="3">
        <v>-127224000</v>
      </c>
      <c r="BZ23" s="3">
        <v>329369000</v>
      </c>
      <c r="CA23" s="3">
        <v>86029000</v>
      </c>
      <c r="CB23" s="3">
        <v>200858000</v>
      </c>
      <c r="CC23" s="3">
        <v>-127371000</v>
      </c>
      <c r="CD23" s="3">
        <v>57063000</v>
      </c>
      <c r="CE23" s="3">
        <v>-198333000</v>
      </c>
      <c r="CF23" s="3">
        <v>226215000</v>
      </c>
      <c r="CG23" s="3">
        <v>-24473000</v>
      </c>
      <c r="CH23" s="3">
        <v>-32315000</v>
      </c>
      <c r="CI23" s="3">
        <v>-48177000</v>
      </c>
      <c r="CJ23" s="3">
        <v>77877000</v>
      </c>
      <c r="CK23" s="3">
        <v>2186000</v>
      </c>
      <c r="CL23" s="3">
        <v>-64790000</v>
      </c>
      <c r="CM23" s="3">
        <v>59191000</v>
      </c>
      <c r="CN23" s="3">
        <v>57446000</v>
      </c>
      <c r="CO23" s="3">
        <v>30942000</v>
      </c>
      <c r="CP23" s="3">
        <v>-7576000</v>
      </c>
      <c r="CQ23" s="3">
        <v>-40934000</v>
      </c>
      <c r="CR23" s="3">
        <v>-28374000</v>
      </c>
      <c r="CS23" s="3">
        <v>-82646000</v>
      </c>
      <c r="CT23" s="3">
        <v>98394000</v>
      </c>
      <c r="CU23" s="3">
        <v>41337000</v>
      </c>
      <c r="CV23" s="3">
        <v>-9244000</v>
      </c>
      <c r="CW23" s="3">
        <v>51319000</v>
      </c>
      <c r="CX23" s="3">
        <v>-5137000</v>
      </c>
      <c r="CY23" s="3">
        <v>23982000</v>
      </c>
      <c r="CZ23" s="3"/>
    </row>
    <row r="24" spans="1:104" x14ac:dyDescent="0.2">
      <c r="A24" s="1" t="s">
        <v>23</v>
      </c>
      <c r="B24" s="3">
        <v>968000000</v>
      </c>
      <c r="C24" s="3">
        <v>983000000</v>
      </c>
      <c r="D24" s="3">
        <v>1083000000</v>
      </c>
      <c r="E24" s="3">
        <v>1051000000</v>
      </c>
      <c r="F24" s="3">
        <v>956000000</v>
      </c>
      <c r="G24" s="3">
        <v>1051000000</v>
      </c>
      <c r="H24" s="3">
        <v>1185000000</v>
      </c>
      <c r="I24" s="3">
        <v>879000000</v>
      </c>
      <c r="J24" s="3">
        <v>760000000</v>
      </c>
      <c r="K24" s="3">
        <v>722000000</v>
      </c>
      <c r="L24" s="3">
        <v>1264000000</v>
      </c>
      <c r="M24" s="3">
        <v>1258000000</v>
      </c>
      <c r="N24" s="3">
        <v>957000000</v>
      </c>
      <c r="O24" s="3">
        <v>716000000</v>
      </c>
      <c r="P24" s="3">
        <v>785000000</v>
      </c>
      <c r="Q24" s="3">
        <v>755000000</v>
      </c>
      <c r="R24" s="3">
        <v>829000000</v>
      </c>
      <c r="S24" s="3">
        <v>677000000</v>
      </c>
      <c r="T24" s="3">
        <v>805000000</v>
      </c>
      <c r="U24" s="3">
        <v>640000000</v>
      </c>
      <c r="V24" s="3">
        <v>503000000</v>
      </c>
      <c r="W24" s="3">
        <v>554000000</v>
      </c>
      <c r="X24" s="3">
        <v>869000000</v>
      </c>
      <c r="Y24" s="3">
        <v>543000000</v>
      </c>
      <c r="Z24" s="3">
        <v>334000000</v>
      </c>
      <c r="AA24" s="3">
        <v>441000000</v>
      </c>
      <c r="AB24" s="3">
        <v>549000000</v>
      </c>
      <c r="AC24" s="3">
        <v>776000000</v>
      </c>
      <c r="AD24" s="3">
        <v>1015000000</v>
      </c>
      <c r="AE24" s="3">
        <v>1193000000</v>
      </c>
      <c r="AF24" s="3">
        <v>869000000</v>
      </c>
      <c r="AG24" s="3">
        <v>625000000</v>
      </c>
      <c r="AH24" s="3">
        <v>554000000</v>
      </c>
      <c r="AI24" s="3">
        <v>602000000</v>
      </c>
      <c r="AJ24" s="3">
        <v>606000000</v>
      </c>
      <c r="AK24" s="3">
        <v>620000000</v>
      </c>
      <c r="AL24" s="3">
        <v>1084000000</v>
      </c>
      <c r="AM24" s="3">
        <v>642000000</v>
      </c>
      <c r="AN24" s="3">
        <v>1657000000</v>
      </c>
      <c r="AO24" s="3">
        <v>1847000000</v>
      </c>
      <c r="AP24" s="3">
        <v>1979000000</v>
      </c>
      <c r="AQ24" s="3">
        <v>2402000000</v>
      </c>
      <c r="AR24" s="3">
        <v>933000000</v>
      </c>
      <c r="AS24" s="3">
        <v>1108000000</v>
      </c>
      <c r="AT24" s="3">
        <v>1310000000</v>
      </c>
      <c r="AU24" s="3">
        <v>1404000000</v>
      </c>
      <c r="AV24" s="3">
        <v>1432000000</v>
      </c>
      <c r="AW24" s="3">
        <v>1096000000</v>
      </c>
      <c r="AX24" s="3">
        <v>1304000000</v>
      </c>
      <c r="AY24" s="3">
        <v>991000000</v>
      </c>
      <c r="AZ24" s="3">
        <v>1380000000</v>
      </c>
      <c r="BA24" s="3">
        <v>1384526000</v>
      </c>
      <c r="BB24" s="3">
        <v>688657000</v>
      </c>
      <c r="BC24" s="3">
        <v>828626000</v>
      </c>
      <c r="BD24" s="3">
        <v>633067000</v>
      </c>
      <c r="BE24" s="3">
        <v>806115000</v>
      </c>
      <c r="BF24" s="3">
        <v>711221000</v>
      </c>
      <c r="BG24" s="3">
        <v>661984000</v>
      </c>
      <c r="BH24" s="3">
        <v>918377000</v>
      </c>
      <c r="BI24" s="3">
        <v>776588000</v>
      </c>
      <c r="BJ24" s="3">
        <v>698250000</v>
      </c>
      <c r="BK24" s="3">
        <v>957423000</v>
      </c>
      <c r="BL24" s="3">
        <v>968183000</v>
      </c>
      <c r="BM24" s="3">
        <v>994935000</v>
      </c>
      <c r="BN24" s="3">
        <v>703176000</v>
      </c>
      <c r="BO24" s="3">
        <v>429392000</v>
      </c>
      <c r="BP24" s="3">
        <v>428748000</v>
      </c>
      <c r="BQ24" s="3">
        <v>533389000</v>
      </c>
      <c r="BR24" s="3">
        <v>506191000</v>
      </c>
      <c r="BS24" s="3">
        <v>298387000</v>
      </c>
      <c r="BT24" s="3">
        <v>427288000</v>
      </c>
      <c r="BU24" s="3">
        <v>397423000</v>
      </c>
      <c r="BV24" s="3">
        <v>392500000</v>
      </c>
      <c r="BW24" s="3">
        <v>1055776000</v>
      </c>
      <c r="BX24" s="3">
        <v>591457000</v>
      </c>
      <c r="BY24" s="3">
        <v>582299000</v>
      </c>
      <c r="BZ24" s="3">
        <v>709523000</v>
      </c>
      <c r="CA24" s="3">
        <v>380154000</v>
      </c>
      <c r="CB24" s="3">
        <v>294125000</v>
      </c>
      <c r="CC24" s="3">
        <v>93267000</v>
      </c>
      <c r="CD24" s="3">
        <v>220638000</v>
      </c>
      <c r="CE24" s="3">
        <v>163575000</v>
      </c>
      <c r="CF24" s="3">
        <v>361908000</v>
      </c>
      <c r="CG24" s="3">
        <v>135693000</v>
      </c>
      <c r="CH24" s="3">
        <v>160166000</v>
      </c>
      <c r="CI24" s="3">
        <v>192481000</v>
      </c>
      <c r="CJ24" s="3">
        <v>240658000</v>
      </c>
      <c r="CK24" s="3">
        <v>162781000</v>
      </c>
      <c r="CL24" s="3">
        <v>160595000</v>
      </c>
      <c r="CM24" s="3">
        <v>225385000</v>
      </c>
      <c r="CN24" s="3">
        <v>166194000</v>
      </c>
      <c r="CO24" s="3">
        <v>108748000</v>
      </c>
      <c r="CP24" s="3">
        <v>77806000</v>
      </c>
      <c r="CQ24" s="3">
        <v>85382000</v>
      </c>
      <c r="CR24" s="3">
        <v>113354000</v>
      </c>
      <c r="CS24" s="3">
        <v>178428000</v>
      </c>
      <c r="CT24" s="3">
        <v>261074000</v>
      </c>
      <c r="CU24" s="3">
        <v>162680000</v>
      </c>
      <c r="CV24" s="3">
        <v>121343000</v>
      </c>
      <c r="CW24" s="3">
        <v>130587000</v>
      </c>
      <c r="CX24" s="3">
        <v>79268000</v>
      </c>
      <c r="CY24" s="3">
        <v>84405000</v>
      </c>
      <c r="CZ24" s="3">
        <v>60423000</v>
      </c>
    </row>
    <row r="25" spans="1:104" x14ac:dyDescent="0.2">
      <c r="A25" s="1" t="s">
        <v>24</v>
      </c>
      <c r="B25" s="3">
        <v>58000000</v>
      </c>
      <c r="C25" s="3">
        <v>62000000</v>
      </c>
      <c r="D25" s="3">
        <v>41000000</v>
      </c>
      <c r="E25" s="3">
        <v>33000000</v>
      </c>
      <c r="F25" s="3">
        <v>43000000</v>
      </c>
      <c r="G25" s="3">
        <v>46000000</v>
      </c>
      <c r="H25" s="3">
        <v>44000000</v>
      </c>
      <c r="I25" s="3">
        <v>34000000</v>
      </c>
      <c r="J25" s="3">
        <v>12000000</v>
      </c>
      <c r="K25" s="3">
        <v>23000000</v>
      </c>
      <c r="L25" s="3">
        <v>21000000</v>
      </c>
      <c r="M25" s="3">
        <v>9000000</v>
      </c>
      <c r="N25" s="3">
        <v>21000000</v>
      </c>
      <c r="O25" s="3">
        <v>26000000</v>
      </c>
      <c r="P25" s="3">
        <v>32000000</v>
      </c>
      <c r="Q25" s="3">
        <v>25000000</v>
      </c>
      <c r="R25" s="3">
        <v>17000000</v>
      </c>
      <c r="S25" s="3">
        <v>22000000</v>
      </c>
      <c r="T25" s="3">
        <v>22000000</v>
      </c>
      <c r="U25" s="3">
        <v>29000000</v>
      </c>
      <c r="V25" s="3">
        <v>23000000</v>
      </c>
      <c r="W25" s="3">
        <v>21000000</v>
      </c>
      <c r="X25" s="3">
        <v>21000000</v>
      </c>
      <c r="Y25" s="3">
        <v>15000000</v>
      </c>
      <c r="Z25" s="3">
        <v>28000000</v>
      </c>
      <c r="AA25" s="3">
        <v>20000000</v>
      </c>
      <c r="AB25" s="3">
        <v>22000000</v>
      </c>
      <c r="AC25" s="3">
        <v>32000000</v>
      </c>
      <c r="AD25" s="3">
        <v>39000000</v>
      </c>
      <c r="AE25" s="3">
        <v>40000000</v>
      </c>
      <c r="AF25" s="3">
        <v>87000000</v>
      </c>
      <c r="AG25" s="3">
        <v>58000000</v>
      </c>
      <c r="AH25" s="3">
        <v>67000000</v>
      </c>
      <c r="AI25" s="3">
        <v>38000000</v>
      </c>
      <c r="AJ25" s="3">
        <v>38000000</v>
      </c>
      <c r="AK25" s="3">
        <v>31000000</v>
      </c>
      <c r="AL25" s="3">
        <v>31000000</v>
      </c>
      <c r="AM25" s="3">
        <v>48000000</v>
      </c>
      <c r="AN25" s="3">
        <v>174000000</v>
      </c>
      <c r="AO25" s="3">
        <v>97000000</v>
      </c>
      <c r="AP25" s="3">
        <v>112000000</v>
      </c>
      <c r="AQ25" s="3">
        <v>83000000</v>
      </c>
      <c r="AR25" s="3">
        <v>113000000</v>
      </c>
      <c r="AS25" s="3">
        <v>82000000</v>
      </c>
      <c r="AT25" s="3">
        <v>-184000000</v>
      </c>
      <c r="AU25" s="3">
        <v>270000000</v>
      </c>
      <c r="AV25" s="3">
        <v>235000000</v>
      </c>
      <c r="AW25" s="3">
        <v>378000000</v>
      </c>
      <c r="AX25" s="3">
        <v>414000000</v>
      </c>
      <c r="AY25" s="3">
        <v>585000000</v>
      </c>
      <c r="AZ25" s="3">
        <v>647841000</v>
      </c>
      <c r="BA25" s="3">
        <v>423754000</v>
      </c>
      <c r="BB25" s="3">
        <v>454370000</v>
      </c>
      <c r="BC25" s="3">
        <v>308035000</v>
      </c>
      <c r="BD25" s="3">
        <v>326593000</v>
      </c>
      <c r="BE25" s="3">
        <v>360953000</v>
      </c>
      <c r="BF25" s="3">
        <v>297692000</v>
      </c>
      <c r="BG25" s="3">
        <v>518256000</v>
      </c>
      <c r="BH25" s="3">
        <v>460543000</v>
      </c>
      <c r="BI25" s="3">
        <v>389618000</v>
      </c>
      <c r="BJ25" s="3">
        <v>359804000</v>
      </c>
      <c r="BK25" s="3">
        <v>195989000</v>
      </c>
      <c r="BL25" s="3">
        <v>159512000</v>
      </c>
      <c r="BM25" s="3">
        <v>99747000</v>
      </c>
      <c r="BN25" s="3">
        <v>102693000</v>
      </c>
      <c r="BO25" s="3">
        <v>178425000</v>
      </c>
      <c r="BP25" s="3">
        <v>134509000</v>
      </c>
      <c r="BQ25" s="3">
        <v>192850000</v>
      </c>
      <c r="BR25" s="3">
        <v>170087000</v>
      </c>
      <c r="BS25" s="3">
        <v>199083000</v>
      </c>
      <c r="BT25" s="3">
        <v>136952000</v>
      </c>
      <c r="BU25" s="3">
        <v>162725000</v>
      </c>
      <c r="BV25" s="3">
        <v>215037000</v>
      </c>
      <c r="BW25" s="3">
        <v>162414000</v>
      </c>
      <c r="BX25" s="3">
        <v>227641000</v>
      </c>
      <c r="BY25" s="3">
        <v>284701000</v>
      </c>
      <c r="BZ25" s="3">
        <v>160255000</v>
      </c>
      <c r="CA25" s="3">
        <v>119978000</v>
      </c>
      <c r="CB25" s="3">
        <v>124074000</v>
      </c>
      <c r="CC25" s="3">
        <v>147171000</v>
      </c>
      <c r="CD25" s="3">
        <v>147524000</v>
      </c>
      <c r="CE25" s="3">
        <v>197007000</v>
      </c>
      <c r="CF25" s="3">
        <v>86914000</v>
      </c>
      <c r="CG25" s="3">
        <v>313950000</v>
      </c>
      <c r="CH25" s="3">
        <v>312815000</v>
      </c>
      <c r="CI25" s="3">
        <v>175523000</v>
      </c>
      <c r="CJ25" s="3">
        <v>195827000</v>
      </c>
      <c r="CK25" s="3">
        <v>135354000</v>
      </c>
      <c r="CL25" s="3">
        <v>159859000</v>
      </c>
      <c r="CM25" s="3">
        <v>150464000</v>
      </c>
      <c r="CN25" s="3">
        <v>135675000</v>
      </c>
      <c r="CO25" s="3">
        <v>142455000</v>
      </c>
      <c r="CP25" s="3">
        <v>109872000</v>
      </c>
      <c r="CQ25" s="3">
        <v>94527000</v>
      </c>
      <c r="CR25" s="3">
        <v>131659000</v>
      </c>
      <c r="CS25" s="3">
        <v>161508000</v>
      </c>
      <c r="CT25" s="3">
        <v>127407000</v>
      </c>
      <c r="CU25" s="3">
        <v>195407000</v>
      </c>
      <c r="CV25" s="3">
        <v>255024000</v>
      </c>
      <c r="CW25" s="3">
        <v>152708000</v>
      </c>
      <c r="CX25" s="3">
        <v>86067000</v>
      </c>
      <c r="CY25" s="3">
        <v>52885000</v>
      </c>
      <c r="CZ25" s="3">
        <v>0</v>
      </c>
    </row>
    <row r="26" spans="1:104" x14ac:dyDescent="0.2">
      <c r="A26" s="1" t="s">
        <v>25</v>
      </c>
      <c r="B26" s="4">
        <v>30.06</v>
      </c>
      <c r="C26" s="4">
        <v>22.52</v>
      </c>
      <c r="D26" s="4">
        <v>23.97</v>
      </c>
      <c r="E26" s="4">
        <v>24.44</v>
      </c>
      <c r="F26" s="4">
        <v>13.19</v>
      </c>
      <c r="G26" s="4">
        <v>11.82</v>
      </c>
      <c r="H26" s="4">
        <v>12.05</v>
      </c>
      <c r="I26" s="4">
        <v>13.75</v>
      </c>
      <c r="J26" s="4">
        <v>12.29</v>
      </c>
      <c r="K26" s="4">
        <v>12.48</v>
      </c>
      <c r="L26" s="4">
        <v>9.32</v>
      </c>
      <c r="M26" s="4">
        <v>6.33</v>
      </c>
      <c r="N26" s="4">
        <v>4.0599999999999996</v>
      </c>
      <c r="O26" s="4">
        <v>2.41</v>
      </c>
      <c r="P26" s="4">
        <v>2.33</v>
      </c>
      <c r="Q26" s="4">
        <v>2.12</v>
      </c>
      <c r="R26" s="4">
        <v>2.57</v>
      </c>
      <c r="S26" s="4">
        <v>2.75</v>
      </c>
      <c r="T26" s="4">
        <v>3</v>
      </c>
      <c r="U26" s="4">
        <v>4.2</v>
      </c>
      <c r="V26" s="4">
        <v>4.08</v>
      </c>
      <c r="W26" s="4">
        <v>3.94</v>
      </c>
      <c r="X26" s="4">
        <v>3.58</v>
      </c>
      <c r="Y26" s="4">
        <v>3.95</v>
      </c>
      <c r="Z26" s="4">
        <v>3.34</v>
      </c>
      <c r="AA26" s="4">
        <v>2.6</v>
      </c>
      <c r="AB26" s="4">
        <v>2.61</v>
      </c>
      <c r="AC26" s="4">
        <v>4.5999999999999996</v>
      </c>
      <c r="AD26" s="4">
        <v>6.77</v>
      </c>
      <c r="AE26" s="4">
        <v>6.85</v>
      </c>
      <c r="AF26" s="4">
        <v>5.18</v>
      </c>
      <c r="AG26" s="4">
        <v>6.47</v>
      </c>
      <c r="AH26" s="4">
        <v>7.95</v>
      </c>
      <c r="AI26" s="4">
        <v>8.4600000000000009</v>
      </c>
      <c r="AJ26" s="4">
        <v>7.6</v>
      </c>
      <c r="AK26" s="4">
        <v>6.89</v>
      </c>
      <c r="AL26" s="4">
        <v>8.77</v>
      </c>
      <c r="AM26" s="4">
        <v>8.57</v>
      </c>
      <c r="AN26" s="4">
        <v>7.14</v>
      </c>
      <c r="AO26" s="4">
        <v>4.76</v>
      </c>
      <c r="AP26" s="4">
        <v>3.97</v>
      </c>
      <c r="AQ26" s="4">
        <v>2.82</v>
      </c>
      <c r="AR26" s="4">
        <v>3.81</v>
      </c>
      <c r="AS26" s="4">
        <v>5.26</v>
      </c>
      <c r="AT26" s="4">
        <v>6.79</v>
      </c>
      <c r="AU26" s="4">
        <v>6.7</v>
      </c>
      <c r="AV26" s="4">
        <v>11.02</v>
      </c>
      <c r="AW26" s="4">
        <v>13.73</v>
      </c>
      <c r="AX26" s="4">
        <v>14.27</v>
      </c>
      <c r="AY26" s="4">
        <v>16.8</v>
      </c>
      <c r="AZ26" s="4">
        <v>22.8</v>
      </c>
      <c r="BA26" s="4">
        <v>22.4</v>
      </c>
      <c r="BB26" s="4">
        <v>29.77</v>
      </c>
      <c r="BC26" s="4">
        <v>36.43</v>
      </c>
      <c r="BD26" s="4">
        <v>25.43</v>
      </c>
      <c r="BE26" s="4">
        <v>20.329999999999998</v>
      </c>
      <c r="BF26" s="4">
        <v>16.21</v>
      </c>
      <c r="BG26" s="4">
        <v>18.5</v>
      </c>
      <c r="BH26" s="4">
        <v>18.59</v>
      </c>
      <c r="BI26" s="4">
        <v>13.38</v>
      </c>
      <c r="BJ26" s="4">
        <v>15.63</v>
      </c>
      <c r="BK26" s="4">
        <v>15.55</v>
      </c>
      <c r="BL26" s="4">
        <v>14.51</v>
      </c>
      <c r="BM26" s="4">
        <v>9.56</v>
      </c>
      <c r="BN26" s="4">
        <v>7.2</v>
      </c>
      <c r="BO26" s="4">
        <v>6.29</v>
      </c>
      <c r="BP26" s="4">
        <v>6.35</v>
      </c>
      <c r="BQ26" s="4">
        <v>8.0399999999999991</v>
      </c>
      <c r="BR26" s="4">
        <v>11.63</v>
      </c>
      <c r="BS26" s="4">
        <v>16.62</v>
      </c>
      <c r="BT26" s="4">
        <v>13.16</v>
      </c>
      <c r="BU26" s="4">
        <v>19</v>
      </c>
      <c r="BV26" s="4">
        <v>26.69</v>
      </c>
      <c r="BW26" s="4">
        <v>22.14</v>
      </c>
      <c r="BX26" s="4">
        <v>19.78</v>
      </c>
      <c r="BY26" s="4">
        <v>37.25</v>
      </c>
      <c r="BZ26" s="4">
        <v>36.61</v>
      </c>
      <c r="CA26" s="4">
        <v>21.95</v>
      </c>
      <c r="CB26" s="4">
        <v>12.05</v>
      </c>
      <c r="CC26" s="4">
        <v>9.85</v>
      </c>
      <c r="CD26" s="4">
        <v>9.1</v>
      </c>
      <c r="CE26" s="4">
        <v>11.89</v>
      </c>
      <c r="CF26" s="4">
        <v>11.5</v>
      </c>
      <c r="CG26" s="4">
        <v>8.48</v>
      </c>
      <c r="CH26" s="4">
        <v>11.84</v>
      </c>
      <c r="CI26" s="4">
        <v>10.56</v>
      </c>
      <c r="CJ26" s="4">
        <v>12.58</v>
      </c>
      <c r="CK26" s="4">
        <v>18.440000000000001</v>
      </c>
      <c r="CL26" s="4">
        <v>20.13</v>
      </c>
      <c r="CM26" s="4">
        <v>18.29</v>
      </c>
      <c r="CN26" s="4">
        <v>10.63</v>
      </c>
      <c r="CO26" s="4">
        <v>6.63</v>
      </c>
      <c r="CP26" s="4">
        <v>8.19</v>
      </c>
      <c r="CQ26" s="4">
        <v>9.35</v>
      </c>
      <c r="CR26" s="4">
        <v>11.35</v>
      </c>
      <c r="CS26" s="4">
        <v>16.13</v>
      </c>
      <c r="CT26" s="4">
        <v>17.850000000000001</v>
      </c>
      <c r="CU26" s="4">
        <v>14.85</v>
      </c>
      <c r="CV26" s="4">
        <v>13.19</v>
      </c>
      <c r="CW26" s="4">
        <v>13.75</v>
      </c>
      <c r="CX26" s="4">
        <v>13.6</v>
      </c>
      <c r="CY26" s="4">
        <v>12.13</v>
      </c>
      <c r="CZ26" s="4">
        <v>11.82</v>
      </c>
    </row>
    <row r="27" spans="1:104" x14ac:dyDescent="0.2">
      <c r="A27" s="1" t="s">
        <v>26</v>
      </c>
      <c r="B27" s="4">
        <v>34.299999999999997</v>
      </c>
      <c r="C27" s="4">
        <v>28.11</v>
      </c>
      <c r="D27" s="4">
        <v>31.91</v>
      </c>
      <c r="E27" s="4">
        <v>34.14</v>
      </c>
      <c r="F27" s="4">
        <v>17.34</v>
      </c>
      <c r="G27" s="4">
        <v>13.85</v>
      </c>
      <c r="H27" s="4">
        <v>14.41</v>
      </c>
      <c r="I27" s="4">
        <v>15.65</v>
      </c>
      <c r="J27" s="4">
        <v>14.74</v>
      </c>
      <c r="K27" s="4">
        <v>15.55</v>
      </c>
      <c r="L27" s="4">
        <v>12.42</v>
      </c>
      <c r="M27" s="4">
        <v>8</v>
      </c>
      <c r="N27" s="4">
        <v>5.52</v>
      </c>
      <c r="O27" s="4">
        <v>3.06</v>
      </c>
      <c r="P27" s="4">
        <v>3</v>
      </c>
      <c r="Q27" s="4">
        <v>2.63</v>
      </c>
      <c r="R27" s="4">
        <v>2.94</v>
      </c>
      <c r="S27" s="4">
        <v>3.37</v>
      </c>
      <c r="T27" s="4">
        <v>3.66</v>
      </c>
      <c r="U27" s="4">
        <v>4.8</v>
      </c>
      <c r="V27" s="4">
        <v>4.5</v>
      </c>
      <c r="W27" s="4">
        <v>4.5999999999999996</v>
      </c>
      <c r="X27" s="4">
        <v>4.13</v>
      </c>
      <c r="Y27" s="4">
        <v>4.6500000000000004</v>
      </c>
      <c r="Z27" s="4">
        <v>4.42</v>
      </c>
      <c r="AA27" s="4">
        <v>2.93</v>
      </c>
      <c r="AB27" s="4">
        <v>3.41</v>
      </c>
      <c r="AC27" s="4">
        <v>5.98</v>
      </c>
      <c r="AD27" s="4">
        <v>8.2100000000000009</v>
      </c>
      <c r="AE27" s="4">
        <v>8.35</v>
      </c>
      <c r="AF27" s="4">
        <v>6.05</v>
      </c>
      <c r="AG27" s="4">
        <v>7.87</v>
      </c>
      <c r="AH27" s="4">
        <v>9.17</v>
      </c>
      <c r="AI27" s="4">
        <v>9.58</v>
      </c>
      <c r="AJ27" s="4">
        <v>8.43</v>
      </c>
      <c r="AK27" s="4">
        <v>8.25</v>
      </c>
      <c r="AL27" s="4">
        <v>10.24</v>
      </c>
      <c r="AM27" s="4">
        <v>10.039999999999999</v>
      </c>
      <c r="AN27" s="4">
        <v>9.9499999999999993</v>
      </c>
      <c r="AO27" s="4">
        <v>6.3</v>
      </c>
      <c r="AP27" s="4">
        <v>4.9000000000000004</v>
      </c>
      <c r="AQ27" s="4">
        <v>3.78</v>
      </c>
      <c r="AR27" s="4">
        <v>6</v>
      </c>
      <c r="AS27" s="4">
        <v>6.47</v>
      </c>
      <c r="AT27" s="4">
        <v>7.98</v>
      </c>
      <c r="AU27" s="4">
        <v>8.08</v>
      </c>
      <c r="AV27" s="4">
        <v>14.73</v>
      </c>
      <c r="AW27" s="4">
        <v>16.190000000000001</v>
      </c>
      <c r="AX27" s="4">
        <v>15.95</v>
      </c>
      <c r="AY27" s="4">
        <v>20.63</v>
      </c>
      <c r="AZ27" s="4">
        <v>25.69</v>
      </c>
      <c r="BA27" s="4">
        <v>27.9</v>
      </c>
      <c r="BB27" s="4">
        <v>36.08</v>
      </c>
      <c r="BC27" s="4">
        <v>42.7</v>
      </c>
      <c r="BD27" s="4">
        <v>30.65</v>
      </c>
      <c r="BE27" s="4">
        <v>24.03</v>
      </c>
      <c r="BF27" s="4">
        <v>18.34</v>
      </c>
      <c r="BG27" s="4">
        <v>22.37</v>
      </c>
      <c r="BH27" s="4">
        <v>24.95</v>
      </c>
      <c r="BI27" s="4">
        <v>16</v>
      </c>
      <c r="BJ27" s="4">
        <v>17.600000000000001</v>
      </c>
      <c r="BK27" s="4">
        <v>17.5</v>
      </c>
      <c r="BL27" s="4">
        <v>18.5</v>
      </c>
      <c r="BM27" s="4">
        <v>12.87</v>
      </c>
      <c r="BN27" s="4">
        <v>8.59</v>
      </c>
      <c r="BO27" s="4">
        <v>7.79</v>
      </c>
      <c r="BP27" s="4">
        <v>9.6</v>
      </c>
      <c r="BQ27" s="4">
        <v>10.88</v>
      </c>
      <c r="BR27" s="4">
        <v>15.3</v>
      </c>
      <c r="BS27" s="4">
        <v>20.6</v>
      </c>
      <c r="BT27" s="4">
        <v>18.62</v>
      </c>
      <c r="BU27" s="4">
        <v>30.2</v>
      </c>
      <c r="BV27" s="4">
        <v>34.65</v>
      </c>
      <c r="BW27" s="4">
        <v>30.15</v>
      </c>
      <c r="BX27" s="4">
        <v>26</v>
      </c>
      <c r="BY27" s="4">
        <v>47.5</v>
      </c>
      <c r="BZ27" s="4">
        <v>47.72</v>
      </c>
      <c r="CA27" s="4">
        <v>30</v>
      </c>
      <c r="CB27" s="4">
        <v>15.88</v>
      </c>
      <c r="CC27" s="4">
        <v>11.63</v>
      </c>
      <c r="CD27" s="4">
        <v>10.82</v>
      </c>
      <c r="CE27" s="4">
        <v>15.94</v>
      </c>
      <c r="CF27" s="4">
        <v>16</v>
      </c>
      <c r="CG27" s="4">
        <v>10.47</v>
      </c>
      <c r="CH27" s="4">
        <v>15.25</v>
      </c>
      <c r="CI27" s="4">
        <v>12.56</v>
      </c>
      <c r="CJ27" s="4">
        <v>16.38</v>
      </c>
      <c r="CK27" s="4">
        <v>21.25</v>
      </c>
      <c r="CL27" s="4">
        <v>22.5</v>
      </c>
      <c r="CM27" s="4">
        <v>23.69</v>
      </c>
      <c r="CN27" s="4">
        <v>14.19</v>
      </c>
      <c r="CO27" s="4">
        <v>8.1300000000000008</v>
      </c>
      <c r="CP27" s="4">
        <v>9.94</v>
      </c>
      <c r="CQ27" s="4">
        <v>10.63</v>
      </c>
      <c r="CR27" s="4">
        <v>14.63</v>
      </c>
      <c r="CS27" s="4">
        <v>18.25</v>
      </c>
      <c r="CT27" s="4">
        <v>19.63</v>
      </c>
      <c r="CU27" s="4">
        <v>17.940000000000001</v>
      </c>
      <c r="CV27" s="4">
        <v>15.25</v>
      </c>
      <c r="CW27" s="4">
        <v>15.5</v>
      </c>
      <c r="CX27" s="4">
        <v>15.88</v>
      </c>
      <c r="CY27" s="4">
        <v>15.88</v>
      </c>
      <c r="CZ27" s="4">
        <v>15.13</v>
      </c>
    </row>
    <row r="28" spans="1:104" x14ac:dyDescent="0.2">
      <c r="A28" s="1" t="s">
        <v>27</v>
      </c>
      <c r="B28" s="4">
        <v>25.83</v>
      </c>
      <c r="C28" s="4">
        <v>16.940000000000001</v>
      </c>
      <c r="D28" s="4">
        <v>16.03</v>
      </c>
      <c r="E28" s="4">
        <v>14.74</v>
      </c>
      <c r="F28" s="4">
        <v>9.0399999999999991</v>
      </c>
      <c r="G28" s="4">
        <v>9.7899999999999991</v>
      </c>
      <c r="H28" s="4">
        <v>9.6999999999999993</v>
      </c>
      <c r="I28" s="4">
        <v>11.86</v>
      </c>
      <c r="J28" s="4">
        <v>9.85</v>
      </c>
      <c r="K28" s="4">
        <v>9.42</v>
      </c>
      <c r="L28" s="4">
        <v>6.22</v>
      </c>
      <c r="M28" s="4">
        <v>4.6500000000000004</v>
      </c>
      <c r="N28" s="4">
        <v>2.6</v>
      </c>
      <c r="O28" s="4">
        <v>1.75</v>
      </c>
      <c r="P28" s="4">
        <v>1.65</v>
      </c>
      <c r="Q28" s="4">
        <v>1.61</v>
      </c>
      <c r="R28" s="4">
        <v>2.2000000000000002</v>
      </c>
      <c r="S28" s="4">
        <v>2.14</v>
      </c>
      <c r="T28" s="4">
        <v>2.35</v>
      </c>
      <c r="U28" s="4">
        <v>3.6</v>
      </c>
      <c r="V28" s="4">
        <v>3.65</v>
      </c>
      <c r="W28" s="4">
        <v>3.29</v>
      </c>
      <c r="X28" s="4">
        <v>3.04</v>
      </c>
      <c r="Y28" s="4">
        <v>3.25</v>
      </c>
      <c r="Z28" s="4">
        <v>2.2599999999999998</v>
      </c>
      <c r="AA28" s="4">
        <v>2.2799999999999998</v>
      </c>
      <c r="AB28" s="4">
        <v>1.81</v>
      </c>
      <c r="AC28" s="4">
        <v>3.22</v>
      </c>
      <c r="AD28" s="4">
        <v>5.32</v>
      </c>
      <c r="AE28" s="4">
        <v>5.35</v>
      </c>
      <c r="AF28" s="4">
        <v>4.3099999999999996</v>
      </c>
      <c r="AG28" s="4">
        <v>5.07</v>
      </c>
      <c r="AH28" s="4">
        <v>6.72</v>
      </c>
      <c r="AI28" s="4">
        <v>7.34</v>
      </c>
      <c r="AJ28" s="4">
        <v>6.77</v>
      </c>
      <c r="AK28" s="4">
        <v>5.53</v>
      </c>
      <c r="AL28" s="4">
        <v>7.3</v>
      </c>
      <c r="AM28" s="4">
        <v>7.1</v>
      </c>
      <c r="AN28" s="4">
        <v>4.33</v>
      </c>
      <c r="AO28" s="4">
        <v>3.22</v>
      </c>
      <c r="AP28" s="4">
        <v>3.04</v>
      </c>
      <c r="AQ28" s="4">
        <v>1.86</v>
      </c>
      <c r="AR28" s="4">
        <v>1.62</v>
      </c>
      <c r="AS28" s="4">
        <v>4.05</v>
      </c>
      <c r="AT28" s="4">
        <v>5.61</v>
      </c>
      <c r="AU28" s="4">
        <v>5.31</v>
      </c>
      <c r="AV28" s="4">
        <v>7.3</v>
      </c>
      <c r="AW28" s="4">
        <v>11.27</v>
      </c>
      <c r="AX28" s="4">
        <v>12.6</v>
      </c>
      <c r="AY28" s="4">
        <v>12.96</v>
      </c>
      <c r="AZ28" s="4">
        <v>19.899999999999999</v>
      </c>
      <c r="BA28" s="4">
        <v>16.899999999999999</v>
      </c>
      <c r="BB28" s="4">
        <v>23.46</v>
      </c>
      <c r="BC28" s="4">
        <v>30.16</v>
      </c>
      <c r="BD28" s="4">
        <v>20.22</v>
      </c>
      <c r="BE28" s="4">
        <v>16.63</v>
      </c>
      <c r="BF28" s="4">
        <v>14.08</v>
      </c>
      <c r="BG28" s="4">
        <v>14.63</v>
      </c>
      <c r="BH28" s="4">
        <v>12.22</v>
      </c>
      <c r="BI28" s="4">
        <v>10.76</v>
      </c>
      <c r="BJ28" s="4">
        <v>13.65</v>
      </c>
      <c r="BK28" s="4">
        <v>13.6</v>
      </c>
      <c r="BL28" s="4">
        <v>10.52</v>
      </c>
      <c r="BM28" s="4">
        <v>6.25</v>
      </c>
      <c r="BN28" s="4">
        <v>5.8</v>
      </c>
      <c r="BO28" s="4">
        <v>4.78</v>
      </c>
      <c r="BP28" s="4">
        <v>3.1</v>
      </c>
      <c r="BQ28" s="4">
        <v>5.2</v>
      </c>
      <c r="BR28" s="4">
        <v>7.95</v>
      </c>
      <c r="BS28" s="4">
        <v>12.63</v>
      </c>
      <c r="BT28" s="4">
        <v>7.69</v>
      </c>
      <c r="BU28" s="4">
        <v>7.8</v>
      </c>
      <c r="BV28" s="4">
        <v>18.73</v>
      </c>
      <c r="BW28" s="4">
        <v>14.13</v>
      </c>
      <c r="BX28" s="4">
        <v>13.56</v>
      </c>
      <c r="BY28" s="4">
        <v>27</v>
      </c>
      <c r="BZ28" s="4">
        <v>25.5</v>
      </c>
      <c r="CA28" s="4">
        <v>13.91</v>
      </c>
      <c r="CB28" s="4">
        <v>8.2200000000000006</v>
      </c>
      <c r="CC28" s="4">
        <v>8.07</v>
      </c>
      <c r="CD28" s="4">
        <v>7.38</v>
      </c>
      <c r="CE28" s="4">
        <v>7.85</v>
      </c>
      <c r="CF28" s="4">
        <v>7</v>
      </c>
      <c r="CG28" s="4">
        <v>6.5</v>
      </c>
      <c r="CH28" s="4">
        <v>8.44</v>
      </c>
      <c r="CI28" s="4">
        <v>8.56</v>
      </c>
      <c r="CJ28" s="4">
        <v>8.7799999999999994</v>
      </c>
      <c r="CK28" s="4">
        <v>15.63</v>
      </c>
      <c r="CL28" s="4">
        <v>17.75</v>
      </c>
      <c r="CM28" s="4">
        <v>12.88</v>
      </c>
      <c r="CN28" s="4">
        <v>7.07</v>
      </c>
      <c r="CO28" s="4">
        <v>5.13</v>
      </c>
      <c r="CP28" s="4">
        <v>6.44</v>
      </c>
      <c r="CQ28" s="4">
        <v>8.06</v>
      </c>
      <c r="CR28" s="4">
        <v>8.06</v>
      </c>
      <c r="CS28" s="4">
        <v>14</v>
      </c>
      <c r="CT28" s="4">
        <v>16.07</v>
      </c>
      <c r="CU28" s="4">
        <v>11.75</v>
      </c>
      <c r="CV28" s="4">
        <v>11.13</v>
      </c>
      <c r="CW28" s="4">
        <v>12</v>
      </c>
      <c r="CX28" s="4">
        <v>11.31</v>
      </c>
      <c r="CY28" s="4">
        <v>8.3800000000000008</v>
      </c>
      <c r="CZ28" s="4">
        <v>8.5</v>
      </c>
    </row>
    <row r="29" spans="1:104" x14ac:dyDescent="0.2">
      <c r="A29" s="1" t="s">
        <v>28</v>
      </c>
      <c r="B29" s="4">
        <v>0.12570000000000001</v>
      </c>
      <c r="C29" s="4">
        <v>0.21510000000000001</v>
      </c>
      <c r="D29" s="4">
        <v>0.33829999999999999</v>
      </c>
      <c r="E29" s="4">
        <v>0.43240000000000001</v>
      </c>
      <c r="F29" s="4">
        <v>0.4829</v>
      </c>
      <c r="G29" s="4">
        <v>0.34820000000000001</v>
      </c>
      <c r="H29" s="4">
        <v>8.7900000000000006E-2</v>
      </c>
      <c r="I29" s="4">
        <v>-0.15659999999999999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-0.92959999999999998</v>
      </c>
      <c r="U29" s="4">
        <v>9.5600000000000004E-2</v>
      </c>
      <c r="V29" s="4">
        <v>0.1628</v>
      </c>
      <c r="W29" s="4">
        <v>9.3100000000000002E-2</v>
      </c>
      <c r="X29" s="4">
        <v>-0.1895</v>
      </c>
      <c r="Y29" s="4"/>
      <c r="Z29" s="4"/>
      <c r="AA29" s="4">
        <v>-0.96630000000000005</v>
      </c>
      <c r="AB29" s="4"/>
      <c r="AC29" s="4">
        <v>-0.74729999999999996</v>
      </c>
      <c r="AD29" s="4">
        <v>-0.46010000000000001</v>
      </c>
      <c r="AE29" s="4">
        <v>-0.4042</v>
      </c>
      <c r="AF29" s="4">
        <v>0.30059999999999998</v>
      </c>
      <c r="AG29" s="4">
        <v>0.70050000000000001</v>
      </c>
      <c r="AH29" s="4">
        <v>0.68630000000000002</v>
      </c>
      <c r="AI29" s="4">
        <v>0.73560000000000003</v>
      </c>
      <c r="AJ29" s="4">
        <v>0.59340000000000004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>
        <v>-0.87909999999999999</v>
      </c>
      <c r="AV29" s="4">
        <v>-0.80489999999999995</v>
      </c>
      <c r="AW29" s="4">
        <v>-0.44540000000000002</v>
      </c>
      <c r="AX29" s="4">
        <v>-0.32240000000000002</v>
      </c>
      <c r="AY29" s="4">
        <v>-0.18440000000000001</v>
      </c>
      <c r="AZ29" s="4">
        <v>-3.2599999999999997E-2</v>
      </c>
      <c r="BA29" s="4">
        <v>0.1123</v>
      </c>
      <c r="BB29" s="4">
        <v>0.112</v>
      </c>
      <c r="BC29" s="4">
        <v>0.10589999999999999</v>
      </c>
      <c r="BD29" s="4">
        <v>5.4699999999999999E-2</v>
      </c>
      <c r="BE29" s="4">
        <v>1.3599999999999999E-2</v>
      </c>
      <c r="BF29" s="4">
        <v>2.7000000000000001E-3</v>
      </c>
      <c r="BG29" s="4">
        <v>1.04E-2</v>
      </c>
      <c r="BH29" s="4">
        <v>3.4599999999999999E-2</v>
      </c>
      <c r="BI29" s="4">
        <v>6.59E-2</v>
      </c>
      <c r="BJ29" s="4">
        <v>3.6799999999999999E-2</v>
      </c>
      <c r="BK29" s="4">
        <v>-3.5099999999999999E-2</v>
      </c>
      <c r="BL29" s="4">
        <v>-0.1172</v>
      </c>
      <c r="BM29" s="4">
        <v>-0.49919999999999998</v>
      </c>
      <c r="BN29" s="4">
        <v>-0.53910000000000002</v>
      </c>
      <c r="BO29" s="4">
        <v>-0.49740000000000001</v>
      </c>
      <c r="BP29" s="4">
        <v>-0.40939999999999999</v>
      </c>
      <c r="BQ29" s="4">
        <v>-0.1343</v>
      </c>
      <c r="BR29" s="4">
        <v>-0.11169999999999999</v>
      </c>
      <c r="BS29" s="4">
        <v>-5.3699999999999998E-2</v>
      </c>
      <c r="BT29" s="4">
        <v>-1.7000000000000001E-2</v>
      </c>
      <c r="BU29" s="4">
        <v>3.8399999999999997E-2</v>
      </c>
      <c r="BV29" s="4">
        <v>0.22170000000000001</v>
      </c>
      <c r="BW29" s="4">
        <v>0.31159999999999999</v>
      </c>
      <c r="BX29" s="4">
        <v>0.36699999999999999</v>
      </c>
      <c r="BY29" s="4">
        <v>0.36549999999999999</v>
      </c>
      <c r="BZ29" s="4">
        <v>0.1668</v>
      </c>
      <c r="CA29" s="4">
        <v>0.11360000000000001</v>
      </c>
      <c r="CB29" s="4">
        <v>-4.5999999999999999E-2</v>
      </c>
      <c r="CC29" s="4">
        <v>-6.7900000000000002E-2</v>
      </c>
      <c r="CD29" s="4">
        <v>-1.29E-2</v>
      </c>
      <c r="CE29" s="4">
        <v>-8.7800000000000003E-2</v>
      </c>
      <c r="CF29" s="4">
        <v>-5.3199999999999997E-2</v>
      </c>
      <c r="CG29" s="4">
        <v>-7.0699999999999999E-2</v>
      </c>
      <c r="CH29" s="4">
        <v>-8.6099999999999996E-2</v>
      </c>
      <c r="CI29" s="4">
        <v>-4.7600000000000003E-2</v>
      </c>
      <c r="CJ29" s="4">
        <v>-1.03E-2</v>
      </c>
      <c r="CK29" s="4">
        <v>-4.3400000000000001E-2</v>
      </c>
      <c r="CL29" s="4">
        <v>-4.6699999999999998E-2</v>
      </c>
      <c r="CM29" s="4">
        <v>-6.8699999999999997E-2</v>
      </c>
      <c r="CN29" s="4">
        <v>-3.3399999999999999E-2</v>
      </c>
      <c r="CO29" s="4">
        <v>3.2099999999999997E-2</v>
      </c>
      <c r="CP29" s="4">
        <v>7.7600000000000002E-2</v>
      </c>
      <c r="CQ29" s="4">
        <v>0.14069999999999999</v>
      </c>
      <c r="CR29" s="4">
        <v>0.15190000000000001</v>
      </c>
      <c r="CS29" s="4">
        <v>0.15010000000000001</v>
      </c>
      <c r="CT29" s="4">
        <v>0.17299999999999999</v>
      </c>
      <c r="CU29" s="4">
        <v>0.1822</v>
      </c>
      <c r="CV29" s="4">
        <v>0.18429999999999999</v>
      </c>
      <c r="CW29" s="4"/>
      <c r="CX29" s="4"/>
      <c r="CY29" s="4"/>
      <c r="CZ29" s="4"/>
    </row>
    <row r="30" spans="1:104" x14ac:dyDescent="0.2">
      <c r="A30" s="1" t="s">
        <v>29</v>
      </c>
      <c r="B30" s="4">
        <v>4.0300000000000002E-2</v>
      </c>
      <c r="C30" s="4">
        <v>6.0699999999999997E-2</v>
      </c>
      <c r="D30" s="4">
        <v>8.0399999999999999E-2</v>
      </c>
      <c r="E30" s="4">
        <v>9.1399999999999995E-2</v>
      </c>
      <c r="F30" s="4">
        <v>8.7800000000000003E-2</v>
      </c>
      <c r="G30" s="4">
        <v>5.5300000000000002E-2</v>
      </c>
      <c r="H30" s="4">
        <v>1.2500000000000001E-2</v>
      </c>
      <c r="I30" s="4">
        <v>-2.0299999999999999E-2</v>
      </c>
      <c r="J30" s="4">
        <v>-0.1605</v>
      </c>
      <c r="K30" s="4">
        <v>-0.1361</v>
      </c>
      <c r="L30" s="4">
        <v>-0.1502</v>
      </c>
      <c r="M30" s="4">
        <v>-0.16830000000000001</v>
      </c>
      <c r="N30" s="4">
        <v>-0.10730000000000001</v>
      </c>
      <c r="O30" s="4">
        <v>-0.1855</v>
      </c>
      <c r="P30" s="4">
        <v>-0.20080000000000001</v>
      </c>
      <c r="Q30" s="4">
        <v>-0.2671</v>
      </c>
      <c r="R30" s="4">
        <v>-0.19009999999999999</v>
      </c>
      <c r="S30" s="4">
        <v>-0.14280000000000001</v>
      </c>
      <c r="T30" s="4">
        <v>-9.8000000000000004E-2</v>
      </c>
      <c r="U30" s="4">
        <v>1.18E-2</v>
      </c>
      <c r="V30" s="4">
        <v>1.9E-2</v>
      </c>
      <c r="W30" s="4">
        <v>1.03E-2</v>
      </c>
      <c r="X30" s="4">
        <v>-2.0299999999999999E-2</v>
      </c>
      <c r="Y30" s="4">
        <v>-0.16109999999999999</v>
      </c>
      <c r="Z30" s="4">
        <v>-0.20849999999999999</v>
      </c>
      <c r="AA30" s="4">
        <v>-0.1694</v>
      </c>
      <c r="AB30" s="4">
        <v>-0.25380000000000003</v>
      </c>
      <c r="AC30" s="4">
        <v>-0.18110000000000001</v>
      </c>
      <c r="AD30" s="4">
        <v>-0.12520000000000001</v>
      </c>
      <c r="AE30" s="4">
        <v>-0.11940000000000001</v>
      </c>
      <c r="AF30" s="4">
        <v>9.5200000000000007E-2</v>
      </c>
      <c r="AG30" s="4">
        <v>0.20219999999999999</v>
      </c>
      <c r="AH30" s="4">
        <v>0.16569999999999999</v>
      </c>
      <c r="AI30" s="4">
        <v>0.14680000000000001</v>
      </c>
      <c r="AJ30" s="4">
        <v>9.5399999999999999E-2</v>
      </c>
      <c r="AK30" s="4">
        <v>0.21340000000000001</v>
      </c>
      <c r="AL30" s="4">
        <v>0.1794</v>
      </c>
      <c r="AM30" s="4">
        <v>0.1215</v>
      </c>
      <c r="AN30" s="4">
        <v>3.3000000000000002E-2</v>
      </c>
      <c r="AO30" s="4">
        <v>-0.27029999999999998</v>
      </c>
      <c r="AP30" s="4">
        <v>-0.26400000000000001</v>
      </c>
      <c r="AQ30" s="4">
        <v>-0.35089999999999999</v>
      </c>
      <c r="AR30" s="4">
        <v>-0.32519999999999999</v>
      </c>
      <c r="AS30" s="4">
        <v>-0.32829999999999998</v>
      </c>
      <c r="AT30" s="4">
        <v>-0.32679999999999998</v>
      </c>
      <c r="AU30" s="4">
        <v>-0.25559999999999999</v>
      </c>
      <c r="AV30" s="4">
        <v>-0.2681</v>
      </c>
      <c r="AW30" s="4">
        <v>-0.16769999999999999</v>
      </c>
      <c r="AX30" s="4">
        <v>-0.1391</v>
      </c>
      <c r="AY30" s="4">
        <v>-9.0899999999999995E-2</v>
      </c>
      <c r="AZ30" s="4">
        <v>-1.7600000000000001E-2</v>
      </c>
      <c r="BA30" s="4">
        <v>6.3399999999999998E-2</v>
      </c>
      <c r="BB30" s="4">
        <v>5.6399999999999999E-2</v>
      </c>
      <c r="BC30" s="4">
        <v>4.7E-2</v>
      </c>
      <c r="BD30" s="4">
        <v>2.1299999999999999E-2</v>
      </c>
      <c r="BE30" s="4">
        <v>5.1000000000000004E-3</v>
      </c>
      <c r="BF30" s="4">
        <v>1E-3</v>
      </c>
      <c r="BG30" s="4">
        <v>3.8E-3</v>
      </c>
      <c r="BH30" s="4">
        <v>1.2500000000000001E-2</v>
      </c>
      <c r="BI30" s="4">
        <v>2.3199999999999998E-2</v>
      </c>
      <c r="BJ30" s="4">
        <v>1.29E-2</v>
      </c>
      <c r="BK30" s="4">
        <v>-1.2699999999999999E-2</v>
      </c>
      <c r="BL30" s="4">
        <v>-4.4900000000000002E-2</v>
      </c>
      <c r="BM30" s="4">
        <v>-0.2041</v>
      </c>
      <c r="BN30" s="4">
        <v>-0.25319999999999998</v>
      </c>
      <c r="BO30" s="4">
        <v>-0.25319999999999998</v>
      </c>
      <c r="BP30" s="4">
        <v>-0.2235</v>
      </c>
      <c r="BQ30" s="4">
        <v>-7.9500000000000001E-2</v>
      </c>
      <c r="BR30" s="4">
        <v>-6.8000000000000005E-2</v>
      </c>
      <c r="BS30" s="4">
        <v>-3.3599999999999998E-2</v>
      </c>
      <c r="BT30" s="4">
        <v>-1.04E-2</v>
      </c>
      <c r="BU30" s="4">
        <v>2.2800000000000001E-2</v>
      </c>
      <c r="BV30" s="4">
        <v>0.12670000000000001</v>
      </c>
      <c r="BW30" s="4">
        <v>0.16600000000000001</v>
      </c>
      <c r="BX30" s="4">
        <v>0.18959999999999999</v>
      </c>
      <c r="BY30" s="4">
        <v>0.1799</v>
      </c>
      <c r="BZ30" s="4">
        <v>7.8399999999999997E-2</v>
      </c>
      <c r="CA30" s="4">
        <v>5.2499999999999998E-2</v>
      </c>
      <c r="CB30" s="4">
        <v>-2.0799999999999999E-2</v>
      </c>
      <c r="CC30" s="4">
        <v>-3.1E-2</v>
      </c>
      <c r="CD30" s="4">
        <v>-5.8999999999999999E-3</v>
      </c>
      <c r="CE30" s="4">
        <v>-4.1000000000000002E-2</v>
      </c>
      <c r="CF30" s="4">
        <v>-2.6700000000000002E-2</v>
      </c>
      <c r="CG30" s="4">
        <v>-3.7400000000000003E-2</v>
      </c>
      <c r="CH30" s="4">
        <v>-4.8500000000000001E-2</v>
      </c>
      <c r="CI30" s="4">
        <v>-2.8199999999999999E-2</v>
      </c>
      <c r="CJ30" s="4">
        <v>-6.1000000000000004E-3</v>
      </c>
      <c r="CK30" s="4">
        <v>-2.64E-2</v>
      </c>
      <c r="CL30" s="4">
        <v>-2.92E-2</v>
      </c>
      <c r="CM30" s="4">
        <v>-4.4999999999999998E-2</v>
      </c>
      <c r="CN30" s="4">
        <v>-2.3E-2</v>
      </c>
      <c r="CO30" s="4">
        <v>2.2499999999999999E-2</v>
      </c>
      <c r="CP30" s="4">
        <v>5.4699999999999999E-2</v>
      </c>
      <c r="CQ30" s="4">
        <v>9.7199999999999995E-2</v>
      </c>
      <c r="CR30" s="4">
        <v>0.1036</v>
      </c>
      <c r="CS30" s="4">
        <v>0.1037</v>
      </c>
      <c r="CT30" s="4">
        <v>0.122</v>
      </c>
      <c r="CU30" s="4"/>
      <c r="CV30" s="4"/>
      <c r="CW30" s="4"/>
      <c r="CX30" s="4"/>
      <c r="CY30" s="4"/>
      <c r="CZ30" s="4"/>
    </row>
    <row r="31" spans="1:104" x14ac:dyDescent="0.2">
      <c r="A31" s="1" t="s">
        <v>30</v>
      </c>
      <c r="B31" s="4">
        <v>1.75</v>
      </c>
      <c r="C31" s="4">
        <v>1.65</v>
      </c>
      <c r="D31" s="4">
        <v>1.26</v>
      </c>
      <c r="E31" s="4">
        <v>1.1299999999999999</v>
      </c>
      <c r="F31" s="4">
        <v>0.9</v>
      </c>
      <c r="G31" s="4">
        <v>0.74</v>
      </c>
      <c r="H31" s="4">
        <v>0.63</v>
      </c>
      <c r="I31" s="4">
        <v>0.54</v>
      </c>
      <c r="J31" s="4">
        <v>0.44</v>
      </c>
      <c r="K31" s="4">
        <v>0.43</v>
      </c>
      <c r="L31" s="4">
        <v>0.44</v>
      </c>
      <c r="M31" s="4">
        <v>0.42</v>
      </c>
      <c r="N31" s="4">
        <v>-0.52</v>
      </c>
      <c r="O31" s="4">
        <v>-0.63</v>
      </c>
      <c r="P31" s="4">
        <v>-0.52</v>
      </c>
      <c r="Q31" s="4">
        <v>-0.43</v>
      </c>
      <c r="R31" s="4">
        <v>-0.18</v>
      </c>
      <c r="S31" s="4">
        <v>0.02</v>
      </c>
      <c r="T31" s="4">
        <v>0.24</v>
      </c>
      <c r="U31" s="4">
        <v>0.69</v>
      </c>
      <c r="V31" s="4">
        <v>0.65</v>
      </c>
      <c r="W31" s="4">
        <v>0.67</v>
      </c>
      <c r="X31" s="4">
        <v>0.75</v>
      </c>
      <c r="Y31" s="4">
        <v>0.6</v>
      </c>
      <c r="Z31" s="4">
        <v>0.5</v>
      </c>
      <c r="AA31" s="4">
        <v>0.57999999999999996</v>
      </c>
      <c r="AB31" s="4">
        <v>0.75</v>
      </c>
      <c r="AC31" s="4">
        <v>1.39</v>
      </c>
      <c r="AD31" s="4">
        <v>1.58</v>
      </c>
      <c r="AE31" s="4">
        <v>1.5</v>
      </c>
      <c r="AF31" s="4">
        <v>2.2799999999999998</v>
      </c>
      <c r="AG31" s="4">
        <v>2.5</v>
      </c>
      <c r="AH31" s="4">
        <v>2.37</v>
      </c>
      <c r="AI31" s="4">
        <v>2.27</v>
      </c>
      <c r="AJ31" s="4">
        <v>1.48</v>
      </c>
      <c r="AK31" s="4">
        <v>0.9</v>
      </c>
      <c r="AL31" s="4">
        <v>1.1100000000000001</v>
      </c>
      <c r="AM31" s="4">
        <v>1.18</v>
      </c>
      <c r="AN31" s="4">
        <v>0.96</v>
      </c>
      <c r="AO31" s="4">
        <v>-0.85</v>
      </c>
      <c r="AP31" s="4">
        <v>-0.7</v>
      </c>
      <c r="AQ31" s="4">
        <v>-0.24</v>
      </c>
      <c r="AR31" s="4">
        <v>-0.13</v>
      </c>
      <c r="AS31" s="4">
        <v>2.2000000000000002</v>
      </c>
      <c r="AT31" s="4">
        <v>2.4300000000000002</v>
      </c>
      <c r="AU31" s="4">
        <v>4.3499999999999996</v>
      </c>
      <c r="AV31" s="4">
        <v>4.9400000000000004</v>
      </c>
      <c r="AW31" s="4">
        <v>7.44</v>
      </c>
      <c r="AX31" s="4">
        <v>8.09</v>
      </c>
      <c r="AY31" s="4">
        <v>9.4600000000000009</v>
      </c>
      <c r="AZ31" s="4">
        <v>10.42</v>
      </c>
      <c r="BA31" s="4">
        <v>9.14</v>
      </c>
      <c r="BB31" s="4">
        <v>9.99</v>
      </c>
      <c r="BC31" s="4">
        <v>9.73</v>
      </c>
      <c r="BD31" s="4">
        <v>6.97</v>
      </c>
      <c r="BE31" s="4">
        <v>7.36</v>
      </c>
      <c r="BF31" s="4">
        <v>7.15</v>
      </c>
      <c r="BG31" s="4">
        <v>7.43</v>
      </c>
      <c r="BH31" s="4">
        <v>7.64</v>
      </c>
      <c r="BI31" s="4">
        <v>7.01</v>
      </c>
      <c r="BJ31" s="4">
        <v>7.1</v>
      </c>
      <c r="BK31" s="4">
        <v>6.93</v>
      </c>
      <c r="BL31" s="4">
        <v>6.93</v>
      </c>
      <c r="BM31" s="4">
        <v>6.55</v>
      </c>
      <c r="BN31" s="4">
        <v>6.58</v>
      </c>
      <c r="BO31" s="4">
        <v>6.83</v>
      </c>
      <c r="BP31" s="4">
        <v>7.14</v>
      </c>
      <c r="BQ31" s="4">
        <v>9.44</v>
      </c>
      <c r="BR31" s="4">
        <v>10.26</v>
      </c>
      <c r="BS31" s="4">
        <v>10.28</v>
      </c>
      <c r="BT31" s="4">
        <v>10.42</v>
      </c>
      <c r="BU31" s="4">
        <v>10.68</v>
      </c>
      <c r="BV31" s="4">
        <v>11</v>
      </c>
      <c r="BW31" s="4">
        <v>10.37</v>
      </c>
      <c r="BX31" s="4">
        <v>10.08</v>
      </c>
      <c r="BY31" s="4">
        <v>9.26</v>
      </c>
      <c r="BZ31" s="4">
        <v>7.84</v>
      </c>
      <c r="CA31" s="4">
        <v>7.18</v>
      </c>
      <c r="CB31" s="4">
        <v>6.51</v>
      </c>
      <c r="CC31" s="4">
        <v>6.49</v>
      </c>
      <c r="CD31" s="4">
        <v>6.66</v>
      </c>
      <c r="CE31" s="4">
        <v>6.39</v>
      </c>
      <c r="CF31" s="4">
        <v>6.86</v>
      </c>
      <c r="CG31" s="4">
        <v>6.66</v>
      </c>
      <c r="CH31" s="4">
        <v>6.67</v>
      </c>
      <c r="CI31" s="4">
        <v>6.86</v>
      </c>
      <c r="CJ31" s="4">
        <v>7.11</v>
      </c>
      <c r="CK31" s="4">
        <v>7.21</v>
      </c>
      <c r="CL31" s="4">
        <v>7.42</v>
      </c>
      <c r="CM31" s="4">
        <v>7.28</v>
      </c>
      <c r="CN31" s="4">
        <v>7.28</v>
      </c>
      <c r="CO31" s="4">
        <v>7.46</v>
      </c>
      <c r="CP31" s="4">
        <v>7.66</v>
      </c>
      <c r="CQ31" s="4">
        <v>7.87</v>
      </c>
      <c r="CR31" s="4">
        <v>7.88</v>
      </c>
      <c r="CS31" s="4">
        <v>9.69</v>
      </c>
      <c r="CT31" s="4">
        <v>9.39</v>
      </c>
      <c r="CU31" s="4">
        <v>8.93</v>
      </c>
      <c r="CV31" s="4">
        <v>9.0399999999999991</v>
      </c>
      <c r="CW31" s="4">
        <v>8.74</v>
      </c>
      <c r="CX31" s="4">
        <v>8.2899999999999991</v>
      </c>
      <c r="CY31" s="4">
        <v>7.78</v>
      </c>
      <c r="CZ31" s="4">
        <v>7.3</v>
      </c>
    </row>
    <row r="32" spans="1:104" x14ac:dyDescent="0.2">
      <c r="A32" s="1" t="s">
        <v>31</v>
      </c>
      <c r="B32" s="4">
        <v>18.22</v>
      </c>
      <c r="C32" s="4">
        <v>17.87</v>
      </c>
      <c r="D32" s="4">
        <v>21.21</v>
      </c>
      <c r="E32" s="4">
        <v>27.16</v>
      </c>
      <c r="F32" s="4">
        <v>17.82</v>
      </c>
      <c r="G32" s="4">
        <v>18.760000000000002</v>
      </c>
      <c r="H32" s="4">
        <v>22.31</v>
      </c>
      <c r="I32" s="4">
        <v>31.25</v>
      </c>
      <c r="J32" s="4">
        <v>28.58</v>
      </c>
      <c r="K32" s="4">
        <v>28.36</v>
      </c>
      <c r="L32" s="4">
        <v>22.19</v>
      </c>
      <c r="M32" s="4"/>
      <c r="N32" s="4"/>
      <c r="O32" s="4"/>
      <c r="P32" s="4"/>
      <c r="Q32" s="4"/>
      <c r="R32" s="4">
        <v>128.5</v>
      </c>
      <c r="S32" s="4">
        <v>11.46</v>
      </c>
      <c r="T32" s="4">
        <v>4.3499999999999996</v>
      </c>
      <c r="U32" s="4">
        <v>6.46</v>
      </c>
      <c r="V32" s="4">
        <v>6.09</v>
      </c>
      <c r="W32" s="4">
        <v>5.25</v>
      </c>
      <c r="X32" s="4">
        <v>5.97</v>
      </c>
      <c r="Y32" s="4">
        <v>7.9</v>
      </c>
      <c r="Z32" s="4">
        <v>5.76</v>
      </c>
      <c r="AA32" s="4">
        <v>3.47</v>
      </c>
      <c r="AB32" s="4">
        <v>1.88</v>
      </c>
      <c r="AC32" s="4">
        <v>2.91</v>
      </c>
      <c r="AD32" s="4">
        <v>4.51</v>
      </c>
      <c r="AE32" s="4">
        <v>3</v>
      </c>
      <c r="AF32" s="4">
        <v>2.0699999999999998</v>
      </c>
      <c r="AG32" s="4">
        <v>2.73</v>
      </c>
      <c r="AH32" s="4">
        <v>3.5</v>
      </c>
      <c r="AI32" s="4">
        <v>5.72</v>
      </c>
      <c r="AJ32" s="4">
        <v>8.44</v>
      </c>
      <c r="AK32" s="4">
        <v>6.21</v>
      </c>
      <c r="AL32" s="4">
        <v>7.43</v>
      </c>
      <c r="AM32" s="4">
        <v>8.93</v>
      </c>
      <c r="AN32" s="4"/>
      <c r="AO32" s="4"/>
      <c r="AP32" s="4"/>
      <c r="AQ32" s="4"/>
      <c r="AR32" s="4">
        <v>1.73</v>
      </c>
      <c r="AS32" s="4">
        <v>2.16</v>
      </c>
      <c r="AT32" s="4">
        <v>1.56</v>
      </c>
      <c r="AU32" s="4">
        <v>1.36</v>
      </c>
      <c r="AV32" s="4">
        <v>1.48</v>
      </c>
      <c r="AW32" s="4">
        <v>1.7</v>
      </c>
      <c r="AX32" s="4">
        <v>1.51</v>
      </c>
      <c r="AY32" s="4">
        <v>1.61</v>
      </c>
      <c r="AZ32" s="4">
        <v>2.4900000000000002</v>
      </c>
      <c r="BA32" s="4">
        <v>2.2400000000000002</v>
      </c>
      <c r="BB32" s="4">
        <v>3.06</v>
      </c>
      <c r="BC32" s="4">
        <v>5.23</v>
      </c>
      <c r="BD32" s="4">
        <v>3.46</v>
      </c>
      <c r="BE32" s="4">
        <v>2.84</v>
      </c>
      <c r="BF32" s="4">
        <v>2.1800000000000002</v>
      </c>
      <c r="BG32" s="4">
        <v>2.42</v>
      </c>
      <c r="BH32" s="4">
        <v>2.65</v>
      </c>
      <c r="BI32" s="4">
        <v>1.88</v>
      </c>
      <c r="BJ32" s="4">
        <v>2.2599999999999998</v>
      </c>
      <c r="BK32" s="4">
        <v>2.2400000000000002</v>
      </c>
      <c r="BL32" s="4">
        <v>2.2200000000000002</v>
      </c>
      <c r="BM32" s="4">
        <v>1.45</v>
      </c>
      <c r="BN32" s="4">
        <v>1.05</v>
      </c>
      <c r="BO32" s="4">
        <v>0.88</v>
      </c>
      <c r="BP32" s="4">
        <v>0.67</v>
      </c>
      <c r="BQ32" s="4">
        <v>0.78</v>
      </c>
      <c r="BR32" s="4">
        <v>1.1299999999999999</v>
      </c>
      <c r="BS32" s="4">
        <v>1.6</v>
      </c>
      <c r="BT32" s="4">
        <v>1.23</v>
      </c>
      <c r="BU32" s="4">
        <v>1.73</v>
      </c>
      <c r="BV32" s="4">
        <v>2.57</v>
      </c>
      <c r="BW32" s="4">
        <v>2.2000000000000002</v>
      </c>
      <c r="BX32" s="4">
        <v>2.14</v>
      </c>
      <c r="BY32" s="4">
        <v>4.75</v>
      </c>
      <c r="BZ32" s="4">
        <v>5.0999999999999996</v>
      </c>
      <c r="CA32" s="4">
        <v>3.37</v>
      </c>
      <c r="CB32" s="4">
        <v>1.86</v>
      </c>
      <c r="CC32" s="4">
        <v>1.48</v>
      </c>
      <c r="CD32" s="4">
        <v>1.42</v>
      </c>
      <c r="CE32" s="4">
        <v>1.73</v>
      </c>
      <c r="CF32" s="4">
        <v>1.73</v>
      </c>
      <c r="CG32" s="4">
        <v>1.27</v>
      </c>
      <c r="CH32" s="4">
        <v>1.73</v>
      </c>
      <c r="CI32" s="4">
        <v>1.49</v>
      </c>
      <c r="CJ32" s="4">
        <v>1.74</v>
      </c>
      <c r="CK32" s="4">
        <v>2.4900000000000002</v>
      </c>
      <c r="CL32" s="4">
        <v>2.77</v>
      </c>
      <c r="CM32" s="4">
        <v>2.5099999999999998</v>
      </c>
      <c r="CN32" s="4">
        <v>1.42</v>
      </c>
      <c r="CO32" s="4">
        <v>0.87</v>
      </c>
      <c r="CP32" s="4">
        <v>1.04</v>
      </c>
      <c r="CQ32" s="4">
        <v>1.19</v>
      </c>
      <c r="CR32" s="4">
        <v>1.17</v>
      </c>
      <c r="CS32" s="4">
        <v>1.72</v>
      </c>
      <c r="CT32" s="4">
        <v>2</v>
      </c>
      <c r="CU32" s="4">
        <v>1.64</v>
      </c>
      <c r="CV32" s="4">
        <v>1.51</v>
      </c>
      <c r="CW32" s="4">
        <v>1.66</v>
      </c>
      <c r="CX32" s="4">
        <v>1.75</v>
      </c>
      <c r="CY32" s="4">
        <v>1.66</v>
      </c>
      <c r="CZ32" s="4"/>
    </row>
    <row r="33" spans="1:104" x14ac:dyDescent="0.2">
      <c r="A33" s="1" t="s">
        <v>32</v>
      </c>
      <c r="B33" s="4">
        <v>125.25</v>
      </c>
      <c r="C33" s="4">
        <v>72.650000000000006</v>
      </c>
      <c r="D33" s="4">
        <v>72.64</v>
      </c>
      <c r="E33" s="4">
        <v>78.84</v>
      </c>
      <c r="F33" s="4">
        <v>73.28</v>
      </c>
      <c r="G33" s="4">
        <v>591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50</v>
      </c>
      <c r="U33" s="4">
        <v>42</v>
      </c>
      <c r="V33" s="4">
        <v>81.599999999999994</v>
      </c>
      <c r="W33" s="4"/>
      <c r="X33" s="4"/>
      <c r="Y33" s="4"/>
      <c r="Z33" s="4"/>
      <c r="AA33" s="4"/>
      <c r="AB33" s="4"/>
      <c r="AC33" s="4"/>
      <c r="AD33" s="4"/>
      <c r="AE33" s="4">
        <v>10.38</v>
      </c>
      <c r="AF33" s="4">
        <v>3.75</v>
      </c>
      <c r="AG33" s="4">
        <v>5.99</v>
      </c>
      <c r="AH33" s="4">
        <v>8.4600000000000009</v>
      </c>
      <c r="AI33" s="4">
        <v>13.87</v>
      </c>
      <c r="AJ33" s="4">
        <v>4.3899999999999997</v>
      </c>
      <c r="AK33" s="4">
        <v>4.01</v>
      </c>
      <c r="AL33" s="4">
        <v>6.8</v>
      </c>
      <c r="AM33" s="4">
        <v>30.61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>
        <v>22.35</v>
      </c>
      <c r="BA33" s="4">
        <v>24.09</v>
      </c>
      <c r="BB33" s="4">
        <v>38.17</v>
      </c>
      <c r="BC33" s="4">
        <v>101.19</v>
      </c>
      <c r="BD33" s="4">
        <v>282.56</v>
      </c>
      <c r="BE33" s="4">
        <v>677.67</v>
      </c>
      <c r="BF33" s="4">
        <v>180.11</v>
      </c>
      <c r="BG33" s="4">
        <v>74</v>
      </c>
      <c r="BH33" s="4">
        <v>41.31</v>
      </c>
      <c r="BI33" s="4">
        <v>55.75</v>
      </c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>
        <v>32.9</v>
      </c>
      <c r="BU33" s="4">
        <v>8.9600000000000009</v>
      </c>
      <c r="BV33" s="4">
        <v>9.98</v>
      </c>
      <c r="BW33" s="4">
        <v>7.69</v>
      </c>
      <c r="BX33" s="4">
        <v>7.64</v>
      </c>
      <c r="BY33" s="4">
        <v>35.479999999999997</v>
      </c>
      <c r="BZ33" s="4">
        <v>51.56</v>
      </c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>
        <v>34.85</v>
      </c>
      <c r="CO33" s="4">
        <v>9.4</v>
      </c>
      <c r="CP33" s="4">
        <v>6.47</v>
      </c>
      <c r="CQ33" s="4">
        <v>6.65</v>
      </c>
      <c r="CR33" s="4">
        <v>8.5</v>
      </c>
      <c r="CS33" s="4">
        <v>10.83</v>
      </c>
      <c r="CT33" s="4">
        <v>11.86</v>
      </c>
      <c r="CU33" s="4">
        <v>10.17</v>
      </c>
      <c r="CV33" s="4"/>
      <c r="CW33" s="4"/>
      <c r="CX33" s="4"/>
      <c r="CY33" s="4"/>
      <c r="CZ33" s="4"/>
    </row>
    <row r="34" spans="1:104" x14ac:dyDescent="0.2">
      <c r="A34" s="1" t="s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</row>
    <row r="35" spans="1:104" x14ac:dyDescent="0.2">
      <c r="A35" s="1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>
        <v>0</v>
      </c>
      <c r="V35" s="4">
        <v>0</v>
      </c>
      <c r="W35" s="4">
        <v>0</v>
      </c>
      <c r="X35" s="4"/>
      <c r="Y35" s="4"/>
      <c r="Z35" s="4"/>
      <c r="AA35" s="4"/>
      <c r="AB35" s="4"/>
      <c r="AC35" s="4"/>
      <c r="AD35" s="4"/>
      <c r="AE35" s="4"/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/>
      <c r="CX35" s="4"/>
      <c r="CY35" s="4"/>
      <c r="CZ35" s="4"/>
    </row>
    <row r="36" spans="1:104" x14ac:dyDescent="0.2">
      <c r="A36" s="1" t="s">
        <v>35</v>
      </c>
      <c r="B36" s="4">
        <v>0.5423</v>
      </c>
      <c r="C36" s="4">
        <v>0.57269999999999999</v>
      </c>
      <c r="D36" s="4">
        <v>0.87990000000000002</v>
      </c>
      <c r="E36" s="4">
        <v>1.0373000000000001</v>
      </c>
      <c r="F36" s="4">
        <v>1.3310999999999999</v>
      </c>
      <c r="G36" s="4">
        <v>1.6294</v>
      </c>
      <c r="H36" s="4">
        <v>2.1686000000000001</v>
      </c>
      <c r="I36" s="4">
        <v>2.6076999999999999</v>
      </c>
      <c r="J36" s="4">
        <v>3.2974000000000001</v>
      </c>
      <c r="K36" s="4">
        <v>3.4424999999999999</v>
      </c>
      <c r="L36" s="4">
        <v>3.4495</v>
      </c>
      <c r="M36" s="4">
        <v>4.2389999999999999</v>
      </c>
      <c r="N36" s="4"/>
      <c r="O36" s="4"/>
      <c r="P36" s="4"/>
      <c r="Q36" s="4"/>
      <c r="R36" s="4"/>
      <c r="S36" s="4">
        <v>119.5882</v>
      </c>
      <c r="T36" s="4">
        <v>10.882400000000001</v>
      </c>
      <c r="U36" s="4">
        <v>3.9363999999999999</v>
      </c>
      <c r="V36" s="4">
        <v>4.2096</v>
      </c>
      <c r="W36" s="4">
        <v>4.0664999999999996</v>
      </c>
      <c r="X36" s="4">
        <v>3.6728000000000001</v>
      </c>
      <c r="Y36" s="4">
        <v>4.7096999999999998</v>
      </c>
      <c r="Z36" s="4">
        <v>5.6879999999999997</v>
      </c>
      <c r="AA36" s="4">
        <v>4.9132999999999996</v>
      </c>
      <c r="AB36" s="4">
        <v>3.7862</v>
      </c>
      <c r="AC36" s="4">
        <v>2.0575999999999999</v>
      </c>
      <c r="AD36" s="4">
        <v>1.3714999999999999</v>
      </c>
      <c r="AE36" s="4">
        <v>1.4534</v>
      </c>
      <c r="AF36" s="4">
        <v>0.96040000000000003</v>
      </c>
      <c r="AG36" s="4">
        <v>0.90080000000000005</v>
      </c>
      <c r="AH36" s="4">
        <v>1.3375999999999999</v>
      </c>
      <c r="AI36" s="4">
        <v>1.4069</v>
      </c>
      <c r="AJ36" s="4">
        <v>2.1598999999999999</v>
      </c>
      <c r="AK36" s="4">
        <v>3.5586000000000002</v>
      </c>
      <c r="AL36" s="4">
        <v>3.2153999999999998</v>
      </c>
      <c r="AM36" s="4">
        <v>3.2675999999999998</v>
      </c>
      <c r="AN36" s="4">
        <v>6.5617000000000001</v>
      </c>
      <c r="AO36" s="4"/>
      <c r="AP36" s="4"/>
      <c r="AQ36" s="4"/>
      <c r="AR36" s="4"/>
      <c r="AS36" s="4">
        <v>3.64</v>
      </c>
      <c r="AT36" s="4">
        <v>3.3616000000000001</v>
      </c>
      <c r="AU36" s="4">
        <v>1.9056</v>
      </c>
      <c r="AV36" s="4">
        <v>1.6826000000000001</v>
      </c>
      <c r="AW36" s="4">
        <v>1.2404999999999999</v>
      </c>
      <c r="AX36" s="4">
        <v>1.1892</v>
      </c>
      <c r="AY36" s="4">
        <v>0.70299999999999996</v>
      </c>
      <c r="AZ36" s="4">
        <v>0.63470000000000004</v>
      </c>
      <c r="BA36" s="4">
        <v>0.12859999999999999</v>
      </c>
      <c r="BB36" s="4">
        <v>0.13339999999999999</v>
      </c>
      <c r="BC36" s="4">
        <v>0.1308</v>
      </c>
      <c r="BD36" s="4">
        <v>0.39589999999999997</v>
      </c>
      <c r="BE36" s="4">
        <v>0.5746</v>
      </c>
      <c r="BF36" s="4">
        <v>0.55559999999999998</v>
      </c>
      <c r="BG36" s="4">
        <v>0.54590000000000005</v>
      </c>
      <c r="BH36" s="4">
        <v>0.53100000000000003</v>
      </c>
      <c r="BI36" s="4">
        <v>0.69489999999999996</v>
      </c>
      <c r="BJ36" s="4">
        <v>0.67779999999999996</v>
      </c>
      <c r="BK36" s="4">
        <v>0.71860000000000002</v>
      </c>
      <c r="BL36" s="4">
        <v>0.76270000000000004</v>
      </c>
      <c r="BM36" s="4">
        <v>0.82389999999999997</v>
      </c>
      <c r="BN36" s="4">
        <v>0.69510000000000005</v>
      </c>
      <c r="BO36" s="4">
        <v>0.74809999999999999</v>
      </c>
      <c r="BP36" s="4">
        <v>0.72140000000000004</v>
      </c>
      <c r="BQ36" s="4">
        <v>0.36919999999999997</v>
      </c>
      <c r="BR36" s="4">
        <v>0.32490000000000002</v>
      </c>
      <c r="BS36" s="4">
        <v>0.32019999999999998</v>
      </c>
      <c r="BT36" s="4">
        <v>0.1893</v>
      </c>
      <c r="BU36" s="4">
        <v>0.21920000000000001</v>
      </c>
      <c r="BV36" s="4">
        <v>0.1986</v>
      </c>
      <c r="BW36" s="4">
        <v>0.42509999999999998</v>
      </c>
      <c r="BX36" s="4">
        <v>0.36830000000000002</v>
      </c>
      <c r="BY36" s="4">
        <v>0.42170000000000002</v>
      </c>
      <c r="BZ36" s="4">
        <v>0.60650000000000004</v>
      </c>
      <c r="CA36" s="4">
        <v>0.66859999999999997</v>
      </c>
      <c r="CB36" s="4">
        <v>0.72109999999999996</v>
      </c>
      <c r="CC36" s="4">
        <v>0.75490000000000002</v>
      </c>
      <c r="CD36" s="4">
        <v>0.73419999999999996</v>
      </c>
      <c r="CE36" s="4">
        <v>0.82189999999999996</v>
      </c>
      <c r="CF36" s="4">
        <v>0.6845</v>
      </c>
      <c r="CG36" s="4">
        <v>0.70699999999999996</v>
      </c>
      <c r="CH36" s="4">
        <v>0.59560000000000002</v>
      </c>
      <c r="CI36" s="4">
        <v>0.33889999999999998</v>
      </c>
      <c r="CJ36" s="4">
        <v>0.32650000000000001</v>
      </c>
      <c r="CK36" s="4">
        <v>0.33150000000000002</v>
      </c>
      <c r="CL36" s="4">
        <v>0.32490000000000002</v>
      </c>
      <c r="CM36" s="4">
        <v>0.33389999999999997</v>
      </c>
      <c r="CN36" s="4">
        <v>0.22</v>
      </c>
      <c r="CO36" s="4">
        <v>0.21870000000000001</v>
      </c>
      <c r="CP36" s="4">
        <v>9.7500000000000003E-2</v>
      </c>
      <c r="CQ36" s="4">
        <v>9.7000000000000003E-2</v>
      </c>
      <c r="CR36" s="4">
        <v>0.1024</v>
      </c>
      <c r="CS36" s="4">
        <v>0.1071</v>
      </c>
      <c r="CT36" s="4">
        <v>0.1145</v>
      </c>
      <c r="CU36" s="4">
        <v>0.11940000000000001</v>
      </c>
      <c r="CV36" s="4">
        <v>4.3700000000000003E-2</v>
      </c>
      <c r="CW36" s="4">
        <v>4.8500000000000001E-2</v>
      </c>
      <c r="CX36" s="4">
        <v>5.4699999999999999E-2</v>
      </c>
      <c r="CY36" s="4">
        <v>5.62E-2</v>
      </c>
      <c r="CZ36" s="4">
        <v>5.8799999999999998E-2</v>
      </c>
    </row>
    <row r="37" spans="1:104" x14ac:dyDescent="0.2">
      <c r="A37" s="1" t="s">
        <v>36</v>
      </c>
      <c r="B37" s="4">
        <v>0.37259999999999999</v>
      </c>
      <c r="C37" s="4">
        <v>0.36259999999999998</v>
      </c>
      <c r="D37" s="4">
        <v>0.27789999999999998</v>
      </c>
      <c r="E37" s="4">
        <v>0.25879999999999997</v>
      </c>
      <c r="F37" s="4">
        <v>0.2142</v>
      </c>
      <c r="G37" s="4">
        <v>0.19</v>
      </c>
      <c r="H37" s="4">
        <v>0.1726</v>
      </c>
      <c r="I37" s="4">
        <v>0.14499999999999999</v>
      </c>
      <c r="J37" s="4">
        <v>0.1237</v>
      </c>
      <c r="K37" s="4">
        <v>0.124</v>
      </c>
      <c r="L37" s="4">
        <v>0.12529999999999999</v>
      </c>
      <c r="M37" s="4">
        <v>0.1065</v>
      </c>
      <c r="N37" s="4"/>
      <c r="O37" s="4"/>
      <c r="P37" s="4"/>
      <c r="Q37" s="4"/>
      <c r="R37" s="4"/>
      <c r="S37" s="4">
        <v>5.0000000000000001E-3</v>
      </c>
      <c r="T37" s="4">
        <v>4.9599999999999998E-2</v>
      </c>
      <c r="U37" s="4">
        <v>0.1237</v>
      </c>
      <c r="V37" s="4">
        <v>0.11799999999999999</v>
      </c>
      <c r="W37" s="4">
        <v>0.1244</v>
      </c>
      <c r="X37" s="4">
        <v>0.12540000000000001</v>
      </c>
      <c r="Y37" s="4">
        <v>0.10050000000000001</v>
      </c>
      <c r="Z37" s="4">
        <v>9.2100000000000001E-2</v>
      </c>
      <c r="AA37" s="4">
        <v>0.10929999999999999</v>
      </c>
      <c r="AB37" s="4">
        <v>0.13450000000000001</v>
      </c>
      <c r="AC37" s="4">
        <v>0.21440000000000001</v>
      </c>
      <c r="AD37" s="4">
        <v>0.22159999999999999</v>
      </c>
      <c r="AE37" s="4">
        <v>0.2109</v>
      </c>
      <c r="AF37" s="4">
        <v>0.32100000000000001</v>
      </c>
      <c r="AG37" s="4">
        <v>0.33310000000000001</v>
      </c>
      <c r="AH37" s="4">
        <v>0.31409999999999999</v>
      </c>
      <c r="AI37" s="4">
        <v>0.29909999999999998</v>
      </c>
      <c r="AJ37" s="4">
        <v>0.2041</v>
      </c>
      <c r="AK37" s="4">
        <v>0.1336</v>
      </c>
      <c r="AL37" s="4">
        <v>0.15179999999999999</v>
      </c>
      <c r="AM37" s="4">
        <v>0.15210000000000001</v>
      </c>
      <c r="AN37" s="4">
        <v>7.1400000000000005E-2</v>
      </c>
      <c r="AO37" s="4"/>
      <c r="AP37" s="4"/>
      <c r="AQ37" s="4"/>
      <c r="AR37" s="4"/>
      <c r="AS37" s="4">
        <v>0.14180000000000001</v>
      </c>
      <c r="AT37" s="4">
        <v>0.1507</v>
      </c>
      <c r="AU37" s="4">
        <v>0.23530000000000001</v>
      </c>
      <c r="AV37" s="4">
        <v>0.25890000000000002</v>
      </c>
      <c r="AW37" s="4">
        <v>0.31890000000000002</v>
      </c>
      <c r="AX37" s="4">
        <v>0.3382</v>
      </c>
      <c r="AY37" s="4">
        <v>0.40949999999999998</v>
      </c>
      <c r="AZ37" s="4">
        <v>0.44</v>
      </c>
      <c r="BA37" s="4">
        <v>0.59819999999999995</v>
      </c>
      <c r="BB37" s="4">
        <v>0.60189999999999999</v>
      </c>
      <c r="BC37" s="4">
        <v>0.58489999999999998</v>
      </c>
      <c r="BD37" s="4">
        <v>0.45989999999999998</v>
      </c>
      <c r="BE37" s="4">
        <v>0.36449999999999999</v>
      </c>
      <c r="BF37" s="4">
        <v>0.36620000000000003</v>
      </c>
      <c r="BG37" s="4">
        <v>0.37519999999999998</v>
      </c>
      <c r="BH37" s="4">
        <v>0.38369999999999999</v>
      </c>
      <c r="BI37" s="4">
        <v>0.35310000000000002</v>
      </c>
      <c r="BJ37" s="4">
        <v>0.35949999999999999</v>
      </c>
      <c r="BK37" s="4">
        <v>0.34989999999999999</v>
      </c>
      <c r="BL37" s="4">
        <v>0.34370000000000001</v>
      </c>
      <c r="BM37" s="4">
        <v>0.34250000000000003</v>
      </c>
      <c r="BN37" s="4">
        <v>0.43130000000000002</v>
      </c>
      <c r="BO37" s="4">
        <v>0.4375</v>
      </c>
      <c r="BP37" s="4">
        <v>0.43909999999999999</v>
      </c>
      <c r="BQ37" s="4">
        <v>0.5655</v>
      </c>
      <c r="BR37" s="4">
        <v>0.58530000000000004</v>
      </c>
      <c r="BS37" s="4">
        <v>0.58840000000000003</v>
      </c>
      <c r="BT37" s="4">
        <v>0.62949999999999995</v>
      </c>
      <c r="BU37" s="4">
        <v>0.63260000000000005</v>
      </c>
      <c r="BV37" s="4">
        <v>0.65169999999999995</v>
      </c>
      <c r="BW37" s="4">
        <v>0.54339999999999999</v>
      </c>
      <c r="BX37" s="4">
        <v>0.54990000000000006</v>
      </c>
      <c r="BY37" s="4">
        <v>0.54010000000000002</v>
      </c>
      <c r="BZ37" s="4">
        <v>0.49220000000000003</v>
      </c>
      <c r="CA37" s="4">
        <v>0.47399999999999998</v>
      </c>
      <c r="CB37" s="4">
        <v>0.4521</v>
      </c>
      <c r="CC37" s="4">
        <v>0.4592</v>
      </c>
      <c r="CD37" s="4">
        <v>0.46210000000000001</v>
      </c>
      <c r="CE37" s="4">
        <v>0.43519999999999998</v>
      </c>
      <c r="CF37" s="4">
        <v>0.47139999999999999</v>
      </c>
      <c r="CG37" s="4">
        <v>0.46879999999999999</v>
      </c>
      <c r="CH37" s="4">
        <v>0.49719999999999998</v>
      </c>
      <c r="CI37" s="4">
        <v>0.58989999999999998</v>
      </c>
      <c r="CJ37" s="4">
        <v>0.57740000000000002</v>
      </c>
      <c r="CK37" s="4">
        <v>0.59650000000000003</v>
      </c>
      <c r="CL37" s="4">
        <v>0.60219999999999996</v>
      </c>
      <c r="CM37" s="4">
        <v>0.59650000000000003</v>
      </c>
      <c r="CN37" s="4">
        <v>0.64280000000000004</v>
      </c>
      <c r="CO37" s="4">
        <v>0.66690000000000005</v>
      </c>
      <c r="CP37" s="4">
        <v>0.72809999999999997</v>
      </c>
      <c r="CQ37" s="4">
        <v>0.71809999999999996</v>
      </c>
      <c r="CR37" s="4">
        <v>0.69279999999999997</v>
      </c>
      <c r="CS37" s="4">
        <v>0.68089999999999995</v>
      </c>
      <c r="CT37" s="4">
        <v>0.67169999999999996</v>
      </c>
      <c r="CU37" s="4">
        <v>0.68189999999999995</v>
      </c>
      <c r="CV37" s="4">
        <v>0.70950000000000002</v>
      </c>
      <c r="CW37" s="4">
        <v>0.71660000000000001</v>
      </c>
      <c r="CX37" s="4">
        <v>0.71689999999999998</v>
      </c>
      <c r="CY37" s="4">
        <v>0.70089999999999997</v>
      </c>
      <c r="CZ37" s="4">
        <v>0.70089999999999997</v>
      </c>
    </row>
    <row r="38" spans="1:104" x14ac:dyDescent="0.2">
      <c r="A38" s="1" t="s">
        <v>37</v>
      </c>
      <c r="B38" s="4">
        <v>3.2500000000000001E-2</v>
      </c>
      <c r="C38" s="4">
        <v>4.4600000000000001E-2</v>
      </c>
      <c r="D38" s="4">
        <v>5.1999999999999998E-2</v>
      </c>
      <c r="E38" s="4">
        <v>5.5100000000000003E-2</v>
      </c>
      <c r="F38" s="4">
        <v>5.04E-2</v>
      </c>
      <c r="G38" s="4">
        <v>3.2899999999999999E-2</v>
      </c>
      <c r="H38" s="4">
        <v>8.0999999999999996E-3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>
        <v>8.5000000000000006E-3</v>
      </c>
      <c r="V38" s="4">
        <v>1.38E-2</v>
      </c>
      <c r="W38" s="4">
        <v>7.7000000000000002E-3</v>
      </c>
      <c r="X38" s="4"/>
      <c r="Y38" s="4"/>
      <c r="Z38" s="4"/>
      <c r="AA38" s="4"/>
      <c r="AB38" s="4"/>
      <c r="AC38" s="4"/>
      <c r="AD38" s="4"/>
      <c r="AE38" s="4"/>
      <c r="AF38" s="4">
        <v>7.4800000000000005E-2</v>
      </c>
      <c r="AG38" s="4">
        <v>0.1598</v>
      </c>
      <c r="AH38" s="4">
        <v>0.1283</v>
      </c>
      <c r="AI38" s="4">
        <v>0.1108</v>
      </c>
      <c r="AJ38" s="4">
        <v>7.2499999999999995E-2</v>
      </c>
      <c r="AK38" s="4">
        <v>0.1963</v>
      </c>
      <c r="AL38" s="4">
        <v>0.2016</v>
      </c>
      <c r="AM38" s="4">
        <v>0.16839999999999999</v>
      </c>
      <c r="AN38" s="4">
        <v>5.6300000000000003E-2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>
        <v>9.11E-2</v>
      </c>
      <c r="BB38" s="4">
        <v>8.14E-2</v>
      </c>
      <c r="BC38" s="4">
        <v>6.9500000000000006E-2</v>
      </c>
      <c r="BD38" s="4">
        <v>3.3300000000000003E-2</v>
      </c>
      <c r="BE38" s="4">
        <v>9.1000000000000004E-3</v>
      </c>
      <c r="BF38" s="4">
        <v>1.9E-3</v>
      </c>
      <c r="BG38" s="4">
        <v>7.1000000000000004E-3</v>
      </c>
      <c r="BH38" s="4">
        <v>2.3199999999999998E-2</v>
      </c>
      <c r="BI38" s="4">
        <v>4.5199999999999997E-2</v>
      </c>
      <c r="BJ38" s="4">
        <v>2.4799999999999999E-2</v>
      </c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>
        <v>3.2399999999999998E-2</v>
      </c>
      <c r="BV38" s="4">
        <v>0.16</v>
      </c>
      <c r="BW38" s="4">
        <v>0.19370000000000001</v>
      </c>
      <c r="BX38" s="4">
        <v>0.2117</v>
      </c>
      <c r="BY38" s="4">
        <v>0.1961</v>
      </c>
      <c r="BZ38" s="4">
        <v>9.1399999999999995E-2</v>
      </c>
      <c r="CA38" s="4">
        <v>6.9000000000000006E-2</v>
      </c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>
        <v>3.1399999999999997E-2</v>
      </c>
      <c r="CP38" s="4">
        <v>7.1199999999999999E-2</v>
      </c>
      <c r="CQ38" s="4">
        <v>0.1182</v>
      </c>
      <c r="CR38" s="4">
        <v>0.1237</v>
      </c>
      <c r="CS38" s="4">
        <v>0.11890000000000001</v>
      </c>
      <c r="CT38" s="4">
        <v>0.13320000000000001</v>
      </c>
      <c r="CU38" s="4">
        <v>0.13819999999999999</v>
      </c>
      <c r="CV38" s="4">
        <v>0.13819999999999999</v>
      </c>
      <c r="CW38" s="4"/>
      <c r="CX38" s="4"/>
      <c r="CY38" s="4"/>
      <c r="CZ38" s="4"/>
    </row>
    <row r="39" spans="1:104" x14ac:dyDescent="0.2">
      <c r="A39" s="1" t="s">
        <v>38</v>
      </c>
      <c r="B39" s="4">
        <v>1.24</v>
      </c>
      <c r="C39" s="4">
        <v>1.36</v>
      </c>
      <c r="D39" s="4">
        <v>1.54</v>
      </c>
      <c r="E39" s="4">
        <v>1.66</v>
      </c>
      <c r="F39" s="4">
        <v>1.74</v>
      </c>
      <c r="G39" s="4">
        <v>1.68</v>
      </c>
      <c r="H39" s="4">
        <v>1.55</v>
      </c>
      <c r="I39" s="4">
        <v>1.46</v>
      </c>
      <c r="J39" s="4">
        <v>1.36</v>
      </c>
      <c r="K39" s="4">
        <v>1.31</v>
      </c>
      <c r="L39" s="4">
        <v>1.29</v>
      </c>
      <c r="M39" s="4">
        <v>1.27</v>
      </c>
      <c r="N39" s="4">
        <v>1.23</v>
      </c>
      <c r="O39" s="4">
        <v>1.19</v>
      </c>
      <c r="P39" s="4">
        <v>1.21</v>
      </c>
      <c r="Q39" s="4">
        <v>1.24</v>
      </c>
      <c r="R39" s="4">
        <v>1.25</v>
      </c>
      <c r="S39" s="4">
        <v>1.3</v>
      </c>
      <c r="T39" s="4">
        <v>1.34</v>
      </c>
      <c r="U39" s="4">
        <v>1.38</v>
      </c>
      <c r="V39" s="4">
        <v>1.38</v>
      </c>
      <c r="W39" s="4">
        <v>1.35</v>
      </c>
      <c r="X39" s="4">
        <v>1.3</v>
      </c>
      <c r="Y39" s="4">
        <v>1.22</v>
      </c>
      <c r="Z39" s="4">
        <v>1.1499999999999999</v>
      </c>
      <c r="AA39" s="4">
        <v>1.1299999999999999</v>
      </c>
      <c r="AB39" s="4">
        <v>1.1599999999999999</v>
      </c>
      <c r="AC39" s="4">
        <v>1.22</v>
      </c>
      <c r="AD39" s="4">
        <v>1.26</v>
      </c>
      <c r="AE39" s="4">
        <v>1.28</v>
      </c>
      <c r="AF39" s="4">
        <v>1.27</v>
      </c>
      <c r="AG39" s="4">
        <v>1.27</v>
      </c>
      <c r="AH39" s="4">
        <v>1.29</v>
      </c>
      <c r="AI39" s="4">
        <v>1.32</v>
      </c>
      <c r="AJ39" s="4">
        <v>1.32</v>
      </c>
      <c r="AK39" s="4">
        <v>1.0900000000000001</v>
      </c>
      <c r="AL39" s="4">
        <v>0.9</v>
      </c>
      <c r="AM39" s="4">
        <v>0.73</v>
      </c>
      <c r="AN39" s="4">
        <v>0.61</v>
      </c>
      <c r="AO39" s="4">
        <v>0.57999999999999996</v>
      </c>
      <c r="AP39" s="4">
        <v>0.61</v>
      </c>
      <c r="AQ39" s="4">
        <v>0.61</v>
      </c>
      <c r="AR39" s="4">
        <v>0.61</v>
      </c>
      <c r="AS39" s="4">
        <v>0.61</v>
      </c>
      <c r="AT39" s="4">
        <v>0.55000000000000004</v>
      </c>
      <c r="AU39" s="4">
        <v>0.51</v>
      </c>
      <c r="AV39" s="4">
        <v>0.48</v>
      </c>
      <c r="AW39" s="4">
        <v>0.46</v>
      </c>
      <c r="AX39" s="4">
        <v>0.48</v>
      </c>
      <c r="AY39" s="4">
        <v>0.52</v>
      </c>
      <c r="AZ39" s="4">
        <v>0.6</v>
      </c>
      <c r="BA39" s="4">
        <v>0.7</v>
      </c>
      <c r="BB39" s="4">
        <v>0.69</v>
      </c>
      <c r="BC39" s="4">
        <v>0.68</v>
      </c>
      <c r="BD39" s="4">
        <v>0.64</v>
      </c>
      <c r="BE39" s="4">
        <v>0.55000000000000004</v>
      </c>
      <c r="BF39" s="4">
        <v>0.53</v>
      </c>
      <c r="BG39" s="4">
        <v>0.54</v>
      </c>
      <c r="BH39" s="4">
        <v>0.54</v>
      </c>
      <c r="BI39" s="4">
        <v>0.51</v>
      </c>
      <c r="BJ39" s="4">
        <v>0.52</v>
      </c>
      <c r="BK39" s="4">
        <v>0.5</v>
      </c>
      <c r="BL39" s="4">
        <v>0.5</v>
      </c>
      <c r="BM39" s="4">
        <v>0.52</v>
      </c>
      <c r="BN39" s="4">
        <v>0.46</v>
      </c>
      <c r="BO39" s="4">
        <v>0.44</v>
      </c>
      <c r="BP39" s="4">
        <v>0.46</v>
      </c>
      <c r="BQ39" s="4">
        <v>0.51</v>
      </c>
      <c r="BR39" s="4">
        <v>0.55000000000000004</v>
      </c>
      <c r="BS39" s="4">
        <v>0.62</v>
      </c>
      <c r="BT39" s="4">
        <v>0.67</v>
      </c>
      <c r="BU39" s="4">
        <v>0.7</v>
      </c>
      <c r="BV39" s="4">
        <v>0.79</v>
      </c>
      <c r="BW39" s="4">
        <v>0.86</v>
      </c>
      <c r="BX39" s="4">
        <v>0.9</v>
      </c>
      <c r="BY39" s="4">
        <v>0.92</v>
      </c>
      <c r="BZ39" s="4">
        <v>0.86</v>
      </c>
      <c r="CA39" s="4">
        <v>0.76</v>
      </c>
      <c r="CB39" s="4">
        <v>0.67</v>
      </c>
      <c r="CC39" s="4">
        <v>0.63</v>
      </c>
      <c r="CD39" s="4">
        <v>0.64</v>
      </c>
      <c r="CE39" s="4">
        <v>0.64</v>
      </c>
      <c r="CF39" s="4">
        <v>0.65</v>
      </c>
      <c r="CG39" s="4">
        <v>0.64</v>
      </c>
      <c r="CH39" s="4">
        <v>0.64</v>
      </c>
      <c r="CI39" s="4">
        <v>0.68</v>
      </c>
      <c r="CJ39" s="4">
        <v>0.68</v>
      </c>
      <c r="CK39" s="4">
        <v>0.64</v>
      </c>
      <c r="CL39" s="4">
        <v>0.62</v>
      </c>
      <c r="CM39" s="4">
        <v>0.6</v>
      </c>
      <c r="CN39" s="4">
        <v>0.65</v>
      </c>
      <c r="CO39" s="4">
        <v>0.72</v>
      </c>
      <c r="CP39" s="4">
        <v>0.77</v>
      </c>
      <c r="CQ39" s="4">
        <v>0.82</v>
      </c>
      <c r="CR39" s="4">
        <v>0.84</v>
      </c>
      <c r="CS39" s="4">
        <v>0.86</v>
      </c>
      <c r="CT39" s="4">
        <v>0.9</v>
      </c>
      <c r="CU39" s="4">
        <v>0.93</v>
      </c>
      <c r="CV39" s="4">
        <v>0.95</v>
      </c>
      <c r="CW39" s="4"/>
      <c r="CX39" s="4"/>
      <c r="CY39" s="4"/>
      <c r="CZ39" s="4"/>
    </row>
    <row r="40" spans="1:104" x14ac:dyDescent="0.2">
      <c r="A40" s="1" t="s">
        <v>39</v>
      </c>
      <c r="B40" s="4">
        <v>-0.03</v>
      </c>
      <c r="C40" s="4">
        <v>-0.25</v>
      </c>
      <c r="D40" s="4">
        <v>0.03</v>
      </c>
      <c r="E40" s="4">
        <v>0.06</v>
      </c>
      <c r="F40" s="4">
        <v>-0.09</v>
      </c>
      <c r="G40" s="4">
        <v>-0.14000000000000001</v>
      </c>
      <c r="H40" s="4">
        <v>0.35</v>
      </c>
      <c r="I40" s="4">
        <v>0.03</v>
      </c>
      <c r="J40" s="4">
        <v>-0.1</v>
      </c>
      <c r="K40" s="4">
        <v>-0.34</v>
      </c>
      <c r="L40" s="4">
        <v>0.18</v>
      </c>
      <c r="M40" s="4">
        <v>0.02</v>
      </c>
      <c r="N40" s="4">
        <v>-0.13</v>
      </c>
      <c r="O40" s="4">
        <v>-0.09</v>
      </c>
      <c r="P40" s="4">
        <v>0.04</v>
      </c>
      <c r="Q40" s="4">
        <v>-0.11</v>
      </c>
      <c r="R40" s="4">
        <v>-0.1</v>
      </c>
      <c r="S40" s="4">
        <v>-0.25</v>
      </c>
      <c r="T40" s="4">
        <v>0.12</v>
      </c>
      <c r="U40" s="4">
        <v>-0.01</v>
      </c>
      <c r="V40" s="4">
        <v>-7.0000000000000007E-2</v>
      </c>
      <c r="W40" s="4">
        <v>-0.3</v>
      </c>
      <c r="X40" s="4">
        <v>0</v>
      </c>
      <c r="Y40" s="4">
        <v>0.01</v>
      </c>
      <c r="Z40" s="4">
        <v>-0.09</v>
      </c>
      <c r="AA40" s="4">
        <v>-0.24</v>
      </c>
      <c r="AB40" s="4">
        <v>-0.43</v>
      </c>
      <c r="AC40" s="4">
        <v>-0.38</v>
      </c>
      <c r="AD40" s="4">
        <v>0.06</v>
      </c>
      <c r="AE40" s="4">
        <v>0.1</v>
      </c>
      <c r="AF40" s="4">
        <v>0.14000000000000001</v>
      </c>
      <c r="AG40" s="4">
        <v>0.19</v>
      </c>
      <c r="AH40" s="4">
        <v>0.15</v>
      </c>
      <c r="AI40" s="4">
        <v>-0.3</v>
      </c>
      <c r="AJ40" s="4">
        <v>-0.37</v>
      </c>
      <c r="AK40" s="4">
        <v>-0.23</v>
      </c>
      <c r="AL40" s="4">
        <v>-0.19</v>
      </c>
      <c r="AM40" s="4">
        <v>-0.04</v>
      </c>
      <c r="AN40" s="4">
        <v>1.45</v>
      </c>
      <c r="AO40" s="4">
        <v>-0.36</v>
      </c>
      <c r="AP40" s="4">
        <v>-0.38</v>
      </c>
      <c r="AQ40" s="4">
        <v>-0.71</v>
      </c>
      <c r="AR40" s="4">
        <v>-0.6</v>
      </c>
      <c r="AS40" s="4">
        <v>-0.49</v>
      </c>
      <c r="AT40" s="4">
        <v>-0.1</v>
      </c>
      <c r="AU40" s="4">
        <v>-0.42</v>
      </c>
      <c r="AV40" s="4">
        <v>-0.28999999999999998</v>
      </c>
      <c r="AW40" s="4">
        <v>-0.28000000000000003</v>
      </c>
      <c r="AX40" s="4">
        <v>-1.9</v>
      </c>
      <c r="AY40" s="4">
        <v>-0.99</v>
      </c>
      <c r="AZ40" s="4">
        <v>-0.68</v>
      </c>
      <c r="BA40" s="4">
        <v>-0.35</v>
      </c>
      <c r="BB40" s="4">
        <v>-0.48</v>
      </c>
      <c r="BC40" s="4">
        <v>0.53</v>
      </c>
      <c r="BD40" s="4">
        <v>0.44</v>
      </c>
      <c r="BE40" s="4">
        <v>0.17</v>
      </c>
      <c r="BF40" s="4">
        <v>-0.08</v>
      </c>
      <c r="BG40" s="4">
        <v>-0.68</v>
      </c>
      <c r="BH40" s="4">
        <v>-0.25</v>
      </c>
      <c r="BI40" s="4">
        <v>-0.34</v>
      </c>
      <c r="BJ40" s="4">
        <v>-0.3</v>
      </c>
      <c r="BK40" s="4">
        <v>0.03</v>
      </c>
      <c r="BL40" s="4">
        <v>0.65</v>
      </c>
      <c r="BM40" s="4">
        <v>-0.28999999999999998</v>
      </c>
      <c r="BN40" s="4">
        <v>-0.34</v>
      </c>
      <c r="BO40" s="4">
        <v>-0.74</v>
      </c>
      <c r="BP40" s="4">
        <v>-0.67</v>
      </c>
      <c r="BQ40" s="4">
        <v>-0.83</v>
      </c>
      <c r="BR40" s="4">
        <v>-0.81</v>
      </c>
      <c r="BS40" s="4">
        <v>0.03</v>
      </c>
      <c r="BT40" s="4">
        <v>-7.0000000000000007E-2</v>
      </c>
      <c r="BU40" s="4">
        <v>-0.26</v>
      </c>
      <c r="BV40" s="4">
        <v>-1.1000000000000001</v>
      </c>
      <c r="BW40" s="4">
        <v>-0.05</v>
      </c>
      <c r="BX40" s="4">
        <v>7.0000000000000007E-2</v>
      </c>
      <c r="BY40" s="4">
        <v>0.01</v>
      </c>
      <c r="BZ40" s="4">
        <v>0.39</v>
      </c>
      <c r="CA40" s="4">
        <v>0.87</v>
      </c>
      <c r="CB40" s="4">
        <v>0.71</v>
      </c>
      <c r="CC40" s="4">
        <v>-0.71</v>
      </c>
      <c r="CD40" s="4">
        <v>-0.64</v>
      </c>
      <c r="CE40" s="4">
        <v>-0.6</v>
      </c>
      <c r="CF40" s="4">
        <v>0.08</v>
      </c>
      <c r="CG40" s="4">
        <v>-1.23</v>
      </c>
      <c r="CH40" s="4">
        <v>-0.75</v>
      </c>
      <c r="CI40" s="4">
        <v>-0.69</v>
      </c>
      <c r="CJ40" s="4">
        <v>0.01</v>
      </c>
      <c r="CK40" s="4">
        <v>-0.39</v>
      </c>
      <c r="CL40" s="4">
        <v>-0.34</v>
      </c>
      <c r="CM40" s="4">
        <v>-0.13</v>
      </c>
      <c r="CN40" s="4">
        <v>0.05</v>
      </c>
      <c r="CO40" s="4">
        <v>-0.62</v>
      </c>
      <c r="CP40" s="4">
        <v>-0.5</v>
      </c>
      <c r="CQ40" s="4">
        <v>-0.44</v>
      </c>
      <c r="CR40" s="4">
        <v>0</v>
      </c>
      <c r="CS40" s="4">
        <v>-0.25</v>
      </c>
      <c r="CT40" s="4">
        <v>0.32</v>
      </c>
      <c r="CU40" s="4">
        <v>-0.09</v>
      </c>
      <c r="CV40" s="4">
        <v>-0.43</v>
      </c>
      <c r="CW40" s="4">
        <v>-7.0000000000000007E-2</v>
      </c>
      <c r="CX40" s="4">
        <v>0.32</v>
      </c>
      <c r="CY40" s="4">
        <v>0.32</v>
      </c>
      <c r="CZ40" s="4"/>
    </row>
    <row r="41" spans="1:104" x14ac:dyDescent="0.2">
      <c r="A41" s="1" t="s">
        <v>40</v>
      </c>
      <c r="B41" s="4">
        <v>2.0809000000000002</v>
      </c>
      <c r="C41" s="4">
        <v>2.0844999999999998</v>
      </c>
      <c r="D41" s="4">
        <v>1.7843</v>
      </c>
      <c r="E41" s="4">
        <v>1.7645999999999999</v>
      </c>
      <c r="F41" s="4">
        <v>1.659</v>
      </c>
      <c r="G41" s="4">
        <v>1.6211</v>
      </c>
      <c r="H41" s="4">
        <v>1.7645</v>
      </c>
      <c r="I41" s="4">
        <v>1.6963999999999999</v>
      </c>
      <c r="J41" s="4">
        <v>1.7329000000000001</v>
      </c>
      <c r="K41" s="4">
        <v>1.8207</v>
      </c>
      <c r="L41" s="4">
        <v>1.8795999999999999</v>
      </c>
      <c r="M41" s="4">
        <v>1.9172</v>
      </c>
      <c r="N41" s="4">
        <v>1.5851</v>
      </c>
      <c r="O41" s="4">
        <v>1.6761999999999999</v>
      </c>
      <c r="P41" s="4">
        <v>1.6536</v>
      </c>
      <c r="Q41" s="4">
        <v>1.7019</v>
      </c>
      <c r="R41" s="4">
        <v>1.752</v>
      </c>
      <c r="S41" s="4">
        <v>1.9327000000000001</v>
      </c>
      <c r="T41" s="4">
        <v>1.9</v>
      </c>
      <c r="U41" s="4">
        <v>1.9285000000000001</v>
      </c>
      <c r="V41" s="4">
        <v>1.9481999999999999</v>
      </c>
      <c r="W41" s="4">
        <v>1.9436</v>
      </c>
      <c r="X41" s="4">
        <v>1.7824</v>
      </c>
      <c r="Y41" s="4">
        <v>1.6679999999999999</v>
      </c>
      <c r="Z41" s="4">
        <v>1.694</v>
      </c>
      <c r="AA41" s="4">
        <v>1.7699</v>
      </c>
      <c r="AB41" s="4">
        <v>1.6213</v>
      </c>
      <c r="AC41" s="4">
        <v>1.8103</v>
      </c>
      <c r="AD41" s="4">
        <v>1.3746</v>
      </c>
      <c r="AE41" s="4">
        <v>1.3613</v>
      </c>
      <c r="AF41" s="4">
        <v>1.8202</v>
      </c>
      <c r="AG41" s="4">
        <v>1.8393999999999999</v>
      </c>
      <c r="AH41" s="4">
        <v>2.6204000000000001</v>
      </c>
      <c r="AI41" s="4">
        <v>2.4807000000000001</v>
      </c>
      <c r="AJ41" s="4">
        <v>2.1469999999999998</v>
      </c>
      <c r="AK41" s="4">
        <v>1.9291</v>
      </c>
      <c r="AL41" s="4">
        <v>2.0325000000000002</v>
      </c>
      <c r="AM41" s="4">
        <v>2.0249000000000001</v>
      </c>
      <c r="AN41" s="4">
        <v>1.9343999999999999</v>
      </c>
      <c r="AO41" s="4">
        <v>1.8873</v>
      </c>
      <c r="AP41" s="4">
        <v>1.8363</v>
      </c>
      <c r="AQ41" s="4">
        <v>1.9100999999999999</v>
      </c>
      <c r="AR41" s="4">
        <v>1.0687</v>
      </c>
      <c r="AS41" s="4">
        <v>1.3783000000000001</v>
      </c>
      <c r="AT41" s="4">
        <v>1.3902000000000001</v>
      </c>
      <c r="AU41" s="4">
        <v>1.2830999999999999</v>
      </c>
      <c r="AV41" s="4">
        <v>1.4537</v>
      </c>
      <c r="AW41" s="4">
        <v>1.3112999999999999</v>
      </c>
      <c r="AX41" s="4">
        <v>1.4532</v>
      </c>
      <c r="AY41" s="4">
        <v>1.0948</v>
      </c>
      <c r="AZ41" s="4">
        <v>1.3895999999999999</v>
      </c>
      <c r="BA41" s="4">
        <v>2.0672999999999999</v>
      </c>
      <c r="BB41" s="4">
        <v>2.226</v>
      </c>
      <c r="BC41" s="4">
        <v>2.1640999999999999</v>
      </c>
      <c r="BD41" s="4">
        <v>1.9533</v>
      </c>
      <c r="BE41" s="4">
        <v>1.5649999999999999</v>
      </c>
      <c r="BF41" s="4">
        <v>1.6258999999999999</v>
      </c>
      <c r="BG41" s="4">
        <v>1.643</v>
      </c>
      <c r="BH41" s="4">
        <v>1.7483</v>
      </c>
      <c r="BI41" s="4">
        <v>1.9263999999999999</v>
      </c>
      <c r="BJ41" s="4">
        <v>1.9038999999999999</v>
      </c>
      <c r="BK41" s="4">
        <v>1.9903</v>
      </c>
      <c r="BL41" s="4">
        <v>1.9971000000000001</v>
      </c>
      <c r="BM41" s="4">
        <v>1.9842</v>
      </c>
      <c r="BN41" s="4">
        <v>1.6119000000000001</v>
      </c>
      <c r="BO41" s="4">
        <v>1.4135</v>
      </c>
      <c r="BP41" s="4">
        <v>1.472</v>
      </c>
      <c r="BQ41" s="4">
        <v>1.6583000000000001</v>
      </c>
      <c r="BR41" s="4">
        <v>1.9781</v>
      </c>
      <c r="BS41" s="4">
        <v>2.1678000000000002</v>
      </c>
      <c r="BT41" s="4">
        <v>1.7908999999999999</v>
      </c>
      <c r="BU41" s="4">
        <v>2.0466000000000002</v>
      </c>
      <c r="BV41" s="4">
        <v>2.3668999999999998</v>
      </c>
      <c r="BW41" s="4">
        <v>2.48</v>
      </c>
      <c r="BX41" s="4">
        <v>2.1711</v>
      </c>
      <c r="BY41" s="4">
        <v>2.3046000000000002</v>
      </c>
      <c r="BZ41" s="4">
        <v>2.1985000000000001</v>
      </c>
      <c r="CA41" s="4">
        <v>1.9040999999999999</v>
      </c>
      <c r="CB41" s="4">
        <v>1.5482</v>
      </c>
      <c r="CC41" s="4">
        <v>1.5406</v>
      </c>
      <c r="CD41" s="4">
        <v>1.6572</v>
      </c>
      <c r="CE41" s="4">
        <v>1.5384</v>
      </c>
      <c r="CF41" s="4">
        <v>1.8580000000000001</v>
      </c>
      <c r="CG41" s="4">
        <v>1.6657</v>
      </c>
      <c r="CH41" s="4">
        <v>1.6760999999999999</v>
      </c>
      <c r="CI41" s="4">
        <v>1.3902000000000001</v>
      </c>
      <c r="CJ41" s="4">
        <v>1.6171</v>
      </c>
      <c r="CK41" s="4">
        <v>1.8225</v>
      </c>
      <c r="CL41" s="4">
        <v>2.0169999999999999</v>
      </c>
      <c r="CM41" s="4">
        <v>2.0838000000000001</v>
      </c>
      <c r="CN41" s="4">
        <v>1.7637</v>
      </c>
      <c r="CO41" s="4">
        <v>2.1154999999999999</v>
      </c>
      <c r="CP41" s="4">
        <v>1.8646</v>
      </c>
      <c r="CQ41" s="4">
        <v>1.9014</v>
      </c>
      <c r="CR41" s="4">
        <v>1.764</v>
      </c>
      <c r="CS41" s="4">
        <v>1.6447000000000001</v>
      </c>
      <c r="CT41" s="4">
        <v>1.7384999999999999</v>
      </c>
      <c r="CU41" s="4">
        <v>1.8108</v>
      </c>
      <c r="CV41" s="4">
        <v>1.6660999999999999</v>
      </c>
      <c r="CW41" s="4">
        <v>2.1185</v>
      </c>
      <c r="CX41" s="4">
        <v>2.2879999999999998</v>
      </c>
      <c r="CY41" s="4">
        <v>2.1815000000000002</v>
      </c>
      <c r="CZ41" s="4">
        <v>2.1208999999999998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abSelected="1" workbookViewId="0">
      <selection activeCell="E16" sqref="E16"/>
    </sheetView>
  </sheetViews>
  <sheetFormatPr defaultRowHeight="12.75" x14ac:dyDescent="0.2"/>
  <cols>
    <col min="2" max="2" width="40" bestFit="1" customWidth="1"/>
    <col min="3" max="3" width="10.42578125" bestFit="1" customWidth="1"/>
  </cols>
  <sheetData>
    <row r="1" spans="2:5" ht="13.5" thickBot="1" x14ac:dyDescent="0.25"/>
    <row r="2" spans="2:5" ht="15.75" thickBot="1" x14ac:dyDescent="0.25">
      <c r="B2" s="8" t="s">
        <v>46</v>
      </c>
      <c r="C2" s="9"/>
      <c r="D2" s="6"/>
      <c r="E2" s="6"/>
    </row>
    <row r="3" spans="2:5" ht="21" x14ac:dyDescent="0.35">
      <c r="B3" s="10" t="s">
        <v>43</v>
      </c>
      <c r="C3" s="9"/>
      <c r="D3" s="6"/>
      <c r="E3" s="7" t="s">
        <v>49</v>
      </c>
    </row>
    <row r="4" spans="2:5" ht="21" x14ac:dyDescent="0.35">
      <c r="B4" s="11">
        <f>FV(0.01,10,-Data!B17)</f>
        <v>0.31386637623361419</v>
      </c>
      <c r="C4" s="12" t="s">
        <v>44</v>
      </c>
      <c r="D4" s="6"/>
      <c r="E4" s="7"/>
    </row>
    <row r="5" spans="2:5" ht="21" x14ac:dyDescent="0.35">
      <c r="B5" s="10"/>
      <c r="C5" s="9"/>
      <c r="D5" s="6"/>
      <c r="E5" s="7" t="s">
        <v>50</v>
      </c>
    </row>
    <row r="6" spans="2:5" ht="21" x14ac:dyDescent="0.35">
      <c r="B6" s="10" t="s">
        <v>45</v>
      </c>
      <c r="C6" s="9"/>
      <c r="D6" s="6"/>
      <c r="E6" s="7"/>
    </row>
    <row r="7" spans="2:5" ht="21" x14ac:dyDescent="0.35">
      <c r="B7" s="11">
        <f>B4*Data!B33</f>
        <v>39.311763623260177</v>
      </c>
      <c r="C7" s="9"/>
      <c r="D7" s="6"/>
      <c r="E7" s="7" t="s">
        <v>51</v>
      </c>
    </row>
    <row r="8" spans="2:5" ht="21" x14ac:dyDescent="0.35">
      <c r="B8" s="10"/>
      <c r="C8" s="9"/>
      <c r="D8" s="6"/>
      <c r="E8" s="7"/>
    </row>
    <row r="9" spans="2:5" ht="21" x14ac:dyDescent="0.35">
      <c r="B9" s="10" t="s">
        <v>47</v>
      </c>
      <c r="C9" s="9"/>
      <c r="D9" s="6"/>
      <c r="E9" s="7" t="s">
        <v>52</v>
      </c>
    </row>
    <row r="10" spans="2:5" ht="15.75" x14ac:dyDescent="0.25">
      <c r="B10" s="11">
        <f>PV(0.15,10,,-B7)</f>
        <v>9.7172667383478242</v>
      </c>
      <c r="C10" s="9"/>
      <c r="D10" s="6"/>
      <c r="E10" s="6"/>
    </row>
    <row r="11" spans="2:5" ht="15" x14ac:dyDescent="0.2">
      <c r="B11" s="10"/>
      <c r="C11" s="9"/>
      <c r="D11" s="6"/>
      <c r="E11" s="6"/>
    </row>
    <row r="12" spans="2:5" ht="15" x14ac:dyDescent="0.2">
      <c r="B12" s="10" t="s">
        <v>48</v>
      </c>
      <c r="C12" s="9"/>
      <c r="D12" s="6"/>
      <c r="E12" s="6"/>
    </row>
    <row r="13" spans="2:5" ht="15.75" x14ac:dyDescent="0.25">
      <c r="B13" s="13">
        <f>B10*0.5</f>
        <v>4.8586333691739121</v>
      </c>
      <c r="C13" s="9"/>
      <c r="D13" s="6"/>
      <c r="E13" s="6"/>
    </row>
    <row r="14" spans="2:5" ht="15.75" thickBot="1" x14ac:dyDescent="0.25">
      <c r="B14" s="14"/>
      <c r="C14" s="14"/>
    </row>
    <row r="15" spans="2:5" ht="15.75" thickBot="1" x14ac:dyDescent="0.25">
      <c r="B15" s="15">
        <f>Data!AM1</f>
        <v>40264</v>
      </c>
      <c r="C15" s="14"/>
    </row>
    <row r="16" spans="2:5" ht="15" x14ac:dyDescent="0.2">
      <c r="B16" s="10" t="s">
        <v>43</v>
      </c>
      <c r="C16" s="14"/>
    </row>
    <row r="17" spans="2:3" ht="15.75" x14ac:dyDescent="0.25">
      <c r="B17" s="11">
        <f>FV(0.01,10,-Data!AM17)</f>
        <v>3.7663965148033705</v>
      </c>
      <c r="C17" s="16" t="s">
        <v>44</v>
      </c>
    </row>
    <row r="18" spans="2:3" ht="15" x14ac:dyDescent="0.2">
      <c r="B18" s="10"/>
      <c r="C18" s="14"/>
    </row>
    <row r="19" spans="2:3" ht="15" x14ac:dyDescent="0.2">
      <c r="B19" s="10" t="s">
        <v>45</v>
      </c>
      <c r="C19" s="14"/>
    </row>
    <row r="20" spans="2:3" ht="15.75" x14ac:dyDescent="0.25">
      <c r="B20" s="11">
        <f>B17*Data!AM33</f>
        <v>115.28939731813117</v>
      </c>
      <c r="C20" s="14"/>
    </row>
    <row r="21" spans="2:3" ht="15" x14ac:dyDescent="0.2">
      <c r="B21" s="10"/>
      <c r="C21" s="14"/>
    </row>
    <row r="22" spans="2:3" ht="15" x14ac:dyDescent="0.2">
      <c r="B22" s="10" t="s">
        <v>47</v>
      </c>
      <c r="C22" s="14"/>
    </row>
    <row r="23" spans="2:3" ht="15.75" x14ac:dyDescent="0.25">
      <c r="B23" s="11">
        <f>PV(0.15,10,,-B20)</f>
        <v>28.497775795049282</v>
      </c>
      <c r="C23" s="14"/>
    </row>
    <row r="24" spans="2:3" ht="15" x14ac:dyDescent="0.2">
      <c r="B24" s="10"/>
      <c r="C24" s="14"/>
    </row>
    <row r="25" spans="2:3" ht="15" x14ac:dyDescent="0.2">
      <c r="B25" s="10" t="s">
        <v>48</v>
      </c>
      <c r="C25" s="14"/>
    </row>
    <row r="26" spans="2:3" ht="15.75" x14ac:dyDescent="0.25">
      <c r="B26" s="13">
        <f>B23*0.5</f>
        <v>14.248887897524641</v>
      </c>
      <c r="C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Download</vt:lpstr>
      <vt:lpstr>Data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2020-02-22T22:24:15Z</dcterms:created>
  <dcterms:modified xsi:type="dcterms:W3CDTF">2020-02-22T23:13:19Z</dcterms:modified>
</cp:coreProperties>
</file>