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ojects\VP\Leadership Staff Meeting\Balance Score Card\"/>
    </mc:Choice>
  </mc:AlternateContent>
  <bookViews>
    <workbookView xWindow="0" yWindow="0" windowWidth="15360" windowHeight="7800" tabRatio="842" firstSheet="1" activeTab="1"/>
  </bookViews>
  <sheets>
    <sheet name="OFE-T Notes" sheetId="15" state="hidden" r:id="rId1"/>
    <sheet name="PM TaC" sheetId="1" r:id="rId2"/>
    <sheet name="MOE1 TaC" sheetId="2" r:id="rId3"/>
    <sheet name="MOE3-P TaC" sheetId="3" r:id="rId4"/>
    <sheet name="MOE3-I TaC" sheetId="4" r:id="rId5"/>
    <sheet name="MOE2 TaC" sheetId="6" r:id="rId6"/>
    <sheet name="QMM TaC" sheetId="7" r:id="rId7"/>
    <sheet name="CLP TaC" sheetId="8" r:id="rId8"/>
    <sheet name="TEF TaC" sheetId="9" r:id="rId9"/>
    <sheet name="CTG TaC" sheetId="10" r:id="rId10"/>
    <sheet name="HRL TaC" sheetId="11" r:id="rId11"/>
    <sheet name="BPS TaC" sheetId="12" r:id="rId12"/>
    <sheet name="HSE TaC" sheetId="13" r:id="rId13"/>
    <sheet name="ICO TaC" sheetId="14" r:id="rId14"/>
  </sheets>
  <externalReferences>
    <externalReference r:id="rId15"/>
    <externalReference r:id="rId16"/>
    <externalReference r:id="rId17"/>
  </externalReferences>
  <definedNames>
    <definedName name="_xlnm._FilterDatabase" localSheetId="11" hidden="1">'BPS TaC'!$A$8:$S$31</definedName>
    <definedName name="_xlnm._FilterDatabase" localSheetId="7" hidden="1">'CLP TaC'!$A$8:$S$67</definedName>
    <definedName name="_xlnm._FilterDatabase" localSheetId="9" hidden="1">'CTG TaC'!$A$8:$S$25</definedName>
    <definedName name="_xlnm._FilterDatabase" localSheetId="10" hidden="1">'HRL TaC'!$A$8:$S$29</definedName>
    <definedName name="_xlnm._FilterDatabase" localSheetId="12" hidden="1">'HSE TaC'!$A$8:$S$25</definedName>
    <definedName name="_xlnm._FilterDatabase" localSheetId="13" hidden="1">'ICO TaC'!$A$8:$S$20</definedName>
    <definedName name="_xlnm._FilterDatabase" localSheetId="2" hidden="1">'MOE1 TaC'!$A$8:$S$38</definedName>
    <definedName name="_xlnm._FilterDatabase" localSheetId="5" hidden="1">'MOE2 TaC'!$A$8:$S$31</definedName>
    <definedName name="_xlnm._FilterDatabase" localSheetId="4" hidden="1">'MOE3-I TaC'!$A$8:$S$37</definedName>
    <definedName name="_xlnm._FilterDatabase" localSheetId="3" hidden="1">'MOE3-P TaC'!$A$8:$S$28</definedName>
    <definedName name="_xlnm._FilterDatabase" localSheetId="1" hidden="1">'PM TaC'!$A$8:$S$24</definedName>
    <definedName name="_xlnm._FilterDatabase" localSheetId="6" hidden="1">'QMM TaC'!$A$8:$S$37</definedName>
    <definedName name="_xlnm._FilterDatabase" localSheetId="8" hidden="1">'TEF TaC'!$A$8:$S$37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3" l="1"/>
  <c r="H27" i="13"/>
  <c r="G27" i="13"/>
  <c r="F27" i="13"/>
  <c r="I34" i="14" l="1"/>
  <c r="F34" i="14"/>
  <c r="I33" i="14"/>
  <c r="F33" i="14"/>
  <c r="I32" i="14"/>
  <c r="F32" i="14"/>
  <c r="I31" i="14"/>
  <c r="F31" i="14"/>
  <c r="I30" i="14"/>
  <c r="F30" i="14"/>
  <c r="I29" i="14"/>
  <c r="F29" i="14"/>
  <c r="I28" i="14"/>
  <c r="F28" i="14"/>
  <c r="I27" i="14"/>
  <c r="F27" i="14"/>
  <c r="I26" i="14"/>
  <c r="F26" i="14"/>
  <c r="I25" i="14"/>
  <c r="F25" i="14"/>
  <c r="I24" i="14"/>
  <c r="F24" i="14"/>
  <c r="I23" i="14"/>
  <c r="F23" i="14"/>
  <c r="I22" i="14"/>
  <c r="F22" i="14"/>
  <c r="I21" i="14"/>
  <c r="F21" i="14"/>
  <c r="I20" i="14"/>
  <c r="F20" i="14"/>
  <c r="I19" i="14"/>
  <c r="F19" i="14"/>
  <c r="I17" i="14"/>
  <c r="F17" i="14"/>
  <c r="I15" i="14"/>
  <c r="F15" i="14"/>
  <c r="I14" i="14"/>
  <c r="F14" i="14"/>
  <c r="I13" i="14"/>
  <c r="F13" i="14"/>
  <c r="I12" i="14"/>
  <c r="F12" i="14"/>
  <c r="R35" i="14"/>
  <c r="N35" i="14"/>
  <c r="M35" i="14"/>
  <c r="R28" i="13"/>
  <c r="N28" i="13"/>
  <c r="H28" i="13"/>
  <c r="G28" i="13"/>
  <c r="U38" i="12"/>
  <c r="S38" i="12"/>
  <c r="T38" i="12"/>
  <c r="N38" i="12"/>
  <c r="H38" i="12"/>
  <c r="G38" i="12"/>
  <c r="H12" i="12"/>
  <c r="G12" i="12"/>
  <c r="N49" i="11"/>
  <c r="H49" i="11"/>
  <c r="G49" i="11"/>
  <c r="R26" i="10"/>
  <c r="N26" i="10"/>
  <c r="M26" i="10"/>
  <c r="H26" i="10"/>
  <c r="G26" i="10"/>
  <c r="I37" i="9"/>
  <c r="F37" i="9"/>
  <c r="I36" i="9"/>
  <c r="J36" i="9" s="1"/>
  <c r="F36" i="9"/>
  <c r="I34" i="9"/>
  <c r="J34" i="9" s="1"/>
  <c r="F34" i="9"/>
  <c r="I32" i="9"/>
  <c r="F32" i="9"/>
  <c r="I31" i="9"/>
  <c r="F31" i="9"/>
  <c r="I30" i="9"/>
  <c r="F30" i="9"/>
  <c r="I29" i="9"/>
  <c r="F29" i="9"/>
  <c r="I28" i="9"/>
  <c r="J28" i="9" s="1"/>
  <c r="F28" i="9"/>
  <c r="I27" i="9"/>
  <c r="J27" i="9" s="1"/>
  <c r="F27" i="9"/>
  <c r="I26" i="9"/>
  <c r="J26" i="9" s="1"/>
  <c r="F26" i="9"/>
  <c r="I25" i="9"/>
  <c r="F25" i="9"/>
  <c r="I24" i="9"/>
  <c r="F24" i="9"/>
  <c r="I23" i="9"/>
  <c r="F23" i="9"/>
  <c r="I22" i="9"/>
  <c r="F22" i="9"/>
  <c r="I21" i="9"/>
  <c r="F21" i="9"/>
  <c r="I20" i="9"/>
  <c r="F20" i="9"/>
  <c r="I19" i="9"/>
  <c r="J19" i="9" s="1"/>
  <c r="F19" i="9"/>
  <c r="I18" i="9"/>
  <c r="J18" i="9" s="1"/>
  <c r="F18" i="9"/>
  <c r="I17" i="9"/>
  <c r="J17" i="9" s="1"/>
  <c r="F17" i="9"/>
  <c r="I16" i="9"/>
  <c r="J16" i="9" s="1"/>
  <c r="F16" i="9"/>
  <c r="I15" i="9"/>
  <c r="J15" i="9" s="1"/>
  <c r="F15" i="9"/>
  <c r="I14" i="9"/>
  <c r="J14" i="9" s="1"/>
  <c r="F14" i="9"/>
  <c r="R40" i="9"/>
  <c r="N40" i="9"/>
  <c r="M40" i="9"/>
  <c r="H40" i="9"/>
  <c r="G40" i="9"/>
  <c r="N38" i="7"/>
  <c r="H38" i="7"/>
  <c r="G38" i="7"/>
  <c r="I37" i="7"/>
  <c r="J37" i="7" s="1"/>
  <c r="F37" i="7"/>
  <c r="I36" i="7"/>
  <c r="J36" i="7" s="1"/>
  <c r="F36" i="7"/>
  <c r="I34" i="7"/>
  <c r="J34" i="7" s="1"/>
  <c r="F34" i="7"/>
  <c r="I32" i="7"/>
  <c r="J32" i="7" s="1"/>
  <c r="F32" i="7"/>
  <c r="I31" i="7"/>
  <c r="J31" i="7" s="1"/>
  <c r="F31" i="7"/>
  <c r="I30" i="7"/>
  <c r="J30" i="7" s="1"/>
  <c r="F30" i="7"/>
  <c r="I29" i="7"/>
  <c r="J29" i="7" s="1"/>
  <c r="F29" i="7"/>
  <c r="I28" i="7"/>
  <c r="F28" i="7"/>
  <c r="I27" i="7"/>
  <c r="J27" i="7" s="1"/>
  <c r="F27" i="7"/>
  <c r="I26" i="7"/>
  <c r="J26" i="7" s="1"/>
  <c r="F26" i="7"/>
  <c r="I25" i="7"/>
  <c r="J25" i="7" s="1"/>
  <c r="F25" i="7"/>
  <c r="I24" i="7"/>
  <c r="J24" i="7" s="1"/>
  <c r="F24" i="7"/>
  <c r="I23" i="7"/>
  <c r="F23" i="7"/>
  <c r="I22" i="7"/>
  <c r="J22" i="7" s="1"/>
  <c r="F22" i="7"/>
  <c r="I21" i="7"/>
  <c r="J21" i="7" s="1"/>
  <c r="F21" i="7"/>
  <c r="I20" i="7"/>
  <c r="J20" i="7" s="1"/>
  <c r="F20" i="7"/>
  <c r="I19" i="7"/>
  <c r="J19" i="7" s="1"/>
  <c r="F19" i="7"/>
  <c r="I18" i="7"/>
  <c r="J18" i="7" s="1"/>
  <c r="F18" i="7"/>
  <c r="I17" i="7"/>
  <c r="J17" i="7" s="1"/>
  <c r="F17" i="7"/>
  <c r="I16" i="7"/>
  <c r="F16" i="7"/>
  <c r="I15" i="7"/>
  <c r="F15" i="7"/>
  <c r="I14" i="7"/>
  <c r="F14" i="7"/>
  <c r="I13" i="7"/>
  <c r="F13" i="7"/>
  <c r="I12" i="7"/>
  <c r="F12" i="7"/>
  <c r="N33" i="6"/>
  <c r="H33" i="6"/>
  <c r="G33" i="6"/>
  <c r="I32" i="6"/>
  <c r="F32" i="6"/>
  <c r="I31" i="6"/>
  <c r="J31" i="6" s="1"/>
  <c r="F31" i="6"/>
  <c r="I30" i="6"/>
  <c r="J30" i="6" s="1"/>
  <c r="F30" i="6"/>
  <c r="I28" i="6"/>
  <c r="J28" i="6" s="1"/>
  <c r="F28" i="6"/>
  <c r="I26" i="6"/>
  <c r="H26" i="6"/>
  <c r="G26" i="6"/>
  <c r="F26" i="6"/>
  <c r="H25" i="6"/>
  <c r="G25" i="6"/>
  <c r="I24" i="6"/>
  <c r="H24" i="6"/>
  <c r="G24" i="6"/>
  <c r="F24" i="6"/>
  <c r="I23" i="6"/>
  <c r="J23" i="6" s="1"/>
  <c r="H23" i="6"/>
  <c r="G23" i="6"/>
  <c r="F23" i="6"/>
  <c r="I21" i="6"/>
  <c r="J21" i="6" s="1"/>
  <c r="H21" i="6"/>
  <c r="G21" i="6"/>
  <c r="F21" i="6"/>
  <c r="I20" i="6"/>
  <c r="J20" i="6" s="1"/>
  <c r="H20" i="6"/>
  <c r="G20" i="6"/>
  <c r="F20" i="6"/>
  <c r="I19" i="6"/>
  <c r="H19" i="6"/>
  <c r="G19" i="6"/>
  <c r="F19" i="6"/>
  <c r="I18" i="6"/>
  <c r="H18" i="6"/>
  <c r="G18" i="6"/>
  <c r="F18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N40" i="4"/>
  <c r="I39" i="4"/>
  <c r="F39" i="4"/>
  <c r="I38" i="4"/>
  <c r="F38" i="4"/>
  <c r="I37" i="4"/>
  <c r="J37" i="4" s="1"/>
  <c r="F37" i="4"/>
  <c r="I36" i="4"/>
  <c r="J36" i="4" s="1"/>
  <c r="F36" i="4"/>
  <c r="I34" i="4"/>
  <c r="J34" i="4" s="1"/>
  <c r="F34" i="4"/>
  <c r="I32" i="4"/>
  <c r="F32" i="4"/>
  <c r="I30" i="4"/>
  <c r="J30" i="4" s="1"/>
  <c r="F30" i="4"/>
  <c r="I29" i="4"/>
  <c r="J29" i="4" s="1"/>
  <c r="F29" i="4"/>
  <c r="I26" i="4"/>
  <c r="J26" i="4" s="1"/>
  <c r="F26" i="4"/>
  <c r="I25" i="4"/>
  <c r="J25" i="4" s="1"/>
  <c r="F25" i="4"/>
  <c r="I24" i="4"/>
  <c r="J24" i="4" s="1"/>
  <c r="F24" i="4"/>
  <c r="I23" i="4"/>
  <c r="F23" i="4"/>
  <c r="I22" i="4"/>
  <c r="F22" i="4"/>
  <c r="I21" i="4"/>
  <c r="F21" i="4"/>
  <c r="I20" i="4"/>
  <c r="F20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N30" i="3"/>
  <c r="H30" i="3"/>
  <c r="G30" i="3"/>
  <c r="I29" i="3"/>
  <c r="F29" i="3"/>
  <c r="I28" i="3"/>
  <c r="J28" i="3" s="1"/>
  <c r="F28" i="3"/>
  <c r="I27" i="3"/>
  <c r="J27" i="3" s="1"/>
  <c r="F27" i="3"/>
  <c r="I25" i="3"/>
  <c r="J25" i="3" s="1"/>
  <c r="F25" i="3"/>
  <c r="I23" i="3"/>
  <c r="F23" i="3"/>
  <c r="I21" i="3"/>
  <c r="J21" i="3" s="1"/>
  <c r="F21" i="3"/>
  <c r="I20" i="3"/>
  <c r="J20" i="3" s="1"/>
  <c r="F20" i="3"/>
  <c r="I18" i="3"/>
  <c r="J18" i="3" s="1"/>
  <c r="F18" i="3"/>
  <c r="I17" i="3"/>
  <c r="F17" i="3"/>
  <c r="I16" i="3"/>
  <c r="F16" i="3"/>
  <c r="M40" i="2"/>
  <c r="M39" i="2"/>
  <c r="M38" i="2"/>
  <c r="M37" i="2"/>
  <c r="M35" i="2"/>
  <c r="M33" i="2"/>
  <c r="M32" i="2"/>
  <c r="M31" i="2"/>
  <c r="M29" i="2"/>
  <c r="M28" i="2"/>
  <c r="M27" i="2"/>
  <c r="M26" i="2"/>
  <c r="M25" i="2"/>
  <c r="M24" i="2"/>
  <c r="M23" i="2"/>
  <c r="M22" i="2"/>
  <c r="M20" i="2"/>
  <c r="M19" i="2"/>
  <c r="M18" i="2"/>
  <c r="M17" i="2"/>
  <c r="M16" i="2"/>
  <c r="M15" i="2"/>
  <c r="M14" i="2"/>
  <c r="M13" i="2"/>
  <c r="M12" i="2"/>
  <c r="M11" i="2"/>
  <c r="M10" i="2"/>
  <c r="M9" i="2"/>
  <c r="R41" i="2"/>
  <c r="I40" i="2"/>
  <c r="F40" i="2"/>
  <c r="I39" i="2"/>
  <c r="F39" i="2"/>
  <c r="H15" i="2"/>
  <c r="G15" i="2"/>
  <c r="H14" i="2"/>
  <c r="G14" i="2"/>
  <c r="M80" i="1"/>
  <c r="M79" i="1"/>
  <c r="M78" i="1"/>
  <c r="M77" i="1"/>
  <c r="M76" i="1"/>
  <c r="M75" i="1"/>
  <c r="M74" i="1"/>
  <c r="M71" i="1"/>
  <c r="M69" i="1"/>
  <c r="M65" i="1"/>
  <c r="M62" i="1"/>
  <c r="M61" i="1"/>
  <c r="M60" i="1"/>
  <c r="M59" i="1"/>
  <c r="M58" i="1"/>
  <c r="M57" i="1"/>
  <c r="M56" i="1"/>
  <c r="M55" i="1"/>
  <c r="M54" i="1"/>
  <c r="M53" i="1"/>
  <c r="M52" i="1"/>
  <c r="M50" i="1"/>
  <c r="M49" i="1"/>
  <c r="M48" i="1"/>
  <c r="M47" i="1"/>
  <c r="M46" i="1"/>
  <c r="M45" i="1"/>
  <c r="M43" i="1"/>
  <c r="M42" i="1"/>
  <c r="M41" i="1"/>
  <c r="M40" i="1"/>
  <c r="M39" i="1"/>
  <c r="M38" i="1"/>
  <c r="M37" i="1"/>
  <c r="M36" i="1"/>
  <c r="M35" i="1"/>
  <c r="M34" i="1"/>
  <c r="M3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N81" i="1"/>
  <c r="G80" i="1"/>
  <c r="H72" i="1"/>
  <c r="G72" i="1"/>
  <c r="I71" i="1"/>
  <c r="J71" i="1" s="1"/>
  <c r="H71" i="1"/>
  <c r="G71" i="1"/>
  <c r="F71" i="1"/>
  <c r="H70" i="1"/>
  <c r="G70" i="1"/>
  <c r="I69" i="1"/>
  <c r="J69" i="1" s="1"/>
  <c r="H69" i="1"/>
  <c r="G69" i="1"/>
  <c r="F69" i="1"/>
  <c r="J24" i="6" l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I56" i="1"/>
  <c r="J56" i="1" s="1"/>
  <c r="H56" i="1"/>
  <c r="G56" i="1"/>
  <c r="F56" i="1"/>
  <c r="H55" i="1"/>
  <c r="G55" i="1"/>
  <c r="H54" i="1"/>
  <c r="G54" i="1"/>
  <c r="H53" i="1"/>
  <c r="G53" i="1"/>
  <c r="H52" i="1"/>
  <c r="G52" i="1"/>
  <c r="H50" i="1"/>
  <c r="G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G42" i="1"/>
  <c r="G41" i="1"/>
  <c r="G40" i="1"/>
  <c r="G39" i="1"/>
  <c r="G38" i="1"/>
  <c r="G37" i="1"/>
  <c r="I30" i="1"/>
  <c r="H30" i="1"/>
  <c r="G30" i="1"/>
  <c r="F30" i="1"/>
  <c r="I28" i="1"/>
  <c r="H28" i="1"/>
  <c r="G28" i="1"/>
  <c r="F28" i="1"/>
  <c r="I27" i="1"/>
  <c r="H27" i="1"/>
  <c r="G27" i="1"/>
  <c r="F27" i="1"/>
  <c r="I24" i="1"/>
  <c r="H24" i="1"/>
  <c r="G24" i="1"/>
  <c r="F24" i="1"/>
  <c r="I22" i="1"/>
  <c r="H22" i="1"/>
  <c r="G22" i="1"/>
  <c r="F22" i="1"/>
  <c r="I21" i="1"/>
  <c r="H21" i="1"/>
  <c r="G21" i="1"/>
  <c r="F21" i="1"/>
  <c r="J37" i="9" l="1"/>
  <c r="L27" i="13" l="1"/>
  <c r="K27" i="13"/>
  <c r="J27" i="13"/>
  <c r="L29" i="3" l="1"/>
  <c r="K29" i="3"/>
  <c r="J29" i="3"/>
  <c r="L32" i="6"/>
  <c r="K32" i="6"/>
  <c r="J32" i="6"/>
  <c r="L39" i="4"/>
  <c r="K39" i="4"/>
  <c r="J39" i="4"/>
  <c r="L38" i="4"/>
  <c r="K38" i="4"/>
  <c r="J38" i="4"/>
  <c r="L40" i="2"/>
  <c r="K40" i="2"/>
  <c r="L39" i="2"/>
  <c r="K39" i="2"/>
  <c r="J40" i="2" l="1"/>
  <c r="J39" i="2"/>
  <c r="J34" i="14" l="1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7" i="14"/>
  <c r="J15" i="14"/>
  <c r="J14" i="14"/>
  <c r="J13" i="14"/>
  <c r="J12" i="14"/>
  <c r="J19" i="14"/>
  <c r="J23" i="7" l="1"/>
  <c r="J28" i="7"/>
  <c r="J21" i="4"/>
  <c r="J20" i="4"/>
  <c r="J16" i="3"/>
  <c r="J49" i="1"/>
  <c r="J48" i="1"/>
  <c r="J47" i="1"/>
  <c r="J46" i="1"/>
  <c r="J45" i="1"/>
  <c r="J20" i="9" l="1"/>
  <c r="J21" i="9"/>
  <c r="J22" i="9"/>
  <c r="J23" i="9"/>
  <c r="J24" i="9"/>
  <c r="J25" i="9"/>
  <c r="J32" i="9"/>
  <c r="J31" i="9"/>
  <c r="J30" i="9"/>
  <c r="J29" i="9"/>
  <c r="L14" i="6"/>
  <c r="K14" i="6"/>
  <c r="J14" i="6"/>
  <c r="J20" i="8"/>
  <c r="K20" i="8"/>
  <c r="L20" i="8"/>
  <c r="J19" i="8"/>
  <c r="K19" i="8"/>
  <c r="L19" i="8"/>
  <c r="J18" i="8"/>
  <c r="K18" i="8"/>
  <c r="L18" i="8"/>
  <c r="J17" i="8"/>
  <c r="K17" i="8"/>
  <c r="L17" i="8"/>
  <c r="L22" i="1" l="1"/>
  <c r="K22" i="1"/>
  <c r="J22" i="1"/>
  <c r="K21" i="1"/>
  <c r="J21" i="1"/>
  <c r="L21" i="1"/>
  <c r="L29" i="8"/>
  <c r="K29" i="8"/>
  <c r="J29" i="8"/>
  <c r="J26" i="6" l="1"/>
  <c r="J32" i="4"/>
  <c r="J23" i="3"/>
  <c r="J19" i="6"/>
  <c r="J23" i="4"/>
  <c r="J22" i="4"/>
  <c r="J17" i="3"/>
  <c r="J48" i="8"/>
  <c r="J16" i="7"/>
  <c r="J15" i="7"/>
  <c r="J14" i="7"/>
  <c r="J13" i="7"/>
  <c r="J12" i="7"/>
  <c r="J18" i="6"/>
  <c r="L21" i="8"/>
  <c r="K21" i="8"/>
  <c r="J21" i="8"/>
  <c r="L13" i="6"/>
  <c r="K13" i="6"/>
  <c r="J13" i="6"/>
  <c r="L12" i="6"/>
  <c r="K12" i="6"/>
  <c r="J12" i="6"/>
  <c r="L30" i="1"/>
  <c r="K30" i="1"/>
  <c r="J30" i="1"/>
  <c r="L28" i="1"/>
  <c r="K28" i="1"/>
  <c r="J28" i="1"/>
  <c r="L27" i="1"/>
  <c r="K27" i="1"/>
  <c r="J27" i="1"/>
  <c r="L24" i="1"/>
  <c r="K24" i="1"/>
  <c r="J24" i="1"/>
  <c r="L17" i="4" l="1"/>
  <c r="K17" i="4"/>
  <c r="J17" i="4"/>
  <c r="L16" i="4"/>
  <c r="K16" i="4"/>
  <c r="J16" i="4"/>
  <c r="L15" i="4"/>
  <c r="K15" i="4"/>
  <c r="J15" i="4"/>
  <c r="L14" i="4"/>
  <c r="K14" i="4"/>
  <c r="J14" i="4"/>
  <c r="J19" i="13" l="1"/>
  <c r="M30" i="2" l="1"/>
  <c r="I30" i="2"/>
  <c r="J30" i="2" s="1"/>
  <c r="F30" i="2"/>
  <c r="F38" i="2" l="1"/>
  <c r="F37" i="2"/>
  <c r="F35" i="2"/>
  <c r="F33" i="2"/>
  <c r="F31" i="2"/>
  <c r="F27" i="2"/>
  <c r="F26" i="2"/>
  <c r="I25" i="2"/>
  <c r="F25" i="2"/>
  <c r="I24" i="2"/>
  <c r="F24" i="2"/>
  <c r="I23" i="2"/>
  <c r="F23" i="2"/>
  <c r="I22" i="2"/>
  <c r="F22" i="2"/>
  <c r="I15" i="2"/>
  <c r="F15" i="2"/>
  <c r="I14" i="2"/>
  <c r="F14" i="2"/>
  <c r="J23" i="2" l="1"/>
  <c r="J25" i="2"/>
  <c r="J22" i="2"/>
  <c r="L15" i="2"/>
  <c r="K15" i="2"/>
  <c r="J15" i="2"/>
  <c r="I33" i="2"/>
  <c r="J33" i="2" s="1"/>
  <c r="G25" i="1"/>
  <c r="G18" i="2"/>
  <c r="J14" i="2"/>
  <c r="L14" i="2"/>
  <c r="K14" i="2"/>
  <c r="G19" i="1"/>
  <c r="G16" i="2"/>
  <c r="G20" i="1"/>
  <c r="G17" i="2"/>
  <c r="J24" i="2"/>
  <c r="I31" i="2"/>
  <c r="J31" i="2" s="1"/>
  <c r="I35" i="2"/>
  <c r="J35" i="2" s="1"/>
  <c r="I38" i="2"/>
  <c r="J38" i="2" s="1"/>
  <c r="F25" i="1"/>
  <c r="F18" i="2"/>
  <c r="H25" i="1"/>
  <c r="H18" i="2"/>
  <c r="I19" i="1"/>
  <c r="I16" i="2"/>
  <c r="I20" i="1"/>
  <c r="I17" i="2"/>
  <c r="I37" i="2"/>
  <c r="J37" i="2" s="1"/>
  <c r="H19" i="1"/>
  <c r="H16" i="2"/>
  <c r="H20" i="1"/>
  <c r="H17" i="2"/>
  <c r="I26" i="2"/>
  <c r="J26" i="2" s="1"/>
  <c r="F26" i="1"/>
  <c r="F19" i="2"/>
  <c r="H26" i="1"/>
  <c r="H19" i="2"/>
  <c r="I27" i="2"/>
  <c r="J27" i="2" s="1"/>
  <c r="I25" i="1"/>
  <c r="I18" i="2"/>
  <c r="F19" i="1"/>
  <c r="F16" i="2"/>
  <c r="F20" i="1"/>
  <c r="F17" i="2"/>
  <c r="G26" i="1"/>
  <c r="G19" i="2"/>
  <c r="I26" i="1"/>
  <c r="I19" i="2"/>
  <c r="J19" i="1" l="1"/>
  <c r="L19" i="1"/>
  <c r="K19" i="1"/>
  <c r="K18" i="2"/>
  <c r="J18" i="2"/>
  <c r="L18" i="2"/>
  <c r="J26" i="1"/>
  <c r="L26" i="1"/>
  <c r="K26" i="1"/>
  <c r="J25" i="1"/>
  <c r="L25" i="1"/>
  <c r="K25" i="1"/>
  <c r="K20" i="1"/>
  <c r="J20" i="1"/>
  <c r="L20" i="1"/>
  <c r="K16" i="2"/>
  <c r="J16" i="2"/>
  <c r="L16" i="2"/>
  <c r="L19" i="2"/>
  <c r="K19" i="2"/>
  <c r="J19" i="2"/>
  <c r="L17" i="2"/>
  <c r="K17" i="2"/>
  <c r="J17" i="2"/>
  <c r="I39" i="8" l="1"/>
  <c r="M68" i="1" l="1"/>
  <c r="I68" i="1"/>
  <c r="J68" i="1" s="1"/>
  <c r="F68" i="1"/>
  <c r="I22" i="13" l="1"/>
  <c r="J22" i="13" s="1"/>
  <c r="F22" i="13"/>
  <c r="I18" i="14" l="1"/>
  <c r="J18" i="14" s="1"/>
  <c r="F18" i="14"/>
  <c r="I23" i="13"/>
  <c r="J23" i="13" s="1"/>
  <c r="F23" i="13"/>
  <c r="I35" i="9"/>
  <c r="J35" i="9" s="1"/>
  <c r="F35" i="9"/>
  <c r="I65" i="8"/>
  <c r="J65" i="8" s="1"/>
  <c r="F65" i="8"/>
  <c r="I35" i="7"/>
  <c r="J35" i="7" s="1"/>
  <c r="F35" i="7"/>
  <c r="I29" i="6"/>
  <c r="J29" i="6" s="1"/>
  <c r="F29" i="6"/>
  <c r="I35" i="4"/>
  <c r="J35" i="4" s="1"/>
  <c r="F35" i="4"/>
  <c r="I26" i="3"/>
  <c r="J26" i="3" s="1"/>
  <c r="F26" i="3"/>
  <c r="M36" i="2"/>
  <c r="I36" i="2"/>
  <c r="J36" i="2" s="1"/>
  <c r="F36" i="2"/>
  <c r="M67" i="1" l="1"/>
  <c r="I67" i="1"/>
  <c r="J67" i="1" s="1"/>
  <c r="F67" i="1"/>
  <c r="M70" i="1"/>
  <c r="I70" i="1"/>
  <c r="J70" i="1" s="1"/>
  <c r="F70" i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F47" i="11"/>
  <c r="F46" i="11"/>
  <c r="F45" i="11"/>
  <c r="F44" i="11"/>
  <c r="F43" i="11"/>
  <c r="F42" i="11"/>
  <c r="I30" i="11"/>
  <c r="J30" i="11" s="1"/>
  <c r="F30" i="11"/>
  <c r="I29" i="11"/>
  <c r="J29" i="11" s="1"/>
  <c r="F29" i="11"/>
  <c r="I28" i="11"/>
  <c r="J28" i="11" s="1"/>
  <c r="F28" i="11"/>
  <c r="I26" i="11"/>
  <c r="J26" i="11" s="1"/>
  <c r="F26" i="11"/>
  <c r="I25" i="11"/>
  <c r="J25" i="11" s="1"/>
  <c r="F25" i="11"/>
  <c r="I24" i="11"/>
  <c r="J24" i="11" s="1"/>
  <c r="F24" i="1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F22" i="11"/>
  <c r="F21" i="11"/>
  <c r="F20" i="11"/>
  <c r="F19" i="11"/>
  <c r="F18" i="11"/>
  <c r="F17" i="11"/>
  <c r="I16" i="11"/>
  <c r="J16" i="11" s="1"/>
  <c r="F16" i="11"/>
  <c r="I15" i="11"/>
  <c r="J15" i="11" s="1"/>
  <c r="F15" i="11"/>
  <c r="I14" i="11"/>
  <c r="J14" i="11" s="1"/>
  <c r="F14" i="11"/>
  <c r="I13" i="11"/>
  <c r="J13" i="11" s="1"/>
  <c r="F13" i="11"/>
  <c r="I12" i="11"/>
  <c r="J12" i="11" s="1"/>
  <c r="F12" i="11"/>
  <c r="I27" i="11"/>
  <c r="J27" i="11" s="1"/>
  <c r="F27" i="11"/>
  <c r="I67" i="8" l="1"/>
  <c r="I66" i="8"/>
  <c r="F67" i="8"/>
  <c r="F66" i="8"/>
  <c r="I64" i="8"/>
  <c r="J64" i="8" s="1"/>
  <c r="F64" i="8"/>
  <c r="I61" i="8"/>
  <c r="F61" i="8"/>
  <c r="I60" i="8"/>
  <c r="F60" i="8"/>
  <c r="I59" i="8"/>
  <c r="F59" i="8"/>
  <c r="I52" i="8"/>
  <c r="I51" i="8"/>
  <c r="I50" i="8"/>
  <c r="I49" i="8"/>
  <c r="I47" i="8"/>
  <c r="F52" i="8"/>
  <c r="F51" i="8"/>
  <c r="F50" i="8"/>
  <c r="F49" i="8"/>
  <c r="F47" i="8"/>
  <c r="I46" i="8"/>
  <c r="I45" i="8"/>
  <c r="I44" i="8"/>
  <c r="I43" i="8"/>
  <c r="I42" i="8"/>
  <c r="F46" i="8"/>
  <c r="F45" i="8"/>
  <c r="F44" i="8"/>
  <c r="F43" i="8"/>
  <c r="F42" i="8"/>
  <c r="I42" i="1"/>
  <c r="L42" i="1" s="1"/>
  <c r="I38" i="8"/>
  <c r="I37" i="8"/>
  <c r="I36" i="8"/>
  <c r="I35" i="8"/>
  <c r="I34" i="8"/>
  <c r="H39" i="8"/>
  <c r="K39" i="8" s="1"/>
  <c r="H38" i="8"/>
  <c r="H37" i="8"/>
  <c r="H36" i="8"/>
  <c r="H35" i="8"/>
  <c r="H34" i="8"/>
  <c r="F39" i="8"/>
  <c r="J39" i="8" s="1"/>
  <c r="F38" i="8"/>
  <c r="F37" i="8"/>
  <c r="F36" i="8"/>
  <c r="F35" i="8"/>
  <c r="F34" i="8"/>
  <c r="I33" i="8"/>
  <c r="H33" i="8"/>
  <c r="G33" i="8"/>
  <c r="F33" i="8"/>
  <c r="I32" i="8"/>
  <c r="H32" i="8"/>
  <c r="G32" i="8"/>
  <c r="F32" i="8"/>
  <c r="I31" i="8"/>
  <c r="H31" i="8"/>
  <c r="G31" i="8"/>
  <c r="F31" i="8"/>
  <c r="I30" i="8"/>
  <c r="H30" i="8"/>
  <c r="G30" i="8"/>
  <c r="F30" i="8"/>
  <c r="I28" i="8"/>
  <c r="H31" i="1"/>
  <c r="G31" i="1"/>
  <c r="F28" i="8"/>
  <c r="I27" i="8"/>
  <c r="F27" i="8"/>
  <c r="I26" i="8"/>
  <c r="F26" i="8"/>
  <c r="I25" i="8"/>
  <c r="F25" i="8"/>
  <c r="I24" i="8"/>
  <c r="F24" i="8"/>
  <c r="I22" i="8"/>
  <c r="F22" i="8"/>
  <c r="I16" i="8"/>
  <c r="H16" i="8"/>
  <c r="G16" i="8"/>
  <c r="F16" i="8"/>
  <c r="I15" i="8"/>
  <c r="I14" i="8"/>
  <c r="I13" i="8"/>
  <c r="I12" i="8"/>
  <c r="I10" i="8"/>
  <c r="H15" i="8"/>
  <c r="H14" i="8"/>
  <c r="H13" i="8"/>
  <c r="H12" i="8"/>
  <c r="G15" i="8"/>
  <c r="G14" i="8"/>
  <c r="G13" i="8"/>
  <c r="G12" i="8"/>
  <c r="F15" i="8"/>
  <c r="F14" i="8"/>
  <c r="F13" i="8"/>
  <c r="F12" i="8"/>
  <c r="H10" i="8"/>
  <c r="G10" i="8"/>
  <c r="F10" i="8"/>
  <c r="J45" i="8" l="1"/>
  <c r="L31" i="8"/>
  <c r="J43" i="8"/>
  <c r="J33" i="8"/>
  <c r="J15" i="8"/>
  <c r="L15" i="8"/>
  <c r="K15" i="8"/>
  <c r="J28" i="8"/>
  <c r="K28" i="8"/>
  <c r="L28" i="8"/>
  <c r="K13" i="8"/>
  <c r="L13" i="8"/>
  <c r="J13" i="8"/>
  <c r="L30" i="8"/>
  <c r="L33" i="8"/>
  <c r="K34" i="8"/>
  <c r="J34" i="8"/>
  <c r="K38" i="8"/>
  <c r="J38" i="8"/>
  <c r="J66" i="8"/>
  <c r="K14" i="8"/>
  <c r="J14" i="8"/>
  <c r="L14" i="8"/>
  <c r="J22" i="8"/>
  <c r="J25" i="8"/>
  <c r="J27" i="8"/>
  <c r="K31" i="8"/>
  <c r="K33" i="8"/>
  <c r="J35" i="8"/>
  <c r="J42" i="8"/>
  <c r="J46" i="8"/>
  <c r="J50" i="8"/>
  <c r="J49" i="8"/>
  <c r="J60" i="8"/>
  <c r="J67" i="8"/>
  <c r="L10" i="8"/>
  <c r="K10" i="8"/>
  <c r="J10" i="8"/>
  <c r="K30" i="8"/>
  <c r="J30" i="8"/>
  <c r="L32" i="8"/>
  <c r="K32" i="8"/>
  <c r="K36" i="8"/>
  <c r="J36" i="8"/>
  <c r="K12" i="8"/>
  <c r="L12" i="8"/>
  <c r="J12" i="8"/>
  <c r="K16" i="8"/>
  <c r="J16" i="8"/>
  <c r="L16" i="8"/>
  <c r="J24" i="8"/>
  <c r="J26" i="8"/>
  <c r="J31" i="8"/>
  <c r="J32" i="8"/>
  <c r="J37" i="8"/>
  <c r="K37" i="8"/>
  <c r="J44" i="8"/>
  <c r="J47" i="8"/>
  <c r="J52" i="8"/>
  <c r="J51" i="8"/>
  <c r="J59" i="8"/>
  <c r="J61" i="8"/>
  <c r="H33" i="1"/>
  <c r="H34" i="1"/>
  <c r="H35" i="1"/>
  <c r="H36" i="1"/>
  <c r="F38" i="1"/>
  <c r="H40" i="1"/>
  <c r="H37" i="1"/>
  <c r="H41" i="1"/>
  <c r="F54" i="1"/>
  <c r="F34" i="1"/>
  <c r="H38" i="1"/>
  <c r="I40" i="1"/>
  <c r="G33" i="1"/>
  <c r="G35" i="1"/>
  <c r="G36" i="1"/>
  <c r="F37" i="1"/>
  <c r="F41" i="1"/>
  <c r="H39" i="1"/>
  <c r="I37" i="1"/>
  <c r="I41" i="1"/>
  <c r="F52" i="1"/>
  <c r="F42" i="1"/>
  <c r="J42" i="1" s="1"/>
  <c r="I38" i="1"/>
  <c r="F53" i="1"/>
  <c r="I52" i="1"/>
  <c r="J52" i="1" s="1"/>
  <c r="F39" i="1"/>
  <c r="I39" i="1"/>
  <c r="F35" i="1"/>
  <c r="F40" i="1"/>
  <c r="H42" i="1"/>
  <c r="K42" i="1" s="1"/>
  <c r="F50" i="1"/>
  <c r="F55" i="1"/>
  <c r="I50" i="1"/>
  <c r="I53" i="1"/>
  <c r="I55" i="1"/>
  <c r="I54" i="1"/>
  <c r="F36" i="1"/>
  <c r="I31" i="1"/>
  <c r="I33" i="1"/>
  <c r="I34" i="1"/>
  <c r="I35" i="1"/>
  <c r="I36" i="1"/>
  <c r="G34" i="1"/>
  <c r="F31" i="1"/>
  <c r="F33" i="1"/>
  <c r="J55" i="1" l="1"/>
  <c r="J54" i="1"/>
  <c r="J53" i="1"/>
  <c r="L34" i="1"/>
  <c r="K34" i="1"/>
  <c r="J34" i="1"/>
  <c r="L31" i="1"/>
  <c r="K31" i="1"/>
  <c r="J31" i="1"/>
  <c r="L39" i="1"/>
  <c r="J39" i="1"/>
  <c r="K39" i="1"/>
  <c r="K38" i="1"/>
  <c r="L38" i="1"/>
  <c r="J38" i="1"/>
  <c r="K35" i="1"/>
  <c r="J35" i="1"/>
  <c r="L35" i="1"/>
  <c r="L33" i="1"/>
  <c r="J33" i="1"/>
  <c r="K33" i="1"/>
  <c r="J50" i="1"/>
  <c r="L36" i="1"/>
  <c r="K36" i="1"/>
  <c r="J36" i="1"/>
  <c r="K41" i="1"/>
  <c r="J41" i="1"/>
  <c r="L41" i="1"/>
  <c r="L40" i="1"/>
  <c r="K40" i="1"/>
  <c r="J40" i="1"/>
  <c r="K37" i="1"/>
  <c r="L37" i="1"/>
  <c r="J37" i="1"/>
  <c r="I64" i="1" l="1"/>
  <c r="J64" i="1" s="1"/>
  <c r="M64" i="1" l="1"/>
  <c r="M63" i="1"/>
  <c r="I32" i="2"/>
  <c r="J32" i="2" s="1"/>
  <c r="F32" i="2"/>
  <c r="F22" i="3"/>
  <c r="F31" i="4"/>
  <c r="F25" i="6"/>
  <c r="F62" i="8"/>
  <c r="I25" i="6" l="1"/>
  <c r="J25" i="6" s="1"/>
  <c r="I62" i="8"/>
  <c r="J62" i="8" s="1"/>
  <c r="I22" i="3"/>
  <c r="J22" i="3" s="1"/>
  <c r="I31" i="4"/>
  <c r="J31" i="4" s="1"/>
  <c r="M72" i="1"/>
  <c r="F72" i="1"/>
  <c r="F65" i="1"/>
  <c r="F64" i="1"/>
  <c r="F63" i="1"/>
  <c r="F37" i="12"/>
  <c r="F36" i="12"/>
  <c r="F35" i="12"/>
  <c r="F34" i="12"/>
  <c r="F33" i="12"/>
  <c r="F32" i="12"/>
  <c r="F31" i="12"/>
  <c r="F30" i="12"/>
  <c r="F28" i="12"/>
  <c r="F26" i="12"/>
  <c r="F25" i="12"/>
  <c r="F24" i="12"/>
  <c r="F23" i="12"/>
  <c r="F22" i="12"/>
  <c r="F21" i="12"/>
  <c r="F20" i="12"/>
  <c r="F19" i="12"/>
  <c r="F18" i="12"/>
  <c r="F12" i="12"/>
  <c r="I22" i="12" l="1"/>
  <c r="J22" i="12" s="1"/>
  <c r="I24" i="12"/>
  <c r="J24" i="12" s="1"/>
  <c r="I30" i="12"/>
  <c r="J30" i="12" s="1"/>
  <c r="I33" i="12"/>
  <c r="J33" i="12" s="1"/>
  <c r="I37" i="12"/>
  <c r="J37" i="12" s="1"/>
  <c r="I19" i="12"/>
  <c r="J19" i="12" s="1"/>
  <c r="I23" i="12"/>
  <c r="J23" i="12" s="1"/>
  <c r="I28" i="12"/>
  <c r="J28" i="12" s="1"/>
  <c r="I34" i="12"/>
  <c r="J34" i="12" s="1"/>
  <c r="I63" i="1"/>
  <c r="J63" i="1" s="1"/>
  <c r="I65" i="1"/>
  <c r="J65" i="1" s="1"/>
  <c r="I18" i="12"/>
  <c r="J18" i="12" s="1"/>
  <c r="I20" i="12"/>
  <c r="J20" i="12" s="1"/>
  <c r="I26" i="12"/>
  <c r="J26" i="12" s="1"/>
  <c r="I35" i="12"/>
  <c r="J35" i="12" s="1"/>
  <c r="I12" i="12"/>
  <c r="J12" i="12" s="1"/>
  <c r="I21" i="12"/>
  <c r="J21" i="12" s="1"/>
  <c r="I25" i="12"/>
  <c r="J25" i="12" s="1"/>
  <c r="I31" i="12"/>
  <c r="J31" i="12" s="1"/>
  <c r="I32" i="12"/>
  <c r="J32" i="12" s="1"/>
  <c r="I36" i="12"/>
  <c r="J36" i="12" s="1"/>
  <c r="I72" i="1"/>
  <c r="J72" i="1" s="1"/>
  <c r="I29" i="12" l="1"/>
  <c r="J29" i="12" s="1"/>
  <c r="F29" i="12"/>
  <c r="I23" i="10"/>
  <c r="J23" i="10" s="1"/>
  <c r="F23" i="10"/>
  <c r="I12" i="3" l="1"/>
  <c r="I13" i="3"/>
  <c r="H13" i="3"/>
  <c r="G13" i="3"/>
  <c r="F13" i="3"/>
  <c r="H12" i="3"/>
  <c r="G12" i="3"/>
  <c r="F12" i="3"/>
  <c r="L13" i="3" l="1"/>
  <c r="K13" i="3"/>
  <c r="J13" i="3"/>
  <c r="K12" i="3"/>
  <c r="J12" i="3"/>
  <c r="L12" i="3"/>
  <c r="H23" i="1"/>
  <c r="H29" i="1"/>
  <c r="F23" i="1"/>
  <c r="F29" i="1"/>
  <c r="G23" i="1"/>
  <c r="G29" i="1"/>
  <c r="I29" i="1"/>
  <c r="I23" i="1"/>
  <c r="K29" i="1" l="1"/>
  <c r="J29" i="1"/>
  <c r="L29" i="1"/>
  <c r="J23" i="1"/>
  <c r="L23" i="1"/>
  <c r="K23" i="1"/>
  <c r="F48" i="11" l="1"/>
  <c r="G48" i="11"/>
  <c r="H48" i="11"/>
  <c r="I48" i="11"/>
  <c r="J48" i="11" l="1"/>
  <c r="L48" i="11"/>
  <c r="K48" i="11"/>
  <c r="F9" i="2"/>
  <c r="G9" i="2"/>
  <c r="H9" i="2"/>
  <c r="I9" i="2"/>
  <c r="F10" i="2"/>
  <c r="G10" i="2"/>
  <c r="H10" i="2"/>
  <c r="I10" i="2"/>
  <c r="L10" i="2" l="1"/>
  <c r="K10" i="2"/>
  <c r="J10" i="2"/>
  <c r="L9" i="2"/>
  <c r="K9" i="2"/>
  <c r="J9" i="2"/>
  <c r="G74" i="1" l="1"/>
  <c r="G75" i="1"/>
  <c r="G76" i="1"/>
  <c r="G77" i="1"/>
  <c r="G78" i="1"/>
  <c r="G79" i="1"/>
  <c r="F78" i="1"/>
  <c r="F77" i="1"/>
  <c r="F76" i="1"/>
  <c r="F75" i="1"/>
  <c r="F74" i="1"/>
  <c r="I43" i="1" l="1"/>
  <c r="H43" i="1"/>
  <c r="G43" i="1"/>
  <c r="F43" i="1"/>
  <c r="K43" i="1" l="1"/>
  <c r="J43" i="1"/>
  <c r="L43" i="1"/>
  <c r="I62" i="1"/>
  <c r="I61" i="1"/>
  <c r="I60" i="1"/>
  <c r="I59" i="1"/>
  <c r="I58" i="1"/>
  <c r="I57" i="1"/>
  <c r="F62" i="1"/>
  <c r="F61" i="1"/>
  <c r="F60" i="1"/>
  <c r="F59" i="1"/>
  <c r="F58" i="1"/>
  <c r="F57" i="1"/>
  <c r="I10" i="14"/>
  <c r="H10" i="14"/>
  <c r="G10" i="14"/>
  <c r="F10" i="14"/>
  <c r="I9" i="14"/>
  <c r="H9" i="14"/>
  <c r="G9" i="14"/>
  <c r="F9" i="14"/>
  <c r="I10" i="13"/>
  <c r="H10" i="13"/>
  <c r="G10" i="13"/>
  <c r="F10" i="13"/>
  <c r="I9" i="13"/>
  <c r="H9" i="13"/>
  <c r="G9" i="13"/>
  <c r="F9" i="13"/>
  <c r="H10" i="12"/>
  <c r="G10" i="12"/>
  <c r="F10" i="12"/>
  <c r="I9" i="12"/>
  <c r="H9" i="12"/>
  <c r="G9" i="12"/>
  <c r="F9" i="12"/>
  <c r="I10" i="11"/>
  <c r="H10" i="11"/>
  <c r="G10" i="11"/>
  <c r="F10" i="11"/>
  <c r="I9" i="11"/>
  <c r="H9" i="11"/>
  <c r="G9" i="11"/>
  <c r="F9" i="11"/>
  <c r="I12" i="9"/>
  <c r="H12" i="9"/>
  <c r="G12" i="9"/>
  <c r="F12" i="9"/>
  <c r="I39" i="9"/>
  <c r="I38" i="9"/>
  <c r="H39" i="9"/>
  <c r="H38" i="9"/>
  <c r="G39" i="9"/>
  <c r="G38" i="9"/>
  <c r="F39" i="9"/>
  <c r="F38" i="9"/>
  <c r="I11" i="9"/>
  <c r="H11" i="9"/>
  <c r="G11" i="9"/>
  <c r="F11" i="9"/>
  <c r="I10" i="9"/>
  <c r="H10" i="9"/>
  <c r="G10" i="9"/>
  <c r="F10" i="9"/>
  <c r="I9" i="9"/>
  <c r="H9" i="9"/>
  <c r="G9" i="9"/>
  <c r="F9" i="9"/>
  <c r="I40" i="8"/>
  <c r="H40" i="8"/>
  <c r="F40" i="8"/>
  <c r="I9" i="8"/>
  <c r="H9" i="8"/>
  <c r="G9" i="8"/>
  <c r="F9" i="8"/>
  <c r="I57" i="8"/>
  <c r="I56" i="8"/>
  <c r="I10" i="7"/>
  <c r="H10" i="7"/>
  <c r="G10" i="7"/>
  <c r="F10" i="7"/>
  <c r="I9" i="7"/>
  <c r="H9" i="7"/>
  <c r="G9" i="7"/>
  <c r="F9" i="7"/>
  <c r="I22" i="6"/>
  <c r="H22" i="6"/>
  <c r="G22" i="6"/>
  <c r="F22" i="6"/>
  <c r="I16" i="6"/>
  <c r="H16" i="6"/>
  <c r="G16" i="6"/>
  <c r="F16" i="6"/>
  <c r="I11" i="6"/>
  <c r="H11" i="6"/>
  <c r="G11" i="6"/>
  <c r="F11" i="6"/>
  <c r="I28" i="4"/>
  <c r="I27" i="4"/>
  <c r="F28" i="4"/>
  <c r="F27" i="4"/>
  <c r="I18" i="4"/>
  <c r="H18" i="4"/>
  <c r="G18" i="4"/>
  <c r="F18" i="4"/>
  <c r="I13" i="4"/>
  <c r="H13" i="4"/>
  <c r="G13" i="4"/>
  <c r="F13" i="4"/>
  <c r="I10" i="4"/>
  <c r="H10" i="4"/>
  <c r="G10" i="4"/>
  <c r="F10" i="4"/>
  <c r="I9" i="4"/>
  <c r="H9" i="4"/>
  <c r="G9" i="4"/>
  <c r="F9" i="4"/>
  <c r="I19" i="3"/>
  <c r="F19" i="3"/>
  <c r="I14" i="3"/>
  <c r="H14" i="3"/>
  <c r="G14" i="3"/>
  <c r="F14" i="3"/>
  <c r="I11" i="3"/>
  <c r="H11" i="3"/>
  <c r="G11" i="3"/>
  <c r="F11" i="3"/>
  <c r="I9" i="3"/>
  <c r="H9" i="3"/>
  <c r="G9" i="3"/>
  <c r="F9" i="3"/>
  <c r="I29" i="2"/>
  <c r="I28" i="2"/>
  <c r="F29" i="2"/>
  <c r="F28" i="2"/>
  <c r="I20" i="2"/>
  <c r="H20" i="2"/>
  <c r="G20" i="2"/>
  <c r="F20" i="2"/>
  <c r="I13" i="2"/>
  <c r="H13" i="2"/>
  <c r="G13" i="2"/>
  <c r="F13" i="2"/>
  <c r="I18" i="1"/>
  <c r="I17" i="1"/>
  <c r="I16" i="1"/>
  <c r="I15" i="1"/>
  <c r="I14" i="1"/>
  <c r="I13" i="1"/>
  <c r="H18" i="1"/>
  <c r="H17" i="1"/>
  <c r="H16" i="1"/>
  <c r="H15" i="1"/>
  <c r="H14" i="1"/>
  <c r="H13" i="1"/>
  <c r="G18" i="1"/>
  <c r="L18" i="1" s="1"/>
  <c r="G17" i="1"/>
  <c r="G16" i="1"/>
  <c r="L16" i="1" s="1"/>
  <c r="G15" i="1"/>
  <c r="L15" i="1" s="1"/>
  <c r="G14" i="1"/>
  <c r="G13" i="1"/>
  <c r="F18" i="1"/>
  <c r="F17" i="1"/>
  <c r="F16" i="1"/>
  <c r="F15" i="1"/>
  <c r="F14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25" i="10"/>
  <c r="I24" i="10"/>
  <c r="F25" i="10"/>
  <c r="F24" i="10"/>
  <c r="I22" i="10"/>
  <c r="J22" i="10" s="1"/>
  <c r="F22" i="10"/>
  <c r="I20" i="10"/>
  <c r="F20" i="10"/>
  <c r="I19" i="10"/>
  <c r="F19" i="10"/>
  <c r="I18" i="10"/>
  <c r="F18" i="10"/>
  <c r="I17" i="10"/>
  <c r="I16" i="10"/>
  <c r="I15" i="10"/>
  <c r="I14" i="10"/>
  <c r="I13" i="10"/>
  <c r="I12" i="10"/>
  <c r="F17" i="10"/>
  <c r="F16" i="10"/>
  <c r="F15" i="10"/>
  <c r="F14" i="10"/>
  <c r="F13" i="10"/>
  <c r="F12" i="10"/>
  <c r="I10" i="10"/>
  <c r="H10" i="10"/>
  <c r="G10" i="10"/>
  <c r="F10" i="10"/>
  <c r="I9" i="10"/>
  <c r="H9" i="10"/>
  <c r="G9" i="10"/>
  <c r="F9" i="10"/>
  <c r="J25" i="10" l="1"/>
  <c r="J29" i="2"/>
  <c r="J24" i="10"/>
  <c r="J28" i="2"/>
  <c r="J19" i="3"/>
  <c r="J19" i="10"/>
  <c r="J14" i="10"/>
  <c r="J15" i="10"/>
  <c r="K10" i="1"/>
  <c r="L10" i="1"/>
  <c r="J10" i="1"/>
  <c r="L12" i="1"/>
  <c r="J12" i="1"/>
  <c r="K12" i="1"/>
  <c r="J15" i="1"/>
  <c r="K15" i="1"/>
  <c r="L20" i="2"/>
  <c r="K20" i="2"/>
  <c r="J20" i="2"/>
  <c r="L9" i="7"/>
  <c r="K9" i="7"/>
  <c r="J9" i="7"/>
  <c r="L9" i="11"/>
  <c r="K9" i="11"/>
  <c r="J9" i="11"/>
  <c r="J57" i="1"/>
  <c r="J61" i="1"/>
  <c r="K9" i="10"/>
  <c r="J9" i="10"/>
  <c r="L9" i="10"/>
  <c r="K9" i="13"/>
  <c r="L9" i="13"/>
  <c r="J9" i="13"/>
  <c r="K9" i="14"/>
  <c r="L9" i="14"/>
  <c r="J9" i="14"/>
  <c r="J16" i="10"/>
  <c r="J13" i="10"/>
  <c r="J17" i="10"/>
  <c r="J18" i="10"/>
  <c r="J20" i="10"/>
  <c r="L9" i="1"/>
  <c r="K9" i="1"/>
  <c r="J9" i="1"/>
  <c r="J14" i="1"/>
  <c r="K14" i="1"/>
  <c r="L14" i="1"/>
  <c r="K18" i="1"/>
  <c r="J18" i="1"/>
  <c r="K13" i="2"/>
  <c r="J13" i="2"/>
  <c r="L13" i="2"/>
  <c r="L9" i="3"/>
  <c r="K9" i="3"/>
  <c r="J9" i="3"/>
  <c r="K11" i="3"/>
  <c r="L11" i="3"/>
  <c r="J11" i="3"/>
  <c r="L14" i="3"/>
  <c r="J14" i="3"/>
  <c r="K14" i="3"/>
  <c r="J9" i="4"/>
  <c r="L9" i="4"/>
  <c r="K9" i="4"/>
  <c r="J28" i="4"/>
  <c r="J22" i="6"/>
  <c r="L10" i="9"/>
  <c r="K10" i="9"/>
  <c r="J10" i="9"/>
  <c r="J11" i="9"/>
  <c r="L11" i="9"/>
  <c r="K11" i="9"/>
  <c r="J39" i="9"/>
  <c r="L39" i="9"/>
  <c r="K39" i="9"/>
  <c r="J12" i="9"/>
  <c r="L12" i="9"/>
  <c r="K12" i="9"/>
  <c r="L9" i="12"/>
  <c r="K9" i="12"/>
  <c r="J9" i="12"/>
  <c r="J60" i="1"/>
  <c r="K11" i="1"/>
  <c r="L11" i="1"/>
  <c r="J11" i="1"/>
  <c r="K10" i="4"/>
  <c r="J10" i="4"/>
  <c r="L10" i="4"/>
  <c r="K10" i="7"/>
  <c r="J10" i="7"/>
  <c r="L10" i="7"/>
  <c r="L9" i="8"/>
  <c r="K9" i="8"/>
  <c r="J9" i="8"/>
  <c r="J16" i="1"/>
  <c r="K16" i="1"/>
  <c r="J13" i="4"/>
  <c r="L13" i="4"/>
  <c r="K13" i="4"/>
  <c r="J11" i="6"/>
  <c r="L11" i="6"/>
  <c r="K11" i="6"/>
  <c r="J40" i="8"/>
  <c r="K40" i="8"/>
  <c r="L40" i="8"/>
  <c r="K10" i="13"/>
  <c r="J10" i="13"/>
  <c r="L10" i="13"/>
  <c r="K10" i="14"/>
  <c r="L10" i="14"/>
  <c r="J10" i="14"/>
  <c r="J58" i="1"/>
  <c r="J62" i="1"/>
  <c r="J10" i="10"/>
  <c r="L10" i="10"/>
  <c r="K10" i="10"/>
  <c r="J12" i="10"/>
  <c r="K13" i="1"/>
  <c r="L13" i="1"/>
  <c r="J13" i="1"/>
  <c r="J17" i="1"/>
  <c r="K17" i="1"/>
  <c r="L17" i="1"/>
  <c r="K18" i="4"/>
  <c r="L18" i="4"/>
  <c r="J18" i="4"/>
  <c r="J27" i="4"/>
  <c r="J16" i="6"/>
  <c r="K16" i="6"/>
  <c r="L16" i="6"/>
  <c r="L9" i="9"/>
  <c r="J9" i="9"/>
  <c r="K9" i="9"/>
  <c r="J38" i="9"/>
  <c r="L38" i="9"/>
  <c r="K38" i="9"/>
  <c r="L10" i="11"/>
  <c r="J10" i="11"/>
  <c r="K10" i="11"/>
  <c r="J59" i="1"/>
  <c r="I9" i="6"/>
  <c r="F11" i="2"/>
  <c r="F10" i="3"/>
  <c r="G11" i="4"/>
  <c r="H11" i="2"/>
  <c r="H10" i="3"/>
  <c r="F56" i="8"/>
  <c r="J56" i="8" s="1"/>
  <c r="F9" i="6"/>
  <c r="F12" i="2"/>
  <c r="F10" i="6"/>
  <c r="G12" i="4"/>
  <c r="H12" i="2"/>
  <c r="H10" i="6"/>
  <c r="F58" i="8"/>
  <c r="F53" i="8"/>
  <c r="F57" i="8"/>
  <c r="J57" i="8" s="1"/>
  <c r="I53" i="8"/>
  <c r="G9" i="6"/>
  <c r="F11" i="4"/>
  <c r="G11" i="2"/>
  <c r="G10" i="3"/>
  <c r="H11" i="4"/>
  <c r="I11" i="2"/>
  <c r="I78" i="1"/>
  <c r="J78" i="1" s="1"/>
  <c r="F54" i="8"/>
  <c r="I54" i="8"/>
  <c r="I58" i="8"/>
  <c r="H9" i="6"/>
  <c r="F12" i="4"/>
  <c r="G12" i="2"/>
  <c r="G10" i="6"/>
  <c r="H12" i="4"/>
  <c r="F55" i="8"/>
  <c r="I55" i="8"/>
  <c r="I75" i="1"/>
  <c r="J75" i="1" s="1"/>
  <c r="I12" i="2"/>
  <c r="I74" i="1"/>
  <c r="J74" i="1" s="1"/>
  <c r="I10" i="6"/>
  <c r="I79" i="1"/>
  <c r="J79" i="1" s="1"/>
  <c r="I10" i="3"/>
  <c r="I11" i="4"/>
  <c r="I76" i="1"/>
  <c r="J76" i="1" s="1"/>
  <c r="I12" i="4"/>
  <c r="I77" i="1"/>
  <c r="J77" i="1" s="1"/>
  <c r="J53" i="8" l="1"/>
  <c r="J55" i="8"/>
  <c r="J54" i="8"/>
  <c r="K11" i="4"/>
  <c r="L11" i="4"/>
  <c r="J11" i="4"/>
  <c r="K10" i="3"/>
  <c r="L10" i="3"/>
  <c r="L12" i="4"/>
  <c r="K12" i="4"/>
  <c r="J12" i="4"/>
  <c r="J58" i="8"/>
  <c r="J11" i="2"/>
  <c r="L11" i="2"/>
  <c r="K11" i="2"/>
  <c r="J12" i="2"/>
  <c r="K12" i="2"/>
  <c r="L12" i="2"/>
  <c r="J10" i="3"/>
  <c r="J9" i="6"/>
  <c r="L9" i="6"/>
  <c r="K9" i="6"/>
  <c r="I10" i="12" l="1"/>
  <c r="L10" i="12" l="1"/>
  <c r="K10" i="12"/>
  <c r="J10" i="12"/>
  <c r="I27" i="12" l="1"/>
  <c r="J27" i="12" s="1"/>
  <c r="I16" i="14"/>
  <c r="J16" i="14" s="1"/>
  <c r="F28" i="13"/>
  <c r="M28" i="13"/>
  <c r="I35" i="14"/>
  <c r="J35" i="14" s="1"/>
  <c r="F25" i="13"/>
  <c r="I24" i="13"/>
  <c r="J24" i="13" s="1"/>
  <c r="F18" i="13"/>
  <c r="F15" i="13"/>
  <c r="I13" i="13"/>
  <c r="J13" i="13" s="1"/>
  <c r="I17" i="13"/>
  <c r="J17" i="13" s="1"/>
  <c r="I18" i="13"/>
  <c r="J18" i="13" s="1"/>
  <c r="I12" i="13"/>
  <c r="J12" i="13" s="1"/>
  <c r="I38" i="12"/>
  <c r="J38" i="12" s="1"/>
  <c r="F27" i="12"/>
  <c r="I21" i="13"/>
  <c r="J21" i="13" s="1"/>
  <c r="F16" i="14"/>
  <c r="F24" i="13"/>
  <c r="I20" i="13"/>
  <c r="J20" i="13" s="1"/>
  <c r="F12" i="13"/>
  <c r="F16" i="13"/>
  <c r="I14" i="13"/>
  <c r="J14" i="13" s="1"/>
  <c r="F21" i="13"/>
  <c r="F26" i="13"/>
  <c r="I25" i="13"/>
  <c r="J25" i="13" s="1"/>
  <c r="F19" i="13"/>
  <c r="F14" i="13"/>
  <c r="I16" i="13"/>
  <c r="J16" i="13" s="1"/>
  <c r="F38" i="12"/>
  <c r="M38" i="12"/>
  <c r="R38" i="12"/>
  <c r="I28" i="13"/>
  <c r="J28" i="13" s="1"/>
  <c r="F35" i="14"/>
  <c r="I26" i="13"/>
  <c r="J26" i="13" s="1"/>
  <c r="F20" i="13"/>
  <c r="F13" i="13"/>
  <c r="F17" i="13"/>
  <c r="I15" i="13"/>
  <c r="J15" i="13" s="1"/>
  <c r="F81" i="1" l="1"/>
  <c r="I41" i="2"/>
  <c r="J41" i="2" s="1"/>
  <c r="F40" i="4"/>
  <c r="M40" i="4"/>
  <c r="R68" i="8"/>
  <c r="I49" i="11"/>
  <c r="J49" i="11" s="1"/>
  <c r="F80" i="1"/>
  <c r="F34" i="2"/>
  <c r="I33" i="4"/>
  <c r="J33" i="4" s="1"/>
  <c r="F27" i="6"/>
  <c r="H27" i="6"/>
  <c r="I33" i="7"/>
  <c r="J33" i="7" s="1"/>
  <c r="F63" i="8"/>
  <c r="F33" i="9"/>
  <c r="I21" i="10"/>
  <c r="J21" i="10" s="1"/>
  <c r="F23" i="11"/>
  <c r="I80" i="1"/>
  <c r="J80" i="1" s="1"/>
  <c r="M81" i="1"/>
  <c r="G41" i="2"/>
  <c r="I30" i="3"/>
  <c r="J30" i="3" s="1"/>
  <c r="R40" i="4"/>
  <c r="F38" i="7"/>
  <c r="R38" i="7"/>
  <c r="G68" i="8"/>
  <c r="I40" i="9"/>
  <c r="J40" i="9" s="1"/>
  <c r="I66" i="1"/>
  <c r="J66" i="1" s="1"/>
  <c r="I81" i="1"/>
  <c r="J81" i="1" s="1"/>
  <c r="F41" i="2"/>
  <c r="H41" i="2"/>
  <c r="F30" i="3"/>
  <c r="M30" i="3"/>
  <c r="R30" i="3"/>
  <c r="G40" i="4"/>
  <c r="I40" i="4"/>
  <c r="J40" i="4" s="1"/>
  <c r="F33" i="6"/>
  <c r="M33" i="6"/>
  <c r="R33" i="6"/>
  <c r="I38" i="7"/>
  <c r="J38" i="7" s="1"/>
  <c r="F68" i="8"/>
  <c r="H68" i="8"/>
  <c r="M68" i="8"/>
  <c r="F40" i="9"/>
  <c r="I26" i="10"/>
  <c r="J26" i="10" s="1"/>
  <c r="F49" i="11"/>
  <c r="M49" i="11"/>
  <c r="R49" i="11"/>
  <c r="R81" i="1"/>
  <c r="M41" i="2"/>
  <c r="H40" i="4"/>
  <c r="I33" i="6"/>
  <c r="J33" i="6" s="1"/>
  <c r="M38" i="7"/>
  <c r="I68" i="8"/>
  <c r="J68" i="8" s="1"/>
  <c r="F26" i="10"/>
  <c r="F24" i="3"/>
  <c r="F66" i="1"/>
  <c r="M66" i="1"/>
  <c r="I34" i="2"/>
  <c r="J34" i="2" s="1"/>
  <c r="M34" i="2"/>
  <c r="I24" i="3"/>
  <c r="J24" i="3" s="1"/>
  <c r="F33" i="4"/>
  <c r="G27" i="6"/>
  <c r="I27" i="6"/>
  <c r="J27" i="6" s="1"/>
  <c r="F33" i="7"/>
  <c r="I63" i="8"/>
  <c r="J63" i="8" s="1"/>
  <c r="I33" i="9"/>
  <c r="J33" i="9" s="1"/>
  <c r="F21" i="10"/>
  <c r="I23" i="11"/>
  <c r="J23" i="11" s="1"/>
</calcChain>
</file>

<file path=xl/sharedStrings.xml><?xml version="1.0" encoding="utf-8"?>
<sst xmlns="http://schemas.openxmlformats.org/spreadsheetml/2006/main" count="3914" uniqueCount="455">
  <si>
    <t>Target</t>
  </si>
  <si>
    <t>vs. TBP</t>
  </si>
  <si>
    <t>vs. CF</t>
  </si>
  <si>
    <t>Frequency</t>
  </si>
  <si>
    <t>Target Gap (VA) ChP</t>
  </si>
  <si>
    <t>Target Gap (VA) DS</t>
  </si>
  <si>
    <t>Target Gap (VA) GS</t>
  </si>
  <si>
    <t>Target Gap (VA) CC</t>
  </si>
  <si>
    <t>MC-MT CRIN</t>
  </si>
  <si>
    <t>MC-MT Nozzle</t>
  </si>
  <si>
    <t>MC-MT EV14</t>
  </si>
  <si>
    <t>MC-MT HDEV5</t>
  </si>
  <si>
    <t>MC-MT HDP5</t>
  </si>
  <si>
    <t>MC-MT ESP9</t>
  </si>
  <si>
    <t>APC CRIN</t>
  </si>
  <si>
    <t>APC Nozzle</t>
  </si>
  <si>
    <t>APC EV14</t>
  </si>
  <si>
    <t>APC HDEV5</t>
  </si>
  <si>
    <t>APC HDP5</t>
  </si>
  <si>
    <t>APC ESP9</t>
  </si>
  <si>
    <t>GB</t>
  </si>
  <si>
    <t>All</t>
  </si>
  <si>
    <t>DS</t>
  </si>
  <si>
    <t>GS</t>
  </si>
  <si>
    <t>CC</t>
  </si>
  <si>
    <t>BSC Category</t>
  </si>
  <si>
    <t>Performance</t>
  </si>
  <si>
    <t>Responsible for Updating</t>
  </si>
  <si>
    <t>ChP/CTG</t>
  </si>
  <si>
    <t>TaC</t>
  </si>
  <si>
    <t>PM</t>
  </si>
  <si>
    <t>Customer/Quality/Delivery</t>
  </si>
  <si>
    <t>Incidents CRIN</t>
  </si>
  <si>
    <t>CF02</t>
  </si>
  <si>
    <t>TBP</t>
  </si>
  <si>
    <t>Unit</t>
  </si>
  <si>
    <t>mUSD</t>
  </si>
  <si>
    <t>USD/pc</t>
  </si>
  <si>
    <t>Incidents</t>
  </si>
  <si>
    <t>Comments</t>
  </si>
  <si>
    <t>Traffic light 1</t>
  </si>
  <si>
    <t>Traffic light 2</t>
  </si>
  <si>
    <t>Traffic light 3</t>
  </si>
  <si>
    <t>FC</t>
  </si>
  <si>
    <t>vs. FC</t>
  </si>
  <si>
    <t>CF</t>
  </si>
  <si>
    <t>Incidents EV14</t>
  </si>
  <si>
    <t>Incidents HDEV5</t>
  </si>
  <si>
    <t>Incidents HDP5</t>
  </si>
  <si>
    <t>Incidents ESP9</t>
  </si>
  <si>
    <t>Qty</t>
  </si>
  <si>
    <t>Volumes CRIN</t>
  </si>
  <si>
    <t>Volumes Nozzle</t>
  </si>
  <si>
    <t>Volumes EV14</t>
  </si>
  <si>
    <t>Volumes HDEV5</t>
  </si>
  <si>
    <t>Volumes HDP5</t>
  </si>
  <si>
    <t>Volumes ESP9</t>
  </si>
  <si>
    <t>ChP/QMM</t>
  </si>
  <si>
    <t>ChP/CLP</t>
  </si>
  <si>
    <t>%</t>
  </si>
  <si>
    <t>LIWAKS CRIN</t>
  </si>
  <si>
    <t>LIWAKS Nozzle</t>
  </si>
  <si>
    <t>LIWAKS EV14</t>
  </si>
  <si>
    <t>LIWAKS HDEV5</t>
  </si>
  <si>
    <t>LIWAKS HDP5</t>
  </si>
  <si>
    <t>LIWAKS ESP9</t>
  </si>
  <si>
    <t>TCT avg. CRIN</t>
  </si>
  <si>
    <t>TCT avg. Nozzle</t>
  </si>
  <si>
    <t>TCT avg. EV14</t>
  </si>
  <si>
    <t>TCT avg. HDEV5</t>
  </si>
  <si>
    <t>TCT avg. HDP5</t>
  </si>
  <si>
    <t>TCT avg. ESP9</t>
  </si>
  <si>
    <t>Ramp-up / Ramp-down Excellence</t>
  </si>
  <si>
    <t>-</t>
  </si>
  <si>
    <t>Updated?</t>
  </si>
  <si>
    <t>Process/Lever</t>
  </si>
  <si>
    <t>ChP/MOE, CLP, CTG</t>
  </si>
  <si>
    <t>Inv. Accuracy CRIN</t>
  </si>
  <si>
    <t>Inv. Accuracy Nozzle</t>
  </si>
  <si>
    <t>Inv. Accuracy EV14</t>
  </si>
  <si>
    <t>Inv. Accuracy HDEV5</t>
  </si>
  <si>
    <t>Inv. Accuracy HDP5</t>
  </si>
  <si>
    <t>Inv. Accuracy ESP9</t>
  </si>
  <si>
    <t>Productivity CRIN</t>
  </si>
  <si>
    <t>Productivity Nozzle</t>
  </si>
  <si>
    <t>Productivity EV14</t>
  </si>
  <si>
    <t>Productivity HDEV5</t>
  </si>
  <si>
    <t>Productivity HDP5</t>
  </si>
  <si>
    <t>Productivity ESP9</t>
  </si>
  <si>
    <t>Pcs/man h</t>
  </si>
  <si>
    <t>ChP/MOE</t>
  </si>
  <si>
    <t>ChP TaC 2017</t>
  </si>
  <si>
    <t>ChP BSC</t>
  </si>
  <si>
    <t>Monthly</t>
  </si>
  <si>
    <t>IDC CRIN</t>
  </si>
  <si>
    <t>IDC Nozzle</t>
  </si>
  <si>
    <t>IDC EV14</t>
  </si>
  <si>
    <t>IDC HDEV5</t>
  </si>
  <si>
    <t>IDC HDP5</t>
  </si>
  <si>
    <t>IDC ESP9</t>
  </si>
  <si>
    <t>Industry 4.0</t>
  </si>
  <si>
    <t>BPS Level</t>
  </si>
  <si>
    <t>People/Safety/Community</t>
  </si>
  <si>
    <t>CSR</t>
  </si>
  <si>
    <t>Staffing Ind. PC</t>
  </si>
  <si>
    <t>Staffing Need/Demand</t>
  </si>
  <si>
    <t>We lead Charleston</t>
  </si>
  <si>
    <t xml:space="preserve">Associate Satisfaction </t>
  </si>
  <si>
    <t>IWC</t>
  </si>
  <si>
    <t>PC</t>
  </si>
  <si>
    <t>C.F a.m.</t>
  </si>
  <si>
    <t>ChP/PM</t>
  </si>
  <si>
    <t>ChP/MOE1</t>
  </si>
  <si>
    <t>Target Gap (VA) CRIN</t>
  </si>
  <si>
    <t>Target Gap (VA) Nozzle</t>
  </si>
  <si>
    <t>Budget MOE1</t>
  </si>
  <si>
    <t>RPP CRIN</t>
  </si>
  <si>
    <t>RPP Nozzle</t>
  </si>
  <si>
    <t>Output pcs/h CRIN</t>
  </si>
  <si>
    <t>Output pcs/h Nozzle</t>
  </si>
  <si>
    <t>LIWAKS/Leveling</t>
  </si>
  <si>
    <t>Incidents CRIN - LPC Findings</t>
  </si>
  <si>
    <t>Incidents Nozzle - LPC Findings</t>
  </si>
  <si>
    <t>Audit Findings</t>
  </si>
  <si>
    <t>Associate Retention</t>
  </si>
  <si>
    <t>System CIP A3 Completion Rate</t>
  </si>
  <si>
    <t>ChP/MOE3-P</t>
  </si>
  <si>
    <t>Target Gap (VA) HDP5</t>
  </si>
  <si>
    <t>Budget MOE3-P</t>
  </si>
  <si>
    <t>Ramp-up / Ramp-down CRIN</t>
  </si>
  <si>
    <t>Ramp-up / Ramp-down Nozzle</t>
  </si>
  <si>
    <t>Ramp-up / Ramp-down HDP5</t>
  </si>
  <si>
    <t>Output pcs/h HDP5</t>
  </si>
  <si>
    <t>Product Audit HDP5</t>
  </si>
  <si>
    <t>ChP/MOE3-I</t>
  </si>
  <si>
    <t>Target Gap (VA) EV14</t>
  </si>
  <si>
    <t>Target Gap (VA) HDEV5</t>
  </si>
  <si>
    <t>Budget MOE3-I</t>
  </si>
  <si>
    <t>Ramp-up / Ramp-down EV14</t>
  </si>
  <si>
    <t>Ramp-up / Ramp-down HDEV5</t>
  </si>
  <si>
    <t>Ramp-up / Ramp-down HT</t>
  </si>
  <si>
    <t>Output pcs/h EV14</t>
  </si>
  <si>
    <t>Output pcs/h HDEV5</t>
  </si>
  <si>
    <t>Incidents - Product Audit EV14</t>
  </si>
  <si>
    <t>Incidents - Product Audit HDEV5</t>
  </si>
  <si>
    <t>ChP/MOE2</t>
  </si>
  <si>
    <t>Budget MOE2</t>
  </si>
  <si>
    <t>Productivity Coil</t>
  </si>
  <si>
    <t>IDC Coil</t>
  </si>
  <si>
    <t>Ramp-up / Ramp-down ESP9</t>
  </si>
  <si>
    <t>Ramp-up / Ramp-down Coil</t>
  </si>
  <si>
    <t>Inv. Accuracy CC</t>
  </si>
  <si>
    <t>Output pcs/h ESP9</t>
  </si>
  <si>
    <t xml:space="preserve">Safety </t>
  </si>
  <si>
    <t>Budget QMM</t>
  </si>
  <si>
    <t>Customer Scorecard CRIN</t>
  </si>
  <si>
    <t>Customer Scorecard EV14</t>
  </si>
  <si>
    <t>Customer Scorecard HDEV5</t>
  </si>
  <si>
    <t>Customer Scorecard HDP5</t>
  </si>
  <si>
    <t>Customer Scorecard ESP9</t>
  </si>
  <si>
    <t>Customer Scorecard Nozzle</t>
  </si>
  <si>
    <t>VSDIA/CIP</t>
  </si>
  <si>
    <t>Process Landscape</t>
  </si>
  <si>
    <t>Budget CLP</t>
  </si>
  <si>
    <t>Logistic Costs CRIN</t>
  </si>
  <si>
    <t>Logistic Costs EV14</t>
  </si>
  <si>
    <t>Logistic Costs HDVE5</t>
  </si>
  <si>
    <t>Logistic Costs HDP5</t>
  </si>
  <si>
    <t>Logistic Costs ESP9</t>
  </si>
  <si>
    <t>Incidents CRIN - Shipping Errors</t>
  </si>
  <si>
    <t>Incidents EV14 - Shipping Errors</t>
  </si>
  <si>
    <t>Incidents HDEV5 - Shipping Errors</t>
  </si>
  <si>
    <t>Incidents HDP5 - Shipping Errors</t>
  </si>
  <si>
    <t>Incidents ESP9 - Shipping Errors</t>
  </si>
  <si>
    <t>Leveling CRIN</t>
  </si>
  <si>
    <t>Leveling EV14</t>
  </si>
  <si>
    <t>Leveling HDEV5</t>
  </si>
  <si>
    <t>Leveling HDP5</t>
  </si>
  <si>
    <t>Leveling ESP9</t>
  </si>
  <si>
    <t>Budget TEF w/o FCM and COS</t>
  </si>
  <si>
    <t>Budget FCM</t>
  </si>
  <si>
    <t>PM Completion Rate CRIN</t>
  </si>
  <si>
    <t>PM Completion Rate Nozzle</t>
  </si>
  <si>
    <t>PM Completion Rate EV14</t>
  </si>
  <si>
    <t>PM Completion Rate HDEV5</t>
  </si>
  <si>
    <t>PM Completion Rate HDP5</t>
  </si>
  <si>
    <t>PM Completion Rate ESP9</t>
  </si>
  <si>
    <t>Inv. Accuracy FHMI</t>
  </si>
  <si>
    <t>Inv. Accuracy COS-GS</t>
  </si>
  <si>
    <t>ChP/TEF</t>
  </si>
  <si>
    <t>Budget CTG</t>
  </si>
  <si>
    <t>HR CSI Survey</t>
  </si>
  <si>
    <t>Succession Planning</t>
  </si>
  <si>
    <t>People Result Index CRIN</t>
  </si>
  <si>
    <t>People Result Index Nozzle</t>
  </si>
  <si>
    <t>People Result Index EV14</t>
  </si>
  <si>
    <t>People Result Index HDVE5</t>
  </si>
  <si>
    <t>People Result Index HDP5</t>
  </si>
  <si>
    <t>People Result Index ESP9</t>
  </si>
  <si>
    <t>ChP/HRL</t>
  </si>
  <si>
    <t>Budget BPS</t>
  </si>
  <si>
    <t>BPS Support Nozzle</t>
  </si>
  <si>
    <t>BPS Support EV14</t>
  </si>
  <si>
    <t>BPS Support HDEV5</t>
  </si>
  <si>
    <t>BPS Support HDP5</t>
  </si>
  <si>
    <t>BPS Support ESP9</t>
  </si>
  <si>
    <t>IGEL Check CRIN</t>
  </si>
  <si>
    <t>IGEL Check Nozzle</t>
  </si>
  <si>
    <t>IGEL Check EV14</t>
  </si>
  <si>
    <t>IGEL Check HDEV5</t>
  </si>
  <si>
    <t>IGEL Check HDP5</t>
  </si>
  <si>
    <t>IGEL Check ESP9</t>
  </si>
  <si>
    <t>ChP/BPS</t>
  </si>
  <si>
    <t>ChP/HSE</t>
  </si>
  <si>
    <t>ChP/ICO</t>
  </si>
  <si>
    <t>Budget ICO</t>
  </si>
  <si>
    <t>ISP Audit PM</t>
  </si>
  <si>
    <t>ISP Audit MSD</t>
  </si>
  <si>
    <t>ISP Audit MSG</t>
  </si>
  <si>
    <t>ISP Audit MSC</t>
  </si>
  <si>
    <t>ISP Audit CLP</t>
  </si>
  <si>
    <t>ISP Audit QMM</t>
  </si>
  <si>
    <t>ISP Audit TEF</t>
  </si>
  <si>
    <t>ISP Audit CTG</t>
  </si>
  <si>
    <t>ISP Audit HRL</t>
  </si>
  <si>
    <t>ISP Audit BPS</t>
  </si>
  <si>
    <t>ISP Audit HSE</t>
  </si>
  <si>
    <t>ISP Audit ICO</t>
  </si>
  <si>
    <t>POE Only prep and Testing</t>
  </si>
  <si>
    <t>Upper Limit/Target</t>
  </si>
  <si>
    <t>Vs. Upper Limit/Target</t>
  </si>
  <si>
    <t>MC-MT 2017</t>
  </si>
  <si>
    <t>MC-MT 2020</t>
  </si>
  <si>
    <t>Vs. 2017</t>
  </si>
  <si>
    <t>Vs. 2020</t>
  </si>
  <si>
    <t>Target gap in TBP17 is 0. The target gap we have is vs. the FC</t>
  </si>
  <si>
    <t>How to track</t>
  </si>
  <si>
    <t>Traffic light logic</t>
  </si>
  <si>
    <t>ICO</t>
  </si>
  <si>
    <t>Days</t>
  </si>
  <si>
    <t>k pcs</t>
  </si>
  <si>
    <t>Good = green; Bad = Red</t>
  </si>
  <si>
    <t>Green or Red</t>
  </si>
  <si>
    <t>HSE</t>
  </si>
  <si>
    <t>BPS</t>
  </si>
  <si>
    <t>HRL</t>
  </si>
  <si>
    <t>CTG</t>
  </si>
  <si>
    <t>TEF</t>
  </si>
  <si>
    <t>CLP</t>
  </si>
  <si>
    <t>QMM</t>
  </si>
  <si>
    <t>MOE2</t>
  </si>
  <si>
    <t>MOE3-I</t>
  </si>
  <si>
    <t>MOE3-P</t>
  </si>
  <si>
    <t>MOE1</t>
  </si>
  <si>
    <t>HDP5+Admn</t>
  </si>
  <si>
    <t>to be green by April (VSR comment)</t>
  </si>
  <si>
    <t>CRIN</t>
  </si>
  <si>
    <t>ISP Audit CP/TEC-AM</t>
  </si>
  <si>
    <t>ISP Audit CP/PQA</t>
  </si>
  <si>
    <t>BPS Excellence</t>
  </si>
  <si>
    <t>Enviromental</t>
  </si>
  <si>
    <t>TCT avg. MRO CRIN</t>
  </si>
  <si>
    <t>TCT avg. MRO Nozzle</t>
  </si>
  <si>
    <t>TCT avg. MRO EV14</t>
  </si>
  <si>
    <t>TCT avg. MRO HDP5</t>
  </si>
  <si>
    <t>TCT avg. MRO HDEV5</t>
  </si>
  <si>
    <t>TCT avg. MRO ESP9</t>
  </si>
  <si>
    <t>Budget TEF Total</t>
  </si>
  <si>
    <t>Budget COS GS</t>
  </si>
  <si>
    <t>Budget COS CC</t>
  </si>
  <si>
    <t>Inv. Accuracy MAZE</t>
  </si>
  <si>
    <t>Inv. Accuracy COS-CC</t>
  </si>
  <si>
    <t>Budget HRL w/o Apprenctices</t>
  </si>
  <si>
    <t>Budget HSE Core</t>
  </si>
  <si>
    <t>Budget HSE Support</t>
  </si>
  <si>
    <t>CF + latest R&amp;O</t>
  </si>
  <si>
    <t>Average APC/pc</t>
  </si>
  <si>
    <t>Manual input</t>
  </si>
  <si>
    <t>pcsman hour</t>
  </si>
  <si>
    <t>% IDC</t>
  </si>
  <si>
    <t>Tableau</t>
  </si>
  <si>
    <t>DPI from LOG</t>
  </si>
  <si>
    <t>ChP/LOG</t>
  </si>
  <si>
    <t>TCT avg days</t>
  </si>
  <si>
    <t>HC report CF (Brian CTG)</t>
  </si>
  <si>
    <t>MOE = Whats in the forecast Months in the VSR</t>
  </si>
  <si>
    <t>Gut feeling from MOE (based on processes in places) There's no way to steer. No accurate montlhy tracking, for that we needed a wall to wall every month which is not realistic</t>
  </si>
  <si>
    <t>2017 = KTT APC once a year w/ check every CF. 2020 = once a year based on Project Calc,</t>
  </si>
  <si>
    <t>Every associate should do 1 improvement per year</t>
  </si>
  <si>
    <t>RFID</t>
  </si>
  <si>
    <t>green</t>
  </si>
  <si>
    <t>red</t>
  </si>
  <si>
    <t>Ind. 4.0</t>
  </si>
  <si>
    <t>Yellow</t>
  </si>
  <si>
    <t>CTG input</t>
  </si>
  <si>
    <t>AS17 vs AS15. Including intermediate or gut feeling</t>
  </si>
  <si>
    <t>Gut feeling (Thomas feedback)</t>
  </si>
  <si>
    <t>Based on HSE check list and enviromental permit</t>
  </si>
  <si>
    <t>OPL/KZT electronic system</t>
  </si>
  <si>
    <t>I 4.0</t>
  </si>
  <si>
    <t>Based on HSE performance in all audits</t>
  </si>
  <si>
    <t>Improve the inhouse clinic</t>
  </si>
  <si>
    <t>Based on gut feeling</t>
  </si>
  <si>
    <t>Based on RBNA targets/DHEC violations</t>
  </si>
  <si>
    <t>Safety: create another traffic light and use one for TCIR and the other for KZTs.</t>
  </si>
  <si>
    <t>Gut feeling</t>
  </si>
  <si>
    <t>ChP/COM as part of connected people activities.Based on Roadmap</t>
  </si>
  <si>
    <t>Audit findings and process confirmation</t>
  </si>
  <si>
    <t>Based on the lean assessment</t>
  </si>
  <si>
    <t>Lean @ ChP</t>
  </si>
  <si>
    <t>Based on WS in 2017</t>
  </si>
  <si>
    <t>Based on the VSR data + gut feeling/forecast for year end</t>
  </si>
  <si>
    <t xml:space="preserve">ChP CptM </t>
  </si>
  <si>
    <t>Based on feedback from departments + Gut feeling</t>
  </si>
  <si>
    <t>Attrition rate = voluntary turnover</t>
  </si>
  <si>
    <t>Based on gut feeling for HRL only</t>
  </si>
  <si>
    <t>LEAF 2 in 2017</t>
  </si>
  <si>
    <t>Proposal: track for the plant and eliminate from all TaC (Keep it in HRL and PM -  just like associate retention)</t>
  </si>
  <si>
    <t>AS15 vs AS17 + Gut feeling</t>
  </si>
  <si>
    <t>Flexible work program implementation</t>
  </si>
  <si>
    <t>Actual data YTD + Gut feeling</t>
  </si>
  <si>
    <t>Real data</t>
  </si>
  <si>
    <t>Color code based on audit findings being closed on time</t>
  </si>
  <si>
    <t>Yearly</t>
  </si>
  <si>
    <t>Real data from CTG + TEF gut feeling</t>
  </si>
  <si>
    <t>AS15 vs AS17 + Gut Feeling</t>
  </si>
  <si>
    <t>ChP/TEF gut feeling on TEF's IWC</t>
  </si>
  <si>
    <t>Based on forecast of 1 A3 per associate per Year</t>
  </si>
  <si>
    <t>Gut feeling based discussion with Sven</t>
  </si>
  <si>
    <t>ICO contributes with support to different areas</t>
  </si>
  <si>
    <t xml:space="preserve">Measure based on the performance of ICO's support to other areas </t>
  </si>
  <si>
    <t xml:space="preserve">Gut feeling </t>
  </si>
  <si>
    <t>Gut feeling based on personnel capacity vs. tasks</t>
  </si>
  <si>
    <t>Gut feeling based on associates input and feedcack</t>
  </si>
  <si>
    <t>Based on real data/planning regarding ISP Audits (Feedback from the auditors)</t>
  </si>
  <si>
    <t>OPL:</t>
  </si>
  <si>
    <t>Create 1 more box regarding ICO performing the audits</t>
  </si>
  <si>
    <t>ChP/MSG</t>
  </si>
  <si>
    <t>Based on monthly forecast (Already existing in GS - VSR) + Gut feeling</t>
  </si>
  <si>
    <t xml:space="preserve">Based on safe launch/dock audit failures + YE forecast </t>
  </si>
  <si>
    <t>Number of failures</t>
  </si>
  <si>
    <t>Real data, monthly avg.</t>
  </si>
  <si>
    <t>Output</t>
  </si>
  <si>
    <t>Track monthly (not CF a.m)</t>
  </si>
  <si>
    <t>Project timing forecast for SOP/EOP</t>
  </si>
  <si>
    <t>track based on YE inventory</t>
  </si>
  <si>
    <t>ChP/CTG Proposal</t>
  </si>
  <si>
    <t>Audit finding completed on time</t>
  </si>
  <si>
    <t>Proposal: QMS to track</t>
  </si>
  <si>
    <t>?</t>
  </si>
  <si>
    <t>Based on TCIR and Safety KZT</t>
  </si>
  <si>
    <t>Based on completion rate + gut feeling regarding YE forecast</t>
  </si>
  <si>
    <t>Based on real need/demand vs. current HC</t>
  </si>
  <si>
    <t>Based on associate feedback/input</t>
  </si>
  <si>
    <t>Based on % of fixed asset value</t>
  </si>
  <si>
    <t>TCT avg.</t>
  </si>
  <si>
    <t>TEF to update it.</t>
  </si>
  <si>
    <t>Inv. Accuracy - LOG input: LOG could do the count monthly for MFC. Change it from per product to MFC</t>
  </si>
  <si>
    <t>Productivity LOG</t>
  </si>
  <si>
    <t>Logistic cost by GB instead of per product</t>
  </si>
  <si>
    <t>m USD</t>
  </si>
  <si>
    <t>Based on Latest CF + R&amp;Os</t>
  </si>
  <si>
    <t>Transactions</t>
  </si>
  <si>
    <t>Based on Actuals  + R&amp;Os</t>
  </si>
  <si>
    <t>Based on Actuals + R&amp;Os</t>
  </si>
  <si>
    <t>Based on latest CF + R&amp;Os</t>
  </si>
  <si>
    <t>Based on latest DPI</t>
  </si>
  <si>
    <t>pcs</t>
  </si>
  <si>
    <t>ChP/LOW</t>
  </si>
  <si>
    <t>Based on customer feedback + Gut feeling</t>
  </si>
  <si>
    <t>through QMM</t>
  </si>
  <si>
    <t>Actual data + Gut feeling</t>
  </si>
  <si>
    <t>Maturity level 4 by end of October</t>
  </si>
  <si>
    <t>LOG to track I 4.0</t>
  </si>
  <si>
    <t>Based on closed items based on due date (on track or not)</t>
  </si>
  <si>
    <t>BPS level should be done by BPS</t>
  </si>
  <si>
    <t>LOG proposal</t>
  </si>
  <si>
    <t>LOG input based on gut feeling</t>
  </si>
  <si>
    <t>Based on feedback/input from associates</t>
  </si>
  <si>
    <t>Real Savings forecast</t>
  </si>
  <si>
    <t>Savings vs Target</t>
  </si>
  <si>
    <t>Real pcs/mh plus forecast used in VSR</t>
  </si>
  <si>
    <t>Real % IDC plus forecast used in VSR</t>
  </si>
  <si>
    <t>forecast vs target</t>
  </si>
  <si>
    <t>gut feeling</t>
  </si>
  <si>
    <t>real data + forecast</t>
  </si>
  <si>
    <t>actual output data</t>
  </si>
  <si>
    <t>project tracking traffic light</t>
  </si>
  <si>
    <t>green/yellow/red</t>
  </si>
  <si>
    <t>??BPS</t>
  </si>
  <si>
    <t>Forecast/gut feelgin</t>
  </si>
  <si>
    <t>BPS Level: propose BPS tracks by timeline for BPS measure implementation</t>
  </si>
  <si>
    <t>on track to YE 100% completion rate</t>
  </si>
  <si>
    <t>green/yellow/red (yellow -10%)</t>
  </si>
  <si>
    <t>forecast + gut feeling</t>
  </si>
  <si>
    <t>gut feeling / questionaire or survey</t>
  </si>
  <si>
    <t>data from LOG + forecast from MSD</t>
  </si>
  <si>
    <t>Proposal: (from BPS) eliminate BPS support per product and track BPS events (mimic PM BPS excellence)</t>
  </si>
  <si>
    <t>Based on PM BPS excellence (measuring the same events but per area)</t>
  </si>
  <si>
    <t>BPS week, TPS for executives, BPS award appl. BPS assessment targets + activities, BPS essentials implementation, plant trainning plan</t>
  </si>
  <si>
    <t>Based on Meg's assessment (ChP as a whole in this case, and split per GB for the MOEs TaC)</t>
  </si>
  <si>
    <t>Based on pre defined target for the assessment</t>
  </si>
  <si>
    <t>IGEL checks</t>
  </si>
  <si>
    <t>BPS excellence</t>
  </si>
  <si>
    <t>Track for the plant instead of products (check is done based on ergonomic needs)</t>
  </si>
  <si>
    <t>Track based on: Do we have the resources/participation that we need?</t>
  </si>
  <si>
    <t xml:space="preserve">Safety trainning </t>
  </si>
  <si>
    <t xml:space="preserve">I 4.0 : BPS tracks the I4.0 progress towards the roadmap; </t>
  </si>
  <si>
    <t>BPS proposal: each area tracks their own projects (and satisfaction with support received)</t>
  </si>
  <si>
    <t>Based on progress toward roadmap</t>
  </si>
  <si>
    <t>Based on closing findings on time (or being on track if not due in 2017)</t>
  </si>
  <si>
    <t>Feedback/input from associates</t>
  </si>
  <si>
    <t>Track for ChP. Based on progress discussed in IWC core team</t>
  </si>
  <si>
    <t>Track based on masterplanning and equip. instalation</t>
  </si>
  <si>
    <t>Input from BPS</t>
  </si>
  <si>
    <t>Responsible for completion is MOE, Meg to support when needed.</t>
  </si>
  <si>
    <t>ChP/MSC</t>
  </si>
  <si>
    <t xml:space="preserve">Actuals YTD + monthly forecats </t>
  </si>
  <si>
    <t>pcs/ man h v</t>
  </si>
  <si>
    <t>8Ds score</t>
  </si>
  <si>
    <t>Actual number from QMM</t>
  </si>
  <si>
    <t>based on MOE2 PDCA</t>
  </si>
  <si>
    <t>output</t>
  </si>
  <si>
    <t>Based on PPAP on time completion %</t>
  </si>
  <si>
    <t>% forecast</t>
  </si>
  <si>
    <t>Based on incidents (as the lines are installed and next one is on 2018)</t>
  </si>
  <si>
    <t>Number of incidents</t>
  </si>
  <si>
    <t>Write offs per month = 8tusd</t>
  </si>
  <si>
    <t>Based on internal target of monthy adjustmets</t>
  </si>
  <si>
    <t>t usd</t>
  </si>
  <si>
    <t>I 4.0 = MOE2 could track their own based on the plan. Based on roadmap</t>
  </si>
  <si>
    <t>C/AU, LPA (on track to close the finding)</t>
  </si>
  <si>
    <t>On track or not?</t>
  </si>
  <si>
    <t>% of completion</t>
  </si>
  <si>
    <t>Based on director's input</t>
  </si>
  <si>
    <t>Based on associates feedback/inputs + gutfeeling</t>
  </si>
  <si>
    <t>ChP/LOP2</t>
  </si>
  <si>
    <t>Incidents per million</t>
  </si>
  <si>
    <t>YE forecast (based on each product logic)</t>
  </si>
  <si>
    <t>Safe launch YE forecast</t>
  </si>
  <si>
    <t>Incidents per million (Just red or green, no yellow)</t>
  </si>
  <si>
    <t>Forecast 100% of customers are green = green; 90% = yellow &lt;89% = red</t>
  </si>
  <si>
    <t>Green, yellow or Red</t>
  </si>
  <si>
    <t>Application (data analysis) using tableau and other softwares</t>
  </si>
  <si>
    <t>Based on I 4.0 QMM A3</t>
  </si>
  <si>
    <t>Lean@ChP</t>
  </si>
  <si>
    <t xml:space="preserve">Based on QMM audit findings </t>
  </si>
  <si>
    <t>Based on Lean assessment</t>
  </si>
  <si>
    <t>Based on ChP process landscape roll out</t>
  </si>
  <si>
    <t>Gut feeling/QMM input</t>
  </si>
  <si>
    <t>Based on associates inputs and feedback</t>
  </si>
  <si>
    <t>Safety - TCIR</t>
  </si>
  <si>
    <t>KZTs</t>
  </si>
  <si>
    <t>Safety - Safety KZTs</t>
  </si>
  <si>
    <t>TCIR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</si>
</sst>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_(* #,##0.000_);_(* \(#,##0.000\);_(* &quot;-&quot;??_);_(@_)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Bosch Office Sans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left" vertical="center" readingOrder="1"/>
    </xf>
    <xf numFmtId="9" fontId="0" fillId="0" borderId="1" xfId="0" applyNumberFormat="1" applyBorder="1"/>
    <xf numFmtId="0" fontId="3" fillId="2" borderId="1" xfId="0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readingOrder="1"/>
    </xf>
    <xf numFmtId="0" fontId="0" fillId="0" borderId="2" xfId="0" applyBorder="1"/>
    <xf numFmtId="0" fontId="2" fillId="0" borderId="2" xfId="0" applyFont="1" applyBorder="1" applyAlignment="1">
      <alignment horizontal="left" vertical="center" readingOrder="1"/>
    </xf>
    <xf numFmtId="0" fontId="0" fillId="0" borderId="3" xfId="0" applyBorder="1"/>
    <xf numFmtId="0" fontId="2" fillId="0" borderId="3" xfId="0" applyFont="1" applyBorder="1" applyAlignment="1">
      <alignment horizontal="left" vertical="center" readingOrder="1"/>
    </xf>
    <xf numFmtId="0" fontId="0" fillId="4" borderId="3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5" fillId="0" borderId="0" xfId="0" applyFont="1"/>
    <xf numFmtId="0" fontId="3" fillId="2" borderId="4" xfId="0" applyFont="1" applyFill="1" applyBorder="1"/>
    <xf numFmtId="0" fontId="0" fillId="4" borderId="2" xfId="0" applyFill="1" applyBorder="1"/>
    <xf numFmtId="43" fontId="0" fillId="0" borderId="1" xfId="1" applyFont="1" applyBorder="1"/>
    <xf numFmtId="164" fontId="0" fillId="0" borderId="1" xfId="1" applyNumberFormat="1" applyFont="1" applyBorder="1"/>
    <xf numFmtId="164" fontId="0" fillId="4" borderId="1" xfId="1" applyNumberFormat="1" applyFont="1" applyFill="1" applyBorder="1"/>
    <xf numFmtId="9" fontId="0" fillId="0" borderId="1" xfId="2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43" fontId="0" fillId="5" borderId="1" xfId="0" applyNumberFormat="1" applyFill="1" applyBorder="1"/>
    <xf numFmtId="9" fontId="0" fillId="5" borderId="1" xfId="2" applyFont="1" applyFill="1" applyBorder="1"/>
    <xf numFmtId="165" fontId="0" fillId="0" borderId="1" xfId="1" applyNumberFormat="1" applyFont="1" applyBorder="1"/>
    <xf numFmtId="9" fontId="0" fillId="0" borderId="3" xfId="2" applyFont="1" applyBorder="1"/>
    <xf numFmtId="9" fontId="0" fillId="4" borderId="3" xfId="2" applyFont="1" applyFill="1" applyBorder="1"/>
    <xf numFmtId="9" fontId="0" fillId="5" borderId="3" xfId="2" applyFont="1" applyFill="1" applyBorder="1"/>
    <xf numFmtId="43" fontId="0" fillId="5" borderId="3" xfId="1" applyFont="1" applyFill="1" applyBorder="1"/>
    <xf numFmtId="0" fontId="0" fillId="0" borderId="0" xfId="0" quotePrefix="1"/>
    <xf numFmtId="0" fontId="0" fillId="6" borderId="1" xfId="0" applyFill="1" applyBorder="1"/>
    <xf numFmtId="0" fontId="2" fillId="6" borderId="1" xfId="0" applyFont="1" applyFill="1" applyBorder="1" applyAlignment="1">
      <alignment horizontal="left" vertical="center" readingOrder="1"/>
    </xf>
    <xf numFmtId="9" fontId="0" fillId="6" borderId="1" xfId="2" applyFont="1" applyFill="1" applyBorder="1"/>
    <xf numFmtId="9" fontId="0" fillId="6" borderId="3" xfId="2" applyFont="1" applyFill="1" applyBorder="1"/>
    <xf numFmtId="0" fontId="0" fillId="6" borderId="3" xfId="0" applyFill="1" applyBorder="1"/>
    <xf numFmtId="0" fontId="0" fillId="8" borderId="1" xfId="0" applyFill="1" applyBorder="1"/>
    <xf numFmtId="9" fontId="0" fillId="7" borderId="3" xfId="2" applyFont="1" applyFill="1" applyBorder="1"/>
    <xf numFmtId="0" fontId="2" fillId="0" borderId="0" xfId="0" applyFont="1" applyFill="1" applyBorder="1" applyAlignment="1">
      <alignment horizontal="left" vertical="center" readingOrder="1"/>
    </xf>
    <xf numFmtId="0" fontId="7" fillId="0" borderId="1" xfId="3" applyBorder="1" applyAlignment="1">
      <alignment horizontal="left" vertical="center" readingOrder="1"/>
    </xf>
    <xf numFmtId="0" fontId="2" fillId="4" borderId="1" xfId="0" applyFont="1" applyFill="1" applyBorder="1" applyAlignment="1">
      <alignment horizontal="left" vertical="center" readingOrder="1"/>
    </xf>
    <xf numFmtId="0" fontId="0" fillId="9" borderId="1" xfId="0" applyFill="1" applyBorder="1"/>
    <xf numFmtId="0" fontId="2" fillId="9" borderId="1" xfId="0" applyFont="1" applyFill="1" applyBorder="1" applyAlignment="1">
      <alignment horizontal="left" vertical="center" readingOrder="1"/>
    </xf>
    <xf numFmtId="9" fontId="0" fillId="9" borderId="3" xfId="2" applyFont="1" applyFill="1" applyBorder="1"/>
    <xf numFmtId="0" fontId="2" fillId="8" borderId="1" xfId="0" applyFont="1" applyFill="1" applyBorder="1" applyAlignment="1">
      <alignment horizontal="left" vertical="center" readingOrder="1"/>
    </xf>
    <xf numFmtId="43" fontId="0" fillId="8" borderId="3" xfId="1" applyFont="1" applyFill="1" applyBorder="1"/>
    <xf numFmtId="164" fontId="0" fillId="5" borderId="3" xfId="1" applyNumberFormat="1" applyFont="1" applyFill="1" applyBorder="1"/>
    <xf numFmtId="43" fontId="0" fillId="4" borderId="1" xfId="1" applyFont="1" applyFill="1" applyBorder="1"/>
    <xf numFmtId="9" fontId="0" fillId="5" borderId="3" xfId="1" applyNumberFormat="1" applyFont="1" applyFill="1" applyBorder="1"/>
    <xf numFmtId="2" fontId="0" fillId="0" borderId="1" xfId="0" applyNumberFormat="1" applyBorder="1"/>
    <xf numFmtId="166" fontId="0" fillId="0" borderId="1" xfId="0" applyNumberFormat="1" applyBorder="1"/>
    <xf numFmtId="167" fontId="0" fillId="0" borderId="1" xfId="1" applyNumberFormat="1" applyFont="1" applyBorder="1"/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139"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%20TaC/2017%20TaC%20Structure/01%20-%20TaC%20Measure%20tracking%202017%20-%20Master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%20TaC/2017%20TaC%20Structure/12%20-%20TaC%20Measure%20tracking%202017%20-%20H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%20TaC/2017%20TaC%20Structure/09%20-%20TaC%20Measure%20tracking%202017%20-%20CT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-T Notes"/>
      <sheetName val="PM TaC"/>
      <sheetName val="MOE1 TaC"/>
      <sheetName val="MOE3-P TaC"/>
      <sheetName val="MOE3-I TaC"/>
      <sheetName val="MOE2 TaC"/>
      <sheetName val="QMM TaC"/>
      <sheetName val="LOG TaC"/>
      <sheetName val="TEF TaC"/>
      <sheetName val="CTG TaC"/>
      <sheetName val="HRL TaC"/>
      <sheetName val="BPS TaC"/>
      <sheetName val="HSE TaC"/>
      <sheetName val="ICO TaC"/>
    </sheetNames>
    <sheetDataSet>
      <sheetData sheetId="0"/>
      <sheetData sheetId="1">
        <row r="9">
          <cell r="F9">
            <v>1E-3</v>
          </cell>
          <cell r="G9">
            <v>7</v>
          </cell>
          <cell r="H9">
            <v>8.7000000000000011</v>
          </cell>
          <cell r="I9">
            <v>13.899999999999999</v>
          </cell>
          <cell r="M9" t="str">
            <v>ChP/CTG</v>
          </cell>
        </row>
        <row r="10">
          <cell r="F10">
            <v>-9.9999999999999995E-8</v>
          </cell>
          <cell r="G10">
            <v>-0.4</v>
          </cell>
          <cell r="H10">
            <v>0</v>
          </cell>
          <cell r="I10">
            <v>1</v>
          </cell>
          <cell r="M10" t="str">
            <v>ChP/CTG</v>
          </cell>
        </row>
        <row r="11">
          <cell r="F11">
            <v>1E-3</v>
          </cell>
          <cell r="G11">
            <v>3.7</v>
          </cell>
          <cell r="H11">
            <v>6.9</v>
          </cell>
          <cell r="I11">
            <v>9.6</v>
          </cell>
          <cell r="M11" t="str">
            <v>ChP/CTG</v>
          </cell>
        </row>
        <row r="12">
          <cell r="F12">
            <v>0</v>
          </cell>
          <cell r="G12">
            <v>3.7</v>
          </cell>
          <cell r="H12">
            <v>1.8</v>
          </cell>
          <cell r="I12">
            <v>3.3</v>
          </cell>
          <cell r="M12" t="str">
            <v>ChP/CTG</v>
          </cell>
        </row>
        <row r="13">
          <cell r="F13">
            <v>76.45</v>
          </cell>
          <cell r="G13">
            <v>76.778409826036096</v>
          </cell>
          <cell r="H13">
            <v>79.130685434313122</v>
          </cell>
          <cell r="I13">
            <v>79.82068543431312</v>
          </cell>
          <cell r="M13" t="str">
            <v>ChP/CTG</v>
          </cell>
        </row>
        <row r="14">
          <cell r="F14">
            <v>17.61</v>
          </cell>
          <cell r="G14">
            <v>17.550168521342787</v>
          </cell>
          <cell r="H14">
            <v>16.46722558435977</v>
          </cell>
          <cell r="I14">
            <v>16.803802908221165</v>
          </cell>
          <cell r="M14" t="str">
            <v>ChP/CTG</v>
          </cell>
        </row>
        <row r="15">
          <cell r="F15">
            <v>2.7</v>
          </cell>
          <cell r="G15">
            <v>2.8281135848347074</v>
          </cell>
          <cell r="H15">
            <v>2.9701356418949323</v>
          </cell>
          <cell r="I15">
            <v>2.96</v>
          </cell>
          <cell r="M15" t="str">
            <v>ChP/CTG</v>
          </cell>
        </row>
        <row r="16">
          <cell r="F16">
            <v>10.8</v>
          </cell>
          <cell r="G16">
            <v>10.74981544724066</v>
          </cell>
          <cell r="H16">
            <v>11.599444903790214</v>
          </cell>
          <cell r="I16">
            <v>11.49</v>
          </cell>
          <cell r="M16" t="str">
            <v>ChP/CTG</v>
          </cell>
        </row>
        <row r="17">
          <cell r="F17">
            <v>48.98</v>
          </cell>
          <cell r="G17">
            <v>49.331957739880423</v>
          </cell>
          <cell r="H17">
            <v>48.480870139342031</v>
          </cell>
          <cell r="I17">
            <v>48.64</v>
          </cell>
          <cell r="M17" t="str">
            <v>ChP/CTG</v>
          </cell>
        </row>
        <row r="18">
          <cell r="F18">
            <v>66.180000000000007</v>
          </cell>
          <cell r="G18">
            <v>66.84070324653041</v>
          </cell>
          <cell r="H18">
            <v>64.875106601282255</v>
          </cell>
          <cell r="I18">
            <v>65.634978958025442</v>
          </cell>
          <cell r="M18" t="str">
            <v>ChP/CTG</v>
          </cell>
        </row>
        <row r="19">
          <cell r="F19">
            <v>2.9</v>
          </cell>
          <cell r="G19">
            <v>2.8</v>
          </cell>
          <cell r="H19">
            <v>2.74</v>
          </cell>
          <cell r="I19">
            <v>2.71</v>
          </cell>
          <cell r="M19" t="str">
            <v>ChP/MSD</v>
          </cell>
        </row>
        <row r="20">
          <cell r="F20">
            <v>9.8000000000000007</v>
          </cell>
          <cell r="G20">
            <v>9.8000000000000007</v>
          </cell>
          <cell r="H20">
            <v>10.25</v>
          </cell>
          <cell r="I20">
            <v>10.55</v>
          </cell>
          <cell r="M20" t="str">
            <v>ChP/MSD</v>
          </cell>
        </row>
        <row r="21">
          <cell r="F21">
            <v>75.2</v>
          </cell>
          <cell r="G21">
            <v>75.2</v>
          </cell>
          <cell r="H21">
            <v>70.099999999999994</v>
          </cell>
          <cell r="I21">
            <v>68</v>
          </cell>
          <cell r="M21" t="str">
            <v>ChP/MSG</v>
          </cell>
        </row>
        <row r="22">
          <cell r="F22">
            <v>28.3</v>
          </cell>
          <cell r="G22">
            <v>28.3</v>
          </cell>
          <cell r="H22">
            <v>25.5</v>
          </cell>
          <cell r="I22">
            <v>23.85</v>
          </cell>
          <cell r="M22" t="str">
            <v>ChP/MSG</v>
          </cell>
        </row>
        <row r="23">
          <cell r="F23">
            <v>10.7</v>
          </cell>
          <cell r="G23">
            <v>10.7</v>
          </cell>
          <cell r="H23">
            <v>10.7</v>
          </cell>
          <cell r="I23">
            <v>12.6</v>
          </cell>
          <cell r="M23" t="str">
            <v>ChP/MSG</v>
          </cell>
        </row>
        <row r="24">
          <cell r="F24">
            <v>13.8</v>
          </cell>
          <cell r="G24">
            <v>13.5</v>
          </cell>
          <cell r="H24">
            <v>13.5</v>
          </cell>
          <cell r="I24">
            <v>13.5</v>
          </cell>
          <cell r="M24" t="str">
            <v>ChP/MSC</v>
          </cell>
        </row>
        <row r="25">
          <cell r="F25">
            <v>8.6E-3</v>
          </cell>
          <cell r="G25">
            <v>7.4000000000000003E-3</v>
          </cell>
          <cell r="H25">
            <v>8.6E-3</v>
          </cell>
          <cell r="I25">
            <v>9.4000000000000004E-3</v>
          </cell>
          <cell r="M25" t="str">
            <v>ChP/MSD</v>
          </cell>
        </row>
        <row r="26">
          <cell r="F26">
            <v>2.5000000000000001E-2</v>
          </cell>
          <cell r="G26">
            <v>2.5000000000000001E-2</v>
          </cell>
          <cell r="H26">
            <v>2.3E-2</v>
          </cell>
          <cell r="I26">
            <v>2.1499999999999998E-2</v>
          </cell>
          <cell r="M26" t="str">
            <v>ChP/MSD</v>
          </cell>
        </row>
        <row r="27">
          <cell r="F27">
            <v>1.2E-2</v>
          </cell>
          <cell r="G27">
            <v>1.09E-2</v>
          </cell>
          <cell r="H27">
            <v>2.06E-2</v>
          </cell>
          <cell r="I27">
            <v>2.1399999999999999E-2</v>
          </cell>
          <cell r="M27" t="str">
            <v>ChP/MSG</v>
          </cell>
        </row>
        <row r="28">
          <cell r="F28">
            <v>1.72E-2</v>
          </cell>
          <cell r="G28">
            <v>1.72E-2</v>
          </cell>
          <cell r="H28">
            <v>3.0599999999999999E-2</v>
          </cell>
          <cell r="I28">
            <v>3.7900000000000003E-2</v>
          </cell>
          <cell r="M28" t="str">
            <v>ChP/MSG</v>
          </cell>
        </row>
        <row r="29">
          <cell r="F29">
            <v>8.8999999999999999E-3</v>
          </cell>
          <cell r="G29">
            <v>8.8999999999999999E-3</v>
          </cell>
          <cell r="H29">
            <v>8.8999999999999999E-3</v>
          </cell>
          <cell r="I29">
            <v>9.5999999999999992E-3</v>
          </cell>
          <cell r="M29" t="str">
            <v>ChP/MSG</v>
          </cell>
        </row>
        <row r="30">
          <cell r="F30">
            <v>3.2000000000000002E-3</v>
          </cell>
          <cell r="G30">
            <v>4.1999999999999997E-3</v>
          </cell>
          <cell r="H30">
            <v>4.1999999999999997E-3</v>
          </cell>
          <cell r="I30">
            <v>4.1999999999999997E-3</v>
          </cell>
          <cell r="M30" t="str">
            <v>ChP/MOE</v>
          </cell>
        </row>
        <row r="31">
          <cell r="F31">
            <v>59.8</v>
          </cell>
          <cell r="G31">
            <v>55.8</v>
          </cell>
          <cell r="H31">
            <v>47.7</v>
          </cell>
          <cell r="I31">
            <v>49.9</v>
          </cell>
          <cell r="M31" t="str">
            <v>ChP/LOG</v>
          </cell>
        </row>
        <row r="32">
          <cell r="F32">
            <v>31</v>
          </cell>
          <cell r="G32">
            <v>27.1</v>
          </cell>
          <cell r="H32">
            <v>28.6</v>
          </cell>
          <cell r="I32">
            <v>30.9</v>
          </cell>
          <cell r="M32" t="str">
            <v>ChP/LOG</v>
          </cell>
        </row>
        <row r="33">
          <cell r="F33">
            <v>24.9</v>
          </cell>
          <cell r="G33">
            <v>24.9</v>
          </cell>
          <cell r="H33">
            <v>24.9</v>
          </cell>
          <cell r="I33">
            <v>26.7</v>
          </cell>
          <cell r="M33" t="str">
            <v>ChP/LOG</v>
          </cell>
        </row>
        <row r="34">
          <cell r="F34">
            <v>37.700000000000003</v>
          </cell>
          <cell r="G34">
            <v>36.1</v>
          </cell>
          <cell r="H34">
            <v>37</v>
          </cell>
          <cell r="I34">
            <v>35.4</v>
          </cell>
          <cell r="M34" t="str">
            <v>ChP/LOG</v>
          </cell>
        </row>
        <row r="35">
          <cell r="F35">
            <v>14.5</v>
          </cell>
          <cell r="G35">
            <v>14.5</v>
          </cell>
          <cell r="H35">
            <v>14.5</v>
          </cell>
          <cell r="I35">
            <v>15.6</v>
          </cell>
          <cell r="M35" t="str">
            <v>ChP/LOG</v>
          </cell>
        </row>
        <row r="36">
          <cell r="F36">
            <v>1420.9</v>
          </cell>
          <cell r="G36"/>
          <cell r="H36">
            <v>1495</v>
          </cell>
          <cell r="I36">
            <v>1455.7</v>
          </cell>
          <cell r="M36" t="str">
            <v>ChP/LOG</v>
          </cell>
        </row>
        <row r="37">
          <cell r="F37">
            <v>1671.4</v>
          </cell>
          <cell r="G37"/>
          <cell r="H37">
            <v>1820.6</v>
          </cell>
          <cell r="I37">
            <v>1909.3</v>
          </cell>
          <cell r="M37" t="str">
            <v>ChP/LOG</v>
          </cell>
        </row>
        <row r="38">
          <cell r="F38">
            <v>27939.4</v>
          </cell>
          <cell r="G38"/>
          <cell r="H38">
            <v>28910.9</v>
          </cell>
          <cell r="I38">
            <v>28089</v>
          </cell>
          <cell r="M38" t="str">
            <v>ChP/LOG</v>
          </cell>
        </row>
        <row r="39">
          <cell r="F39">
            <v>9804.7000000000007</v>
          </cell>
          <cell r="G39"/>
          <cell r="H39">
            <v>9512.4</v>
          </cell>
          <cell r="I39">
            <v>8952</v>
          </cell>
          <cell r="M39" t="str">
            <v>ChP/LOG</v>
          </cell>
        </row>
        <row r="40">
          <cell r="F40">
            <v>1704.7</v>
          </cell>
          <cell r="G40"/>
          <cell r="H40">
            <v>1919</v>
          </cell>
          <cell r="I40">
            <v>1885</v>
          </cell>
          <cell r="M40" t="str">
            <v>ChP/LOG</v>
          </cell>
        </row>
        <row r="41">
          <cell r="F41">
            <v>4874.5</v>
          </cell>
          <cell r="G41"/>
          <cell r="H41">
            <v>4231.1000000000004</v>
          </cell>
          <cell r="I41">
            <v>4242.2240000000002</v>
          </cell>
          <cell r="M41" t="str">
            <v>ChP/LOG</v>
          </cell>
        </row>
        <row r="42">
          <cell r="F42">
            <v>487</v>
          </cell>
          <cell r="G42">
            <v>493</v>
          </cell>
          <cell r="H42">
            <v>477.99999100000002</v>
          </cell>
          <cell r="I42">
            <v>458.99999200000002</v>
          </cell>
          <cell r="M42" t="str">
            <v>ChP/CTG</v>
          </cell>
        </row>
        <row r="43">
          <cell r="F43">
            <v>16.2</v>
          </cell>
          <cell r="G43"/>
          <cell r="H43"/>
          <cell r="I43">
            <v>14.4</v>
          </cell>
          <cell r="M43" t="str">
            <v>ChP/QMM</v>
          </cell>
        </row>
        <row r="44">
          <cell r="F44">
            <v>2.8</v>
          </cell>
          <cell r="G44"/>
          <cell r="H44"/>
          <cell r="I44">
            <v>2.15</v>
          </cell>
          <cell r="M44" t="str">
            <v>ChP/QMM</v>
          </cell>
        </row>
        <row r="45">
          <cell r="F45">
            <v>0.9</v>
          </cell>
          <cell r="G45"/>
          <cell r="H45"/>
          <cell r="I45">
            <v>1.7</v>
          </cell>
          <cell r="M45" t="str">
            <v>ChP/QMM</v>
          </cell>
        </row>
        <row r="46">
          <cell r="F46">
            <v>10</v>
          </cell>
          <cell r="G46"/>
          <cell r="H46"/>
          <cell r="I46">
            <v>2.7</v>
          </cell>
          <cell r="M46" t="str">
            <v>ChP/QMM</v>
          </cell>
        </row>
        <row r="47">
          <cell r="F47">
            <v>21.7</v>
          </cell>
          <cell r="G47"/>
          <cell r="H47"/>
          <cell r="I47">
            <v>14.4</v>
          </cell>
          <cell r="M47" t="str">
            <v>ChP/QMM</v>
          </cell>
        </row>
        <row r="48">
          <cell r="F48">
            <v>0.98</v>
          </cell>
          <cell r="G48"/>
          <cell r="H48"/>
          <cell r="I48">
            <v>0.98799999999999999</v>
          </cell>
          <cell r="M48" t="str">
            <v>ChP/LOG</v>
          </cell>
        </row>
        <row r="49">
          <cell r="F49">
            <v>0.93899999999999995</v>
          </cell>
          <cell r="G49"/>
          <cell r="H49"/>
          <cell r="I49">
            <v>0.874</v>
          </cell>
          <cell r="M49" t="str">
            <v>ChP/LOG</v>
          </cell>
        </row>
        <row r="50">
          <cell r="F50">
            <v>0.93899999999999995</v>
          </cell>
          <cell r="G50"/>
          <cell r="H50"/>
          <cell r="I50">
            <v>0.93500000000000005</v>
          </cell>
          <cell r="M50" t="str">
            <v>ChP/LOG</v>
          </cell>
        </row>
        <row r="51">
          <cell r="F51">
            <v>0.93899999999999995</v>
          </cell>
          <cell r="G51"/>
          <cell r="H51"/>
          <cell r="I51">
            <v>0.94699999999999995</v>
          </cell>
          <cell r="M51" t="str">
            <v>ChP/LOG</v>
          </cell>
        </row>
        <row r="52">
          <cell r="F52">
            <v>0.97</v>
          </cell>
          <cell r="G52"/>
          <cell r="H52"/>
          <cell r="I52">
            <v>0.97399999999999998</v>
          </cell>
          <cell r="M52" t="str">
            <v>ChP/LOG</v>
          </cell>
        </row>
        <row r="53">
          <cell r="F53" t="str">
            <v>Green</v>
          </cell>
          <cell r="G53"/>
          <cell r="H53"/>
          <cell r="I53" t="str">
            <v>Green</v>
          </cell>
          <cell r="M53" t="str">
            <v>ChP/PM</v>
          </cell>
        </row>
        <row r="54">
          <cell r="F54">
            <v>0.99</v>
          </cell>
          <cell r="G54"/>
          <cell r="H54"/>
          <cell r="I54">
            <v>0.98699999999999999</v>
          </cell>
          <cell r="M54" t="str">
            <v>ChP/CTG</v>
          </cell>
        </row>
        <row r="55">
          <cell r="F55">
            <v>0.99</v>
          </cell>
          <cell r="G55"/>
          <cell r="H55"/>
          <cell r="I55">
            <v>0.98699999999999999</v>
          </cell>
          <cell r="M55" t="str">
            <v>ChP/CTG</v>
          </cell>
        </row>
        <row r="56">
          <cell r="F56">
            <v>0.99</v>
          </cell>
          <cell r="G56"/>
          <cell r="H56"/>
          <cell r="I56">
            <v>1.006</v>
          </cell>
          <cell r="M56" t="str">
            <v>ChP/CTG</v>
          </cell>
        </row>
        <row r="57">
          <cell r="F57">
            <v>0.99</v>
          </cell>
          <cell r="G57"/>
          <cell r="H57"/>
          <cell r="I57">
            <v>0.92200000000000004</v>
          </cell>
          <cell r="M57" t="str">
            <v>ChP/CTG</v>
          </cell>
        </row>
        <row r="58">
          <cell r="F58">
            <v>0.99</v>
          </cell>
          <cell r="G58"/>
          <cell r="H58"/>
          <cell r="I58">
            <v>0.98199999999999998</v>
          </cell>
          <cell r="M58" t="str">
            <v>ChP/CTG</v>
          </cell>
        </row>
        <row r="59">
          <cell r="F59">
            <v>0.99</v>
          </cell>
          <cell r="G59"/>
          <cell r="H59"/>
          <cell r="I59">
            <v>0.98</v>
          </cell>
          <cell r="M59" t="str">
            <v>ChP/CTG</v>
          </cell>
        </row>
        <row r="60">
          <cell r="F60" t="str">
            <v> Green</v>
          </cell>
          <cell r="G60"/>
          <cell r="H60"/>
          <cell r="I60" t="str">
            <v>Green</v>
          </cell>
          <cell r="M60" t="str">
            <v>ChP/BPS</v>
          </cell>
        </row>
        <row r="61">
          <cell r="F61" t="str">
            <v> Green</v>
          </cell>
          <cell r="G61"/>
          <cell r="H61"/>
          <cell r="I61" t="str">
            <v>Green</v>
          </cell>
          <cell r="M61" t="str">
            <v>ChP/BPS</v>
          </cell>
        </row>
        <row r="62">
          <cell r="F62" t="str">
            <v> Green</v>
          </cell>
          <cell r="G62"/>
          <cell r="H62"/>
          <cell r="I62" t="str">
            <v>Green</v>
          </cell>
          <cell r="M62" t="str">
            <v>ChP/BPS</v>
          </cell>
        </row>
        <row r="63">
          <cell r="F63">
            <v>0.7</v>
          </cell>
          <cell r="G63"/>
          <cell r="H63"/>
          <cell r="I63" t="str">
            <v>yellow</v>
          </cell>
          <cell r="M63" t="str">
            <v>ChP/HSE</v>
          </cell>
        </row>
        <row r="64">
          <cell r="F64" t="str">
            <v>12 per associate</v>
          </cell>
          <cell r="I64" t="str">
            <v>green</v>
          </cell>
          <cell r="M64" t="str">
            <v>ChP/HSE</v>
          </cell>
          <cell r="R64" t="str">
            <v>Need yellow traffic light, slightly behind but feel we will make</v>
          </cell>
        </row>
        <row r="65">
          <cell r="F65" t="str">
            <v>Green</v>
          </cell>
          <cell r="G65"/>
          <cell r="H65"/>
          <cell r="I65" t="str">
            <v>Green</v>
          </cell>
          <cell r="M65" t="str">
            <v>ChP/HRL</v>
          </cell>
        </row>
        <row r="66">
          <cell r="F66" t="str">
            <v>Green</v>
          </cell>
          <cell r="G66"/>
          <cell r="H66"/>
          <cell r="I66" t="str">
            <v>Green</v>
          </cell>
          <cell r="M66" t="str">
            <v>ChP/HRL</v>
          </cell>
        </row>
        <row r="67">
          <cell r="F67" t="str">
            <v>Green</v>
          </cell>
          <cell r="G67"/>
          <cell r="H67"/>
          <cell r="I67" t="str">
            <v>Yellow</v>
          </cell>
          <cell r="M67" t="str">
            <v>ChP/PM</v>
          </cell>
        </row>
        <row r="68">
          <cell r="F68" t="str">
            <v>Green</v>
          </cell>
          <cell r="G68"/>
          <cell r="H68"/>
          <cell r="I68" t="str">
            <v>Green</v>
          </cell>
          <cell r="M68" t="str">
            <v>ChP/HRL</v>
          </cell>
        </row>
        <row r="69">
          <cell r="F69" t="str">
            <v>Green</v>
          </cell>
          <cell r="G69"/>
          <cell r="H69"/>
          <cell r="I69" t="str">
            <v>Green</v>
          </cell>
          <cell r="M69" t="str">
            <v>ChP/PM</v>
          </cell>
        </row>
        <row r="70">
          <cell r="F70" t="str">
            <v>Green</v>
          </cell>
          <cell r="G70"/>
          <cell r="H70"/>
          <cell r="I70" t="str">
            <v>Green</v>
          </cell>
          <cell r="M70" t="str">
            <v>ChP/BPS</v>
          </cell>
        </row>
        <row r="72">
          <cell r="F72">
            <v>50.15</v>
          </cell>
          <cell r="G72">
            <v>51.04</v>
          </cell>
          <cell r="I72">
            <v>79.82068543431312</v>
          </cell>
          <cell r="M72" t="str">
            <v>ChP/CTG</v>
          </cell>
        </row>
        <row r="73">
          <cell r="F73">
            <v>15</v>
          </cell>
          <cell r="G73">
            <v>13</v>
          </cell>
          <cell r="I73">
            <v>16.803802908221165</v>
          </cell>
          <cell r="M73" t="str">
            <v>ChP/CTG</v>
          </cell>
        </row>
        <row r="74">
          <cell r="F74">
            <v>2.96</v>
          </cell>
          <cell r="G74">
            <v>2.94</v>
          </cell>
          <cell r="I74">
            <v>2.96</v>
          </cell>
          <cell r="M74" t="str">
            <v>ChP/CTG</v>
          </cell>
        </row>
        <row r="75">
          <cell r="F75">
            <v>9.67</v>
          </cell>
          <cell r="G75">
            <v>9.75</v>
          </cell>
          <cell r="I75">
            <v>11.49</v>
          </cell>
          <cell r="M75" t="str">
            <v>ChP/CTG</v>
          </cell>
        </row>
        <row r="76">
          <cell r="F76">
            <v>47.31</v>
          </cell>
          <cell r="G76">
            <v>44.2</v>
          </cell>
          <cell r="I76">
            <v>48.64</v>
          </cell>
          <cell r="M76" t="str">
            <v>ChP/CTG</v>
          </cell>
        </row>
        <row r="77">
          <cell r="G77">
            <v>0</v>
          </cell>
          <cell r="I77">
            <v>65.634978958025442</v>
          </cell>
          <cell r="M77" t="str">
            <v>ChP/CTG</v>
          </cell>
        </row>
        <row r="78">
          <cell r="F78" t="str">
            <v>Green</v>
          </cell>
          <cell r="G78"/>
          <cell r="I78" t="str">
            <v>green</v>
          </cell>
          <cell r="M78" t="str">
            <v>ChP/HSE</v>
          </cell>
        </row>
      </sheetData>
      <sheetData sheetId="2">
        <row r="9">
          <cell r="F9">
            <v>0</v>
          </cell>
          <cell r="G9">
            <v>0.50000000000000011</v>
          </cell>
          <cell r="H9">
            <v>1</v>
          </cell>
          <cell r="I9">
            <v>2.5999999999999996</v>
          </cell>
          <cell r="M9" t="str">
            <v>ChP/CTG</v>
          </cell>
        </row>
        <row r="10">
          <cell r="F10">
            <v>0</v>
          </cell>
          <cell r="G10">
            <v>-0.1</v>
          </cell>
          <cell r="H10">
            <v>0.7</v>
          </cell>
          <cell r="I10">
            <v>0.8</v>
          </cell>
          <cell r="M10" t="str">
            <v>ChP/CTG</v>
          </cell>
        </row>
        <row r="11">
          <cell r="F11">
            <v>76.45</v>
          </cell>
          <cell r="G11">
            <v>76.778409826036096</v>
          </cell>
          <cell r="H11">
            <v>79.130685434313122</v>
          </cell>
          <cell r="I11">
            <v>79.82068543431312</v>
          </cell>
          <cell r="M11" t="str">
            <v>ChP/CTG</v>
          </cell>
        </row>
        <row r="12">
          <cell r="F12">
            <v>17.61</v>
          </cell>
          <cell r="G12">
            <v>17.550168521342787</v>
          </cell>
          <cell r="H12">
            <v>16.46722558435977</v>
          </cell>
          <cell r="I12">
            <v>16.803802908221165</v>
          </cell>
          <cell r="M12" t="str">
            <v>ChP/CTG</v>
          </cell>
        </row>
        <row r="13">
          <cell r="F13">
            <v>54.76</v>
          </cell>
          <cell r="G13">
            <v>55.16</v>
          </cell>
          <cell r="H13">
            <v>0</v>
          </cell>
          <cell r="I13">
            <v>0</v>
          </cell>
          <cell r="M13" t="str">
            <v>ChP/CTG</v>
          </cell>
        </row>
        <row r="14">
          <cell r="F14">
            <v>9.98</v>
          </cell>
          <cell r="G14"/>
          <cell r="H14"/>
          <cell r="I14">
            <v>10.14</v>
          </cell>
          <cell r="M14" t="str">
            <v>ChP/MSD</v>
          </cell>
        </row>
        <row r="15">
          <cell r="F15">
            <v>2.7850000000000001</v>
          </cell>
          <cell r="G15"/>
          <cell r="H15"/>
          <cell r="I15">
            <v>2.85</v>
          </cell>
          <cell r="M15" t="str">
            <v>ChP/MSD</v>
          </cell>
        </row>
        <row r="16">
          <cell r="F16">
            <v>2.9</v>
          </cell>
          <cell r="G16">
            <v>2.8</v>
          </cell>
          <cell r="H16">
            <v>2.74</v>
          </cell>
          <cell r="I16">
            <v>2.71</v>
          </cell>
          <cell r="M16" t="str">
            <v>ChP/MSD</v>
          </cell>
        </row>
        <row r="17">
          <cell r="F17">
            <v>9.8000000000000007</v>
          </cell>
          <cell r="G17">
            <v>9.8000000000000007</v>
          </cell>
          <cell r="H17">
            <v>10.25</v>
          </cell>
          <cell r="I17">
            <v>10.55</v>
          </cell>
          <cell r="M17" t="str">
            <v>ChP/MSD</v>
          </cell>
        </row>
        <row r="18">
          <cell r="F18">
            <v>8.6E-3</v>
          </cell>
          <cell r="G18">
            <v>7.4000000000000003E-3</v>
          </cell>
          <cell r="H18">
            <v>8.6E-3</v>
          </cell>
          <cell r="I18">
            <v>9.4000000000000004E-3</v>
          </cell>
          <cell r="M18" t="str">
            <v>ChP/MSD</v>
          </cell>
        </row>
        <row r="19">
          <cell r="F19">
            <v>2.5000000000000001E-2</v>
          </cell>
          <cell r="G19">
            <v>2.5000000000000001E-2</v>
          </cell>
          <cell r="H19">
            <v>2.3E-2</v>
          </cell>
          <cell r="I19">
            <v>2.1499999999999998E-2</v>
          </cell>
          <cell r="M19" t="str">
            <v>ChP/MSD</v>
          </cell>
        </row>
        <row r="20">
          <cell r="F20">
            <v>54</v>
          </cell>
          <cell r="G20">
            <v>54</v>
          </cell>
          <cell r="H20">
            <v>54</v>
          </cell>
          <cell r="I20">
            <v>48</v>
          </cell>
          <cell r="M20" t="str">
            <v>ChP/CTG</v>
          </cell>
        </row>
        <row r="21">
          <cell r="F21">
            <v>21</v>
          </cell>
          <cell r="I21">
            <v>21</v>
          </cell>
          <cell r="M21" t="str">
            <v>ChP/MSD</v>
          </cell>
        </row>
        <row r="22">
          <cell r="F22">
            <v>0</v>
          </cell>
          <cell r="I22">
            <v>-1.0000000000000001E-5</v>
          </cell>
          <cell r="M22" t="str">
            <v>ChP/MSD</v>
          </cell>
        </row>
        <row r="23">
          <cell r="F23">
            <v>286</v>
          </cell>
          <cell r="I23">
            <v>275</v>
          </cell>
          <cell r="M23" t="str">
            <v>ChP/MSD</v>
          </cell>
        </row>
        <row r="24">
          <cell r="F24">
            <v>502</v>
          </cell>
          <cell r="I24">
            <v>510</v>
          </cell>
          <cell r="M24" t="str">
            <v>ChP/MSD</v>
          </cell>
        </row>
        <row r="25">
          <cell r="F25" t="str">
            <v>Green</v>
          </cell>
          <cell r="I25" t="str">
            <v>yellow</v>
          </cell>
          <cell r="M25" t="str">
            <v>ChP/MSD</v>
          </cell>
        </row>
        <row r="26">
          <cell r="F26" t="str">
            <v>Green</v>
          </cell>
          <cell r="I26" t="str">
            <v>green</v>
          </cell>
          <cell r="M26" t="str">
            <v>ChP/MSD</v>
          </cell>
        </row>
        <row r="27">
          <cell r="F27">
            <v>0.99</v>
          </cell>
          <cell r="I27">
            <v>0.98699999999999999</v>
          </cell>
          <cell r="M27" t="str">
            <v>ChP/CTG</v>
          </cell>
        </row>
        <row r="28">
          <cell r="F28">
            <v>0.99</v>
          </cell>
          <cell r="I28">
            <v>0.98699999999999999</v>
          </cell>
          <cell r="M28" t="str">
            <v>ChP/CTG</v>
          </cell>
        </row>
        <row r="29">
          <cell r="F29" t="str">
            <v>Green</v>
          </cell>
          <cell r="I29" t="str">
            <v>green</v>
          </cell>
          <cell r="M29" t="str">
            <v>ChP/MSD</v>
          </cell>
        </row>
        <row r="30">
          <cell r="F30" t="str">
            <v>Green</v>
          </cell>
          <cell r="I30" t="str">
            <v>green</v>
          </cell>
          <cell r="M30" t="str">
            <v>ChP/MSD</v>
          </cell>
        </row>
        <row r="31">
          <cell r="F31" t="str">
            <v> Green</v>
          </cell>
          <cell r="I31" t="str">
            <v>Green</v>
          </cell>
          <cell r="M31" t="str">
            <v>ChP/BPS</v>
          </cell>
        </row>
        <row r="32">
          <cell r="F32">
            <v>1</v>
          </cell>
          <cell r="I32" t="str">
            <v>yellow</v>
          </cell>
          <cell r="M32" t="str">
            <v>ChP/MSD</v>
          </cell>
        </row>
        <row r="33">
          <cell r="F33">
            <v>0.7</v>
          </cell>
          <cell r="I33" t="str">
            <v>red</v>
          </cell>
          <cell r="M33" t="str">
            <v>ChP/HSE</v>
          </cell>
        </row>
        <row r="34">
          <cell r="F34" t="str">
            <v>12 per associate</v>
          </cell>
          <cell r="G34">
            <v>0</v>
          </cell>
          <cell r="H34" t="str">
            <v>green</v>
          </cell>
          <cell r="I34" t="str">
            <v>green</v>
          </cell>
          <cell r="M34" t="str">
            <v>ChP/HSE</v>
          </cell>
        </row>
        <row r="35">
          <cell r="F35" t="str">
            <v>Green</v>
          </cell>
          <cell r="I35" t="str">
            <v>green</v>
          </cell>
          <cell r="M35" t="str">
            <v>ChP/MSD</v>
          </cell>
        </row>
        <row r="36">
          <cell r="F36" t="str">
            <v>Green</v>
          </cell>
          <cell r="I36" t="str">
            <v>Green</v>
          </cell>
          <cell r="M36" t="str">
            <v>ChP/HRL</v>
          </cell>
        </row>
        <row r="37">
          <cell r="F37" t="str">
            <v>Green</v>
          </cell>
          <cell r="I37" t="str">
            <v>yellow</v>
          </cell>
          <cell r="M37" t="str">
            <v>ChP/MSD</v>
          </cell>
        </row>
        <row r="38">
          <cell r="F38" t="str">
            <v>Green</v>
          </cell>
          <cell r="I38" t="str">
            <v>green</v>
          </cell>
          <cell r="M38" t="str">
            <v>ChP/MSD</v>
          </cell>
        </row>
        <row r="39">
          <cell r="F39">
            <v>22.2</v>
          </cell>
          <cell r="I39">
            <v>21.6</v>
          </cell>
          <cell r="M39" t="str">
            <v>ChP/TEF</v>
          </cell>
        </row>
        <row r="40">
          <cell r="F40">
            <v>7</v>
          </cell>
          <cell r="I40">
            <v>6.9</v>
          </cell>
          <cell r="M40" t="str">
            <v>ChP/TEF</v>
          </cell>
        </row>
      </sheetData>
      <sheetData sheetId="3">
        <row r="9">
          <cell r="F9">
            <v>0</v>
          </cell>
          <cell r="G9">
            <v>0.6</v>
          </cell>
          <cell r="H9">
            <v>-1</v>
          </cell>
          <cell r="I9">
            <v>-0.2</v>
          </cell>
        </row>
        <row r="10">
          <cell r="F10">
            <v>48.98</v>
          </cell>
          <cell r="G10">
            <v>49.331957739880423</v>
          </cell>
          <cell r="H10">
            <v>48.480870139342031</v>
          </cell>
          <cell r="I10">
            <v>48.64</v>
          </cell>
        </row>
        <row r="11">
          <cell r="F11">
            <v>28.727399999999999</v>
          </cell>
          <cell r="G11">
            <v>29.327400000000001</v>
          </cell>
          <cell r="H11">
            <v>0</v>
          </cell>
          <cell r="I11">
            <v>0</v>
          </cell>
        </row>
        <row r="12">
          <cell r="F12">
            <v>10.7</v>
          </cell>
          <cell r="G12">
            <v>10.7</v>
          </cell>
          <cell r="H12">
            <v>10.7</v>
          </cell>
          <cell r="I12">
            <v>12.6</v>
          </cell>
        </row>
        <row r="13">
          <cell r="F13">
            <v>8.8999999999999999E-3</v>
          </cell>
          <cell r="G13">
            <v>8.8999999999999999E-3</v>
          </cell>
          <cell r="H13">
            <v>8.8999999999999999E-3</v>
          </cell>
          <cell r="I13">
            <v>9.5999999999999992E-3</v>
          </cell>
        </row>
        <row r="14">
          <cell r="F14">
            <v>26</v>
          </cell>
          <cell r="G14">
            <v>26</v>
          </cell>
          <cell r="H14">
            <v>25</v>
          </cell>
          <cell r="I14">
            <v>25</v>
          </cell>
        </row>
        <row r="15">
          <cell r="F15">
            <v>0</v>
          </cell>
          <cell r="I15">
            <v>-1.0000000000000001E-5</v>
          </cell>
        </row>
        <row r="16">
          <cell r="F16">
            <v>290</v>
          </cell>
          <cell r="I16">
            <v>285</v>
          </cell>
        </row>
        <row r="17">
          <cell r="F17" t="str">
            <v>Green</v>
          </cell>
          <cell r="I17" t="str">
            <v>Green</v>
          </cell>
        </row>
        <row r="18">
          <cell r="F18">
            <v>0.99</v>
          </cell>
          <cell r="I18">
            <v>0.98199999999999998</v>
          </cell>
        </row>
        <row r="19">
          <cell r="F19" t="str">
            <v>Green</v>
          </cell>
          <cell r="I19" t="str">
            <v>Green</v>
          </cell>
        </row>
        <row r="20">
          <cell r="F20" t="str">
            <v>Green</v>
          </cell>
          <cell r="I20" t="str">
            <v>Green</v>
          </cell>
        </row>
        <row r="21">
          <cell r="F21" t="str">
            <v> Green</v>
          </cell>
          <cell r="I21" t="str">
            <v>Green</v>
          </cell>
        </row>
        <row r="22">
          <cell r="F22">
            <v>0.99</v>
          </cell>
          <cell r="I22">
            <v>1</v>
          </cell>
        </row>
        <row r="23">
          <cell r="F23">
            <v>0.7</v>
          </cell>
          <cell r="I23" t="str">
            <v>green</v>
          </cell>
        </row>
        <row r="24">
          <cell r="F24" t="str">
            <v>12 per associate</v>
          </cell>
          <cell r="I24" t="str">
            <v>green</v>
          </cell>
          <cell r="M24" t="str">
            <v>ChP/HSE</v>
          </cell>
          <cell r="R24" t="str">
            <v>Need yellow traffic light in case we are over limit but will make year end</v>
          </cell>
        </row>
        <row r="25">
          <cell r="F25" t="str">
            <v>Green</v>
          </cell>
          <cell r="I25" t="str">
            <v>Green</v>
          </cell>
        </row>
        <row r="26">
          <cell r="F26" t="str">
            <v>Green</v>
          </cell>
          <cell r="I26" t="str">
            <v>Green</v>
          </cell>
        </row>
        <row r="27">
          <cell r="F27" t="str">
            <v>Green</v>
          </cell>
          <cell r="I27" t="str">
            <v>Green</v>
          </cell>
        </row>
        <row r="28">
          <cell r="F28" t="str">
            <v>Green</v>
          </cell>
          <cell r="I28" t="str">
            <v>Green</v>
          </cell>
        </row>
        <row r="29">
          <cell r="F29">
            <v>6.7</v>
          </cell>
          <cell r="I29">
            <v>5.7331907093426544</v>
          </cell>
        </row>
      </sheetData>
      <sheetData sheetId="4">
        <row r="9">
          <cell r="F9">
            <v>0</v>
          </cell>
          <cell r="G9">
            <v>3.6</v>
          </cell>
          <cell r="H9">
            <v>4.8</v>
          </cell>
          <cell r="I9">
            <v>5.9</v>
          </cell>
        </row>
        <row r="10">
          <cell r="F10">
            <v>1E-3</v>
          </cell>
          <cell r="G10">
            <v>-0.5</v>
          </cell>
          <cell r="H10">
            <v>3.1</v>
          </cell>
          <cell r="I10">
            <v>3.9</v>
          </cell>
        </row>
        <row r="11">
          <cell r="F11">
            <v>2.7</v>
          </cell>
          <cell r="G11">
            <v>2.8281135848347074</v>
          </cell>
          <cell r="H11">
            <v>2.9701356418949323</v>
          </cell>
          <cell r="I11">
            <v>2.96</v>
          </cell>
        </row>
        <row r="12">
          <cell r="F12">
            <v>10.8</v>
          </cell>
          <cell r="G12">
            <v>10.74981544724066</v>
          </cell>
          <cell r="H12">
            <v>11.599444903790214</v>
          </cell>
          <cell r="I12">
            <v>11.49</v>
          </cell>
        </row>
        <row r="13">
          <cell r="F13">
            <v>68.341307</v>
          </cell>
          <cell r="G13">
            <v>71.441306999999995</v>
          </cell>
          <cell r="H13">
            <v>0</v>
          </cell>
          <cell r="I13">
            <v>0</v>
          </cell>
        </row>
        <row r="14">
          <cell r="F14">
            <v>75.2</v>
          </cell>
          <cell r="G14">
            <v>75.2</v>
          </cell>
          <cell r="H14">
            <v>70.099999999999994</v>
          </cell>
          <cell r="I14">
            <v>68</v>
          </cell>
        </row>
        <row r="15">
          <cell r="F15">
            <v>28.3</v>
          </cell>
          <cell r="G15">
            <v>28.3</v>
          </cell>
          <cell r="H15">
            <v>25.5</v>
          </cell>
          <cell r="I15">
            <v>23.85</v>
          </cell>
        </row>
        <row r="16">
          <cell r="F16">
            <v>1.2E-2</v>
          </cell>
          <cell r="G16">
            <v>1.09E-2</v>
          </cell>
          <cell r="H16">
            <v>2.06E-2</v>
          </cell>
          <cell r="I16">
            <v>2.1399999999999999E-2</v>
          </cell>
        </row>
        <row r="17">
          <cell r="F17">
            <v>1.72E-2</v>
          </cell>
          <cell r="G17">
            <v>1.72E-2</v>
          </cell>
          <cell r="H17">
            <v>3.0599999999999999E-2</v>
          </cell>
          <cell r="I17">
            <v>3.7900000000000003E-2</v>
          </cell>
        </row>
        <row r="18">
          <cell r="F18">
            <v>52</v>
          </cell>
          <cell r="G18">
            <v>52</v>
          </cell>
          <cell r="H18">
            <v>49</v>
          </cell>
          <cell r="I18">
            <v>49</v>
          </cell>
        </row>
        <row r="19">
          <cell r="F19">
            <v>77</v>
          </cell>
          <cell r="I19">
            <v>60</v>
          </cell>
        </row>
        <row r="20">
          <cell r="F20">
            <v>9</v>
          </cell>
          <cell r="I20">
            <v>16</v>
          </cell>
        </row>
        <row r="21">
          <cell r="F21">
            <v>1032</v>
          </cell>
          <cell r="I21">
            <v>985</v>
          </cell>
        </row>
        <row r="22">
          <cell r="F22">
            <v>475</v>
          </cell>
          <cell r="I22">
            <v>446</v>
          </cell>
        </row>
        <row r="23">
          <cell r="F23" t="str">
            <v>Green</v>
          </cell>
          <cell r="I23" t="str">
            <v>Green</v>
          </cell>
        </row>
        <row r="24">
          <cell r="F24" t="str">
            <v>Green</v>
          </cell>
          <cell r="I24" t="str">
            <v>Green</v>
          </cell>
        </row>
        <row r="25">
          <cell r="F25" t="str">
            <v>Green</v>
          </cell>
          <cell r="I25" t="str">
            <v>Green</v>
          </cell>
        </row>
        <row r="26">
          <cell r="F26">
            <v>0.99</v>
          </cell>
          <cell r="I26">
            <v>1.006</v>
          </cell>
        </row>
        <row r="27">
          <cell r="F27">
            <v>0.99</v>
          </cell>
          <cell r="I27">
            <v>0.92200000000000004</v>
          </cell>
        </row>
        <row r="28">
          <cell r="F28" t="str">
            <v>Green</v>
          </cell>
          <cell r="I28" t="str">
            <v>Green</v>
          </cell>
        </row>
        <row r="29">
          <cell r="F29" t="str">
            <v>Green</v>
          </cell>
          <cell r="I29" t="str">
            <v>Green</v>
          </cell>
        </row>
        <row r="30">
          <cell r="F30" t="str">
            <v> Green</v>
          </cell>
          <cell r="I30" t="str">
            <v>Green</v>
          </cell>
        </row>
        <row r="31">
          <cell r="F31">
            <v>0.99</v>
          </cell>
          <cell r="I31">
            <v>0.99</v>
          </cell>
        </row>
        <row r="32">
          <cell r="F32">
            <v>0.7</v>
          </cell>
          <cell r="I32" t="str">
            <v>green</v>
          </cell>
        </row>
        <row r="33">
          <cell r="F33" t="str">
            <v>12 per associate</v>
          </cell>
          <cell r="G33">
            <v>0</v>
          </cell>
          <cell r="H33" t="str">
            <v>green</v>
          </cell>
          <cell r="I33" t="str">
            <v>green</v>
          </cell>
          <cell r="M33" t="str">
            <v>ChP/HSE</v>
          </cell>
          <cell r="R33" t="str">
            <v>Need yellow traffic light in case we are over limit but will make year end</v>
          </cell>
        </row>
        <row r="34">
          <cell r="F34" t="str">
            <v>Green</v>
          </cell>
          <cell r="I34" t="str">
            <v>Green</v>
          </cell>
        </row>
        <row r="35">
          <cell r="F35" t="str">
            <v>Green</v>
          </cell>
          <cell r="I35" t="str">
            <v>Green</v>
          </cell>
        </row>
        <row r="36">
          <cell r="F36" t="str">
            <v>Green</v>
          </cell>
          <cell r="I36" t="str">
            <v>Red</v>
          </cell>
        </row>
        <row r="37">
          <cell r="F37" t="str">
            <v>Green</v>
          </cell>
          <cell r="I37" t="str">
            <v>Green</v>
          </cell>
        </row>
        <row r="38">
          <cell r="F38">
            <v>11.87</v>
          </cell>
          <cell r="I38">
            <v>11.647327164923011</v>
          </cell>
        </row>
        <row r="39">
          <cell r="F39">
            <v>4.29</v>
          </cell>
          <cell r="I39">
            <v>4.29</v>
          </cell>
        </row>
      </sheetData>
      <sheetData sheetId="5">
        <row r="9">
          <cell r="F9">
            <v>0</v>
          </cell>
          <cell r="G9">
            <v>3.7</v>
          </cell>
          <cell r="H9">
            <v>1.8</v>
          </cell>
          <cell r="I9">
            <v>3.3</v>
          </cell>
        </row>
        <row r="10">
          <cell r="F10">
            <v>66.180000000000007</v>
          </cell>
          <cell r="G10">
            <v>66.84070324653041</v>
          </cell>
          <cell r="H10">
            <v>64.875106601282255</v>
          </cell>
          <cell r="I10">
            <v>65.634978958025442</v>
          </cell>
        </row>
        <row r="11">
          <cell r="F11">
            <v>46.125</v>
          </cell>
          <cell r="G11">
            <v>49.825000000000003</v>
          </cell>
          <cell r="H11">
            <v>0</v>
          </cell>
          <cell r="I11">
            <v>0</v>
          </cell>
        </row>
        <row r="12">
          <cell r="F12">
            <v>13.8</v>
          </cell>
          <cell r="G12">
            <v>13.5</v>
          </cell>
          <cell r="H12">
            <v>13.5</v>
          </cell>
          <cell r="I12">
            <v>13.5</v>
          </cell>
        </row>
        <row r="13">
          <cell r="F13">
            <v>23</v>
          </cell>
          <cell r="G13">
            <v>24</v>
          </cell>
          <cell r="H13">
            <v>24</v>
          </cell>
          <cell r="I13">
            <v>24</v>
          </cell>
        </row>
        <row r="14">
          <cell r="F14">
            <v>3.2000000000000002E-3</v>
          </cell>
          <cell r="G14">
            <v>4.1999999999999997E-3</v>
          </cell>
          <cell r="H14">
            <v>4.1999999999999997E-3</v>
          </cell>
          <cell r="I14">
            <v>4.1999999999999997E-3</v>
          </cell>
        </row>
        <row r="15">
          <cell r="F15">
            <v>1.5E-3</v>
          </cell>
          <cell r="G15">
            <v>1.5E-3</v>
          </cell>
          <cell r="H15">
            <v>1.5E-3</v>
          </cell>
          <cell r="I15">
            <v>1.5E-3</v>
          </cell>
        </row>
        <row r="16">
          <cell r="F16">
            <v>48</v>
          </cell>
          <cell r="G16">
            <v>49</v>
          </cell>
          <cell r="H16">
            <v>49</v>
          </cell>
          <cell r="I16">
            <v>49</v>
          </cell>
        </row>
        <row r="17">
          <cell r="F17">
            <v>21.7</v>
          </cell>
          <cell r="G17">
            <v>0</v>
          </cell>
          <cell r="H17">
            <v>0</v>
          </cell>
          <cell r="I17">
            <v>15.6</v>
          </cell>
        </row>
        <row r="18">
          <cell r="F18">
            <v>262</v>
          </cell>
          <cell r="G18">
            <v>0</v>
          </cell>
          <cell r="H18">
            <v>0</v>
          </cell>
          <cell r="I18">
            <v>250</v>
          </cell>
        </row>
        <row r="19">
          <cell r="F19" t="str">
            <v>green</v>
          </cell>
          <cell r="G19">
            <v>0</v>
          </cell>
          <cell r="H19">
            <v>0</v>
          </cell>
          <cell r="I19" t="str">
            <v>green</v>
          </cell>
        </row>
        <row r="20">
          <cell r="F20" t="str">
            <v>green</v>
          </cell>
          <cell r="G20">
            <v>0</v>
          </cell>
          <cell r="H20">
            <v>0</v>
          </cell>
          <cell r="I20" t="str">
            <v>green</v>
          </cell>
        </row>
        <row r="21">
          <cell r="F21">
            <v>0.99</v>
          </cell>
          <cell r="G21">
            <v>0</v>
          </cell>
          <cell r="H21">
            <v>0</v>
          </cell>
          <cell r="I21">
            <v>0.98</v>
          </cell>
        </row>
        <row r="22">
          <cell r="F22" t="str">
            <v>green</v>
          </cell>
          <cell r="G22">
            <v>0</v>
          </cell>
          <cell r="H22">
            <v>0</v>
          </cell>
          <cell r="I22" t="str">
            <v>green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F24" t="str">
            <v> Green</v>
          </cell>
          <cell r="G24"/>
          <cell r="H24"/>
          <cell r="I24" t="str">
            <v>Green</v>
          </cell>
        </row>
        <row r="25">
          <cell r="F25">
            <v>0.9</v>
          </cell>
          <cell r="G25">
            <v>0</v>
          </cell>
          <cell r="H25">
            <v>0</v>
          </cell>
          <cell r="I25">
            <v>0.95</v>
          </cell>
        </row>
        <row r="26">
          <cell r="F26">
            <v>0.7</v>
          </cell>
          <cell r="G26">
            <v>0</v>
          </cell>
          <cell r="H26" t="str">
            <v>green</v>
          </cell>
          <cell r="I26" t="str">
            <v>green</v>
          </cell>
        </row>
        <row r="27">
          <cell r="F27" t="str">
            <v>12 per associate</v>
          </cell>
          <cell r="I27" t="str">
            <v>green</v>
          </cell>
          <cell r="M27" t="str">
            <v>ChP/HSE</v>
          </cell>
          <cell r="R27" t="str">
            <v>Need yellow traffic light in case we are over limit but will make year end</v>
          </cell>
        </row>
        <row r="28">
          <cell r="F28" t="str">
            <v>green</v>
          </cell>
          <cell r="I28" t="str">
            <v>green</v>
          </cell>
        </row>
        <row r="29">
          <cell r="F29" t="str">
            <v>Green</v>
          </cell>
          <cell r="I29" t="str">
            <v>Green</v>
          </cell>
        </row>
        <row r="30">
          <cell r="F30" t="str">
            <v>green</v>
          </cell>
          <cell r="I30" t="str">
            <v>green</v>
          </cell>
        </row>
        <row r="31">
          <cell r="F31" t="str">
            <v>green</v>
          </cell>
          <cell r="I31" t="str">
            <v>green</v>
          </cell>
        </row>
        <row r="32">
          <cell r="F32">
            <v>6.6438587043207296</v>
          </cell>
          <cell r="I32">
            <v>6.5481087314535156</v>
          </cell>
        </row>
      </sheetData>
      <sheetData sheetId="6">
        <row r="9">
          <cell r="F9">
            <v>6.3</v>
          </cell>
          <cell r="G9">
            <v>7.3</v>
          </cell>
          <cell r="H9">
            <v>6.5613099999999998</v>
          </cell>
          <cell r="I9">
            <v>6.3344979800000001</v>
          </cell>
        </row>
        <row r="10">
          <cell r="F10">
            <v>52</v>
          </cell>
          <cell r="G10">
            <v>53</v>
          </cell>
          <cell r="H10">
            <v>48</v>
          </cell>
          <cell r="I10">
            <v>48</v>
          </cell>
        </row>
        <row r="11">
          <cell r="F11">
            <v>16.2</v>
          </cell>
          <cell r="I11">
            <v>14.4</v>
          </cell>
        </row>
        <row r="12">
          <cell r="F12">
            <v>2.8</v>
          </cell>
          <cell r="I12">
            <v>2.15</v>
          </cell>
        </row>
        <row r="13">
          <cell r="F13">
            <v>0.9</v>
          </cell>
          <cell r="I13">
            <v>1.7</v>
          </cell>
        </row>
        <row r="14">
          <cell r="F14">
            <v>10</v>
          </cell>
          <cell r="I14">
            <v>2.7</v>
          </cell>
        </row>
        <row r="15">
          <cell r="F15">
            <v>21.7</v>
          </cell>
          <cell r="I15">
            <v>14.4</v>
          </cell>
        </row>
        <row r="16">
          <cell r="F16" t="str">
            <v>Green</v>
          </cell>
          <cell r="I16" t="str">
            <v>red</v>
          </cell>
        </row>
        <row r="17">
          <cell r="F17" t="str">
            <v>Green</v>
          </cell>
          <cell r="I17" t="str">
            <v>Green</v>
          </cell>
        </row>
        <row r="18">
          <cell r="F18" t="str">
            <v>Green</v>
          </cell>
          <cell r="I18" t="str">
            <v>Green</v>
          </cell>
        </row>
        <row r="19">
          <cell r="F19" t="str">
            <v>Green</v>
          </cell>
          <cell r="I19" t="str">
            <v>Green</v>
          </cell>
        </row>
        <row r="20">
          <cell r="F20" t="str">
            <v>Green</v>
          </cell>
          <cell r="I20" t="str">
            <v>Green</v>
          </cell>
        </row>
        <row r="21">
          <cell r="F21" t="str">
            <v>Green</v>
          </cell>
          <cell r="I21" t="str">
            <v>Green</v>
          </cell>
        </row>
        <row r="22">
          <cell r="F22" t="str">
            <v>Green</v>
          </cell>
          <cell r="I22" t="str">
            <v>Green</v>
          </cell>
        </row>
        <row r="23">
          <cell r="F23" t="str">
            <v>Green</v>
          </cell>
          <cell r="I23" t="str">
            <v>Green</v>
          </cell>
        </row>
        <row r="24">
          <cell r="F24" t="str">
            <v>Green</v>
          </cell>
          <cell r="I24" t="str">
            <v>Red</v>
          </cell>
        </row>
        <row r="25">
          <cell r="F25" t="str">
            <v>Green</v>
          </cell>
          <cell r="I25" t="str">
            <v>Red</v>
          </cell>
        </row>
        <row r="26">
          <cell r="F26" t="str">
            <v>Green</v>
          </cell>
          <cell r="I26" t="str">
            <v>Red</v>
          </cell>
        </row>
        <row r="27">
          <cell r="F27" t="str">
            <v>Green</v>
          </cell>
          <cell r="I27" t="str">
            <v>Red</v>
          </cell>
        </row>
        <row r="28">
          <cell r="F28" t="str">
            <v>Green</v>
          </cell>
          <cell r="I28" t="str">
            <v>Green</v>
          </cell>
        </row>
        <row r="29">
          <cell r="F29" t="str">
            <v>Green</v>
          </cell>
          <cell r="I29" t="str">
            <v>Green</v>
          </cell>
        </row>
        <row r="30">
          <cell r="F30" t="str">
            <v>Green</v>
          </cell>
          <cell r="I30" t="str">
            <v>Red</v>
          </cell>
        </row>
        <row r="31">
          <cell r="F31" t="str">
            <v>Green</v>
          </cell>
          <cell r="I31" t="str">
            <v>Red</v>
          </cell>
        </row>
        <row r="32">
          <cell r="F32">
            <v>0.7</v>
          </cell>
          <cell r="I32" t="str">
            <v>green</v>
          </cell>
        </row>
        <row r="33">
          <cell r="F33" t="str">
            <v>12 per associate</v>
          </cell>
          <cell r="I33" t="str">
            <v>green</v>
          </cell>
          <cell r="M33" t="str">
            <v>ChP/HSE</v>
          </cell>
          <cell r="R33" t="str">
            <v>Need yellow traffic light in case we are over limit but will make year end</v>
          </cell>
        </row>
        <row r="34">
          <cell r="F34" t="str">
            <v>Green</v>
          </cell>
          <cell r="I34" t="str">
            <v>Red</v>
          </cell>
        </row>
        <row r="35">
          <cell r="F35" t="str">
            <v>Green</v>
          </cell>
          <cell r="I35" t="str">
            <v>Green</v>
          </cell>
        </row>
        <row r="36">
          <cell r="F36" t="str">
            <v>Green</v>
          </cell>
          <cell r="I36" t="str">
            <v>Red</v>
          </cell>
        </row>
        <row r="37">
          <cell r="F37" t="str">
            <v>Green</v>
          </cell>
          <cell r="I37" t="str">
            <v>Green</v>
          </cell>
        </row>
      </sheetData>
      <sheetData sheetId="7">
        <row r="9">
          <cell r="F9">
            <v>43</v>
          </cell>
          <cell r="G9">
            <v>44</v>
          </cell>
          <cell r="H9">
            <v>44</v>
          </cell>
          <cell r="I9">
            <v>43.999999000000003</v>
          </cell>
        </row>
        <row r="10">
          <cell r="F10">
            <v>6.0299999999999999E-2</v>
          </cell>
          <cell r="G10">
            <v>6.0299999999999999E-2</v>
          </cell>
          <cell r="H10">
            <v>4.58E-2</v>
          </cell>
          <cell r="I10">
            <v>3.7400000000000003E-2</v>
          </cell>
        </row>
        <row r="11">
          <cell r="F11">
            <v>6.6100000000000006E-2</v>
          </cell>
          <cell r="G11">
            <v>6.6100000000000006E-2</v>
          </cell>
          <cell r="H11">
            <v>6.6000000000000003E-2</v>
          </cell>
          <cell r="I11">
            <v>7.0599999999999996E-2</v>
          </cell>
        </row>
        <row r="12">
          <cell r="F12">
            <v>5.3499999999999999E-2</v>
          </cell>
          <cell r="G12">
            <v>5.3499999999999999E-2</v>
          </cell>
          <cell r="H12">
            <v>6.08E-2</v>
          </cell>
          <cell r="I12">
            <v>6.1800000000000001E-2</v>
          </cell>
        </row>
        <row r="13">
          <cell r="F13">
            <v>6.4500000000000002E-2</v>
          </cell>
          <cell r="G13">
            <v>6.4500000000000002E-2</v>
          </cell>
          <cell r="H13">
            <v>6.2E-2</v>
          </cell>
          <cell r="I13">
            <v>6.9500000000000006E-2</v>
          </cell>
        </row>
        <row r="14">
          <cell r="F14">
            <v>3.6400000000000002E-2</v>
          </cell>
          <cell r="G14">
            <v>3.6400000000000002E-2</v>
          </cell>
          <cell r="H14">
            <v>3.7699999999999997E-2</v>
          </cell>
          <cell r="I14">
            <v>4.02E-2</v>
          </cell>
        </row>
        <row r="15">
          <cell r="F15">
            <v>15.69</v>
          </cell>
          <cell r="G15">
            <v>16.5</v>
          </cell>
          <cell r="H15">
            <v>14.7</v>
          </cell>
          <cell r="I15">
            <v>15.39</v>
          </cell>
        </row>
        <row r="16">
          <cell r="F16">
            <v>0.74</v>
          </cell>
          <cell r="I16">
            <v>0.63</v>
          </cell>
        </row>
        <row r="17">
          <cell r="F17">
            <v>0.85</v>
          </cell>
          <cell r="I17">
            <v>0.83</v>
          </cell>
        </row>
        <row r="18">
          <cell r="F18">
            <v>0.85</v>
          </cell>
          <cell r="I18">
            <v>0.71</v>
          </cell>
        </row>
        <row r="19">
          <cell r="F19">
            <v>0.85</v>
          </cell>
          <cell r="I19">
            <v>0.44</v>
          </cell>
        </row>
        <row r="20">
          <cell r="F20">
            <v>0.7</v>
          </cell>
          <cell r="I20">
            <v>0.42</v>
          </cell>
        </row>
        <row r="21">
          <cell r="F21">
            <v>59.8</v>
          </cell>
          <cell r="I21">
            <v>49.9</v>
          </cell>
        </row>
        <row r="22">
          <cell r="F22">
            <v>31</v>
          </cell>
          <cell r="G22">
            <v>27.1</v>
          </cell>
          <cell r="H22">
            <v>28.6</v>
          </cell>
          <cell r="I22">
            <v>30.9</v>
          </cell>
        </row>
        <row r="23">
          <cell r="F23">
            <v>24.9</v>
          </cell>
          <cell r="G23">
            <v>24.9</v>
          </cell>
          <cell r="H23">
            <v>24.9</v>
          </cell>
          <cell r="I23">
            <v>26.7</v>
          </cell>
        </row>
        <row r="24">
          <cell r="F24">
            <v>37.700000000000003</v>
          </cell>
          <cell r="G24">
            <v>36.1</v>
          </cell>
          <cell r="H24">
            <v>37</v>
          </cell>
          <cell r="I24">
            <v>35.4</v>
          </cell>
        </row>
        <row r="25">
          <cell r="F25">
            <v>14.5</v>
          </cell>
          <cell r="G25">
            <v>14.5</v>
          </cell>
          <cell r="H25">
            <v>14.5</v>
          </cell>
          <cell r="I25">
            <v>15.6</v>
          </cell>
        </row>
        <row r="26">
          <cell r="F26">
            <v>1420.9</v>
          </cell>
          <cell r="H26">
            <v>1495</v>
          </cell>
          <cell r="I26">
            <v>1455.7</v>
          </cell>
        </row>
        <row r="27">
          <cell r="F27">
            <v>1671.4</v>
          </cell>
          <cell r="H27">
            <v>1820.6</v>
          </cell>
          <cell r="I27">
            <v>1909.3</v>
          </cell>
        </row>
        <row r="28">
          <cell r="F28">
            <v>27939.4</v>
          </cell>
          <cell r="H28">
            <v>28910.9</v>
          </cell>
          <cell r="I28">
            <v>28089</v>
          </cell>
        </row>
        <row r="29">
          <cell r="F29">
            <v>9804.7000000000007</v>
          </cell>
          <cell r="H29">
            <v>9512.4</v>
          </cell>
          <cell r="I29">
            <v>8952</v>
          </cell>
        </row>
        <row r="30">
          <cell r="F30">
            <v>1704.7</v>
          </cell>
          <cell r="H30">
            <v>1919</v>
          </cell>
          <cell r="I30">
            <v>1885</v>
          </cell>
        </row>
        <row r="31">
          <cell r="F31">
            <v>4874.5</v>
          </cell>
          <cell r="H31">
            <v>4231.1000000000004</v>
          </cell>
          <cell r="I31">
            <v>4242.2240000000002</v>
          </cell>
        </row>
        <row r="32">
          <cell r="F32">
            <v>43</v>
          </cell>
          <cell r="H32">
            <v>44</v>
          </cell>
          <cell r="I32">
            <v>43.999999000000003</v>
          </cell>
        </row>
        <row r="33">
          <cell r="F33">
            <v>1</v>
          </cell>
          <cell r="I33">
            <v>0</v>
          </cell>
        </row>
        <row r="34">
          <cell r="F34">
            <v>1</v>
          </cell>
          <cell r="I34">
            <v>0</v>
          </cell>
        </row>
        <row r="35">
          <cell r="F35">
            <v>1</v>
          </cell>
          <cell r="I35">
            <v>0</v>
          </cell>
        </row>
        <row r="36">
          <cell r="F36">
            <v>1</v>
          </cell>
          <cell r="I36">
            <v>0</v>
          </cell>
        </row>
        <row r="37">
          <cell r="F37">
            <v>2</v>
          </cell>
          <cell r="I37">
            <v>2</v>
          </cell>
        </row>
        <row r="38">
          <cell r="F38">
            <v>0.98</v>
          </cell>
          <cell r="I38">
            <v>0.98799999999999999</v>
          </cell>
        </row>
        <row r="39">
          <cell r="F39">
            <v>0.93899999999999995</v>
          </cell>
          <cell r="I39">
            <v>0.874</v>
          </cell>
        </row>
        <row r="40">
          <cell r="F40">
            <v>0.93899999999999995</v>
          </cell>
          <cell r="I40">
            <v>0.93500000000000005</v>
          </cell>
        </row>
        <row r="41">
          <cell r="F41">
            <v>0.93899999999999995</v>
          </cell>
          <cell r="I41">
            <v>0.94699999999999995</v>
          </cell>
        </row>
        <row r="42">
          <cell r="F42">
            <v>0.97</v>
          </cell>
          <cell r="I42">
            <v>0.97399999999999998</v>
          </cell>
        </row>
        <row r="43">
          <cell r="F43">
            <v>0.99</v>
          </cell>
          <cell r="I43">
            <v>0.98699999999999999</v>
          </cell>
        </row>
        <row r="44">
          <cell r="F44">
            <v>0.99</v>
          </cell>
          <cell r="I44">
            <v>0.98699999999999999</v>
          </cell>
        </row>
        <row r="45">
          <cell r="F45">
            <v>0.99</v>
          </cell>
          <cell r="I45">
            <v>1.006</v>
          </cell>
        </row>
        <row r="46">
          <cell r="F46">
            <v>0.99</v>
          </cell>
          <cell r="I46">
            <v>0.92200000000000004</v>
          </cell>
        </row>
        <row r="47">
          <cell r="F47">
            <v>0.99</v>
          </cell>
          <cell r="I47">
            <v>0.98199999999999998</v>
          </cell>
        </row>
        <row r="48">
          <cell r="F48">
            <v>0.99</v>
          </cell>
          <cell r="I48">
            <v>0.98</v>
          </cell>
        </row>
        <row r="49">
          <cell r="F49">
            <v>4</v>
          </cell>
          <cell r="I49">
            <v>4</v>
          </cell>
        </row>
        <row r="50">
          <cell r="F50">
            <v>4</v>
          </cell>
          <cell r="I50">
            <v>4</v>
          </cell>
        </row>
        <row r="51">
          <cell r="F51">
            <v>0</v>
          </cell>
          <cell r="I51">
            <v>0</v>
          </cell>
        </row>
        <row r="52">
          <cell r="F52" t="str">
            <v> Green</v>
          </cell>
          <cell r="I52" t="str">
            <v>Green</v>
          </cell>
        </row>
        <row r="53">
          <cell r="F53">
            <v>0.7</v>
          </cell>
          <cell r="I53" t="str">
            <v>green</v>
          </cell>
        </row>
        <row r="54">
          <cell r="F54" t="str">
            <v>12 per associate</v>
          </cell>
          <cell r="G54">
            <v>0</v>
          </cell>
          <cell r="H54" t="str">
            <v>green</v>
          </cell>
          <cell r="I54" t="str">
            <v>green</v>
          </cell>
          <cell r="M54" t="str">
            <v>ChP/HSE</v>
          </cell>
          <cell r="R54" t="str">
            <v>Need yellow traffic light in case we are over limit but will make year end</v>
          </cell>
        </row>
        <row r="55">
          <cell r="F55" t="str">
            <v>Green</v>
          </cell>
          <cell r="I55" t="str">
            <v>Green</v>
          </cell>
        </row>
        <row r="56">
          <cell r="F56" t="str">
            <v>Green</v>
          </cell>
          <cell r="I56" t="str">
            <v>Green</v>
          </cell>
        </row>
        <row r="57">
          <cell r="F57">
            <v>0.8</v>
          </cell>
          <cell r="I57">
            <v>0.8</v>
          </cell>
        </row>
        <row r="58">
          <cell r="F58">
            <v>0.8</v>
          </cell>
          <cell r="I58">
            <v>0.8</v>
          </cell>
        </row>
      </sheetData>
      <sheetData sheetId="8">
        <row r="9">
          <cell r="F9">
            <v>28.8</v>
          </cell>
          <cell r="G9">
            <v>30.4</v>
          </cell>
          <cell r="H9">
            <v>27.5198</v>
          </cell>
          <cell r="I9">
            <v>27.283460000000002</v>
          </cell>
        </row>
        <row r="10">
          <cell r="F10">
            <v>19.533000000000001</v>
          </cell>
          <cell r="G10">
            <v>22.799999999999997</v>
          </cell>
          <cell r="H10">
            <v>21.019570000000002</v>
          </cell>
          <cell r="I10">
            <v>20.808800000000002</v>
          </cell>
        </row>
        <row r="11">
          <cell r="F11">
            <v>7.6</v>
          </cell>
          <cell r="G11">
            <v>9.75</v>
          </cell>
          <cell r="H11">
            <v>9.9471399999999992</v>
          </cell>
          <cell r="I11">
            <v>10.53525</v>
          </cell>
        </row>
        <row r="12">
          <cell r="F12">
            <v>97</v>
          </cell>
          <cell r="G12">
            <v>98</v>
          </cell>
          <cell r="H12">
            <v>95</v>
          </cell>
          <cell r="I12">
            <v>90.999993000000003</v>
          </cell>
        </row>
        <row r="13">
          <cell r="F13" t="str">
            <v>target green</v>
          </cell>
          <cell r="I13" t="str">
            <v>green</v>
          </cell>
        </row>
        <row r="14">
          <cell r="F14" t="str">
            <v>target green</v>
          </cell>
          <cell r="I14" t="str">
            <v>green</v>
          </cell>
        </row>
        <row r="15">
          <cell r="F15" t="str">
            <v>target green</v>
          </cell>
          <cell r="I15" t="str">
            <v>green</v>
          </cell>
        </row>
        <row r="16">
          <cell r="F16" t="str">
            <v>target green</v>
          </cell>
          <cell r="I16" t="str">
            <v>green</v>
          </cell>
        </row>
        <row r="17">
          <cell r="F17" t="str">
            <v>target green</v>
          </cell>
          <cell r="I17" t="str">
            <v>green</v>
          </cell>
        </row>
        <row r="18">
          <cell r="F18" t="str">
            <v>target green</v>
          </cell>
          <cell r="I18" t="str">
            <v>green</v>
          </cell>
        </row>
        <row r="19">
          <cell r="F19">
            <v>0.9</v>
          </cell>
          <cell r="I19">
            <v>0.75</v>
          </cell>
        </row>
        <row r="20">
          <cell r="F20">
            <v>0.9</v>
          </cell>
          <cell r="I20">
            <v>0.63</v>
          </cell>
        </row>
        <row r="21">
          <cell r="F21">
            <v>0.9</v>
          </cell>
          <cell r="I21">
            <v>0.97</v>
          </cell>
        </row>
        <row r="22">
          <cell r="F22">
            <v>0.9</v>
          </cell>
          <cell r="I22">
            <v>0.98</v>
          </cell>
        </row>
        <row r="23">
          <cell r="F23">
            <v>0.9</v>
          </cell>
          <cell r="I23">
            <v>0.99</v>
          </cell>
        </row>
        <row r="24">
          <cell r="F24">
            <v>0.9</v>
          </cell>
          <cell r="I24">
            <v>0.8</v>
          </cell>
        </row>
        <row r="25">
          <cell r="F25" t="str">
            <v>target green</v>
          </cell>
          <cell r="I25" t="str">
            <v>green</v>
          </cell>
        </row>
        <row r="26">
          <cell r="F26" t="str">
            <v>target green</v>
          </cell>
          <cell r="I26" t="str">
            <v>green</v>
          </cell>
        </row>
        <row r="27">
          <cell r="F27" t="str">
            <v>target green</v>
          </cell>
          <cell r="I27" t="str">
            <v>green</v>
          </cell>
        </row>
        <row r="28">
          <cell r="F28">
            <v>0.99</v>
          </cell>
          <cell r="I28">
            <v>0.999</v>
          </cell>
        </row>
        <row r="29">
          <cell r="F29">
            <v>0.99</v>
          </cell>
          <cell r="I29">
            <v>0.997</v>
          </cell>
        </row>
        <row r="30">
          <cell r="F30">
            <v>0.99</v>
          </cell>
          <cell r="I30">
            <v>0.99</v>
          </cell>
        </row>
        <row r="31">
          <cell r="F31">
            <v>0.99</v>
          </cell>
          <cell r="I31">
            <v>0.99</v>
          </cell>
        </row>
        <row r="32">
          <cell r="F32">
            <v>0.7</v>
          </cell>
          <cell r="I32" t="str">
            <v>green</v>
          </cell>
        </row>
        <row r="33">
          <cell r="F33" t="str">
            <v>12 per associate</v>
          </cell>
          <cell r="I33" t="str">
            <v>green</v>
          </cell>
        </row>
        <row r="34">
          <cell r="F34" t="str">
            <v>target green</v>
          </cell>
          <cell r="I34" t="str">
            <v>Red</v>
          </cell>
        </row>
        <row r="35">
          <cell r="F35" t="str">
            <v>Green</v>
          </cell>
          <cell r="I35" t="str">
            <v>Green</v>
          </cell>
        </row>
        <row r="36">
          <cell r="F36" t="str">
            <v>target green</v>
          </cell>
          <cell r="I36" t="str">
            <v>Green</v>
          </cell>
        </row>
        <row r="37">
          <cell r="F37" t="str">
            <v>target green</v>
          </cell>
          <cell r="I37" t="str">
            <v>Green</v>
          </cell>
        </row>
        <row r="38">
          <cell r="F38">
            <v>0.92</v>
          </cell>
          <cell r="G38">
            <v>-1.6</v>
          </cell>
          <cell r="H38">
            <v>-2.4980799999999999</v>
          </cell>
          <cell r="I38">
            <v>-3.0122499999999999</v>
          </cell>
        </row>
        <row r="39">
          <cell r="F39">
            <v>0.747</v>
          </cell>
          <cell r="G39">
            <v>-0.55000000000000004</v>
          </cell>
          <cell r="H39">
            <v>-0.94882999999999995</v>
          </cell>
          <cell r="I39">
            <v>-1.04834</v>
          </cell>
        </row>
      </sheetData>
      <sheetData sheetId="9">
        <row r="9">
          <cell r="F9">
            <v>2.8</v>
          </cell>
          <cell r="G9">
            <v>2.8</v>
          </cell>
          <cell r="H9">
            <v>2.7161845506231899</v>
          </cell>
          <cell r="I9">
            <v>2.6666029999999998</v>
          </cell>
        </row>
        <row r="10">
          <cell r="F10">
            <v>23</v>
          </cell>
          <cell r="G10">
            <v>23</v>
          </cell>
          <cell r="H10">
            <v>21</v>
          </cell>
          <cell r="I10">
            <v>21</v>
          </cell>
        </row>
        <row r="11">
          <cell r="F11">
            <v>0.99</v>
          </cell>
          <cell r="I11">
            <v>0.98699999999999999</v>
          </cell>
        </row>
        <row r="12">
          <cell r="F12">
            <v>0.99</v>
          </cell>
          <cell r="I12">
            <v>0.98699999999999999</v>
          </cell>
        </row>
        <row r="13">
          <cell r="F13">
            <v>0.99</v>
          </cell>
          <cell r="I13">
            <v>1.006</v>
          </cell>
        </row>
        <row r="14">
          <cell r="F14">
            <v>0.99</v>
          </cell>
          <cell r="I14">
            <v>0.92200000000000004</v>
          </cell>
        </row>
        <row r="15">
          <cell r="F15">
            <v>0.99</v>
          </cell>
          <cell r="I15">
            <v>0.98199999999999998</v>
          </cell>
        </row>
        <row r="16">
          <cell r="F16">
            <v>0.99</v>
          </cell>
          <cell r="I16">
            <v>0.98</v>
          </cell>
        </row>
        <row r="17">
          <cell r="F17">
            <v>23</v>
          </cell>
          <cell r="I17">
            <v>22</v>
          </cell>
        </row>
        <row r="18">
          <cell r="F18">
            <v>2</v>
          </cell>
          <cell r="I18">
            <v>2</v>
          </cell>
        </row>
        <row r="19">
          <cell r="F19">
            <v>0</v>
          </cell>
          <cell r="I19">
            <v>0</v>
          </cell>
        </row>
        <row r="20">
          <cell r="F20">
            <v>0.7</v>
          </cell>
          <cell r="I20" t="str">
            <v>green</v>
          </cell>
        </row>
        <row r="21">
          <cell r="F21" t="str">
            <v>12 per associate</v>
          </cell>
          <cell r="I21" t="str">
            <v>green</v>
          </cell>
        </row>
        <row r="22">
          <cell r="F22">
            <v>0</v>
          </cell>
          <cell r="I22">
            <v>0</v>
          </cell>
        </row>
        <row r="23">
          <cell r="F23" t="str">
            <v>Green</v>
          </cell>
          <cell r="I23" t="str">
            <v>Green</v>
          </cell>
        </row>
        <row r="24">
          <cell r="F24">
            <v>0.75</v>
          </cell>
          <cell r="I24">
            <v>0.75</v>
          </cell>
        </row>
        <row r="25">
          <cell r="F25">
            <v>0.85</v>
          </cell>
          <cell r="I25">
            <v>0.85</v>
          </cell>
        </row>
      </sheetData>
      <sheetData sheetId="10">
        <row r="9">
          <cell r="F9">
            <v>6.6</v>
          </cell>
          <cell r="G9">
            <v>6.8</v>
          </cell>
          <cell r="H9">
            <v>7.7045599478214903</v>
          </cell>
          <cell r="I9">
            <v>7.8600627200000002</v>
          </cell>
        </row>
        <row r="10">
          <cell r="F10">
            <v>18</v>
          </cell>
          <cell r="G10">
            <v>18</v>
          </cell>
          <cell r="H10">
            <v>16</v>
          </cell>
          <cell r="I10">
            <v>17</v>
          </cell>
        </row>
        <row r="11">
          <cell r="F11" t="str">
            <v>Green</v>
          </cell>
          <cell r="I11" t="str">
            <v>Green</v>
          </cell>
        </row>
        <row r="12">
          <cell r="F12" t="str">
            <v>Green</v>
          </cell>
          <cell r="I12" t="str">
            <v>Green</v>
          </cell>
        </row>
        <row r="13">
          <cell r="F13" t="str">
            <v>Green</v>
          </cell>
          <cell r="I13" t="str">
            <v>Green</v>
          </cell>
        </row>
        <row r="14">
          <cell r="F14" t="str">
            <v>Green</v>
          </cell>
          <cell r="I14" t="str">
            <v>Green</v>
          </cell>
        </row>
        <row r="15">
          <cell r="F15" t="str">
            <v>Green</v>
          </cell>
          <cell r="I15" t="str">
            <v>Green</v>
          </cell>
        </row>
        <row r="16">
          <cell r="F16" t="str">
            <v>Green</v>
          </cell>
          <cell r="I16" t="str">
            <v>Red</v>
          </cell>
        </row>
        <row r="17">
          <cell r="F17" t="str">
            <v>Green</v>
          </cell>
          <cell r="I17" t="str">
            <v>Red</v>
          </cell>
        </row>
        <row r="18">
          <cell r="F18" t="str">
            <v>Green</v>
          </cell>
          <cell r="I18" t="str">
            <v>Red</v>
          </cell>
        </row>
        <row r="19">
          <cell r="F19" t="str">
            <v>Green</v>
          </cell>
          <cell r="I19" t="str">
            <v>Green</v>
          </cell>
        </row>
        <row r="20">
          <cell r="F20" t="str">
            <v>Green</v>
          </cell>
          <cell r="I20" t="str">
            <v>Red</v>
          </cell>
        </row>
        <row r="21">
          <cell r="F21" t="str">
            <v>Green</v>
          </cell>
          <cell r="I21" t="str">
            <v>Green</v>
          </cell>
        </row>
        <row r="22">
          <cell r="F22">
            <v>0.7</v>
          </cell>
          <cell r="I22" t="str">
            <v>green</v>
          </cell>
        </row>
        <row r="23">
          <cell r="F23" t="str">
            <v>12 per associate</v>
          </cell>
          <cell r="I23" t="str">
            <v>green</v>
          </cell>
          <cell r="M23" t="str">
            <v>ChP/HSE</v>
          </cell>
          <cell r="R23" t="str">
            <v>Need yellow traffic light in case we are over limit but will make year end</v>
          </cell>
        </row>
        <row r="24">
          <cell r="F24" t="str">
            <v>Green</v>
          </cell>
          <cell r="I24" t="str">
            <v>Green</v>
          </cell>
        </row>
        <row r="25">
          <cell r="F25" t="str">
            <v>Green</v>
          </cell>
          <cell r="I25" t="str">
            <v>Green</v>
          </cell>
        </row>
        <row r="26">
          <cell r="F26" t="str">
            <v>Green</v>
          </cell>
          <cell r="I26" t="str">
            <v>Green</v>
          </cell>
        </row>
        <row r="27">
          <cell r="F27" t="str">
            <v>Green</v>
          </cell>
          <cell r="I27" t="str">
            <v>Green</v>
          </cell>
        </row>
        <row r="28">
          <cell r="F28" t="str">
            <v>Green</v>
          </cell>
          <cell r="I28" t="str">
            <v>Green</v>
          </cell>
        </row>
        <row r="29">
          <cell r="F29" t="str">
            <v>Green</v>
          </cell>
          <cell r="I29" t="str">
            <v>Green</v>
          </cell>
        </row>
        <row r="30">
          <cell r="F30" t="str">
            <v>Green</v>
          </cell>
          <cell r="I30" t="str">
            <v>green</v>
          </cell>
        </row>
        <row r="31">
          <cell r="F31" t="str">
            <v>Green</v>
          </cell>
          <cell r="I31" t="str">
            <v>Green</v>
          </cell>
        </row>
        <row r="32">
          <cell r="F32" t="str">
            <v>Green</v>
          </cell>
          <cell r="I32" t="str">
            <v>Green</v>
          </cell>
        </row>
        <row r="33">
          <cell r="F33" t="str">
            <v>Green</v>
          </cell>
          <cell r="I33" t="str">
            <v>Green</v>
          </cell>
        </row>
        <row r="34">
          <cell r="F34" t="str">
            <v>Green</v>
          </cell>
          <cell r="I34" t="str">
            <v>red</v>
          </cell>
        </row>
        <row r="35">
          <cell r="F35" t="str">
            <v>Green</v>
          </cell>
          <cell r="I35" t="str">
            <v>Green</v>
          </cell>
        </row>
        <row r="36">
          <cell r="F36" t="str">
            <v>Green</v>
          </cell>
          <cell r="I36" t="str">
            <v>Green</v>
          </cell>
        </row>
        <row r="37">
          <cell r="F37">
            <v>2.9119999999999995</v>
          </cell>
          <cell r="G37">
            <v>2.9910000000000001</v>
          </cell>
          <cell r="H37">
            <v>3.2722001930218201</v>
          </cell>
          <cell r="I37">
            <v>3.3965588200000001</v>
          </cell>
        </row>
      </sheetData>
      <sheetData sheetId="11">
        <row r="9">
          <cell r="F9">
            <v>2.7</v>
          </cell>
          <cell r="G9">
            <v>2.7</v>
          </cell>
          <cell r="H9">
            <v>2.5466799999999998</v>
          </cell>
          <cell r="I9">
            <v>2.54429829</v>
          </cell>
        </row>
        <row r="10">
          <cell r="F10">
            <v>23</v>
          </cell>
          <cell r="G10">
            <v>23</v>
          </cell>
          <cell r="H10">
            <v>20</v>
          </cell>
          <cell r="I10">
            <v>19</v>
          </cell>
        </row>
        <row r="11">
          <cell r="F11" t="str">
            <v> Green</v>
          </cell>
          <cell r="I11" t="str">
            <v>Green</v>
          </cell>
        </row>
        <row r="12">
          <cell r="F12" t="str">
            <v> Green</v>
          </cell>
          <cell r="G12"/>
          <cell r="H12"/>
          <cell r="I12" t="str">
            <v>Green</v>
          </cell>
        </row>
        <row r="13">
          <cell r="F13" t="str">
            <v xml:space="preserve"> Green </v>
          </cell>
          <cell r="I13" t="str">
            <v>Green</v>
          </cell>
        </row>
        <row r="14">
          <cell r="F14" t="str">
            <v> Green</v>
          </cell>
          <cell r="I14" t="str">
            <v>Green</v>
          </cell>
        </row>
        <row r="15">
          <cell r="F15" t="str">
            <v> Green</v>
          </cell>
          <cell r="I15" t="str">
            <v>Green</v>
          </cell>
        </row>
        <row r="16">
          <cell r="F16" t="str">
            <v> Green</v>
          </cell>
          <cell r="I16" t="str">
            <v>Green</v>
          </cell>
        </row>
        <row r="17">
          <cell r="F17" t="str">
            <v> Green</v>
          </cell>
          <cell r="I17" t="str">
            <v>Green</v>
          </cell>
        </row>
        <row r="18">
          <cell r="F18" t="str">
            <v> Green</v>
          </cell>
          <cell r="I18" t="str">
            <v>Green</v>
          </cell>
        </row>
        <row r="19">
          <cell r="F19" t="str">
            <v> Green</v>
          </cell>
          <cell r="I19" t="str">
            <v>Green</v>
          </cell>
        </row>
        <row r="20">
          <cell r="F20" t="str">
            <v> Green</v>
          </cell>
          <cell r="I20" t="str">
            <v>Green</v>
          </cell>
        </row>
        <row r="21">
          <cell r="F21">
            <v>0.7</v>
          </cell>
          <cell r="I21" t="str">
            <v>green</v>
          </cell>
        </row>
        <row r="22">
          <cell r="F22" t="str">
            <v>12 per associate</v>
          </cell>
          <cell r="I22" t="str">
            <v>green</v>
          </cell>
          <cell r="M22" t="str">
            <v>ChP/HSE</v>
          </cell>
          <cell r="R22" t="str">
            <v>Need yellow traffic light in case we are over limit but will make year end</v>
          </cell>
          <cell r="S22"/>
          <cell r="T22"/>
          <cell r="U22"/>
        </row>
        <row r="23">
          <cell r="F23" t="str">
            <v>Green</v>
          </cell>
          <cell r="I23" t="str">
            <v>red</v>
          </cell>
        </row>
        <row r="24">
          <cell r="F24" t="str">
            <v>Green</v>
          </cell>
          <cell r="I24" t="str">
            <v>Green</v>
          </cell>
        </row>
        <row r="25">
          <cell r="F25" t="str">
            <v> Green</v>
          </cell>
          <cell r="I25" t="str">
            <v>Green</v>
          </cell>
        </row>
        <row r="26">
          <cell r="F26" t="str">
            <v>Green</v>
          </cell>
          <cell r="I26" t="str">
            <v>Green</v>
          </cell>
        </row>
        <row r="27">
          <cell r="F27" t="str">
            <v xml:space="preserve"> Green </v>
          </cell>
          <cell r="I27" t="str">
            <v>Green</v>
          </cell>
        </row>
        <row r="28">
          <cell r="F28" t="str">
            <v> Green</v>
          </cell>
          <cell r="I28" t="str">
            <v>Green</v>
          </cell>
        </row>
        <row r="29">
          <cell r="F29" t="str">
            <v> Green</v>
          </cell>
          <cell r="I29" t="str">
            <v>Green</v>
          </cell>
        </row>
        <row r="30">
          <cell r="F30" t="str">
            <v> Green</v>
          </cell>
          <cell r="I30" t="str">
            <v>Green</v>
          </cell>
        </row>
        <row r="31">
          <cell r="F31" t="str">
            <v> Green</v>
          </cell>
          <cell r="I31" t="str">
            <v>Green</v>
          </cell>
        </row>
        <row r="32">
          <cell r="F32" t="str">
            <v> Green</v>
          </cell>
          <cell r="I32" t="str">
            <v>Green</v>
          </cell>
        </row>
      </sheetData>
      <sheetData sheetId="12">
        <row r="9">
          <cell r="F9">
            <v>2.1</v>
          </cell>
          <cell r="G9">
            <v>2.2999999999999998</v>
          </cell>
          <cell r="H9">
            <v>1.7275</v>
          </cell>
          <cell r="I9">
            <v>1.7157500000000001</v>
          </cell>
        </row>
        <row r="10">
          <cell r="F10">
            <v>14</v>
          </cell>
          <cell r="G10">
            <v>14</v>
          </cell>
          <cell r="H10">
            <v>11</v>
          </cell>
          <cell r="I10">
            <v>12</v>
          </cell>
        </row>
        <row r="11">
          <cell r="F11" t="str">
            <v>Green</v>
          </cell>
          <cell r="I11" t="str">
            <v>green</v>
          </cell>
        </row>
        <row r="12">
          <cell r="F12" t="str">
            <v>Green</v>
          </cell>
          <cell r="I12" t="str">
            <v>green</v>
          </cell>
        </row>
        <row r="13">
          <cell r="F13" t="str">
            <v>Green</v>
          </cell>
          <cell r="I13" t="str">
            <v>green</v>
          </cell>
        </row>
        <row r="14">
          <cell r="F14" t="str">
            <v>Green</v>
          </cell>
          <cell r="I14" t="str">
            <v>green</v>
          </cell>
        </row>
        <row r="15">
          <cell r="F15" t="str">
            <v>Green</v>
          </cell>
          <cell r="I15" t="str">
            <v>green</v>
          </cell>
        </row>
        <row r="16">
          <cell r="F16" t="str">
            <v>Green</v>
          </cell>
          <cell r="I16" t="str">
            <v>green</v>
          </cell>
        </row>
        <row r="17">
          <cell r="F17" t="str">
            <v>Green</v>
          </cell>
          <cell r="I17" t="str">
            <v>green</v>
          </cell>
        </row>
        <row r="18">
          <cell r="F18" t="str">
            <v>Green</v>
          </cell>
        </row>
        <row r="19">
          <cell r="F19" t="str">
            <v>Green</v>
          </cell>
          <cell r="I19" t="str">
            <v>green</v>
          </cell>
        </row>
        <row r="20">
          <cell r="F20">
            <v>0.7</v>
          </cell>
          <cell r="I20" t="str">
            <v>green</v>
          </cell>
        </row>
        <row r="21">
          <cell r="F21" t="str">
            <v>12 per associate</v>
          </cell>
          <cell r="I21" t="str">
            <v>green</v>
          </cell>
          <cell r="M21" t="str">
            <v>ChP/HSE</v>
          </cell>
        </row>
        <row r="22">
          <cell r="F22" t="str">
            <v>Green</v>
          </cell>
          <cell r="I22" t="str">
            <v>Green</v>
          </cell>
        </row>
        <row r="23">
          <cell r="F23" t="str">
            <v>Green</v>
          </cell>
          <cell r="I23" t="str">
            <v>Green</v>
          </cell>
        </row>
        <row r="24">
          <cell r="F24" t="str">
            <v>AS15, AS17 results</v>
          </cell>
          <cell r="I24" t="str">
            <v>green</v>
          </cell>
        </row>
        <row r="25">
          <cell r="F25" t="str">
            <v>Green</v>
          </cell>
          <cell r="I25" t="str">
            <v>green</v>
          </cell>
        </row>
        <row r="26">
          <cell r="F26" t="str">
            <v>Green</v>
          </cell>
          <cell r="I26" t="str">
            <v>green</v>
          </cell>
        </row>
      </sheetData>
      <sheetData sheetId="13">
        <row r="9">
          <cell r="F9">
            <v>0.9</v>
          </cell>
          <cell r="G9">
            <v>1</v>
          </cell>
          <cell r="H9">
            <v>1.10131205</v>
          </cell>
          <cell r="I9">
            <v>1.0742049300000001</v>
          </cell>
        </row>
        <row r="10">
          <cell r="F10">
            <v>12</v>
          </cell>
          <cell r="G10">
            <v>12</v>
          </cell>
          <cell r="H10">
            <v>13</v>
          </cell>
          <cell r="I10">
            <v>13</v>
          </cell>
        </row>
        <row r="11">
          <cell r="F11" t="str">
            <v>Green</v>
          </cell>
          <cell r="I11" t="str">
            <v>Green</v>
          </cell>
        </row>
        <row r="12">
          <cell r="F12" t="str">
            <v>All projects on track, or task will not be completed</v>
          </cell>
          <cell r="I12" t="str">
            <v>Green</v>
          </cell>
        </row>
        <row r="13">
          <cell r="F13" t="str">
            <v>Green</v>
          </cell>
          <cell r="I13" t="str">
            <v>Green</v>
          </cell>
        </row>
        <row r="14">
          <cell r="F14" t="str">
            <v>Green</v>
          </cell>
          <cell r="I14" t="str">
            <v>Green</v>
          </cell>
        </row>
        <row r="15">
          <cell r="F15">
            <v>0.7</v>
          </cell>
          <cell r="I15" t="str">
            <v>green</v>
          </cell>
        </row>
        <row r="16">
          <cell r="F16" t="str">
            <v>12 per associate</v>
          </cell>
          <cell r="I16" t="str">
            <v>green</v>
          </cell>
        </row>
        <row r="17">
          <cell r="F17" t="str">
            <v>Green</v>
          </cell>
          <cell r="I17" t="str">
            <v>Green</v>
          </cell>
        </row>
        <row r="18">
          <cell r="F18" t="str">
            <v>Green</v>
          </cell>
          <cell r="I18" t="str">
            <v>Green</v>
          </cell>
        </row>
        <row r="19">
          <cell r="F19" t="str">
            <v>Green</v>
          </cell>
          <cell r="I19" t="str">
            <v>Green</v>
          </cell>
        </row>
        <row r="20">
          <cell r="F20" t="str">
            <v>Green</v>
          </cell>
          <cell r="I20" t="str">
            <v>Green</v>
          </cell>
        </row>
        <row r="21">
          <cell r="F21" t="str">
            <v>Green</v>
          </cell>
          <cell r="I21" t="str">
            <v>Green</v>
          </cell>
        </row>
        <row r="22">
          <cell r="F22" t="str">
            <v>Green</v>
          </cell>
          <cell r="I22" t="str">
            <v>Green</v>
          </cell>
        </row>
        <row r="23">
          <cell r="F23" t="str">
            <v>Green</v>
          </cell>
          <cell r="I23" t="str">
            <v>Green</v>
          </cell>
        </row>
        <row r="24">
          <cell r="F24" t="str">
            <v>Green</v>
          </cell>
          <cell r="I24" t="str">
            <v>Green</v>
          </cell>
        </row>
        <row r="25">
          <cell r="F25" t="str">
            <v>Green</v>
          </cell>
          <cell r="I25" t="str">
            <v>Green</v>
          </cell>
        </row>
        <row r="26">
          <cell r="F26" t="str">
            <v>Green</v>
          </cell>
          <cell r="I26" t="str">
            <v>Green</v>
          </cell>
        </row>
        <row r="27">
          <cell r="F27" t="str">
            <v>Green</v>
          </cell>
          <cell r="I27" t="str">
            <v>Green</v>
          </cell>
        </row>
        <row r="28">
          <cell r="F28" t="str">
            <v>Green</v>
          </cell>
          <cell r="I28" t="str">
            <v>Green</v>
          </cell>
        </row>
        <row r="29">
          <cell r="F29" t="str">
            <v>Green</v>
          </cell>
          <cell r="I29" t="str">
            <v>Green</v>
          </cell>
        </row>
        <row r="30">
          <cell r="F30" t="str">
            <v>Green</v>
          </cell>
          <cell r="I30" t="str">
            <v>Green</v>
          </cell>
        </row>
        <row r="31">
          <cell r="F31" t="str">
            <v>Green</v>
          </cell>
          <cell r="I31" t="str">
            <v>Green</v>
          </cell>
        </row>
        <row r="32">
          <cell r="F32" t="str">
            <v>Green</v>
          </cell>
          <cell r="I32" t="str">
            <v>Green</v>
          </cell>
        </row>
        <row r="33">
          <cell r="F33" t="str">
            <v>Green</v>
          </cell>
          <cell r="I33" t="str">
            <v>Green</v>
          </cell>
        </row>
        <row r="34">
          <cell r="F34" t="str">
            <v>Green</v>
          </cell>
          <cell r="I34" t="str">
            <v>Green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E TaC"/>
    </sheetNames>
    <sheetDataSet>
      <sheetData sheetId="0">
        <row r="27">
          <cell r="N27" t="str">
            <v>Monthly</v>
          </cell>
        </row>
        <row r="32">
          <cell r="R32" t="str">
            <v>Need yellow traffic light in case we are over limit but will make year end</v>
          </cell>
        </row>
        <row r="33">
          <cell r="G33"/>
          <cell r="H33" t="str">
            <v>green</v>
          </cell>
          <cell r="N33" t="str">
            <v>Monthly</v>
          </cell>
        </row>
        <row r="36">
          <cell r="N36" t="str">
            <v>Monthly</v>
          </cell>
        </row>
        <row r="37">
          <cell r="G37"/>
          <cell r="H37" t="str">
            <v>green</v>
          </cell>
          <cell r="N37" t="str">
            <v>Monthly</v>
          </cell>
        </row>
        <row r="38">
          <cell r="G38"/>
          <cell r="H38" t="str">
            <v>green</v>
          </cell>
          <cell r="N38" t="str">
            <v>Monthly</v>
          </cell>
        </row>
        <row r="44">
          <cell r="G44"/>
          <cell r="H44" t="str">
            <v>green</v>
          </cell>
          <cell r="M44" t="str">
            <v>ChP/HSE</v>
          </cell>
          <cell r="N44" t="str">
            <v>Monthly</v>
          </cell>
          <cell r="R44" t="str">
            <v>Need yellow traffic light in case we are over limit but will make year end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 TaC"/>
    </sheetNames>
    <sheetDataSet>
      <sheetData sheetId="0">
        <row r="53">
          <cell r="E53">
            <v>0.58099999999999996</v>
          </cell>
          <cell r="F53">
            <v>0.6</v>
          </cell>
          <cell r="G53">
            <v>1.4898</v>
          </cell>
          <cell r="H53">
            <v>1.5103599999999999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Lean@Ch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Lean@C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Lean@Ch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5"/>
  <sheetViews>
    <sheetView workbookViewId="0">
      <selection activeCell="G29" sqref="G29"/>
    </sheetView>
  </sheetViews>
  <sheetFormatPr defaultRowHeight="13.2" x14ac:dyDescent="0.25"/>
  <cols>
    <col min="1" max="1" width="27.44140625" bestFit="1" customWidth="1"/>
  </cols>
  <sheetData>
    <row r="5" spans="1:2" x14ac:dyDescent="0.25">
      <c r="A5">
        <v>1</v>
      </c>
      <c r="B5" t="s">
        <v>235</v>
      </c>
    </row>
    <row r="14" spans="1:2" x14ac:dyDescent="0.25">
      <c r="A14" s="34"/>
    </row>
    <row r="15" spans="1:2" x14ac:dyDescent="0.25">
      <c r="A15" s="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1"/>
  <sheetViews>
    <sheetView showGridLines="0" topLeftCell="C1" workbookViewId="0">
      <pane ySplit="8" topLeftCell="A9" activePane="bottomLeft" state="frozen"/>
      <selection activeCell="A9" sqref="A9"/>
      <selection pane="bottomLeft" activeCell="I22" sqref="I22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0.55468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43.66406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28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2" t="s">
        <v>26</v>
      </c>
      <c r="B9" s="2" t="s">
        <v>21</v>
      </c>
      <c r="C9" s="2" t="s">
        <v>246</v>
      </c>
      <c r="D9" s="2" t="s">
        <v>36</v>
      </c>
      <c r="E9" s="3" t="s">
        <v>190</v>
      </c>
      <c r="F9" s="2">
        <f>'[1]CTG TaC'!F9</f>
        <v>2.8</v>
      </c>
      <c r="G9" s="2">
        <f>'[1]CTG TaC'!G9</f>
        <v>2.8</v>
      </c>
      <c r="H9" s="2">
        <f>'[1]CTG TaC'!H9</f>
        <v>2.7161845506231899</v>
      </c>
      <c r="I9" s="2">
        <f>'[1]CTG TaC'!I9</f>
        <v>2.6666029999999998</v>
      </c>
      <c r="J9" s="25">
        <f>I9-F9</f>
        <v>-0.13339699999999999</v>
      </c>
      <c r="K9" s="25">
        <f>I9-H9</f>
        <v>-4.9581550623190029E-2</v>
      </c>
      <c r="L9" s="26">
        <f>I9-G9</f>
        <v>-0.13339699999999999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2" t="s">
        <v>102</v>
      </c>
      <c r="B10" s="2" t="s">
        <v>21</v>
      </c>
      <c r="C10" s="2" t="s">
        <v>246</v>
      </c>
      <c r="D10" s="2" t="s">
        <v>109</v>
      </c>
      <c r="E10" s="3" t="s">
        <v>104</v>
      </c>
      <c r="F10" s="2">
        <f>'[1]CTG TaC'!F10</f>
        <v>23</v>
      </c>
      <c r="G10" s="2">
        <f>'[1]CTG TaC'!G10</f>
        <v>23</v>
      </c>
      <c r="H10" s="2">
        <f>'[1]CTG TaC'!H10</f>
        <v>21</v>
      </c>
      <c r="I10" s="2">
        <f>'[1]CTG TaC'!I10</f>
        <v>21</v>
      </c>
      <c r="J10" s="26">
        <f t="shared" ref="J10" si="0">I10-F10</f>
        <v>-2</v>
      </c>
      <c r="K10" s="26">
        <f t="shared" ref="K10" si="1">I10-H10</f>
        <v>0</v>
      </c>
      <c r="L10" s="26">
        <f t="shared" ref="L10" si="2">I10-G10</f>
        <v>-2</v>
      </c>
      <c r="M10" s="2" t="s">
        <v>28</v>
      </c>
      <c r="N10" s="11" t="s">
        <v>93</v>
      </c>
      <c r="O10" s="2"/>
      <c r="P10" s="2"/>
      <c r="Q10" s="2"/>
      <c r="R10" s="2"/>
      <c r="S10" s="2"/>
      <c r="T10" s="2"/>
      <c r="U10" s="2"/>
    </row>
    <row r="11" spans="1:21" ht="13.8" x14ac:dyDescent="0.25">
      <c r="A11" s="17" t="s">
        <v>73</v>
      </c>
      <c r="B11" s="17" t="s">
        <v>73</v>
      </c>
      <c r="C11" s="17" t="s">
        <v>73</v>
      </c>
      <c r="D11" s="17" t="s">
        <v>73</v>
      </c>
      <c r="E11" s="17" t="s">
        <v>73</v>
      </c>
      <c r="F11" s="5" t="s">
        <v>229</v>
      </c>
      <c r="G11" s="17" t="s">
        <v>73</v>
      </c>
      <c r="H11" s="17" t="s">
        <v>73</v>
      </c>
      <c r="I11" s="5" t="s">
        <v>110</v>
      </c>
      <c r="J11" s="5" t="s">
        <v>230</v>
      </c>
      <c r="K11" s="17" t="s">
        <v>73</v>
      </c>
      <c r="L11" s="17" t="s">
        <v>73</v>
      </c>
      <c r="M11" s="17" t="s">
        <v>73</v>
      </c>
      <c r="N11" s="17" t="s">
        <v>73</v>
      </c>
      <c r="O11" s="5" t="s">
        <v>40</v>
      </c>
      <c r="P11" s="17" t="s">
        <v>73</v>
      </c>
      <c r="Q11" s="17" t="s">
        <v>73</v>
      </c>
      <c r="R11" s="17" t="s">
        <v>73</v>
      </c>
      <c r="S11" s="17" t="s">
        <v>73</v>
      </c>
      <c r="T11" s="17" t="s">
        <v>73</v>
      </c>
      <c r="U11" s="17" t="s">
        <v>73</v>
      </c>
    </row>
    <row r="12" spans="1:21" x14ac:dyDescent="0.25">
      <c r="A12" s="2" t="s">
        <v>75</v>
      </c>
      <c r="B12" s="2" t="s">
        <v>22</v>
      </c>
      <c r="C12" s="2" t="s">
        <v>246</v>
      </c>
      <c r="D12" s="2" t="s">
        <v>59</v>
      </c>
      <c r="E12" s="3" t="s">
        <v>77</v>
      </c>
      <c r="F12" s="4">
        <f>'[1]CTG TaC'!F11</f>
        <v>0.99</v>
      </c>
      <c r="G12" s="16"/>
      <c r="H12" s="16"/>
      <c r="I12" s="4">
        <f>'[1]CTG TaC'!I11</f>
        <v>0.98699999999999999</v>
      </c>
      <c r="J12" s="32">
        <f t="shared" ref="J12:J18" si="3">I12-F12</f>
        <v>-3.0000000000000027E-3</v>
      </c>
      <c r="K12" s="16"/>
      <c r="L12" s="16"/>
      <c r="M12" s="2" t="s">
        <v>76</v>
      </c>
      <c r="N12" s="2" t="s">
        <v>93</v>
      </c>
      <c r="O12" s="2"/>
      <c r="P12" s="16"/>
      <c r="Q12" s="16"/>
      <c r="R12" s="2"/>
      <c r="S12" s="2" t="s">
        <v>345</v>
      </c>
      <c r="T12" s="2"/>
      <c r="U12" s="2"/>
    </row>
    <row r="13" spans="1:21" x14ac:dyDescent="0.25">
      <c r="A13" s="2" t="s">
        <v>75</v>
      </c>
      <c r="B13" s="2" t="s">
        <v>22</v>
      </c>
      <c r="C13" s="2" t="s">
        <v>246</v>
      </c>
      <c r="D13" s="2" t="s">
        <v>59</v>
      </c>
      <c r="E13" s="3" t="s">
        <v>78</v>
      </c>
      <c r="F13" s="4">
        <f>'[1]CTG TaC'!F12</f>
        <v>0.99</v>
      </c>
      <c r="G13" s="16"/>
      <c r="H13" s="16"/>
      <c r="I13" s="4">
        <f>'[1]CTG TaC'!I12</f>
        <v>0.98699999999999999</v>
      </c>
      <c r="J13" s="32">
        <f t="shared" si="3"/>
        <v>-3.0000000000000027E-3</v>
      </c>
      <c r="K13" s="16"/>
      <c r="L13" s="16"/>
      <c r="M13" s="2" t="s">
        <v>76</v>
      </c>
      <c r="N13" s="2" t="s">
        <v>93</v>
      </c>
      <c r="O13" s="2"/>
      <c r="P13" s="16"/>
      <c r="Q13" s="16"/>
      <c r="R13" s="2"/>
      <c r="S13" s="2"/>
      <c r="T13" s="2"/>
      <c r="U13" s="2"/>
    </row>
    <row r="14" spans="1:21" x14ac:dyDescent="0.25">
      <c r="A14" s="2" t="s">
        <v>75</v>
      </c>
      <c r="B14" s="2" t="s">
        <v>23</v>
      </c>
      <c r="C14" s="2" t="s">
        <v>246</v>
      </c>
      <c r="D14" s="2" t="s">
        <v>59</v>
      </c>
      <c r="E14" s="3" t="s">
        <v>79</v>
      </c>
      <c r="F14" s="4">
        <f>'[1]CTG TaC'!F13</f>
        <v>0.99</v>
      </c>
      <c r="G14" s="16"/>
      <c r="H14" s="16"/>
      <c r="I14" s="4">
        <f>'[1]CTG TaC'!I13</f>
        <v>1.006</v>
      </c>
      <c r="J14" s="32">
        <f t="shared" si="3"/>
        <v>1.6000000000000014E-2</v>
      </c>
      <c r="K14" s="16"/>
      <c r="L14" s="16"/>
      <c r="M14" s="2" t="s">
        <v>76</v>
      </c>
      <c r="N14" s="2" t="s">
        <v>93</v>
      </c>
      <c r="O14" s="2"/>
      <c r="P14" s="16"/>
      <c r="Q14" s="16"/>
      <c r="R14" s="2"/>
      <c r="S14" s="2"/>
      <c r="T14" s="2"/>
      <c r="U14" s="2"/>
    </row>
    <row r="15" spans="1:21" x14ac:dyDescent="0.25">
      <c r="A15" s="2" t="s">
        <v>75</v>
      </c>
      <c r="B15" s="2" t="s">
        <v>23</v>
      </c>
      <c r="C15" s="2" t="s">
        <v>246</v>
      </c>
      <c r="D15" s="2" t="s">
        <v>59</v>
      </c>
      <c r="E15" s="3" t="s">
        <v>80</v>
      </c>
      <c r="F15" s="4">
        <f>'[1]CTG TaC'!F14</f>
        <v>0.99</v>
      </c>
      <c r="G15" s="16"/>
      <c r="H15" s="16"/>
      <c r="I15" s="4">
        <f>'[1]CTG TaC'!I14</f>
        <v>0.92200000000000004</v>
      </c>
      <c r="J15" s="32">
        <f t="shared" si="3"/>
        <v>-6.7999999999999949E-2</v>
      </c>
      <c r="K15" s="16"/>
      <c r="L15" s="16"/>
      <c r="M15" s="2" t="s">
        <v>76</v>
      </c>
      <c r="N15" s="2" t="s">
        <v>93</v>
      </c>
      <c r="O15" s="2"/>
      <c r="P15" s="16"/>
      <c r="Q15" s="16"/>
      <c r="R15" s="2"/>
      <c r="S15" s="2"/>
      <c r="T15" s="2"/>
      <c r="U15" s="2"/>
    </row>
    <row r="16" spans="1:21" x14ac:dyDescent="0.25">
      <c r="A16" s="2" t="s">
        <v>75</v>
      </c>
      <c r="B16" s="2" t="s">
        <v>23</v>
      </c>
      <c r="C16" s="2" t="s">
        <v>246</v>
      </c>
      <c r="D16" s="2" t="s">
        <v>59</v>
      </c>
      <c r="E16" s="3" t="s">
        <v>81</v>
      </c>
      <c r="F16" s="4">
        <f>'[1]CTG TaC'!F15</f>
        <v>0.99</v>
      </c>
      <c r="G16" s="16"/>
      <c r="H16" s="16"/>
      <c r="I16" s="4">
        <f>'[1]CTG TaC'!I15</f>
        <v>0.98199999999999998</v>
      </c>
      <c r="J16" s="32">
        <f t="shared" si="3"/>
        <v>-8.0000000000000071E-3</v>
      </c>
      <c r="K16" s="16"/>
      <c r="L16" s="16"/>
      <c r="M16" s="2" t="s">
        <v>76</v>
      </c>
      <c r="N16" s="2" t="s">
        <v>93</v>
      </c>
      <c r="O16" s="2"/>
      <c r="P16" s="16"/>
      <c r="Q16" s="16"/>
      <c r="R16" s="2"/>
      <c r="S16" s="2"/>
      <c r="T16" s="2"/>
      <c r="U16" s="2"/>
    </row>
    <row r="17" spans="1:21" x14ac:dyDescent="0.25">
      <c r="A17" s="2" t="s">
        <v>75</v>
      </c>
      <c r="B17" s="2" t="s">
        <v>24</v>
      </c>
      <c r="C17" s="2" t="s">
        <v>246</v>
      </c>
      <c r="D17" s="2" t="s">
        <v>59</v>
      </c>
      <c r="E17" s="3" t="s">
        <v>82</v>
      </c>
      <c r="F17" s="4">
        <f>'[1]CTG TaC'!F16</f>
        <v>0.99</v>
      </c>
      <c r="G17" s="16"/>
      <c r="H17" s="16"/>
      <c r="I17" s="4">
        <f>'[1]CTG TaC'!I16</f>
        <v>0.98</v>
      </c>
      <c r="J17" s="32">
        <f t="shared" si="3"/>
        <v>-1.0000000000000009E-2</v>
      </c>
      <c r="K17" s="16"/>
      <c r="L17" s="16"/>
      <c r="M17" s="2" t="s">
        <v>76</v>
      </c>
      <c r="N17" s="2" t="s">
        <v>93</v>
      </c>
      <c r="O17" s="2"/>
      <c r="P17" s="16"/>
      <c r="Q17" s="16"/>
      <c r="R17" s="2"/>
      <c r="S17" s="2"/>
      <c r="T17" s="2"/>
      <c r="U17" s="2"/>
    </row>
    <row r="18" spans="1:21" x14ac:dyDescent="0.25">
      <c r="A18" s="2" t="s">
        <v>75</v>
      </c>
      <c r="B18" s="2" t="s">
        <v>21</v>
      </c>
      <c r="C18" s="2" t="s">
        <v>246</v>
      </c>
      <c r="D18" s="2" t="s">
        <v>73</v>
      </c>
      <c r="E18" s="3" t="s">
        <v>161</v>
      </c>
      <c r="F18" s="21">
        <f>'[1]CTG TaC'!F17</f>
        <v>23</v>
      </c>
      <c r="G18" s="51"/>
      <c r="H18" s="51"/>
      <c r="I18" s="21">
        <f>'[1]CTG TaC'!I17</f>
        <v>22</v>
      </c>
      <c r="J18" s="33">
        <f t="shared" si="3"/>
        <v>-1</v>
      </c>
      <c r="K18" s="16"/>
      <c r="L18" s="16"/>
      <c r="M18" s="2"/>
      <c r="N18" s="2" t="s">
        <v>93</v>
      </c>
      <c r="O18" s="2"/>
      <c r="P18" s="16"/>
      <c r="Q18" s="16"/>
      <c r="R18" s="2"/>
      <c r="S18" s="2" t="s">
        <v>288</v>
      </c>
      <c r="T18" s="2"/>
      <c r="U18" s="2" t="s">
        <v>242</v>
      </c>
    </row>
    <row r="19" spans="1:21" x14ac:dyDescent="0.25">
      <c r="A19" s="2" t="s">
        <v>75</v>
      </c>
      <c r="B19" s="2" t="s">
        <v>21</v>
      </c>
      <c r="C19" s="2" t="s">
        <v>246</v>
      </c>
      <c r="D19" s="2" t="s">
        <v>73</v>
      </c>
      <c r="E19" s="3" t="s">
        <v>100</v>
      </c>
      <c r="F19" s="21">
        <f>'[1]CTG TaC'!F18</f>
        <v>2</v>
      </c>
      <c r="G19" s="51"/>
      <c r="H19" s="51"/>
      <c r="I19" s="21">
        <f>'[1]CTG TaC'!I18</f>
        <v>2</v>
      </c>
      <c r="J19" s="33">
        <f>I19-F19</f>
        <v>0</v>
      </c>
      <c r="K19" s="16"/>
      <c r="L19" s="16"/>
      <c r="M19" s="2"/>
      <c r="N19" s="2" t="s">
        <v>93</v>
      </c>
      <c r="O19" s="2"/>
      <c r="P19" s="16"/>
      <c r="Q19" s="16"/>
      <c r="R19" s="2"/>
      <c r="S19" s="2"/>
      <c r="T19" s="2"/>
      <c r="U19" s="2" t="s">
        <v>242</v>
      </c>
    </row>
    <row r="20" spans="1:21" x14ac:dyDescent="0.25">
      <c r="A20" s="2" t="s">
        <v>75</v>
      </c>
      <c r="B20" s="2" t="s">
        <v>21</v>
      </c>
      <c r="C20" s="2" t="s">
        <v>246</v>
      </c>
      <c r="D20" s="2" t="s">
        <v>73</v>
      </c>
      <c r="E20" s="3" t="s">
        <v>123</v>
      </c>
      <c r="F20" s="21">
        <f>'[1]CTG TaC'!F19</f>
        <v>0</v>
      </c>
      <c r="G20" s="51"/>
      <c r="H20" s="51"/>
      <c r="I20" s="21">
        <f>'[1]CTG TaC'!I19</f>
        <v>0</v>
      </c>
      <c r="J20" s="33">
        <f>I20-F20</f>
        <v>0</v>
      </c>
      <c r="K20" s="16"/>
      <c r="L20" s="16"/>
      <c r="M20" s="2" t="s">
        <v>28</v>
      </c>
      <c r="N20" s="2" t="s">
        <v>93</v>
      </c>
      <c r="O20" s="2"/>
      <c r="P20" s="16"/>
      <c r="Q20" s="16"/>
      <c r="R20" s="2"/>
      <c r="S20" s="2"/>
      <c r="T20" s="2"/>
      <c r="U20" s="2" t="s">
        <v>242</v>
      </c>
    </row>
    <row r="21" spans="1:21" x14ac:dyDescent="0.25">
      <c r="A21" s="2" t="s">
        <v>102</v>
      </c>
      <c r="B21" s="2" t="s">
        <v>21</v>
      </c>
      <c r="C21" s="2" t="s">
        <v>246</v>
      </c>
      <c r="D21" s="2" t="s">
        <v>38</v>
      </c>
      <c r="E21" s="3" t="s">
        <v>153</v>
      </c>
      <c r="F21" s="21">
        <f>'[1]CTG TaC'!F20</f>
        <v>0.7</v>
      </c>
      <c r="G21" s="51"/>
      <c r="H21" s="51"/>
      <c r="I21" s="21" t="str">
        <f>'[1]CTG TaC'!I20</f>
        <v>green</v>
      </c>
      <c r="J21" s="26" t="str">
        <f>I21</f>
        <v>green</v>
      </c>
      <c r="K21" s="16"/>
      <c r="L21" s="16"/>
      <c r="M21" s="2"/>
      <c r="N21" s="2"/>
      <c r="O21" s="2"/>
      <c r="P21" s="16"/>
      <c r="Q21" s="16"/>
      <c r="R21" s="2"/>
      <c r="S21" s="2"/>
      <c r="T21" s="2"/>
      <c r="U21" s="2"/>
    </row>
    <row r="22" spans="1:21" x14ac:dyDescent="0.25">
      <c r="A22" s="2" t="s">
        <v>102</v>
      </c>
      <c r="B22" s="2" t="s">
        <v>21</v>
      </c>
      <c r="C22" s="2" t="s">
        <v>246</v>
      </c>
      <c r="D22" s="2" t="s">
        <v>73</v>
      </c>
      <c r="E22" s="3" t="s">
        <v>105</v>
      </c>
      <c r="F22" s="2">
        <f>'[1]CTG TaC'!F22</f>
        <v>0</v>
      </c>
      <c r="G22" s="16"/>
      <c r="H22" s="16"/>
      <c r="I22" s="2">
        <f>'[1]CTG TaC'!I22</f>
        <v>0</v>
      </c>
      <c r="J22" s="26">
        <f>I22</f>
        <v>0</v>
      </c>
      <c r="K22" s="16"/>
      <c r="L22" s="16"/>
      <c r="M22" s="2" t="s">
        <v>28</v>
      </c>
      <c r="N22" s="2" t="s">
        <v>93</v>
      </c>
      <c r="O22" s="2"/>
      <c r="P22" s="16"/>
      <c r="Q22" s="16"/>
      <c r="R22" s="2"/>
      <c r="S22" s="2"/>
      <c r="T22" s="2"/>
      <c r="U22" s="2" t="s">
        <v>242</v>
      </c>
    </row>
    <row r="23" spans="1:21" x14ac:dyDescent="0.25">
      <c r="A23" s="2" t="s">
        <v>102</v>
      </c>
      <c r="B23" s="2" t="s">
        <v>21</v>
      </c>
      <c r="C23" s="2" t="s">
        <v>246</v>
      </c>
      <c r="D23" s="2" t="s">
        <v>73</v>
      </c>
      <c r="E23" s="3" t="s">
        <v>106</v>
      </c>
      <c r="F23" s="2" t="str">
        <f>'[1]CTG TaC'!F23</f>
        <v>Green</v>
      </c>
      <c r="G23" s="16"/>
      <c r="H23" s="16"/>
      <c r="I23" s="2" t="str">
        <f>'[1]CTG TaC'!I23</f>
        <v>Green</v>
      </c>
      <c r="J23" s="26" t="str">
        <f>I23</f>
        <v>Green</v>
      </c>
      <c r="K23" s="16"/>
      <c r="L23" s="16"/>
      <c r="M23" s="2"/>
      <c r="N23" s="2" t="s">
        <v>93</v>
      </c>
      <c r="O23" s="2"/>
      <c r="P23" s="16"/>
      <c r="Q23" s="16"/>
      <c r="R23" s="2"/>
      <c r="S23" s="2"/>
      <c r="T23" s="2"/>
      <c r="U23" s="2" t="s">
        <v>242</v>
      </c>
    </row>
    <row r="24" spans="1:21" x14ac:dyDescent="0.25">
      <c r="A24" s="2" t="s">
        <v>102</v>
      </c>
      <c r="B24" s="2" t="s">
        <v>21</v>
      </c>
      <c r="C24" s="2" t="s">
        <v>246</v>
      </c>
      <c r="D24" s="2" t="s">
        <v>73</v>
      </c>
      <c r="E24" s="8" t="s">
        <v>107</v>
      </c>
      <c r="F24" s="2">
        <f>'[1]CTG TaC'!F24</f>
        <v>0.75</v>
      </c>
      <c r="G24" s="16"/>
      <c r="H24" s="16"/>
      <c r="I24" s="2">
        <f>'[1]CTG TaC'!I24</f>
        <v>0.75</v>
      </c>
      <c r="J24" s="33">
        <f>I24-F24</f>
        <v>0</v>
      </c>
      <c r="K24" s="16"/>
      <c r="L24" s="16"/>
      <c r="M24" s="2" t="s">
        <v>28</v>
      </c>
      <c r="N24" s="2" t="s">
        <v>93</v>
      </c>
      <c r="O24" s="2"/>
      <c r="P24" s="16"/>
      <c r="Q24" s="16"/>
      <c r="R24" s="2"/>
      <c r="S24" s="2" t="s">
        <v>295</v>
      </c>
      <c r="T24" s="2"/>
      <c r="U24" s="2" t="s">
        <v>242</v>
      </c>
    </row>
    <row r="25" spans="1:21" x14ac:dyDescent="0.25">
      <c r="A25" s="2" t="s">
        <v>102</v>
      </c>
      <c r="B25" s="2" t="s">
        <v>21</v>
      </c>
      <c r="C25" s="2" t="s">
        <v>246</v>
      </c>
      <c r="D25" s="2" t="s">
        <v>73</v>
      </c>
      <c r="E25" s="8" t="s">
        <v>108</v>
      </c>
      <c r="F25" s="2">
        <f>'[1]CTG TaC'!F25</f>
        <v>0.85</v>
      </c>
      <c r="G25" s="16"/>
      <c r="H25" s="16"/>
      <c r="I25" s="2">
        <f>'[1]CTG TaC'!I25</f>
        <v>0.85</v>
      </c>
      <c r="J25" s="33">
        <f>I25-F25</f>
        <v>0</v>
      </c>
      <c r="K25" s="16"/>
      <c r="L25" s="16"/>
      <c r="M25" s="2" t="s">
        <v>28</v>
      </c>
      <c r="N25" s="2" t="s">
        <v>93</v>
      </c>
      <c r="O25" s="2"/>
      <c r="P25" s="16"/>
      <c r="Q25" s="16"/>
      <c r="R25" s="2"/>
      <c r="S25" s="2" t="s">
        <v>296</v>
      </c>
      <c r="T25" s="2"/>
      <c r="U25" s="2" t="s">
        <v>242</v>
      </c>
    </row>
    <row r="26" spans="1:21" x14ac:dyDescent="0.25">
      <c r="A26" s="2" t="s">
        <v>102</v>
      </c>
      <c r="B26" s="2" t="s">
        <v>21</v>
      </c>
      <c r="C26" s="2" t="s">
        <v>246</v>
      </c>
      <c r="D26" s="2" t="s">
        <v>452</v>
      </c>
      <c r="E26" s="3" t="s">
        <v>453</v>
      </c>
      <c r="F26" s="29" t="str">
        <f>'[1]CTG TaC'!F21</f>
        <v>12 per associate</v>
      </c>
      <c r="G26" s="29">
        <f>'[2]HSE TaC'!G44</f>
        <v>0</v>
      </c>
      <c r="H26" s="29" t="str">
        <f>'[2]HSE TaC'!H44</f>
        <v>green</v>
      </c>
      <c r="I26" s="29" t="str">
        <f>'[1]CTG TaC'!I21</f>
        <v>green</v>
      </c>
      <c r="J26" s="50" t="str">
        <f>I26</f>
        <v>green</v>
      </c>
      <c r="K26" s="16"/>
      <c r="L26" s="16"/>
      <c r="M26" s="29" t="str">
        <f>'[2]HSE TaC'!M44</f>
        <v>ChP/HSE</v>
      </c>
      <c r="N26" s="29" t="str">
        <f>'[2]HSE TaC'!N44</f>
        <v>Monthly</v>
      </c>
      <c r="O26" s="2"/>
      <c r="P26" s="16"/>
      <c r="Q26" s="16"/>
      <c r="R26" s="29" t="str">
        <f>'[2]HSE TaC'!R44</f>
        <v>Need yellow traffic light in case we are over limit but will make year end</v>
      </c>
      <c r="S26" s="2"/>
      <c r="T26" s="2"/>
      <c r="U26" s="2"/>
    </row>
    <row r="28" spans="1:21" x14ac:dyDescent="0.25">
      <c r="D28" t="s">
        <v>294</v>
      </c>
      <c r="E28" s="42" t="s">
        <v>289</v>
      </c>
      <c r="F28" t="s">
        <v>290</v>
      </c>
    </row>
    <row r="29" spans="1:21" x14ac:dyDescent="0.25">
      <c r="D29" t="s">
        <v>294</v>
      </c>
      <c r="E29" s="42" t="s">
        <v>280</v>
      </c>
      <c r="F29" t="s">
        <v>291</v>
      </c>
    </row>
    <row r="31" spans="1:21" x14ac:dyDescent="0.25">
      <c r="D31" t="s">
        <v>294</v>
      </c>
      <c r="E31" t="s">
        <v>292</v>
      </c>
      <c r="F31" t="s">
        <v>293</v>
      </c>
    </row>
  </sheetData>
  <autoFilter ref="A8:S25"/>
  <conditionalFormatting sqref="O10">
    <cfRule type="expression" dxfId="515" priority="89">
      <formula>I10=0</formula>
    </cfRule>
    <cfRule type="expression" dxfId="514" priority="90">
      <formula>J10&lt;=0</formula>
    </cfRule>
    <cfRule type="expression" dxfId="513" priority="91">
      <formula>J10&gt;=0</formula>
    </cfRule>
  </conditionalFormatting>
  <conditionalFormatting sqref="P10">
    <cfRule type="expression" dxfId="512" priority="86">
      <formula>$I10=0</formula>
    </cfRule>
    <cfRule type="expression" dxfId="511" priority="87">
      <formula>K10&lt;=0</formula>
    </cfRule>
    <cfRule type="expression" dxfId="510" priority="88">
      <formula>K10&gt;=0</formula>
    </cfRule>
  </conditionalFormatting>
  <conditionalFormatting sqref="Q10">
    <cfRule type="expression" dxfId="509" priority="83">
      <formula>$I10=0</formula>
    </cfRule>
    <cfRule type="expression" dxfId="508" priority="84">
      <formula>L10&lt;=0</formula>
    </cfRule>
    <cfRule type="expression" dxfId="507" priority="85">
      <formula>L10&gt;=0</formula>
    </cfRule>
  </conditionalFormatting>
  <conditionalFormatting sqref="O9">
    <cfRule type="expression" dxfId="506" priority="80">
      <formula>I9=0</formula>
    </cfRule>
    <cfRule type="expression" dxfId="505" priority="81">
      <formula>J9&lt;=0</formula>
    </cfRule>
    <cfRule type="expression" dxfId="504" priority="82">
      <formula>J9&gt;=0</formula>
    </cfRule>
  </conditionalFormatting>
  <conditionalFormatting sqref="P9">
    <cfRule type="expression" dxfId="503" priority="77">
      <formula>$I9=0</formula>
    </cfRule>
    <cfRule type="expression" dxfId="502" priority="78">
      <formula>K9&lt;=0</formula>
    </cfRule>
    <cfRule type="expression" dxfId="501" priority="79">
      <formula>K9&gt;=0</formula>
    </cfRule>
  </conditionalFormatting>
  <conditionalFormatting sqref="Q9">
    <cfRule type="expression" dxfId="500" priority="74">
      <formula>$I9=0</formula>
    </cfRule>
    <cfRule type="expression" dxfId="499" priority="75">
      <formula>L9&lt;=0</formula>
    </cfRule>
    <cfRule type="expression" dxfId="498" priority="76">
      <formula>L9&gt;=0</formula>
    </cfRule>
  </conditionalFormatting>
  <conditionalFormatting sqref="O12">
    <cfRule type="expression" dxfId="497" priority="71">
      <formula>$I12=0</formula>
    </cfRule>
    <cfRule type="expression" dxfId="496" priority="72">
      <formula>J12&gt;=0</formula>
    </cfRule>
    <cfRule type="expression" dxfId="495" priority="73">
      <formula>J12&lt;=0</formula>
    </cfRule>
  </conditionalFormatting>
  <conditionalFormatting sqref="O13">
    <cfRule type="expression" dxfId="494" priority="68">
      <formula>$I13=0</formula>
    </cfRule>
    <cfRule type="expression" dxfId="493" priority="69">
      <formula>J13&gt;=0</formula>
    </cfRule>
    <cfRule type="expression" dxfId="492" priority="70">
      <formula>J13&lt;=0</formula>
    </cfRule>
  </conditionalFormatting>
  <conditionalFormatting sqref="O14">
    <cfRule type="expression" dxfId="491" priority="65">
      <formula>$I14=0</formula>
    </cfRule>
    <cfRule type="expression" dxfId="490" priority="66">
      <formula>J14&gt;=0</formula>
    </cfRule>
    <cfRule type="expression" dxfId="489" priority="67">
      <formula>J14&lt;=0</formula>
    </cfRule>
  </conditionalFormatting>
  <conditionalFormatting sqref="O15">
    <cfRule type="expression" dxfId="488" priority="62">
      <formula>$I15=0</formula>
    </cfRule>
    <cfRule type="expression" dxfId="487" priority="63">
      <formula>J15&gt;=0</formula>
    </cfRule>
    <cfRule type="expression" dxfId="486" priority="64">
      <formula>J15&lt;=0</formula>
    </cfRule>
  </conditionalFormatting>
  <conditionalFormatting sqref="O16">
    <cfRule type="expression" dxfId="485" priority="59">
      <formula>$I16=0</formula>
    </cfRule>
    <cfRule type="expression" dxfId="484" priority="60">
      <formula>J16&gt;=0</formula>
    </cfRule>
    <cfRule type="expression" dxfId="483" priority="61">
      <formula>J16&lt;=0</formula>
    </cfRule>
  </conditionalFormatting>
  <conditionalFormatting sqref="O17">
    <cfRule type="expression" dxfId="482" priority="56">
      <formula>$I17=0</formula>
    </cfRule>
    <cfRule type="expression" dxfId="481" priority="57">
      <formula>J17&gt;=0</formula>
    </cfRule>
    <cfRule type="expression" dxfId="480" priority="58">
      <formula>J17&lt;=0</formula>
    </cfRule>
  </conditionalFormatting>
  <conditionalFormatting sqref="O26">
    <cfRule type="expression" dxfId="479" priority="28">
      <formula>J26="yellow"</formula>
    </cfRule>
    <cfRule type="expression" dxfId="478" priority="29">
      <formula>J26="Green"</formula>
    </cfRule>
    <cfRule type="expression" dxfId="477" priority="30">
      <formula>$H26="blank"</formula>
    </cfRule>
    <cfRule type="expression" dxfId="476" priority="31">
      <formula>J26="Red"</formula>
    </cfRule>
  </conditionalFormatting>
  <conditionalFormatting sqref="O23">
    <cfRule type="expression" dxfId="475" priority="24">
      <formula>J23="yellow"</formula>
    </cfRule>
    <cfRule type="expression" dxfId="474" priority="25">
      <formula>J23="Green"</formula>
    </cfRule>
    <cfRule type="expression" dxfId="473" priority="26">
      <formula>$H23="blank"</formula>
    </cfRule>
    <cfRule type="expression" dxfId="472" priority="27">
      <formula>J23="Red"</formula>
    </cfRule>
  </conditionalFormatting>
  <conditionalFormatting sqref="O22">
    <cfRule type="expression" dxfId="471" priority="20">
      <formula>J22="yellow"</formula>
    </cfRule>
    <cfRule type="expression" dxfId="470" priority="21">
      <formula>J22="Green"</formula>
    </cfRule>
    <cfRule type="expression" dxfId="469" priority="22">
      <formula>$H22="blank"</formula>
    </cfRule>
    <cfRule type="expression" dxfId="468" priority="23">
      <formula>J22="Red"</formula>
    </cfRule>
  </conditionalFormatting>
  <conditionalFormatting sqref="O21">
    <cfRule type="expression" dxfId="467" priority="16">
      <formula>J21="yellow"</formula>
    </cfRule>
    <cfRule type="expression" dxfId="466" priority="17">
      <formula>J21="Green"</formula>
    </cfRule>
    <cfRule type="expression" dxfId="465" priority="18">
      <formula>$H21="blank"</formula>
    </cfRule>
    <cfRule type="expression" dxfId="464" priority="19">
      <formula>J21="Red"</formula>
    </cfRule>
  </conditionalFormatting>
  <conditionalFormatting sqref="O18">
    <cfRule type="expression" dxfId="463" priority="13">
      <formula>I18=0</formula>
    </cfRule>
    <cfRule type="expression" dxfId="462" priority="14">
      <formula>J18&lt;=0</formula>
    </cfRule>
    <cfRule type="expression" dxfId="461" priority="15">
      <formula>J18&gt;=0</formula>
    </cfRule>
  </conditionalFormatting>
  <conditionalFormatting sqref="O19">
    <cfRule type="expression" dxfId="460" priority="10">
      <formula>I19=0</formula>
    </cfRule>
    <cfRule type="expression" dxfId="459" priority="11">
      <formula>J19&lt;=0</formula>
    </cfRule>
    <cfRule type="expression" dxfId="458" priority="12">
      <formula>J19&gt;=0</formula>
    </cfRule>
  </conditionalFormatting>
  <conditionalFormatting sqref="O24">
    <cfRule type="expression" dxfId="457" priority="7">
      <formula>I24=0</formula>
    </cfRule>
    <cfRule type="expression" dxfId="456" priority="8">
      <formula>J24&lt;=0</formula>
    </cfRule>
    <cfRule type="expression" dxfId="455" priority="9">
      <formula>J24&gt;=0</formula>
    </cfRule>
  </conditionalFormatting>
  <conditionalFormatting sqref="O25">
    <cfRule type="expression" dxfId="454" priority="4">
      <formula>I25=0</formula>
    </cfRule>
    <cfRule type="expression" dxfId="453" priority="5">
      <formula>J25&lt;=0</formula>
    </cfRule>
    <cfRule type="expression" dxfId="452" priority="6">
      <formula>J25&gt;=0</formula>
    </cfRule>
  </conditionalFormatting>
  <conditionalFormatting sqref="O20">
    <cfRule type="expression" dxfId="451" priority="1">
      <formula>I20="blank"</formula>
    </cfRule>
    <cfRule type="expression" dxfId="450" priority="2">
      <formula>J20&lt;=0</formula>
    </cfRule>
    <cfRule type="expression" dxfId="449" priority="3">
      <formula>J20&gt;=0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3"/>
  <sheetViews>
    <sheetView showGridLines="0" workbookViewId="0">
      <pane ySplit="8" topLeftCell="A9" activePane="bottomLeft" state="frozen"/>
      <selection activeCell="A9" sqref="A9"/>
      <selection pane="bottomLeft" activeCell="O46" sqref="O46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7.1093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34.109375" customWidth="1"/>
    <col min="21" max="21" width="18.332031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199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2" t="s">
        <v>26</v>
      </c>
      <c r="B9" s="2" t="s">
        <v>21</v>
      </c>
      <c r="C9" s="2" t="s">
        <v>245</v>
      </c>
      <c r="D9" s="2" t="s">
        <v>36</v>
      </c>
      <c r="E9" s="3" t="s">
        <v>272</v>
      </c>
      <c r="F9" s="2">
        <f>'[1]HRL TaC'!F9</f>
        <v>6.6</v>
      </c>
      <c r="G9" s="2">
        <f>'[1]HRL TaC'!G9</f>
        <v>6.8</v>
      </c>
      <c r="H9" s="2">
        <f>'[1]HRL TaC'!H9</f>
        <v>7.7045599478214903</v>
      </c>
      <c r="I9" s="2">
        <f>'[1]HRL TaC'!I9</f>
        <v>7.8600627200000002</v>
      </c>
      <c r="J9" s="25">
        <f>I9-F9</f>
        <v>1.2600627200000005</v>
      </c>
      <c r="K9" s="25">
        <f>I9-H9</f>
        <v>0.15550277217850983</v>
      </c>
      <c r="L9" s="26">
        <f>I9-G9</f>
        <v>1.0600627200000003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2" t="s">
        <v>102</v>
      </c>
      <c r="B10" s="2" t="s">
        <v>21</v>
      </c>
      <c r="C10" s="2" t="s">
        <v>245</v>
      </c>
      <c r="D10" s="2" t="s">
        <v>109</v>
      </c>
      <c r="E10" s="3" t="s">
        <v>104</v>
      </c>
      <c r="F10" s="2">
        <f>'[1]HRL TaC'!F10</f>
        <v>18</v>
      </c>
      <c r="G10" s="2">
        <f>'[1]HRL TaC'!G10</f>
        <v>18</v>
      </c>
      <c r="H10" s="2">
        <f>'[1]HRL TaC'!H10</f>
        <v>16</v>
      </c>
      <c r="I10" s="2">
        <f>'[1]HRL TaC'!I10</f>
        <v>17</v>
      </c>
      <c r="J10" s="26">
        <f t="shared" ref="J10" si="0">I10-F10</f>
        <v>-1</v>
      </c>
      <c r="K10" s="26">
        <f t="shared" ref="K10" si="1">I10-H10</f>
        <v>1</v>
      </c>
      <c r="L10" s="26">
        <f t="shared" ref="L10" si="2">I10-G10</f>
        <v>-1</v>
      </c>
      <c r="M10" s="2" t="s">
        <v>28</v>
      </c>
      <c r="N10" s="11" t="s">
        <v>93</v>
      </c>
      <c r="O10" s="2"/>
      <c r="P10" s="2"/>
      <c r="Q10" s="2"/>
      <c r="R10" s="2"/>
      <c r="S10" s="2"/>
      <c r="T10" s="2"/>
      <c r="U10" s="2"/>
    </row>
    <row r="11" spans="1:21" ht="13.8" x14ac:dyDescent="0.25">
      <c r="A11" s="17" t="s">
        <v>73</v>
      </c>
      <c r="B11" s="17" t="s">
        <v>73</v>
      </c>
      <c r="C11" s="17" t="s">
        <v>73</v>
      </c>
      <c r="D11" s="17" t="s">
        <v>73</v>
      </c>
      <c r="E11" s="17" t="s">
        <v>73</v>
      </c>
      <c r="F11" s="5" t="s">
        <v>229</v>
      </c>
      <c r="G11" s="17" t="s">
        <v>73</v>
      </c>
      <c r="H11" s="17" t="s">
        <v>73</v>
      </c>
      <c r="I11" s="5" t="s">
        <v>110</v>
      </c>
      <c r="J11" s="5" t="s">
        <v>230</v>
      </c>
      <c r="K11" s="17" t="s">
        <v>73</v>
      </c>
      <c r="L11" s="17" t="s">
        <v>73</v>
      </c>
      <c r="M11" s="17" t="s">
        <v>73</v>
      </c>
      <c r="N11" s="17" t="s">
        <v>73</v>
      </c>
      <c r="O11" s="5" t="s">
        <v>40</v>
      </c>
      <c r="P11" s="17" t="s">
        <v>73</v>
      </c>
      <c r="Q11" s="17" t="s">
        <v>73</v>
      </c>
      <c r="R11" s="17" t="s">
        <v>73</v>
      </c>
      <c r="S11" s="17" t="s">
        <v>73</v>
      </c>
      <c r="T11" s="2"/>
      <c r="U11" s="2"/>
    </row>
    <row r="12" spans="1:21" x14ac:dyDescent="0.25">
      <c r="A12" s="2" t="s">
        <v>75</v>
      </c>
      <c r="B12" s="2" t="s">
        <v>21</v>
      </c>
      <c r="C12" s="2" t="s">
        <v>245</v>
      </c>
      <c r="D12" s="2" t="s">
        <v>59</v>
      </c>
      <c r="E12" s="3" t="s">
        <v>192</v>
      </c>
      <c r="F12" s="2" t="str">
        <f>'[1]HRL TaC'!F11</f>
        <v>Green</v>
      </c>
      <c r="G12" s="16"/>
      <c r="H12" s="16"/>
      <c r="I12" s="2" t="str">
        <f>'[1]HRL TaC'!I11</f>
        <v>Green</v>
      </c>
      <c r="J12" s="33" t="str">
        <f>I12</f>
        <v>Green</v>
      </c>
      <c r="K12" s="16"/>
      <c r="L12" s="16"/>
      <c r="M12" s="2" t="s">
        <v>199</v>
      </c>
      <c r="N12" s="2" t="s">
        <v>93</v>
      </c>
      <c r="O12" s="2"/>
      <c r="P12" s="16"/>
      <c r="Q12" s="16"/>
      <c r="R12" s="2"/>
      <c r="S12" s="2"/>
      <c r="T12" s="2" t="s">
        <v>310</v>
      </c>
      <c r="U12" s="2" t="s">
        <v>242</v>
      </c>
    </row>
    <row r="13" spans="1:21" x14ac:dyDescent="0.25">
      <c r="A13" s="2" t="s">
        <v>75</v>
      </c>
      <c r="B13" s="2" t="s">
        <v>21</v>
      </c>
      <c r="C13" s="2" t="s">
        <v>245</v>
      </c>
      <c r="D13" s="2" t="s">
        <v>59</v>
      </c>
      <c r="E13" s="3" t="s">
        <v>191</v>
      </c>
      <c r="F13" s="2" t="str">
        <f>'[1]HRL TaC'!F12</f>
        <v>Green</v>
      </c>
      <c r="G13" s="16"/>
      <c r="H13" s="16"/>
      <c r="I13" s="2" t="str">
        <f>'[1]HRL TaC'!I12</f>
        <v>Green</v>
      </c>
      <c r="J13" s="33" t="str">
        <f>I13</f>
        <v>Green</v>
      </c>
      <c r="K13" s="16"/>
      <c r="L13" s="16"/>
      <c r="M13" s="2" t="s">
        <v>199</v>
      </c>
      <c r="N13" s="2" t="s">
        <v>93</v>
      </c>
      <c r="O13" s="2"/>
      <c r="P13" s="16"/>
      <c r="Q13" s="16"/>
      <c r="R13" s="2"/>
      <c r="S13" s="2"/>
      <c r="T13" s="2" t="s">
        <v>305</v>
      </c>
      <c r="U13" s="2" t="s">
        <v>242</v>
      </c>
    </row>
    <row r="14" spans="1:21" x14ac:dyDescent="0.25">
      <c r="A14" s="2" t="s">
        <v>75</v>
      </c>
      <c r="B14" s="2" t="s">
        <v>21</v>
      </c>
      <c r="C14" s="2" t="s">
        <v>245</v>
      </c>
      <c r="D14" s="2" t="s">
        <v>73</v>
      </c>
      <c r="E14" s="3" t="s">
        <v>100</v>
      </c>
      <c r="F14" s="2" t="str">
        <f>'[1]HRL TaC'!F13</f>
        <v>Green</v>
      </c>
      <c r="G14" s="16"/>
      <c r="H14" s="16"/>
      <c r="I14" s="2" t="str">
        <f>'[1]HRL TaC'!I13</f>
        <v>Green</v>
      </c>
      <c r="J14" s="33" t="str">
        <f>I14</f>
        <v>Green</v>
      </c>
      <c r="K14" s="16"/>
      <c r="L14" s="16"/>
      <c r="M14" s="2" t="s">
        <v>199</v>
      </c>
      <c r="N14" s="2" t="s">
        <v>93</v>
      </c>
      <c r="O14" s="2"/>
      <c r="P14" s="16"/>
      <c r="Q14" s="16"/>
      <c r="R14" s="2"/>
      <c r="S14" s="2"/>
      <c r="T14" s="2" t="s">
        <v>306</v>
      </c>
      <c r="U14" s="2" t="s">
        <v>242</v>
      </c>
    </row>
    <row r="15" spans="1:21" x14ac:dyDescent="0.25">
      <c r="A15" s="2" t="s">
        <v>75</v>
      </c>
      <c r="B15" s="2" t="s">
        <v>21</v>
      </c>
      <c r="C15" s="2" t="s">
        <v>245</v>
      </c>
      <c r="D15" s="2" t="s">
        <v>73</v>
      </c>
      <c r="E15" s="3" t="s">
        <v>123</v>
      </c>
      <c r="F15" s="2" t="str">
        <f>'[1]HRL TaC'!F14</f>
        <v>Green</v>
      </c>
      <c r="G15" s="16"/>
      <c r="H15" s="16"/>
      <c r="I15" s="2" t="str">
        <f>'[1]HRL TaC'!I14</f>
        <v>Green</v>
      </c>
      <c r="J15" s="33" t="str">
        <f>I15</f>
        <v>Green</v>
      </c>
      <c r="K15" s="16"/>
      <c r="L15" s="16"/>
      <c r="M15" s="2" t="s">
        <v>199</v>
      </c>
      <c r="N15" s="2" t="s">
        <v>93</v>
      </c>
      <c r="O15" s="2"/>
      <c r="P15" s="16"/>
      <c r="Q15" s="16"/>
      <c r="R15" s="2"/>
      <c r="S15" s="2"/>
      <c r="T15" s="2" t="s">
        <v>307</v>
      </c>
      <c r="U15" s="2" t="s">
        <v>242</v>
      </c>
    </row>
    <row r="16" spans="1:21" x14ac:dyDescent="0.25">
      <c r="A16" s="2" t="s">
        <v>75</v>
      </c>
      <c r="B16" s="2" t="s">
        <v>21</v>
      </c>
      <c r="C16" s="2" t="s">
        <v>245</v>
      </c>
      <c r="D16" s="2" t="s">
        <v>73</v>
      </c>
      <c r="E16" s="43" t="s">
        <v>309</v>
      </c>
      <c r="F16" s="2" t="str">
        <f>'[1]HRL TaC'!F15</f>
        <v>Green</v>
      </c>
      <c r="G16" s="16"/>
      <c r="H16" s="16"/>
      <c r="I16" s="2" t="str">
        <f>'[1]HRL TaC'!I15</f>
        <v>Green</v>
      </c>
      <c r="J16" s="33" t="str">
        <f>I16</f>
        <v>Green</v>
      </c>
      <c r="K16" s="16"/>
      <c r="L16" s="16"/>
      <c r="M16" s="2" t="s">
        <v>199</v>
      </c>
      <c r="N16" s="2" t="s">
        <v>93</v>
      </c>
      <c r="O16" s="2"/>
      <c r="P16" s="16"/>
      <c r="Q16" s="16"/>
      <c r="R16" s="2"/>
      <c r="S16" s="2"/>
      <c r="T16" s="2" t="s">
        <v>308</v>
      </c>
      <c r="U16" s="2" t="s">
        <v>242</v>
      </c>
    </row>
    <row r="17" spans="1:21" x14ac:dyDescent="0.25">
      <c r="A17" s="2" t="s">
        <v>102</v>
      </c>
      <c r="B17" s="2" t="s">
        <v>22</v>
      </c>
      <c r="C17" s="2" t="s">
        <v>245</v>
      </c>
      <c r="D17" s="2"/>
      <c r="E17" s="3" t="s">
        <v>193</v>
      </c>
      <c r="F17" s="2" t="str">
        <f>'[1]HRL TaC'!F16</f>
        <v>Green</v>
      </c>
      <c r="G17" s="16"/>
      <c r="H17" s="16"/>
      <c r="I17" s="2" t="str">
        <f>'[1]HRL TaC'!I16</f>
        <v>Red</v>
      </c>
      <c r="J17" s="33" t="str">
        <f t="shared" ref="J17:J20" si="3">I17</f>
        <v>Red</v>
      </c>
      <c r="K17" s="16"/>
      <c r="L17" s="16"/>
      <c r="M17" s="2" t="s">
        <v>199</v>
      </c>
      <c r="N17" s="2" t="s">
        <v>93</v>
      </c>
      <c r="O17" s="2"/>
      <c r="P17" s="16"/>
      <c r="Q17" s="16"/>
      <c r="R17" s="2"/>
      <c r="S17" s="2"/>
      <c r="T17" s="2" t="s">
        <v>311</v>
      </c>
      <c r="U17" s="2" t="s">
        <v>242</v>
      </c>
    </row>
    <row r="18" spans="1:21" x14ac:dyDescent="0.25">
      <c r="A18" s="2" t="s">
        <v>102</v>
      </c>
      <c r="B18" s="2" t="s">
        <v>22</v>
      </c>
      <c r="C18" s="2" t="s">
        <v>245</v>
      </c>
      <c r="D18" s="2"/>
      <c r="E18" s="3" t="s">
        <v>194</v>
      </c>
      <c r="F18" s="2" t="str">
        <f>'[1]HRL TaC'!F17</f>
        <v>Green</v>
      </c>
      <c r="G18" s="16"/>
      <c r="H18" s="16"/>
      <c r="I18" s="2" t="str">
        <f>'[1]HRL TaC'!I17</f>
        <v>Red</v>
      </c>
      <c r="J18" s="33" t="str">
        <f t="shared" si="3"/>
        <v>Red</v>
      </c>
      <c r="K18" s="16"/>
      <c r="L18" s="16"/>
      <c r="M18" s="2" t="s">
        <v>199</v>
      </c>
      <c r="N18" s="2" t="s">
        <v>93</v>
      </c>
      <c r="O18" s="2"/>
      <c r="P18" s="16"/>
      <c r="Q18" s="16"/>
      <c r="R18" s="2"/>
      <c r="S18" s="2"/>
      <c r="T18" s="2" t="s">
        <v>311</v>
      </c>
      <c r="U18" s="2" t="s">
        <v>242</v>
      </c>
    </row>
    <row r="19" spans="1:21" x14ac:dyDescent="0.25">
      <c r="A19" s="2" t="s">
        <v>102</v>
      </c>
      <c r="B19" s="2" t="s">
        <v>23</v>
      </c>
      <c r="C19" s="2" t="s">
        <v>245</v>
      </c>
      <c r="D19" s="2"/>
      <c r="E19" s="3" t="s">
        <v>195</v>
      </c>
      <c r="F19" s="2" t="str">
        <f>'[1]HRL TaC'!F18</f>
        <v>Green</v>
      </c>
      <c r="G19" s="16"/>
      <c r="H19" s="16"/>
      <c r="I19" s="2" t="str">
        <f>'[1]HRL TaC'!I18</f>
        <v>Red</v>
      </c>
      <c r="J19" s="33" t="str">
        <f t="shared" si="3"/>
        <v>Red</v>
      </c>
      <c r="K19" s="16"/>
      <c r="L19" s="16"/>
      <c r="M19" s="2" t="s">
        <v>199</v>
      </c>
      <c r="N19" s="2" t="s">
        <v>93</v>
      </c>
      <c r="O19" s="2"/>
      <c r="P19" s="16"/>
      <c r="Q19" s="16"/>
      <c r="R19" s="2"/>
      <c r="S19" s="2"/>
      <c r="T19" s="2" t="s">
        <v>311</v>
      </c>
      <c r="U19" s="2" t="s">
        <v>242</v>
      </c>
    </row>
    <row r="20" spans="1:21" x14ac:dyDescent="0.25">
      <c r="A20" s="2" t="s">
        <v>102</v>
      </c>
      <c r="B20" s="2" t="s">
        <v>23</v>
      </c>
      <c r="C20" s="2" t="s">
        <v>245</v>
      </c>
      <c r="D20" s="2"/>
      <c r="E20" s="3" t="s">
        <v>196</v>
      </c>
      <c r="F20" s="2" t="str">
        <f>'[1]HRL TaC'!F19</f>
        <v>Green</v>
      </c>
      <c r="G20" s="16"/>
      <c r="H20" s="16"/>
      <c r="I20" s="2" t="str">
        <f>'[1]HRL TaC'!I19</f>
        <v>Green</v>
      </c>
      <c r="J20" s="33" t="str">
        <f t="shared" si="3"/>
        <v>Green</v>
      </c>
      <c r="K20" s="16"/>
      <c r="L20" s="16"/>
      <c r="M20" s="2" t="s">
        <v>199</v>
      </c>
      <c r="N20" s="2" t="s">
        <v>93</v>
      </c>
      <c r="O20" s="2"/>
      <c r="P20" s="16"/>
      <c r="Q20" s="16"/>
      <c r="R20" s="2"/>
      <c r="S20" s="2"/>
      <c r="T20" s="2" t="s">
        <v>311</v>
      </c>
      <c r="U20" s="2" t="s">
        <v>242</v>
      </c>
    </row>
    <row r="21" spans="1:21" x14ac:dyDescent="0.25">
      <c r="A21" s="2" t="s">
        <v>102</v>
      </c>
      <c r="B21" s="2" t="s">
        <v>23</v>
      </c>
      <c r="C21" s="2" t="s">
        <v>245</v>
      </c>
      <c r="D21" s="2"/>
      <c r="E21" s="3" t="s">
        <v>197</v>
      </c>
      <c r="F21" s="2" t="str">
        <f>'[1]HRL TaC'!F20</f>
        <v>Green</v>
      </c>
      <c r="G21" s="16"/>
      <c r="H21" s="16"/>
      <c r="I21" s="2" t="str">
        <f>'[1]HRL TaC'!I20</f>
        <v>Red</v>
      </c>
      <c r="J21" s="33" t="str">
        <f t="shared" ref="J21:J30" si="4">I21</f>
        <v>Red</v>
      </c>
      <c r="K21" s="16"/>
      <c r="L21" s="16"/>
      <c r="M21" s="2" t="s">
        <v>199</v>
      </c>
      <c r="N21" s="2" t="s">
        <v>93</v>
      </c>
      <c r="O21" s="2"/>
      <c r="P21" s="16"/>
      <c r="Q21" s="16"/>
      <c r="R21" s="2"/>
      <c r="S21" s="2"/>
      <c r="T21" s="2" t="s">
        <v>311</v>
      </c>
      <c r="U21" s="2" t="s">
        <v>242</v>
      </c>
    </row>
    <row r="22" spans="1:21" x14ac:dyDescent="0.25">
      <c r="A22" s="2" t="s">
        <v>102</v>
      </c>
      <c r="B22" s="2" t="s">
        <v>24</v>
      </c>
      <c r="C22" s="2" t="s">
        <v>245</v>
      </c>
      <c r="D22" s="2"/>
      <c r="E22" s="3" t="s">
        <v>198</v>
      </c>
      <c r="F22" s="2" t="str">
        <f>'[1]HRL TaC'!F21</f>
        <v>Green</v>
      </c>
      <c r="G22" s="16"/>
      <c r="H22" s="16"/>
      <c r="I22" s="2" t="str">
        <f>'[1]HRL TaC'!I21</f>
        <v>Green</v>
      </c>
      <c r="J22" s="33" t="str">
        <f t="shared" si="4"/>
        <v>Green</v>
      </c>
      <c r="K22" s="16"/>
      <c r="L22" s="16"/>
      <c r="M22" s="2" t="s">
        <v>199</v>
      </c>
      <c r="N22" s="2" t="s">
        <v>93</v>
      </c>
      <c r="O22" s="2"/>
      <c r="P22" s="16"/>
      <c r="Q22" s="16"/>
      <c r="R22" s="2"/>
      <c r="S22" s="2"/>
      <c r="T22" s="2" t="s">
        <v>311</v>
      </c>
      <c r="U22" s="2" t="s">
        <v>242</v>
      </c>
    </row>
    <row r="23" spans="1:21" x14ac:dyDescent="0.25">
      <c r="A23" s="2" t="s">
        <v>102</v>
      </c>
      <c r="B23" s="2" t="s">
        <v>21</v>
      </c>
      <c r="C23" s="2" t="s">
        <v>245</v>
      </c>
      <c r="D23" s="2" t="s">
        <v>38</v>
      </c>
      <c r="E23" s="3" t="s">
        <v>153</v>
      </c>
      <c r="F23" s="2">
        <f>'[1]HRL TaC'!F22</f>
        <v>0.7</v>
      </c>
      <c r="G23" s="16"/>
      <c r="H23" s="16"/>
      <c r="I23" s="2" t="str">
        <f>'[1]HRL TaC'!I22</f>
        <v>green</v>
      </c>
      <c r="J23" s="33" t="str">
        <f t="shared" si="4"/>
        <v>green</v>
      </c>
      <c r="K23" s="16"/>
      <c r="L23" s="16"/>
      <c r="M23" s="2" t="s">
        <v>213</v>
      </c>
      <c r="N23" s="2" t="s">
        <v>93</v>
      </c>
      <c r="O23" s="2"/>
      <c r="P23" s="16"/>
      <c r="Q23" s="16"/>
      <c r="R23" s="2"/>
      <c r="S23" s="2"/>
      <c r="T23" s="2" t="s">
        <v>243</v>
      </c>
      <c r="U23" s="2"/>
    </row>
    <row r="24" spans="1:21" x14ac:dyDescent="0.25">
      <c r="A24" s="2" t="s">
        <v>102</v>
      </c>
      <c r="B24" s="2" t="s">
        <v>21</v>
      </c>
      <c r="C24" s="2" t="s">
        <v>245</v>
      </c>
      <c r="D24" s="2" t="s">
        <v>73</v>
      </c>
      <c r="E24" s="3" t="s">
        <v>103</v>
      </c>
      <c r="F24" s="2" t="str">
        <f>'[1]HRL TaC'!F24</f>
        <v>Green</v>
      </c>
      <c r="G24" s="16"/>
      <c r="H24" s="16"/>
      <c r="I24" s="2" t="str">
        <f>'[1]HRL TaC'!I24</f>
        <v>Green</v>
      </c>
      <c r="J24" s="33" t="str">
        <f t="shared" si="4"/>
        <v>Green</v>
      </c>
      <c r="K24" s="16"/>
      <c r="L24" s="16"/>
      <c r="M24" s="2" t="s">
        <v>199</v>
      </c>
      <c r="N24" s="2" t="s">
        <v>93</v>
      </c>
      <c r="O24" s="2"/>
      <c r="P24" s="16"/>
      <c r="Q24" s="16"/>
      <c r="R24" s="2"/>
      <c r="S24" s="2"/>
      <c r="T24" s="2" t="s">
        <v>305</v>
      </c>
      <c r="U24" s="2" t="s">
        <v>242</v>
      </c>
    </row>
    <row r="25" spans="1:21" x14ac:dyDescent="0.25">
      <c r="A25" s="2" t="s">
        <v>102</v>
      </c>
      <c r="B25" s="2" t="s">
        <v>21</v>
      </c>
      <c r="C25" s="2" t="s">
        <v>245</v>
      </c>
      <c r="D25" s="2" t="s">
        <v>109</v>
      </c>
      <c r="E25" s="3" t="s">
        <v>124</v>
      </c>
      <c r="F25" s="2" t="str">
        <f>'[1]HRL TaC'!F25</f>
        <v>Green</v>
      </c>
      <c r="G25" s="16"/>
      <c r="H25" s="16"/>
      <c r="I25" s="2" t="str">
        <f>'[1]HRL TaC'!I25</f>
        <v>Green</v>
      </c>
      <c r="J25" s="33" t="str">
        <f t="shared" si="4"/>
        <v>Green</v>
      </c>
      <c r="K25" s="16"/>
      <c r="L25" s="16"/>
      <c r="M25" s="2" t="s">
        <v>199</v>
      </c>
      <c r="N25" s="2" t="s">
        <v>93</v>
      </c>
      <c r="O25" s="2"/>
      <c r="P25" s="16"/>
      <c r="Q25" s="16"/>
      <c r="R25" s="2"/>
      <c r="S25" s="2"/>
      <c r="T25" s="2" t="s">
        <v>314</v>
      </c>
      <c r="U25" s="2" t="s">
        <v>242</v>
      </c>
    </row>
    <row r="26" spans="1:21" x14ac:dyDescent="0.25">
      <c r="A26" s="2" t="s">
        <v>102</v>
      </c>
      <c r="B26" s="2" t="s">
        <v>21</v>
      </c>
      <c r="C26" s="2" t="s">
        <v>245</v>
      </c>
      <c r="D26" s="2" t="s">
        <v>73</v>
      </c>
      <c r="E26" s="3" t="s">
        <v>105</v>
      </c>
      <c r="F26" s="2" t="str">
        <f>'[1]HRL TaC'!F26</f>
        <v>Green</v>
      </c>
      <c r="G26" s="16"/>
      <c r="H26" s="16"/>
      <c r="I26" s="2" t="str">
        <f>'[1]HRL TaC'!I26</f>
        <v>Green</v>
      </c>
      <c r="J26" s="33" t="str">
        <f t="shared" si="4"/>
        <v>Green</v>
      </c>
      <c r="K26" s="16"/>
      <c r="L26" s="16"/>
      <c r="M26" s="2" t="s">
        <v>199</v>
      </c>
      <c r="N26" s="2" t="s">
        <v>93</v>
      </c>
      <c r="O26" s="2"/>
      <c r="P26" s="16"/>
      <c r="Q26" s="16"/>
      <c r="R26" s="2"/>
      <c r="S26" s="2"/>
      <c r="T26" s="2" t="s">
        <v>315</v>
      </c>
      <c r="U26" s="2" t="s">
        <v>242</v>
      </c>
    </row>
    <row r="27" spans="1:21" x14ac:dyDescent="0.25">
      <c r="A27" s="2" t="s">
        <v>102</v>
      </c>
      <c r="B27" s="2" t="s">
        <v>21</v>
      </c>
      <c r="C27" s="2" t="s">
        <v>245</v>
      </c>
      <c r="D27" s="2" t="s">
        <v>73</v>
      </c>
      <c r="E27" s="3" t="s">
        <v>106</v>
      </c>
      <c r="F27" s="2" t="str">
        <f>'[1]HRL TaC'!F27</f>
        <v>Green</v>
      </c>
      <c r="G27" s="16"/>
      <c r="H27" s="16"/>
      <c r="I27" s="2" t="str">
        <f>'[1]HRL TaC'!I27</f>
        <v>Green</v>
      </c>
      <c r="J27" s="33" t="str">
        <f t="shared" si="4"/>
        <v>Green</v>
      </c>
      <c r="K27" s="16"/>
      <c r="L27" s="16"/>
      <c r="M27" s="2" t="s">
        <v>199</v>
      </c>
      <c r="N27" s="2" t="s">
        <v>93</v>
      </c>
      <c r="O27" s="2"/>
      <c r="P27" s="16"/>
      <c r="Q27" s="16"/>
      <c r="R27" s="2"/>
      <c r="S27" s="2"/>
      <c r="T27" s="2" t="s">
        <v>316</v>
      </c>
      <c r="U27" s="2" t="s">
        <v>242</v>
      </c>
    </row>
    <row r="28" spans="1:21" x14ac:dyDescent="0.25">
      <c r="A28" s="2" t="s">
        <v>102</v>
      </c>
      <c r="B28" s="2" t="s">
        <v>21</v>
      </c>
      <c r="C28" s="2" t="s">
        <v>245</v>
      </c>
      <c r="D28" s="2" t="s">
        <v>73</v>
      </c>
      <c r="E28" s="8" t="s">
        <v>107</v>
      </c>
      <c r="F28" s="2" t="str">
        <f>'[1]HRL TaC'!F28</f>
        <v>Green</v>
      </c>
      <c r="G28" s="16"/>
      <c r="H28" s="16"/>
      <c r="I28" s="2" t="str">
        <f>'[1]HRL TaC'!I28</f>
        <v>Green</v>
      </c>
      <c r="J28" s="33" t="str">
        <f t="shared" si="4"/>
        <v>Green</v>
      </c>
      <c r="K28" s="16"/>
      <c r="L28" s="16"/>
      <c r="M28" s="2" t="s">
        <v>199</v>
      </c>
      <c r="N28" s="2" t="s">
        <v>93</v>
      </c>
      <c r="O28" s="2"/>
      <c r="P28" s="16"/>
      <c r="Q28" s="16"/>
      <c r="R28" s="2"/>
      <c r="S28" s="2"/>
      <c r="T28" s="2" t="s">
        <v>318</v>
      </c>
      <c r="U28" s="2" t="s">
        <v>242</v>
      </c>
    </row>
    <row r="29" spans="1:21" x14ac:dyDescent="0.25">
      <c r="A29" s="2" t="s">
        <v>102</v>
      </c>
      <c r="B29" s="2" t="s">
        <v>21</v>
      </c>
      <c r="C29" s="2" t="s">
        <v>245</v>
      </c>
      <c r="D29" s="2" t="s">
        <v>73</v>
      </c>
      <c r="E29" s="8" t="s">
        <v>108</v>
      </c>
      <c r="F29" s="2" t="str">
        <f>'[1]HRL TaC'!F29</f>
        <v>Green</v>
      </c>
      <c r="G29" s="16"/>
      <c r="H29" s="16"/>
      <c r="I29" s="2" t="str">
        <f>'[1]HRL TaC'!I29</f>
        <v>Green</v>
      </c>
      <c r="J29" s="33" t="str">
        <f t="shared" si="4"/>
        <v>Green</v>
      </c>
      <c r="K29" s="16"/>
      <c r="L29" s="16"/>
      <c r="M29" s="2" t="s">
        <v>199</v>
      </c>
      <c r="N29" s="2" t="s">
        <v>93</v>
      </c>
      <c r="O29" s="2"/>
      <c r="P29" s="16"/>
      <c r="Q29" s="16"/>
      <c r="R29" s="2"/>
      <c r="S29" s="2"/>
      <c r="T29" s="2" t="s">
        <v>319</v>
      </c>
      <c r="U29" s="2" t="s">
        <v>242</v>
      </c>
    </row>
    <row r="30" spans="1:21" x14ac:dyDescent="0.25">
      <c r="A30" s="2" t="s">
        <v>102</v>
      </c>
      <c r="B30" s="2" t="s">
        <v>21</v>
      </c>
      <c r="C30" s="2" t="s">
        <v>245</v>
      </c>
      <c r="D30" s="2"/>
      <c r="E30" s="3" t="s">
        <v>312</v>
      </c>
      <c r="F30" s="2" t="str">
        <f>'[1]HRL TaC'!F30</f>
        <v>Green</v>
      </c>
      <c r="G30" s="16"/>
      <c r="H30" s="16"/>
      <c r="I30" s="2" t="str">
        <f>'[1]HRL TaC'!I30</f>
        <v>green</v>
      </c>
      <c r="J30" s="33" t="str">
        <f t="shared" si="4"/>
        <v>green</v>
      </c>
      <c r="K30" s="16"/>
      <c r="L30" s="16"/>
      <c r="M30" s="2" t="s">
        <v>199</v>
      </c>
      <c r="N30" s="2" t="s">
        <v>93</v>
      </c>
      <c r="O30" s="2"/>
      <c r="P30" s="16"/>
      <c r="Q30" s="16"/>
      <c r="R30" s="2"/>
      <c r="S30" s="2"/>
      <c r="T30" s="2" t="s">
        <v>313</v>
      </c>
      <c r="U30" s="2" t="s">
        <v>242</v>
      </c>
    </row>
    <row r="31" spans="1:21" x14ac:dyDescent="0.25">
      <c r="A31" s="16"/>
      <c r="B31" s="16"/>
      <c r="C31" s="16"/>
      <c r="D31" s="16"/>
      <c r="E31" s="44"/>
      <c r="F31" s="16"/>
      <c r="G31" s="16"/>
      <c r="H31" s="16"/>
      <c r="I31" s="2"/>
      <c r="J31" s="33"/>
      <c r="K31" s="16"/>
      <c r="L31" s="16"/>
      <c r="M31" s="2"/>
      <c r="N31" s="2" t="s">
        <v>93</v>
      </c>
      <c r="O31" s="2"/>
      <c r="P31" s="16"/>
      <c r="Q31" s="16"/>
      <c r="R31" s="2"/>
      <c r="S31" s="2"/>
      <c r="T31" s="2"/>
      <c r="U31" s="2" t="s">
        <v>242</v>
      </c>
    </row>
    <row r="32" spans="1:21" x14ac:dyDescent="0.25">
      <c r="A32" s="16"/>
      <c r="B32" s="16"/>
      <c r="C32" s="16"/>
      <c r="D32" s="16"/>
      <c r="E32" s="44"/>
      <c r="F32" s="16"/>
      <c r="G32" s="16"/>
      <c r="H32" s="16"/>
      <c r="I32" s="2"/>
      <c r="J32" s="33"/>
      <c r="K32" s="16"/>
      <c r="L32" s="16"/>
      <c r="M32" s="2"/>
      <c r="N32" s="2" t="s">
        <v>93</v>
      </c>
      <c r="O32" s="2"/>
      <c r="P32" s="16"/>
      <c r="Q32" s="16"/>
      <c r="R32" s="2"/>
      <c r="S32" s="2"/>
      <c r="T32" s="2"/>
      <c r="U32" s="2" t="s">
        <v>242</v>
      </c>
    </row>
    <row r="33" spans="1:21" x14ac:dyDescent="0.25">
      <c r="A33" s="16"/>
      <c r="B33" s="16"/>
      <c r="C33" s="16"/>
      <c r="D33" s="16"/>
      <c r="E33" s="44"/>
      <c r="F33" s="16"/>
      <c r="G33" s="16"/>
      <c r="H33" s="16"/>
      <c r="I33" s="2"/>
      <c r="J33" s="33"/>
      <c r="K33" s="16"/>
      <c r="L33" s="16"/>
      <c r="M33" s="2"/>
      <c r="N33" s="2" t="s">
        <v>93</v>
      </c>
      <c r="O33" s="2"/>
      <c r="P33" s="16"/>
      <c r="Q33" s="16"/>
      <c r="R33" s="2"/>
      <c r="S33" s="2"/>
      <c r="T33" s="2"/>
      <c r="U33" s="2" t="s">
        <v>242</v>
      </c>
    </row>
    <row r="34" spans="1:21" x14ac:dyDescent="0.25">
      <c r="A34" s="16"/>
      <c r="B34" s="16"/>
      <c r="C34" s="16"/>
      <c r="D34" s="16"/>
      <c r="E34" s="44"/>
      <c r="F34" s="16"/>
      <c r="G34" s="16"/>
      <c r="H34" s="16"/>
      <c r="I34" s="2"/>
      <c r="J34" s="33"/>
      <c r="K34" s="16"/>
      <c r="L34" s="16"/>
      <c r="M34" s="2"/>
      <c r="N34" s="2" t="s">
        <v>93</v>
      </c>
      <c r="O34" s="2"/>
      <c r="P34" s="16"/>
      <c r="Q34" s="16"/>
      <c r="R34" s="2"/>
      <c r="S34" s="2"/>
      <c r="T34" s="2"/>
      <c r="U34" s="2" t="s">
        <v>242</v>
      </c>
    </row>
    <row r="35" spans="1:21" x14ac:dyDescent="0.25">
      <c r="A35" s="16"/>
      <c r="B35" s="16"/>
      <c r="C35" s="16"/>
      <c r="D35" s="16"/>
      <c r="E35" s="44"/>
      <c r="F35" s="16"/>
      <c r="G35" s="16"/>
      <c r="H35" s="16"/>
      <c r="I35" s="2"/>
      <c r="J35" s="33"/>
      <c r="K35" s="16"/>
      <c r="L35" s="16"/>
      <c r="M35" s="2"/>
      <c r="N35" s="2" t="s">
        <v>93</v>
      </c>
      <c r="O35" s="2"/>
      <c r="P35" s="16"/>
      <c r="Q35" s="16"/>
      <c r="R35" s="2"/>
      <c r="S35" s="2"/>
      <c r="T35" s="2"/>
      <c r="U35" s="2" t="s">
        <v>242</v>
      </c>
    </row>
    <row r="36" spans="1:21" x14ac:dyDescent="0.25">
      <c r="A36" s="16"/>
      <c r="B36" s="16"/>
      <c r="C36" s="16"/>
      <c r="D36" s="16"/>
      <c r="E36" s="44"/>
      <c r="F36" s="16"/>
      <c r="G36" s="16"/>
      <c r="H36" s="16"/>
      <c r="I36" s="2"/>
      <c r="J36" s="33"/>
      <c r="K36" s="16"/>
      <c r="L36" s="16"/>
      <c r="M36" s="2"/>
      <c r="N36" s="2" t="s">
        <v>93</v>
      </c>
      <c r="O36" s="2"/>
      <c r="P36" s="16"/>
      <c r="Q36" s="16"/>
      <c r="R36" s="2"/>
      <c r="S36" s="2"/>
      <c r="T36" s="2"/>
      <c r="U36" s="2" t="s">
        <v>242</v>
      </c>
    </row>
    <row r="37" spans="1:21" x14ac:dyDescent="0.25">
      <c r="A37" s="16"/>
      <c r="B37" s="16"/>
      <c r="C37" s="16"/>
      <c r="D37" s="16"/>
      <c r="E37" s="44"/>
      <c r="F37" s="16"/>
      <c r="G37" s="16"/>
      <c r="H37" s="16"/>
      <c r="I37" s="2"/>
      <c r="J37" s="33"/>
      <c r="K37" s="16"/>
      <c r="L37" s="16"/>
      <c r="M37" s="2"/>
      <c r="N37" s="2" t="s">
        <v>93</v>
      </c>
      <c r="O37" s="2"/>
      <c r="P37" s="16"/>
      <c r="Q37" s="16"/>
      <c r="R37" s="2"/>
      <c r="S37" s="2"/>
      <c r="T37" s="2"/>
      <c r="U37" s="2" t="s">
        <v>242</v>
      </c>
    </row>
    <row r="38" spans="1:21" x14ac:dyDescent="0.25">
      <c r="A38" s="16"/>
      <c r="B38" s="16"/>
      <c r="C38" s="16"/>
      <c r="D38" s="16"/>
      <c r="E38" s="44"/>
      <c r="F38" s="16"/>
      <c r="G38" s="16"/>
      <c r="H38" s="16"/>
      <c r="I38" s="2"/>
      <c r="J38" s="33"/>
      <c r="K38" s="16"/>
      <c r="L38" s="16"/>
      <c r="M38" s="2"/>
      <c r="N38" s="2" t="s">
        <v>93</v>
      </c>
      <c r="O38" s="2"/>
      <c r="P38" s="16"/>
      <c r="Q38" s="16"/>
      <c r="R38" s="2"/>
      <c r="S38" s="2"/>
      <c r="T38" s="2"/>
      <c r="U38" s="2" t="s">
        <v>242</v>
      </c>
    </row>
    <row r="39" spans="1:21" x14ac:dyDescent="0.25">
      <c r="A39" s="16"/>
      <c r="B39" s="16"/>
      <c r="C39" s="16"/>
      <c r="D39" s="16"/>
      <c r="E39" s="44"/>
      <c r="F39" s="16"/>
      <c r="G39" s="16"/>
      <c r="H39" s="16"/>
      <c r="I39" s="2"/>
      <c r="J39" s="33"/>
      <c r="K39" s="16"/>
      <c r="L39" s="16"/>
      <c r="M39" s="2"/>
      <c r="N39" s="2" t="s">
        <v>93</v>
      </c>
      <c r="O39" s="2"/>
      <c r="P39" s="16"/>
      <c r="Q39" s="16"/>
      <c r="R39" s="2"/>
      <c r="S39" s="2"/>
      <c r="T39" s="2"/>
      <c r="U39" s="2" t="s">
        <v>242</v>
      </c>
    </row>
    <row r="40" spans="1:21" x14ac:dyDescent="0.25">
      <c r="A40" s="16"/>
      <c r="B40" s="16"/>
      <c r="C40" s="16"/>
      <c r="D40" s="16"/>
      <c r="E40" s="44"/>
      <c r="F40" s="16"/>
      <c r="G40" s="16"/>
      <c r="H40" s="16"/>
      <c r="I40" s="2"/>
      <c r="J40" s="33"/>
      <c r="K40" s="16"/>
      <c r="L40" s="16"/>
      <c r="M40" s="2"/>
      <c r="N40" s="2" t="s">
        <v>93</v>
      </c>
      <c r="O40" s="2"/>
      <c r="P40" s="16"/>
      <c r="Q40" s="16"/>
      <c r="R40" s="2"/>
      <c r="S40" s="2"/>
      <c r="T40" s="2"/>
      <c r="U40" s="2" t="s">
        <v>242</v>
      </c>
    </row>
    <row r="41" spans="1:21" x14ac:dyDescent="0.25">
      <c r="A41" s="16"/>
      <c r="B41" s="16"/>
      <c r="C41" s="16"/>
      <c r="D41" s="16"/>
      <c r="E41" s="44"/>
      <c r="F41" s="16"/>
      <c r="G41" s="16"/>
      <c r="H41" s="16"/>
      <c r="I41" s="2"/>
      <c r="J41" s="33"/>
      <c r="K41" s="16"/>
      <c r="L41" s="16"/>
      <c r="M41" s="2"/>
      <c r="N41" s="2" t="s">
        <v>93</v>
      </c>
      <c r="O41" s="2"/>
      <c r="P41" s="16"/>
      <c r="Q41" s="16"/>
      <c r="R41" s="2"/>
      <c r="S41" s="2"/>
      <c r="T41" s="2"/>
      <c r="U41" s="2" t="s">
        <v>242</v>
      </c>
    </row>
    <row r="42" spans="1:21" x14ac:dyDescent="0.25">
      <c r="A42" s="2" t="s">
        <v>31</v>
      </c>
      <c r="B42" s="2" t="s">
        <v>22</v>
      </c>
      <c r="C42" s="2" t="s">
        <v>245</v>
      </c>
      <c r="D42" s="2" t="s">
        <v>73</v>
      </c>
      <c r="E42" s="3" t="s">
        <v>129</v>
      </c>
      <c r="F42" s="2" t="str">
        <f>'[1]HRL TaC'!F31</f>
        <v>Green</v>
      </c>
      <c r="G42" s="16"/>
      <c r="H42" s="16"/>
      <c r="I42" s="2" t="str">
        <f>'[1]HRL TaC'!I31</f>
        <v>Green</v>
      </c>
      <c r="J42" s="33" t="str">
        <f t="shared" ref="J42:J47" si="5">I42</f>
        <v>Green</v>
      </c>
      <c r="K42" s="16"/>
      <c r="L42" s="16"/>
      <c r="M42" s="2" t="s">
        <v>199</v>
      </c>
      <c r="N42" s="2" t="s">
        <v>93</v>
      </c>
      <c r="O42" s="2"/>
      <c r="P42" s="16"/>
      <c r="Q42" s="16"/>
      <c r="R42" s="2"/>
      <c r="S42" s="2"/>
      <c r="T42" s="2" t="s">
        <v>305</v>
      </c>
      <c r="U42" s="2" t="s">
        <v>241</v>
      </c>
    </row>
    <row r="43" spans="1:21" x14ac:dyDescent="0.25">
      <c r="A43" s="2" t="s">
        <v>31</v>
      </c>
      <c r="B43" s="2" t="s">
        <v>23</v>
      </c>
      <c r="C43" s="2" t="s">
        <v>245</v>
      </c>
      <c r="D43" s="2" t="s">
        <v>73</v>
      </c>
      <c r="E43" s="3" t="s">
        <v>130</v>
      </c>
      <c r="F43" s="2" t="str">
        <f>'[1]HRL TaC'!F32</f>
        <v>Green</v>
      </c>
      <c r="G43" s="16"/>
      <c r="H43" s="16"/>
      <c r="I43" s="2" t="str">
        <f>'[1]HRL TaC'!I32</f>
        <v>Green</v>
      </c>
      <c r="J43" s="33" t="str">
        <f t="shared" si="5"/>
        <v>Green</v>
      </c>
      <c r="K43" s="16"/>
      <c r="L43" s="16"/>
      <c r="M43" s="2" t="s">
        <v>199</v>
      </c>
      <c r="N43" s="2" t="s">
        <v>93</v>
      </c>
      <c r="O43" s="2"/>
      <c r="P43" s="16"/>
      <c r="Q43" s="16"/>
      <c r="R43" s="2"/>
      <c r="S43" s="2"/>
      <c r="T43" s="2" t="s">
        <v>305</v>
      </c>
      <c r="U43" s="2" t="s">
        <v>241</v>
      </c>
    </row>
    <row r="44" spans="1:21" x14ac:dyDescent="0.25">
      <c r="A44" s="2" t="s">
        <v>31</v>
      </c>
      <c r="B44" s="2" t="s">
        <v>23</v>
      </c>
      <c r="C44" s="2" t="s">
        <v>245</v>
      </c>
      <c r="D44" s="2" t="s">
        <v>73</v>
      </c>
      <c r="E44" s="3" t="s">
        <v>138</v>
      </c>
      <c r="F44" s="2" t="str">
        <f>'[1]HRL TaC'!F33</f>
        <v>Green</v>
      </c>
      <c r="G44" s="16"/>
      <c r="H44" s="16"/>
      <c r="I44" s="2" t="str">
        <f>'[1]HRL TaC'!I33</f>
        <v>Green</v>
      </c>
      <c r="J44" s="33" t="str">
        <f t="shared" si="5"/>
        <v>Green</v>
      </c>
      <c r="K44" s="16"/>
      <c r="L44" s="16"/>
      <c r="M44" s="2" t="s">
        <v>199</v>
      </c>
      <c r="N44" s="2" t="s">
        <v>93</v>
      </c>
      <c r="O44" s="2"/>
      <c r="P44" s="16"/>
      <c r="Q44" s="16"/>
      <c r="R44" s="2"/>
      <c r="S44" s="2"/>
      <c r="T44" s="2" t="s">
        <v>305</v>
      </c>
      <c r="U44" s="2" t="s">
        <v>241</v>
      </c>
    </row>
    <row r="45" spans="1:21" x14ac:dyDescent="0.25">
      <c r="A45" s="2" t="s">
        <v>31</v>
      </c>
      <c r="B45" s="2" t="s">
        <v>23</v>
      </c>
      <c r="C45" s="2" t="s">
        <v>245</v>
      </c>
      <c r="D45" s="2" t="s">
        <v>73</v>
      </c>
      <c r="E45" s="3" t="s">
        <v>139</v>
      </c>
      <c r="F45" s="2" t="str">
        <f>'[1]HRL TaC'!F34</f>
        <v>Green</v>
      </c>
      <c r="G45" s="16"/>
      <c r="H45" s="16"/>
      <c r="I45" s="2" t="str">
        <f>'[1]HRL TaC'!I34</f>
        <v>red</v>
      </c>
      <c r="J45" s="33" t="str">
        <f t="shared" si="5"/>
        <v>red</v>
      </c>
      <c r="K45" s="16"/>
      <c r="L45" s="16"/>
      <c r="M45" s="2" t="s">
        <v>199</v>
      </c>
      <c r="N45" s="2" t="s">
        <v>93</v>
      </c>
      <c r="O45" s="2"/>
      <c r="P45" s="16"/>
      <c r="Q45" s="16"/>
      <c r="R45" s="2"/>
      <c r="S45" s="2"/>
      <c r="T45" s="2" t="s">
        <v>305</v>
      </c>
      <c r="U45" s="2" t="s">
        <v>241</v>
      </c>
    </row>
    <row r="46" spans="1:21" x14ac:dyDescent="0.25">
      <c r="A46" s="2" t="s">
        <v>31</v>
      </c>
      <c r="B46" s="2" t="s">
        <v>23</v>
      </c>
      <c r="C46" s="2" t="s">
        <v>245</v>
      </c>
      <c r="D46" s="2" t="s">
        <v>73</v>
      </c>
      <c r="E46" s="3" t="s">
        <v>131</v>
      </c>
      <c r="F46" s="2" t="str">
        <f>'[1]HRL TaC'!F35</f>
        <v>Green</v>
      </c>
      <c r="G46" s="16"/>
      <c r="H46" s="16"/>
      <c r="I46" s="2" t="str">
        <f>'[1]HRL TaC'!I35</f>
        <v>Green</v>
      </c>
      <c r="J46" s="33" t="str">
        <f t="shared" si="5"/>
        <v>Green</v>
      </c>
      <c r="K46" s="16"/>
      <c r="L46" s="16"/>
      <c r="M46" s="2" t="s">
        <v>199</v>
      </c>
      <c r="N46" s="2" t="s">
        <v>93</v>
      </c>
      <c r="O46" s="2"/>
      <c r="P46" s="16"/>
      <c r="Q46" s="16"/>
      <c r="R46" s="2"/>
      <c r="S46" s="2"/>
      <c r="T46" s="2" t="s">
        <v>305</v>
      </c>
      <c r="U46" s="2" t="s">
        <v>241</v>
      </c>
    </row>
    <row r="47" spans="1:21" x14ac:dyDescent="0.25">
      <c r="A47" s="2" t="s">
        <v>31</v>
      </c>
      <c r="B47" s="2" t="s">
        <v>24</v>
      </c>
      <c r="C47" s="2" t="s">
        <v>245</v>
      </c>
      <c r="D47" s="2" t="s">
        <v>73</v>
      </c>
      <c r="E47" s="3" t="s">
        <v>149</v>
      </c>
      <c r="F47" s="2" t="str">
        <f>'[1]HRL TaC'!F36</f>
        <v>Green</v>
      </c>
      <c r="G47" s="16"/>
      <c r="H47" s="16"/>
      <c r="I47" s="2" t="str">
        <f>'[1]HRL TaC'!I36</f>
        <v>Green</v>
      </c>
      <c r="J47" s="33" t="str">
        <f t="shared" si="5"/>
        <v>Green</v>
      </c>
      <c r="K47" s="16"/>
      <c r="L47" s="16"/>
      <c r="M47" s="2" t="s">
        <v>199</v>
      </c>
      <c r="N47" s="2" t="s">
        <v>93</v>
      </c>
      <c r="O47" s="2"/>
      <c r="P47" s="16"/>
      <c r="Q47" s="16"/>
      <c r="R47" s="2"/>
      <c r="S47" s="2"/>
      <c r="T47" s="2" t="s">
        <v>305</v>
      </c>
      <c r="U47" s="2" t="s">
        <v>241</v>
      </c>
    </row>
    <row r="48" spans="1:21" x14ac:dyDescent="0.25">
      <c r="A48" s="2" t="s">
        <v>26</v>
      </c>
      <c r="B48" s="2" t="s">
        <v>21</v>
      </c>
      <c r="C48" s="2" t="s">
        <v>245</v>
      </c>
      <c r="D48" s="2" t="s">
        <v>36</v>
      </c>
      <c r="E48" s="3" t="s">
        <v>272</v>
      </c>
      <c r="F48" s="2">
        <f>'[1]HRL TaC'!F37</f>
        <v>2.9119999999999995</v>
      </c>
      <c r="G48" s="2">
        <f>'[1]HRL TaC'!G37</f>
        <v>2.9910000000000001</v>
      </c>
      <c r="H48" s="2">
        <f>'[1]HRL TaC'!H37</f>
        <v>3.2722001930218201</v>
      </c>
      <c r="I48" s="2">
        <f>'[1]HRL TaC'!I37</f>
        <v>3.3965588200000001</v>
      </c>
      <c r="J48" s="25">
        <f>I48-F48</f>
        <v>0.48455882000000061</v>
      </c>
      <c r="K48" s="25">
        <f>I48-H48</f>
        <v>0.12435862697818001</v>
      </c>
      <c r="L48" s="26">
        <f>I48-G48</f>
        <v>0.40555881999999999</v>
      </c>
      <c r="M48" s="2" t="s">
        <v>28</v>
      </c>
      <c r="N48" s="2" t="s">
        <v>93</v>
      </c>
      <c r="O48" s="2"/>
      <c r="P48" s="2"/>
      <c r="Q48" s="2"/>
      <c r="R48" s="2"/>
      <c r="S48" s="2"/>
      <c r="T48" s="2"/>
      <c r="U48" s="2"/>
    </row>
    <row r="49" spans="1:21" x14ac:dyDescent="0.25">
      <c r="A49" s="2" t="s">
        <v>102</v>
      </c>
      <c r="B49" s="2" t="s">
        <v>21</v>
      </c>
      <c r="C49" s="2" t="s">
        <v>245</v>
      </c>
      <c r="D49" s="2" t="s">
        <v>452</v>
      </c>
      <c r="E49" s="3" t="s">
        <v>453</v>
      </c>
      <c r="F49" s="29" t="str">
        <f>'[1]HRL TaC'!F23</f>
        <v>12 per associate</v>
      </c>
      <c r="G49" s="29">
        <f>'[2]HSE TaC'!G67</f>
        <v>0</v>
      </c>
      <c r="H49" s="29">
        <f>'[2]HSE TaC'!H67</f>
        <v>0</v>
      </c>
      <c r="I49" s="29" t="str">
        <f>'[1]HRL TaC'!I23</f>
        <v>green</v>
      </c>
      <c r="J49" s="50" t="str">
        <f>I49</f>
        <v>green</v>
      </c>
      <c r="K49" s="16"/>
      <c r="L49" s="16"/>
      <c r="M49" s="29" t="str">
        <f>'[1]HRL TaC'!M23</f>
        <v>ChP/HSE</v>
      </c>
      <c r="N49" s="29">
        <f>'[2]HSE TaC'!N67</f>
        <v>0</v>
      </c>
      <c r="O49" s="2"/>
      <c r="P49" s="16"/>
      <c r="Q49" s="16"/>
      <c r="R49" s="29" t="str">
        <f>'[1]HRL TaC'!R23</f>
        <v>Need yellow traffic light in case we are over limit but will make year end</v>
      </c>
      <c r="S49" s="2"/>
      <c r="T49" s="2"/>
      <c r="U49" s="2"/>
    </row>
    <row r="53" spans="1:21" x14ac:dyDescent="0.25">
      <c r="E53" s="3" t="s">
        <v>106</v>
      </c>
      <c r="F53" t="s">
        <v>317</v>
      </c>
    </row>
  </sheetData>
  <autoFilter ref="A8:S29"/>
  <conditionalFormatting sqref="O10">
    <cfRule type="expression" dxfId="448" priority="171">
      <formula>I10=0</formula>
    </cfRule>
    <cfRule type="expression" dxfId="447" priority="172">
      <formula>J10&lt;=0</formula>
    </cfRule>
    <cfRule type="expression" dxfId="446" priority="173">
      <formula>J10&gt;=0</formula>
    </cfRule>
  </conditionalFormatting>
  <conditionalFormatting sqref="P10">
    <cfRule type="expression" dxfId="445" priority="168">
      <formula>$I10=0</formula>
    </cfRule>
    <cfRule type="expression" dxfId="444" priority="169">
      <formula>K10&lt;=0</formula>
    </cfRule>
    <cfRule type="expression" dxfId="443" priority="170">
      <formula>K10&gt;=0</formula>
    </cfRule>
  </conditionalFormatting>
  <conditionalFormatting sqref="Q10">
    <cfRule type="expression" dxfId="442" priority="165">
      <formula>$I10=0</formula>
    </cfRule>
    <cfRule type="expression" dxfId="441" priority="166">
      <formula>L10&lt;=0</formula>
    </cfRule>
    <cfRule type="expression" dxfId="440" priority="167">
      <formula>L10&gt;=0</formula>
    </cfRule>
  </conditionalFormatting>
  <conditionalFormatting sqref="O9">
    <cfRule type="expression" dxfId="439" priority="162">
      <formula>I9=0</formula>
    </cfRule>
    <cfRule type="expression" dxfId="438" priority="163">
      <formula>J9&lt;=0</formula>
    </cfRule>
    <cfRule type="expression" dxfId="437" priority="164">
      <formula>J9&gt;=0</formula>
    </cfRule>
  </conditionalFormatting>
  <conditionalFormatting sqref="P9">
    <cfRule type="expression" dxfId="436" priority="159">
      <formula>$I9=0</formula>
    </cfRule>
    <cfRule type="expression" dxfId="435" priority="160">
      <formula>K9&lt;=0</formula>
    </cfRule>
    <cfRule type="expression" dxfId="434" priority="161">
      <formula>K9&gt;=0</formula>
    </cfRule>
  </conditionalFormatting>
  <conditionalFormatting sqref="Q9">
    <cfRule type="expression" dxfId="433" priority="156">
      <formula>$I9=0</formula>
    </cfRule>
    <cfRule type="expression" dxfId="432" priority="157">
      <formula>L9&lt;=0</formula>
    </cfRule>
    <cfRule type="expression" dxfId="431" priority="158">
      <formula>L9&gt;=0</formula>
    </cfRule>
  </conditionalFormatting>
  <conditionalFormatting sqref="O17">
    <cfRule type="expression" dxfId="430" priority="153">
      <formula>J17="Green"</formula>
    </cfRule>
    <cfRule type="expression" dxfId="429" priority="154">
      <formula>$I17=0</formula>
    </cfRule>
    <cfRule type="expression" dxfId="428" priority="155">
      <formula>J17="Red"</formula>
    </cfRule>
  </conditionalFormatting>
  <conditionalFormatting sqref="O18">
    <cfRule type="expression" dxfId="427" priority="150">
      <formula>J18="Green"</formula>
    </cfRule>
    <cfRule type="expression" dxfId="426" priority="151">
      <formula>$I18=0</formula>
    </cfRule>
    <cfRule type="expression" dxfId="425" priority="152">
      <formula>J18="Red"</formula>
    </cfRule>
  </conditionalFormatting>
  <conditionalFormatting sqref="O19">
    <cfRule type="expression" dxfId="424" priority="147">
      <formula>J19="Green"</formula>
    </cfRule>
    <cfRule type="expression" dxfId="423" priority="148">
      <formula>$I19=0</formula>
    </cfRule>
    <cfRule type="expression" dxfId="422" priority="149">
      <formula>J19="Red"</formula>
    </cfRule>
  </conditionalFormatting>
  <conditionalFormatting sqref="O20">
    <cfRule type="expression" dxfId="421" priority="144">
      <formula>J20="Green"</formula>
    </cfRule>
    <cfRule type="expression" dxfId="420" priority="145">
      <formula>$I20=0</formula>
    </cfRule>
    <cfRule type="expression" dxfId="419" priority="146">
      <formula>J20="Red"</formula>
    </cfRule>
  </conditionalFormatting>
  <conditionalFormatting sqref="O21">
    <cfRule type="expression" dxfId="418" priority="141">
      <formula>J21="Green"</formula>
    </cfRule>
    <cfRule type="expression" dxfId="417" priority="142">
      <formula>$I21=0</formula>
    </cfRule>
    <cfRule type="expression" dxfId="416" priority="143">
      <formula>J21="Red"</formula>
    </cfRule>
  </conditionalFormatting>
  <conditionalFormatting sqref="O22">
    <cfRule type="expression" dxfId="415" priority="138">
      <formula>J22="Green"</formula>
    </cfRule>
    <cfRule type="expression" dxfId="414" priority="139">
      <formula>$I22=0</formula>
    </cfRule>
    <cfRule type="expression" dxfId="413" priority="140">
      <formula>J22="Red"</formula>
    </cfRule>
  </conditionalFormatting>
  <conditionalFormatting sqref="O24">
    <cfRule type="expression" dxfId="412" priority="135">
      <formula>J24="Green"</formula>
    </cfRule>
    <cfRule type="expression" dxfId="411" priority="136">
      <formula>$I24=0</formula>
    </cfRule>
    <cfRule type="expression" dxfId="410" priority="137">
      <formula>J24="Red"</formula>
    </cfRule>
  </conditionalFormatting>
  <conditionalFormatting sqref="O26">
    <cfRule type="expression" dxfId="409" priority="132">
      <formula>J26="Green"</formula>
    </cfRule>
    <cfRule type="expression" dxfId="408" priority="133">
      <formula>$I26=0</formula>
    </cfRule>
    <cfRule type="expression" dxfId="407" priority="134">
      <formula>J26="Red"</formula>
    </cfRule>
  </conditionalFormatting>
  <conditionalFormatting sqref="O27">
    <cfRule type="expression" dxfId="406" priority="129">
      <formula>J27="Green"</formula>
    </cfRule>
    <cfRule type="expression" dxfId="405" priority="130">
      <formula>$I27=0</formula>
    </cfRule>
    <cfRule type="expression" dxfId="404" priority="131">
      <formula>J27="Red"</formula>
    </cfRule>
  </conditionalFormatting>
  <conditionalFormatting sqref="O29">
    <cfRule type="expression" dxfId="403" priority="123">
      <formula>J29="Green"</formula>
    </cfRule>
    <cfRule type="expression" dxfId="402" priority="124">
      <formula>$I29=0</formula>
    </cfRule>
    <cfRule type="expression" dxfId="401" priority="125">
      <formula>J29="Red"</formula>
    </cfRule>
  </conditionalFormatting>
  <conditionalFormatting sqref="O25">
    <cfRule type="expression" dxfId="400" priority="120">
      <formula>J25="Green"</formula>
    </cfRule>
    <cfRule type="expression" dxfId="399" priority="121">
      <formula>$I25=0</formula>
    </cfRule>
    <cfRule type="expression" dxfId="398" priority="122">
      <formula>J25="Red"</formula>
    </cfRule>
  </conditionalFormatting>
  <conditionalFormatting sqref="O14">
    <cfRule type="expression" dxfId="397" priority="117">
      <formula>J14="Green"</formula>
    </cfRule>
    <cfRule type="expression" dxfId="396" priority="118">
      <formula>$I14=0</formula>
    </cfRule>
    <cfRule type="expression" dxfId="395" priority="119">
      <formula>J14="Red"</formula>
    </cfRule>
  </conditionalFormatting>
  <conditionalFormatting sqref="O15">
    <cfRule type="expression" dxfId="394" priority="114">
      <formula>J15="Green"</formula>
    </cfRule>
    <cfRule type="expression" dxfId="393" priority="115">
      <formula>$I15=0</formula>
    </cfRule>
    <cfRule type="expression" dxfId="392" priority="116">
      <formula>J15="Red"</formula>
    </cfRule>
  </conditionalFormatting>
  <conditionalFormatting sqref="O12">
    <cfRule type="expression" dxfId="391" priority="111">
      <formula>J12="Green"</formula>
    </cfRule>
    <cfRule type="expression" dxfId="390" priority="112">
      <formula>$I12=0</formula>
    </cfRule>
    <cfRule type="expression" dxfId="389" priority="113">
      <formula>J12="Red"</formula>
    </cfRule>
  </conditionalFormatting>
  <conditionalFormatting sqref="O13">
    <cfRule type="expression" dxfId="388" priority="108">
      <formula>J13="Green"</formula>
    </cfRule>
    <cfRule type="expression" dxfId="387" priority="109">
      <formula>$I13=0</formula>
    </cfRule>
    <cfRule type="expression" dxfId="386" priority="110">
      <formula>J13="Red"</formula>
    </cfRule>
  </conditionalFormatting>
  <conditionalFormatting sqref="O30">
    <cfRule type="expression" dxfId="385" priority="105">
      <formula>J30="Green"</formula>
    </cfRule>
    <cfRule type="expression" dxfId="384" priority="106">
      <formula>$I30=0</formula>
    </cfRule>
    <cfRule type="expression" dxfId="383" priority="107">
      <formula>J30="Red"</formula>
    </cfRule>
  </conditionalFormatting>
  <conditionalFormatting sqref="O31">
    <cfRule type="expression" dxfId="382" priority="102">
      <formula>J31="Green"</formula>
    </cfRule>
    <cfRule type="expression" dxfId="381" priority="103">
      <formula>$I31=0</formula>
    </cfRule>
    <cfRule type="expression" dxfId="380" priority="104">
      <formula>J31="Red"</formula>
    </cfRule>
  </conditionalFormatting>
  <conditionalFormatting sqref="O32">
    <cfRule type="expression" dxfId="379" priority="99">
      <formula>J32="Green"</formula>
    </cfRule>
    <cfRule type="expression" dxfId="378" priority="100">
      <formula>$I32=0</formula>
    </cfRule>
    <cfRule type="expression" dxfId="377" priority="101">
      <formula>J32="Red"</formula>
    </cfRule>
  </conditionalFormatting>
  <conditionalFormatting sqref="O33">
    <cfRule type="expression" dxfId="376" priority="96">
      <formula>J33="Green"</formula>
    </cfRule>
    <cfRule type="expression" dxfId="375" priority="97">
      <formula>$I33=0</formula>
    </cfRule>
    <cfRule type="expression" dxfId="374" priority="98">
      <formula>J33="Red"</formula>
    </cfRule>
  </conditionalFormatting>
  <conditionalFormatting sqref="O34">
    <cfRule type="expression" dxfId="373" priority="93">
      <formula>J34="Green"</formula>
    </cfRule>
    <cfRule type="expression" dxfId="372" priority="94">
      <formula>$I34=0</formula>
    </cfRule>
    <cfRule type="expression" dxfId="371" priority="95">
      <formula>J34="Red"</formula>
    </cfRule>
  </conditionalFormatting>
  <conditionalFormatting sqref="O35">
    <cfRule type="expression" dxfId="370" priority="90">
      <formula>J35="Green"</formula>
    </cfRule>
    <cfRule type="expression" dxfId="369" priority="91">
      <formula>$I35=0</formula>
    </cfRule>
    <cfRule type="expression" dxfId="368" priority="92">
      <formula>J35="Red"</formula>
    </cfRule>
  </conditionalFormatting>
  <conditionalFormatting sqref="O36">
    <cfRule type="expression" dxfId="367" priority="87">
      <formula>J36="Green"</formula>
    </cfRule>
    <cfRule type="expression" dxfId="366" priority="88">
      <formula>$I36=0</formula>
    </cfRule>
    <cfRule type="expression" dxfId="365" priority="89">
      <formula>J36="Red"</formula>
    </cfRule>
  </conditionalFormatting>
  <conditionalFormatting sqref="O37">
    <cfRule type="expression" dxfId="364" priority="84">
      <formula>J37="Green"</formula>
    </cfRule>
    <cfRule type="expression" dxfId="363" priority="85">
      <formula>$I37=0</formula>
    </cfRule>
    <cfRule type="expression" dxfId="362" priority="86">
      <formula>J37="Red"</formula>
    </cfRule>
  </conditionalFormatting>
  <conditionalFormatting sqref="O38">
    <cfRule type="expression" dxfId="361" priority="81">
      <formula>J38="Green"</formula>
    </cfRule>
    <cfRule type="expression" dxfId="360" priority="82">
      <formula>$I38=0</formula>
    </cfRule>
    <cfRule type="expression" dxfId="359" priority="83">
      <formula>J38="Red"</formula>
    </cfRule>
  </conditionalFormatting>
  <conditionalFormatting sqref="O39">
    <cfRule type="expression" dxfId="358" priority="78">
      <formula>J39="Green"</formula>
    </cfRule>
    <cfRule type="expression" dxfId="357" priority="79">
      <formula>$I39=0</formula>
    </cfRule>
    <cfRule type="expression" dxfId="356" priority="80">
      <formula>J39="Red"</formula>
    </cfRule>
  </conditionalFormatting>
  <conditionalFormatting sqref="O40">
    <cfRule type="expression" dxfId="355" priority="75">
      <formula>J40="Green"</formula>
    </cfRule>
    <cfRule type="expression" dxfId="354" priority="76">
      <formula>$I40=0</formula>
    </cfRule>
    <cfRule type="expression" dxfId="353" priority="77">
      <formula>J40="Red"</formula>
    </cfRule>
  </conditionalFormatting>
  <conditionalFormatting sqref="O41">
    <cfRule type="expression" dxfId="352" priority="72">
      <formula>J41="Green"</formula>
    </cfRule>
    <cfRule type="expression" dxfId="351" priority="73">
      <formula>$I41=0</formula>
    </cfRule>
    <cfRule type="expression" dxfId="350" priority="74">
      <formula>J41="Red"</formula>
    </cfRule>
  </conditionalFormatting>
  <conditionalFormatting sqref="O16">
    <cfRule type="expression" dxfId="349" priority="66">
      <formula>J16="Green"</formula>
    </cfRule>
    <cfRule type="expression" dxfId="348" priority="67">
      <formula>$I16=0</formula>
    </cfRule>
    <cfRule type="expression" dxfId="347" priority="68">
      <formula>J16="Red"</formula>
    </cfRule>
  </conditionalFormatting>
  <conditionalFormatting sqref="O48">
    <cfRule type="expression" dxfId="346" priority="45">
      <formula>I48=0</formula>
    </cfRule>
    <cfRule type="expression" dxfId="345" priority="46">
      <formula>J48&lt;=0</formula>
    </cfRule>
    <cfRule type="expression" dxfId="344" priority="47">
      <formula>J48&gt;=0</formula>
    </cfRule>
  </conditionalFormatting>
  <conditionalFormatting sqref="P48">
    <cfRule type="expression" dxfId="343" priority="42">
      <formula>$I48=0</formula>
    </cfRule>
    <cfRule type="expression" dxfId="342" priority="43">
      <formula>K48&lt;=0</formula>
    </cfRule>
    <cfRule type="expression" dxfId="341" priority="44">
      <formula>K48&gt;=0</formula>
    </cfRule>
  </conditionalFormatting>
  <conditionalFormatting sqref="Q48">
    <cfRule type="expression" dxfId="340" priority="39">
      <formula>$I48=0</formula>
    </cfRule>
    <cfRule type="expression" dxfId="339" priority="40">
      <formula>L48&lt;=0</formula>
    </cfRule>
    <cfRule type="expression" dxfId="338" priority="41">
      <formula>L48&gt;=0</formula>
    </cfRule>
  </conditionalFormatting>
  <conditionalFormatting sqref="O49">
    <cfRule type="expression" dxfId="337" priority="35">
      <formula>J49="yellow"</formula>
    </cfRule>
    <cfRule type="expression" dxfId="336" priority="36">
      <formula>J49="Green"</formula>
    </cfRule>
    <cfRule type="expression" dxfId="335" priority="37">
      <formula>$H49="blank"</formula>
    </cfRule>
    <cfRule type="expression" dxfId="334" priority="38">
      <formula>J49="Red"</formula>
    </cfRule>
  </conditionalFormatting>
  <conditionalFormatting sqref="O47">
    <cfRule type="expression" dxfId="333" priority="31">
      <formula>J47="yellow"</formula>
    </cfRule>
    <cfRule type="expression" dxfId="332" priority="32">
      <formula>J47="Green"</formula>
    </cfRule>
    <cfRule type="expression" dxfId="331" priority="33">
      <formula>$H47="blank"</formula>
    </cfRule>
    <cfRule type="expression" dxfId="330" priority="34">
      <formula>J47="Red"</formula>
    </cfRule>
  </conditionalFormatting>
  <conditionalFormatting sqref="O46">
    <cfRule type="expression" dxfId="329" priority="27">
      <formula>J46="yellow"</formula>
    </cfRule>
    <cfRule type="expression" dxfId="328" priority="28">
      <formula>J46="Green"</formula>
    </cfRule>
    <cfRule type="expression" dxfId="327" priority="29">
      <formula>$H46="blank"</formula>
    </cfRule>
    <cfRule type="expression" dxfId="326" priority="30">
      <formula>J46="Red"</formula>
    </cfRule>
  </conditionalFormatting>
  <conditionalFormatting sqref="O45">
    <cfRule type="expression" dxfId="325" priority="23">
      <formula>J45="yellow"</formula>
    </cfRule>
    <cfRule type="expression" dxfId="324" priority="24">
      <formula>J45="Green"</formula>
    </cfRule>
    <cfRule type="expression" dxfId="323" priority="25">
      <formula>$H45="blank"</formula>
    </cfRule>
    <cfRule type="expression" dxfId="322" priority="26">
      <formula>J45="Red"</formula>
    </cfRule>
  </conditionalFormatting>
  <conditionalFormatting sqref="O44">
    <cfRule type="expression" dxfId="321" priority="19">
      <formula>J44="yellow"</formula>
    </cfRule>
    <cfRule type="expression" dxfId="320" priority="20">
      <formula>J44="Green"</formula>
    </cfRule>
    <cfRule type="expression" dxfId="319" priority="21">
      <formula>$H44="blank"</formula>
    </cfRule>
    <cfRule type="expression" dxfId="318" priority="22">
      <formula>J44="Red"</formula>
    </cfRule>
  </conditionalFormatting>
  <conditionalFormatting sqref="O43">
    <cfRule type="expression" dxfId="317" priority="15">
      <formula>J43="yellow"</formula>
    </cfRule>
    <cfRule type="expression" dxfId="316" priority="16">
      <formula>J43="Green"</formula>
    </cfRule>
    <cfRule type="expression" dxfId="315" priority="17">
      <formula>$H43="blank"</formula>
    </cfRule>
    <cfRule type="expression" dxfId="314" priority="18">
      <formula>J43="Red"</formula>
    </cfRule>
  </conditionalFormatting>
  <conditionalFormatting sqref="O42">
    <cfRule type="expression" dxfId="313" priority="11">
      <formula>J42="yellow"</formula>
    </cfRule>
    <cfRule type="expression" dxfId="312" priority="12">
      <formula>J42="Green"</formula>
    </cfRule>
    <cfRule type="expression" dxfId="311" priority="13">
      <formula>$H42="blank"</formula>
    </cfRule>
    <cfRule type="expression" dxfId="310" priority="14">
      <formula>J42="Red"</formula>
    </cfRule>
  </conditionalFormatting>
  <conditionalFormatting sqref="O23">
    <cfRule type="expression" dxfId="309" priority="8">
      <formula>J23="Green"</formula>
    </cfRule>
    <cfRule type="expression" dxfId="308" priority="9">
      <formula>$I23=0</formula>
    </cfRule>
    <cfRule type="expression" dxfId="307" priority="10">
      <formula>J23="Red"</formula>
    </cfRule>
  </conditionalFormatting>
  <conditionalFormatting sqref="O28">
    <cfRule type="expression" dxfId="306" priority="1">
      <formula>J28="yellow"</formula>
    </cfRule>
    <cfRule type="expression" dxfId="305" priority="2">
      <formula>J28="Green"</formula>
    </cfRule>
    <cfRule type="expression" dxfId="304" priority="3">
      <formula>$H28="blank"</formula>
    </cfRule>
    <cfRule type="expression" dxfId="303" priority="4">
      <formula>J28="Red"</formula>
    </cfRule>
  </conditionalFormatting>
  <hyperlinks>
    <hyperlink ref="E16" r:id="rId1" display="Lean@ChP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showGridLines="0" topLeftCell="B1" workbookViewId="0">
      <pane ySplit="8" topLeftCell="A9" activePane="bottomLeft" state="frozen"/>
      <selection activeCell="A9" sqref="A9"/>
      <selection pane="bottomLeft" activeCell="I10" sqref="I10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7.1093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41.109375" bestFit="1" customWidth="1"/>
    <col min="21" max="21" width="22.66406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212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2" t="s">
        <v>26</v>
      </c>
      <c r="B9" s="2" t="s">
        <v>21</v>
      </c>
      <c r="C9" s="2" t="s">
        <v>244</v>
      </c>
      <c r="D9" s="2" t="s">
        <v>36</v>
      </c>
      <c r="E9" s="3" t="s">
        <v>200</v>
      </c>
      <c r="F9" s="2">
        <f>'[1]BPS TaC'!F9</f>
        <v>2.7</v>
      </c>
      <c r="G9" s="2">
        <f>'[1]BPS TaC'!G9</f>
        <v>2.7</v>
      </c>
      <c r="H9" s="2">
        <f>'[1]BPS TaC'!H9</f>
        <v>2.5466799999999998</v>
      </c>
      <c r="I9" s="2">
        <f>'[1]BPS TaC'!I9</f>
        <v>2.54429829</v>
      </c>
      <c r="J9" s="25">
        <f>I9-F9</f>
        <v>-0.15570171000000022</v>
      </c>
      <c r="K9" s="25">
        <f>I9-H9</f>
        <v>-2.3817099999998703E-3</v>
      </c>
      <c r="L9" s="26">
        <f>I9-G9</f>
        <v>-0.15570171000000022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2" t="s">
        <v>102</v>
      </c>
      <c r="B10" s="2" t="s">
        <v>21</v>
      </c>
      <c r="C10" s="2" t="s">
        <v>244</v>
      </c>
      <c r="D10" s="2" t="s">
        <v>109</v>
      </c>
      <c r="E10" s="3" t="s">
        <v>104</v>
      </c>
      <c r="F10" s="2">
        <f>'[1]BPS TaC'!F10</f>
        <v>23</v>
      </c>
      <c r="G10" s="2">
        <f>'[1]BPS TaC'!G10</f>
        <v>23</v>
      </c>
      <c r="H10" s="2">
        <f>'[1]BPS TaC'!H10</f>
        <v>20</v>
      </c>
      <c r="I10" s="2">
        <f>'[1]BPS TaC'!I10</f>
        <v>19</v>
      </c>
      <c r="J10" s="26">
        <f t="shared" ref="J10" si="0">I10-F10</f>
        <v>-4</v>
      </c>
      <c r="K10" s="26">
        <f t="shared" ref="K10" si="1">I10-H10</f>
        <v>-1</v>
      </c>
      <c r="L10" s="26">
        <f t="shared" ref="L10" si="2">I10-G10</f>
        <v>-4</v>
      </c>
      <c r="M10" s="2" t="s">
        <v>28</v>
      </c>
      <c r="N10" s="11" t="s">
        <v>93</v>
      </c>
      <c r="O10" s="2"/>
      <c r="P10" s="2"/>
      <c r="Q10" s="2"/>
      <c r="R10" s="2"/>
      <c r="S10" s="2"/>
      <c r="T10" s="2"/>
      <c r="U10" s="2"/>
    </row>
    <row r="11" spans="1:21" ht="13.8" x14ac:dyDescent="0.25">
      <c r="A11" s="17" t="s">
        <v>73</v>
      </c>
      <c r="B11" s="17" t="s">
        <v>73</v>
      </c>
      <c r="C11" s="17" t="s">
        <v>73</v>
      </c>
      <c r="D11" s="17" t="s">
        <v>73</v>
      </c>
      <c r="E11" s="17" t="s">
        <v>73</v>
      </c>
      <c r="F11" s="5" t="s">
        <v>229</v>
      </c>
      <c r="G11" s="17" t="s">
        <v>73</v>
      </c>
      <c r="H11" s="17" t="s">
        <v>73</v>
      </c>
      <c r="I11" s="5" t="s">
        <v>110</v>
      </c>
      <c r="J11" s="5" t="s">
        <v>230</v>
      </c>
      <c r="K11" s="17" t="s">
        <v>73</v>
      </c>
      <c r="L11" s="17" t="s">
        <v>73</v>
      </c>
      <c r="M11" s="17" t="s">
        <v>73</v>
      </c>
      <c r="N11" s="17" t="s">
        <v>73</v>
      </c>
      <c r="O11" s="5" t="s">
        <v>40</v>
      </c>
      <c r="P11" s="17" t="s">
        <v>73</v>
      </c>
      <c r="Q11" s="17" t="s">
        <v>73</v>
      </c>
      <c r="R11" s="17" t="s">
        <v>73</v>
      </c>
      <c r="S11" s="17" t="s">
        <v>73</v>
      </c>
      <c r="T11" s="17" t="s">
        <v>73</v>
      </c>
      <c r="U11" s="17" t="s">
        <v>73</v>
      </c>
    </row>
    <row r="12" spans="1:21" x14ac:dyDescent="0.25">
      <c r="A12" s="2" t="s">
        <v>75</v>
      </c>
      <c r="B12" s="2" t="s">
        <v>22</v>
      </c>
      <c r="C12" s="2" t="s">
        <v>244</v>
      </c>
      <c r="D12" s="2"/>
      <c r="E12" s="48" t="s">
        <v>259</v>
      </c>
      <c r="F12" s="2" t="str">
        <f>'[1]BPS TaC'!F11</f>
        <v> Green</v>
      </c>
      <c r="G12" s="2">
        <f>'[1]BPS TaC'!G12</f>
        <v>0</v>
      </c>
      <c r="H12" s="2">
        <f>'[1]BPS TaC'!H12</f>
        <v>0</v>
      </c>
      <c r="I12" s="2" t="str">
        <f>'[1]BPS TaC'!I11</f>
        <v>Green</v>
      </c>
      <c r="J12" s="50" t="str">
        <f>I12</f>
        <v>Green</v>
      </c>
      <c r="K12" s="40"/>
      <c r="L12" s="40"/>
      <c r="M12" s="40"/>
      <c r="N12" s="40" t="s">
        <v>93</v>
      </c>
      <c r="O12" s="2"/>
      <c r="P12" s="40"/>
      <c r="Q12" s="40"/>
      <c r="R12" s="40"/>
      <c r="S12" s="40"/>
      <c r="T12" s="40"/>
      <c r="U12" s="40" t="s">
        <v>242</v>
      </c>
    </row>
    <row r="13" spans="1:21" x14ac:dyDescent="0.25">
      <c r="A13" s="2" t="s">
        <v>75</v>
      </c>
      <c r="B13" s="2" t="s">
        <v>22</v>
      </c>
      <c r="C13" s="2" t="s">
        <v>244</v>
      </c>
      <c r="D13" s="2"/>
      <c r="E13" s="48" t="s">
        <v>201</v>
      </c>
      <c r="F13" s="40"/>
      <c r="G13" s="40"/>
      <c r="H13" s="40"/>
      <c r="I13" s="40"/>
      <c r="J13" s="49"/>
      <c r="K13" s="40"/>
      <c r="L13" s="40"/>
      <c r="M13" s="40"/>
      <c r="N13" s="40" t="s">
        <v>93</v>
      </c>
      <c r="O13" s="40"/>
      <c r="P13" s="40"/>
      <c r="Q13" s="40"/>
      <c r="R13" s="40"/>
      <c r="S13" s="40"/>
      <c r="T13" s="40"/>
      <c r="U13" s="40" t="s">
        <v>242</v>
      </c>
    </row>
    <row r="14" spans="1:21" x14ac:dyDescent="0.25">
      <c r="A14" s="2" t="s">
        <v>75</v>
      </c>
      <c r="B14" s="2" t="s">
        <v>23</v>
      </c>
      <c r="C14" s="2" t="s">
        <v>244</v>
      </c>
      <c r="D14" s="2"/>
      <c r="E14" s="48" t="s">
        <v>202</v>
      </c>
      <c r="F14" s="40"/>
      <c r="G14" s="40"/>
      <c r="H14" s="40"/>
      <c r="I14" s="40"/>
      <c r="J14" s="49"/>
      <c r="K14" s="40"/>
      <c r="L14" s="40"/>
      <c r="M14" s="40"/>
      <c r="N14" s="40" t="s">
        <v>93</v>
      </c>
      <c r="O14" s="40"/>
      <c r="P14" s="40"/>
      <c r="Q14" s="40"/>
      <c r="R14" s="40"/>
      <c r="S14" s="40"/>
      <c r="T14" s="40"/>
      <c r="U14" s="40" t="s">
        <v>242</v>
      </c>
    </row>
    <row r="15" spans="1:21" x14ac:dyDescent="0.25">
      <c r="A15" s="2" t="s">
        <v>75</v>
      </c>
      <c r="B15" s="2" t="s">
        <v>23</v>
      </c>
      <c r="C15" s="2" t="s">
        <v>244</v>
      </c>
      <c r="D15" s="2"/>
      <c r="E15" s="48" t="s">
        <v>203</v>
      </c>
      <c r="F15" s="40"/>
      <c r="G15" s="40"/>
      <c r="H15" s="40"/>
      <c r="I15" s="40"/>
      <c r="J15" s="49"/>
      <c r="K15" s="40"/>
      <c r="L15" s="40"/>
      <c r="M15" s="40"/>
      <c r="N15" s="40" t="s">
        <v>93</v>
      </c>
      <c r="O15" s="40"/>
      <c r="P15" s="40"/>
      <c r="Q15" s="40"/>
      <c r="R15" s="40"/>
      <c r="S15" s="40"/>
      <c r="T15" s="40"/>
      <c r="U15" s="40" t="s">
        <v>242</v>
      </c>
    </row>
    <row r="16" spans="1:21" x14ac:dyDescent="0.25">
      <c r="A16" s="2" t="s">
        <v>75</v>
      </c>
      <c r="B16" s="2" t="s">
        <v>23</v>
      </c>
      <c r="C16" s="2" t="s">
        <v>244</v>
      </c>
      <c r="D16" s="2"/>
      <c r="E16" s="48" t="s">
        <v>204</v>
      </c>
      <c r="F16" s="40"/>
      <c r="G16" s="40"/>
      <c r="H16" s="40"/>
      <c r="I16" s="40"/>
      <c r="J16" s="49"/>
      <c r="K16" s="40"/>
      <c r="L16" s="40"/>
      <c r="M16" s="40"/>
      <c r="N16" s="40" t="s">
        <v>93</v>
      </c>
      <c r="O16" s="40"/>
      <c r="P16" s="40"/>
      <c r="Q16" s="40"/>
      <c r="R16" s="40"/>
      <c r="S16" s="40"/>
      <c r="T16" s="40"/>
      <c r="U16" s="40" t="s">
        <v>242</v>
      </c>
    </row>
    <row r="17" spans="1:21" x14ac:dyDescent="0.25">
      <c r="A17" s="2" t="s">
        <v>75</v>
      </c>
      <c r="B17" s="2" t="s">
        <v>24</v>
      </c>
      <c r="C17" s="2" t="s">
        <v>244</v>
      </c>
      <c r="D17" s="2"/>
      <c r="E17" s="48" t="s">
        <v>205</v>
      </c>
      <c r="F17" s="40"/>
      <c r="G17" s="40"/>
      <c r="H17" s="40"/>
      <c r="I17" s="40"/>
      <c r="J17" s="49"/>
      <c r="K17" s="40"/>
      <c r="L17" s="40"/>
      <c r="M17" s="40"/>
      <c r="N17" s="40" t="s">
        <v>93</v>
      </c>
      <c r="O17" s="40"/>
      <c r="P17" s="40"/>
      <c r="Q17" s="40"/>
      <c r="R17" s="40"/>
      <c r="S17" s="40"/>
      <c r="T17" s="40"/>
      <c r="U17" s="40" t="s">
        <v>242</v>
      </c>
    </row>
    <row r="18" spans="1:21" x14ac:dyDescent="0.25">
      <c r="A18" s="2" t="s">
        <v>75</v>
      </c>
      <c r="B18" s="2" t="s">
        <v>22</v>
      </c>
      <c r="C18" s="2" t="s">
        <v>244</v>
      </c>
      <c r="D18" s="2"/>
      <c r="E18" s="48" t="s">
        <v>206</v>
      </c>
      <c r="F18" s="40" t="str">
        <f>'[1]BPS TaC'!F12</f>
        <v> Green</v>
      </c>
      <c r="G18" s="40"/>
      <c r="H18" s="40"/>
      <c r="I18" s="40" t="str">
        <f>'[1]BPS TaC'!I12</f>
        <v>Green</v>
      </c>
      <c r="J18" s="50" t="str">
        <f t="shared" ref="J18:J38" si="3">I18</f>
        <v>Green</v>
      </c>
      <c r="K18" s="40"/>
      <c r="L18" s="40"/>
      <c r="M18" s="40" t="s">
        <v>212</v>
      </c>
      <c r="N18" s="40" t="s">
        <v>93</v>
      </c>
      <c r="O18" s="2"/>
      <c r="P18" s="40"/>
      <c r="Q18" s="40"/>
      <c r="R18" s="40"/>
      <c r="S18" s="40"/>
      <c r="T18" s="40" t="s">
        <v>401</v>
      </c>
      <c r="U18" s="40" t="s">
        <v>242</v>
      </c>
    </row>
    <row r="19" spans="1:21" x14ac:dyDescent="0.25">
      <c r="A19" s="2" t="s">
        <v>75</v>
      </c>
      <c r="B19" s="2" t="s">
        <v>22</v>
      </c>
      <c r="C19" s="2" t="s">
        <v>244</v>
      </c>
      <c r="D19" s="2"/>
      <c r="E19" s="48" t="s">
        <v>207</v>
      </c>
      <c r="F19" s="40" t="str">
        <f>'[1]BPS TaC'!F13</f>
        <v xml:space="preserve"> Green </v>
      </c>
      <c r="G19" s="40"/>
      <c r="H19" s="40"/>
      <c r="I19" s="40" t="str">
        <f>'[1]BPS TaC'!I13</f>
        <v>Green</v>
      </c>
      <c r="J19" s="50" t="str">
        <f t="shared" si="3"/>
        <v>Green</v>
      </c>
      <c r="K19" s="40"/>
      <c r="L19" s="40"/>
      <c r="M19" s="40" t="s">
        <v>212</v>
      </c>
      <c r="N19" s="40" t="s">
        <v>93</v>
      </c>
      <c r="O19" s="2"/>
      <c r="P19" s="40"/>
      <c r="Q19" s="40"/>
      <c r="R19" s="40"/>
      <c r="S19" s="40"/>
      <c r="T19" s="40"/>
      <c r="U19" s="40" t="s">
        <v>242</v>
      </c>
    </row>
    <row r="20" spans="1:21" x14ac:dyDescent="0.25">
      <c r="A20" s="2" t="s">
        <v>75</v>
      </c>
      <c r="B20" s="2" t="s">
        <v>23</v>
      </c>
      <c r="C20" s="2" t="s">
        <v>244</v>
      </c>
      <c r="D20" s="2"/>
      <c r="E20" s="48" t="s">
        <v>208</v>
      </c>
      <c r="F20" s="40" t="str">
        <f>'[1]BPS TaC'!F14</f>
        <v> Green</v>
      </c>
      <c r="G20" s="40"/>
      <c r="H20" s="40"/>
      <c r="I20" s="40" t="str">
        <f>'[1]BPS TaC'!I14</f>
        <v>Green</v>
      </c>
      <c r="J20" s="50" t="str">
        <f t="shared" si="3"/>
        <v>Green</v>
      </c>
      <c r="K20" s="40"/>
      <c r="L20" s="40"/>
      <c r="M20" s="40" t="s">
        <v>212</v>
      </c>
      <c r="N20" s="40" t="s">
        <v>93</v>
      </c>
      <c r="O20" s="2"/>
      <c r="P20" s="40"/>
      <c r="Q20" s="40"/>
      <c r="R20" s="40"/>
      <c r="S20" s="40"/>
      <c r="T20" s="40"/>
      <c r="U20" s="40" t="s">
        <v>242</v>
      </c>
    </row>
    <row r="21" spans="1:21" x14ac:dyDescent="0.25">
      <c r="A21" s="2" t="s">
        <v>75</v>
      </c>
      <c r="B21" s="2" t="s">
        <v>23</v>
      </c>
      <c r="C21" s="2" t="s">
        <v>244</v>
      </c>
      <c r="D21" s="2"/>
      <c r="E21" s="48" t="s">
        <v>209</v>
      </c>
      <c r="F21" s="40" t="str">
        <f>'[1]BPS TaC'!F15</f>
        <v> Green</v>
      </c>
      <c r="G21" s="40"/>
      <c r="H21" s="40"/>
      <c r="I21" s="40" t="str">
        <f>'[1]BPS TaC'!I15</f>
        <v>Green</v>
      </c>
      <c r="J21" s="50" t="str">
        <f t="shared" si="3"/>
        <v>Green</v>
      </c>
      <c r="K21" s="40"/>
      <c r="L21" s="40"/>
      <c r="M21" s="40" t="s">
        <v>212</v>
      </c>
      <c r="N21" s="40" t="s">
        <v>93</v>
      </c>
      <c r="O21" s="2"/>
      <c r="P21" s="40"/>
      <c r="Q21" s="40"/>
      <c r="R21" s="40"/>
      <c r="S21" s="40"/>
      <c r="T21" s="40"/>
      <c r="U21" s="40" t="s">
        <v>242</v>
      </c>
    </row>
    <row r="22" spans="1:21" x14ac:dyDescent="0.25">
      <c r="A22" s="2" t="s">
        <v>75</v>
      </c>
      <c r="B22" s="2" t="s">
        <v>23</v>
      </c>
      <c r="C22" s="2" t="s">
        <v>244</v>
      </c>
      <c r="D22" s="2"/>
      <c r="E22" s="48" t="s">
        <v>210</v>
      </c>
      <c r="F22" s="40" t="str">
        <f>'[1]BPS TaC'!F16</f>
        <v> Green</v>
      </c>
      <c r="G22" s="40"/>
      <c r="H22" s="40"/>
      <c r="I22" s="40" t="str">
        <f>'[1]BPS TaC'!I16</f>
        <v>Green</v>
      </c>
      <c r="J22" s="50" t="str">
        <f t="shared" si="3"/>
        <v>Green</v>
      </c>
      <c r="K22" s="40"/>
      <c r="L22" s="40"/>
      <c r="M22" s="40" t="s">
        <v>212</v>
      </c>
      <c r="N22" s="40" t="s">
        <v>93</v>
      </c>
      <c r="O22" s="2"/>
      <c r="P22" s="40"/>
      <c r="Q22" s="40"/>
      <c r="R22" s="40"/>
      <c r="S22" s="40"/>
      <c r="T22" s="40"/>
      <c r="U22" s="40" t="s">
        <v>242</v>
      </c>
    </row>
    <row r="23" spans="1:21" x14ac:dyDescent="0.25">
      <c r="A23" s="2" t="s">
        <v>75</v>
      </c>
      <c r="B23" s="2" t="s">
        <v>24</v>
      </c>
      <c r="C23" s="2" t="s">
        <v>244</v>
      </c>
      <c r="D23" s="2"/>
      <c r="E23" s="48" t="s">
        <v>211</v>
      </c>
      <c r="F23" s="40" t="str">
        <f>'[1]BPS TaC'!F17</f>
        <v> Green</v>
      </c>
      <c r="G23" s="40"/>
      <c r="H23" s="40"/>
      <c r="I23" s="40" t="str">
        <f>'[1]BPS TaC'!I17</f>
        <v>Green</v>
      </c>
      <c r="J23" s="50" t="str">
        <f t="shared" si="3"/>
        <v>Green</v>
      </c>
      <c r="K23" s="40"/>
      <c r="L23" s="40"/>
      <c r="M23" s="40" t="s">
        <v>212</v>
      </c>
      <c r="N23" s="40" t="s">
        <v>93</v>
      </c>
      <c r="O23" s="2"/>
      <c r="P23" s="40"/>
      <c r="Q23" s="40"/>
      <c r="R23" s="40"/>
      <c r="S23" s="40"/>
      <c r="T23" s="40"/>
      <c r="U23" s="40" t="s">
        <v>242</v>
      </c>
    </row>
    <row r="24" spans="1:21" x14ac:dyDescent="0.25">
      <c r="A24" s="2" t="s">
        <v>75</v>
      </c>
      <c r="B24" s="2" t="s">
        <v>21</v>
      </c>
      <c r="C24" s="2" t="s">
        <v>244</v>
      </c>
      <c r="D24" s="2" t="s">
        <v>73</v>
      </c>
      <c r="E24" s="43" t="s">
        <v>309</v>
      </c>
      <c r="F24" s="40" t="str">
        <f>'[1]BPS TaC'!F18</f>
        <v> Green</v>
      </c>
      <c r="G24" s="40"/>
      <c r="H24" s="40"/>
      <c r="I24" s="40" t="str">
        <f>'[1]BPS TaC'!I18</f>
        <v>Green</v>
      </c>
      <c r="J24" s="50" t="str">
        <f t="shared" si="3"/>
        <v>Green</v>
      </c>
      <c r="K24" s="16"/>
      <c r="L24" s="16"/>
      <c r="M24" s="2" t="s">
        <v>212</v>
      </c>
      <c r="N24" s="2" t="s">
        <v>93</v>
      </c>
      <c r="O24" s="2"/>
      <c r="P24" s="16"/>
      <c r="Q24" s="16"/>
      <c r="R24" s="2"/>
      <c r="S24" s="2"/>
      <c r="T24" s="2" t="s">
        <v>405</v>
      </c>
      <c r="U24" s="2" t="s">
        <v>242</v>
      </c>
    </row>
    <row r="25" spans="1:21" x14ac:dyDescent="0.25">
      <c r="A25" s="2" t="s">
        <v>75</v>
      </c>
      <c r="B25" s="2" t="s">
        <v>21</v>
      </c>
      <c r="C25" s="2" t="s">
        <v>244</v>
      </c>
      <c r="D25" s="2" t="s">
        <v>73</v>
      </c>
      <c r="E25" s="3" t="s">
        <v>100</v>
      </c>
      <c r="F25" s="40" t="str">
        <f>'[1]BPS TaC'!F19</f>
        <v> Green</v>
      </c>
      <c r="G25" s="40"/>
      <c r="H25" s="40"/>
      <c r="I25" s="40" t="str">
        <f>'[1]BPS TaC'!I19</f>
        <v>Green</v>
      </c>
      <c r="J25" s="50" t="str">
        <f t="shared" si="3"/>
        <v>Green</v>
      </c>
      <c r="K25" s="16"/>
      <c r="L25" s="16"/>
      <c r="M25" s="2" t="s">
        <v>212</v>
      </c>
      <c r="N25" s="2" t="s">
        <v>93</v>
      </c>
      <c r="O25" s="2"/>
      <c r="P25" s="16"/>
      <c r="Q25" s="16"/>
      <c r="R25" s="2"/>
      <c r="S25" s="2"/>
      <c r="T25" s="2" t="s">
        <v>409</v>
      </c>
      <c r="U25" s="2" t="s">
        <v>242</v>
      </c>
    </row>
    <row r="26" spans="1:21" x14ac:dyDescent="0.25">
      <c r="A26" s="2" t="s">
        <v>75</v>
      </c>
      <c r="B26" s="2" t="s">
        <v>21</v>
      </c>
      <c r="C26" s="2" t="s">
        <v>244</v>
      </c>
      <c r="D26" s="2" t="s">
        <v>73</v>
      </c>
      <c r="E26" s="3" t="s">
        <v>123</v>
      </c>
      <c r="F26" s="40" t="str">
        <f>'[1]BPS TaC'!F20</f>
        <v> Green</v>
      </c>
      <c r="G26" s="40"/>
      <c r="H26" s="40"/>
      <c r="I26" s="40" t="str">
        <f>'[1]BPS TaC'!I20</f>
        <v>Green</v>
      </c>
      <c r="J26" s="50" t="str">
        <f t="shared" si="3"/>
        <v>Green</v>
      </c>
      <c r="K26" s="16"/>
      <c r="L26" s="16"/>
      <c r="M26" s="2" t="s">
        <v>212</v>
      </c>
      <c r="N26" s="2" t="s">
        <v>93</v>
      </c>
      <c r="O26" s="2"/>
      <c r="P26" s="16"/>
      <c r="Q26" s="16"/>
      <c r="R26" s="2"/>
      <c r="S26" s="2"/>
      <c r="T26" s="2" t="s">
        <v>410</v>
      </c>
      <c r="U26" s="2" t="s">
        <v>242</v>
      </c>
    </row>
    <row r="27" spans="1:21" x14ac:dyDescent="0.25">
      <c r="A27" s="2" t="s">
        <v>102</v>
      </c>
      <c r="B27" s="2" t="s">
        <v>21</v>
      </c>
      <c r="C27" s="2" t="s">
        <v>244</v>
      </c>
      <c r="D27" s="2" t="s">
        <v>38</v>
      </c>
      <c r="E27" s="3" t="s">
        <v>153</v>
      </c>
      <c r="F27" s="40">
        <f>'[1]BPS TaC'!F21</f>
        <v>0.7</v>
      </c>
      <c r="G27" s="40"/>
      <c r="H27" s="40"/>
      <c r="I27" s="40" t="str">
        <f>'[1]BPS TaC'!I21</f>
        <v>green</v>
      </c>
      <c r="J27" s="50" t="str">
        <f t="shared" si="3"/>
        <v>green</v>
      </c>
      <c r="K27" s="16"/>
      <c r="L27" s="16"/>
      <c r="M27" s="2" t="s">
        <v>213</v>
      </c>
      <c r="N27" s="2"/>
      <c r="O27" s="2"/>
      <c r="P27" s="16"/>
      <c r="Q27" s="16"/>
      <c r="R27" s="2"/>
      <c r="S27" s="2"/>
      <c r="T27" s="2"/>
      <c r="U27" s="2"/>
    </row>
    <row r="28" spans="1:21" x14ac:dyDescent="0.25">
      <c r="A28" s="2" t="s">
        <v>102</v>
      </c>
      <c r="B28" s="2" t="s">
        <v>21</v>
      </c>
      <c r="C28" s="2" t="s">
        <v>244</v>
      </c>
      <c r="D28" s="2" t="s">
        <v>73</v>
      </c>
      <c r="E28" s="3" t="s">
        <v>105</v>
      </c>
      <c r="F28" s="2" t="str">
        <f>'[1]BPS TaC'!F23</f>
        <v>Green</v>
      </c>
      <c r="G28" s="16"/>
      <c r="H28" s="16"/>
      <c r="I28" s="2" t="str">
        <f>'[1]BPS TaC'!I23</f>
        <v>red</v>
      </c>
      <c r="J28" s="50" t="str">
        <f t="shared" si="3"/>
        <v>red</v>
      </c>
      <c r="K28" s="16"/>
      <c r="L28" s="16"/>
      <c r="M28" s="2" t="s">
        <v>212</v>
      </c>
      <c r="N28" s="2" t="s">
        <v>93</v>
      </c>
      <c r="O28" s="2"/>
      <c r="P28" s="16"/>
      <c r="Q28" s="16"/>
      <c r="R28" s="2"/>
      <c r="S28" s="2"/>
      <c r="T28" s="2"/>
      <c r="U28" s="2" t="s">
        <v>242</v>
      </c>
    </row>
    <row r="29" spans="1:21" x14ac:dyDescent="0.25">
      <c r="A29" s="2" t="s">
        <v>102</v>
      </c>
      <c r="B29" s="2" t="s">
        <v>21</v>
      </c>
      <c r="C29" s="2" t="s">
        <v>244</v>
      </c>
      <c r="D29" s="2" t="s">
        <v>73</v>
      </c>
      <c r="E29" s="3" t="s">
        <v>106</v>
      </c>
      <c r="F29" s="2" t="str">
        <f>'[1]BPS TaC'!F24</f>
        <v>Green</v>
      </c>
      <c r="G29" s="16"/>
      <c r="H29" s="16"/>
      <c r="I29" s="2" t="str">
        <f>'[1]BPS TaC'!I24</f>
        <v>Green</v>
      </c>
      <c r="J29" s="50" t="str">
        <f t="shared" si="3"/>
        <v>Green</v>
      </c>
      <c r="K29" s="16"/>
      <c r="L29" s="16"/>
      <c r="M29" s="2" t="s">
        <v>199</v>
      </c>
      <c r="N29" s="2" t="s">
        <v>93</v>
      </c>
      <c r="O29" s="2"/>
      <c r="P29" s="16"/>
      <c r="Q29" s="16"/>
      <c r="R29" s="2"/>
      <c r="S29" s="2"/>
      <c r="T29" s="2"/>
      <c r="U29" s="2" t="s">
        <v>242</v>
      </c>
    </row>
    <row r="30" spans="1:21" x14ac:dyDescent="0.25">
      <c r="A30" s="2" t="s">
        <v>102</v>
      </c>
      <c r="B30" s="2" t="s">
        <v>21</v>
      </c>
      <c r="C30" s="2" t="s">
        <v>244</v>
      </c>
      <c r="D30" s="2" t="s">
        <v>73</v>
      </c>
      <c r="E30" s="8" t="s">
        <v>107</v>
      </c>
      <c r="F30" s="2" t="str">
        <f>'[1]BPS TaC'!F25</f>
        <v> Green</v>
      </c>
      <c r="G30" s="16"/>
      <c r="H30" s="16"/>
      <c r="I30" s="2" t="str">
        <f>'[1]BPS TaC'!I25</f>
        <v>Green</v>
      </c>
      <c r="J30" s="50" t="str">
        <f t="shared" si="3"/>
        <v>Green</v>
      </c>
      <c r="K30" s="16"/>
      <c r="L30" s="16"/>
      <c r="M30" s="2" t="s">
        <v>212</v>
      </c>
      <c r="N30" s="2" t="s">
        <v>93</v>
      </c>
      <c r="O30" s="2"/>
      <c r="P30" s="16"/>
      <c r="Q30" s="16"/>
      <c r="R30" s="2"/>
      <c r="S30" s="2"/>
      <c r="T30" s="2" t="s">
        <v>411</v>
      </c>
      <c r="U30" s="2" t="s">
        <v>242</v>
      </c>
    </row>
    <row r="31" spans="1:21" x14ac:dyDescent="0.25">
      <c r="A31" s="2" t="s">
        <v>102</v>
      </c>
      <c r="B31" s="2" t="s">
        <v>21</v>
      </c>
      <c r="C31" s="2" t="s">
        <v>244</v>
      </c>
      <c r="D31" s="2" t="s">
        <v>73</v>
      </c>
      <c r="E31" s="8" t="s">
        <v>108</v>
      </c>
      <c r="F31" s="2" t="str">
        <f>'[1]BPS TaC'!F26</f>
        <v>Green</v>
      </c>
      <c r="G31" s="16"/>
      <c r="H31" s="16"/>
      <c r="I31" s="2" t="str">
        <f>'[1]BPS TaC'!I26</f>
        <v>Green</v>
      </c>
      <c r="J31" s="50" t="str">
        <f t="shared" si="3"/>
        <v>Green</v>
      </c>
      <c r="K31" s="16"/>
      <c r="L31" s="16"/>
      <c r="M31" s="2" t="s">
        <v>212</v>
      </c>
      <c r="N31" s="2" t="s">
        <v>93</v>
      </c>
      <c r="O31" s="2"/>
      <c r="P31" s="16"/>
      <c r="Q31" s="16"/>
      <c r="R31" s="2"/>
      <c r="S31" s="2"/>
      <c r="T31" s="2" t="s">
        <v>412</v>
      </c>
      <c r="U31" s="2" t="s">
        <v>242</v>
      </c>
    </row>
    <row r="32" spans="1:21" x14ac:dyDescent="0.25">
      <c r="A32" s="2" t="s">
        <v>31</v>
      </c>
      <c r="B32" s="2" t="s">
        <v>22</v>
      </c>
      <c r="C32" s="2" t="s">
        <v>244</v>
      </c>
      <c r="D32" s="2" t="s">
        <v>73</v>
      </c>
      <c r="E32" s="3" t="s">
        <v>129</v>
      </c>
      <c r="F32" s="2" t="str">
        <f>'[1]BPS TaC'!F27</f>
        <v xml:space="preserve"> Green </v>
      </c>
      <c r="G32" s="16"/>
      <c r="H32" s="16"/>
      <c r="I32" s="2" t="str">
        <f>'[1]BPS TaC'!I27</f>
        <v>Green</v>
      </c>
      <c r="J32" s="50" t="str">
        <f t="shared" si="3"/>
        <v>Green</v>
      </c>
      <c r="K32" s="16"/>
      <c r="L32" s="16"/>
      <c r="M32" s="2" t="s">
        <v>212</v>
      </c>
      <c r="N32" s="2" t="s">
        <v>93</v>
      </c>
      <c r="O32" s="2"/>
      <c r="P32" s="16"/>
      <c r="Q32" s="16"/>
      <c r="R32" s="2"/>
      <c r="S32" s="2"/>
      <c r="T32" s="2" t="s">
        <v>413</v>
      </c>
      <c r="U32" s="2" t="s">
        <v>241</v>
      </c>
    </row>
    <row r="33" spans="1:21" x14ac:dyDescent="0.25">
      <c r="A33" s="2" t="s">
        <v>31</v>
      </c>
      <c r="B33" s="2" t="s">
        <v>23</v>
      </c>
      <c r="C33" s="2" t="s">
        <v>244</v>
      </c>
      <c r="D33" s="2" t="s">
        <v>73</v>
      </c>
      <c r="E33" s="3" t="s">
        <v>130</v>
      </c>
      <c r="F33" s="2" t="str">
        <f>'[1]BPS TaC'!F28</f>
        <v> Green</v>
      </c>
      <c r="G33" s="16"/>
      <c r="H33" s="16"/>
      <c r="I33" s="2" t="str">
        <f>'[1]BPS TaC'!I28</f>
        <v>Green</v>
      </c>
      <c r="J33" s="50" t="str">
        <f t="shared" si="3"/>
        <v>Green</v>
      </c>
      <c r="K33" s="16"/>
      <c r="L33" s="16"/>
      <c r="M33" s="2" t="s">
        <v>212</v>
      </c>
      <c r="N33" s="2" t="s">
        <v>93</v>
      </c>
      <c r="O33" s="2"/>
      <c r="P33" s="16"/>
      <c r="Q33" s="16"/>
      <c r="R33" s="2"/>
      <c r="S33" s="2"/>
      <c r="T33" s="2" t="s">
        <v>413</v>
      </c>
      <c r="U33" s="2" t="s">
        <v>241</v>
      </c>
    </row>
    <row r="34" spans="1:21" x14ac:dyDescent="0.25">
      <c r="A34" s="2" t="s">
        <v>31</v>
      </c>
      <c r="B34" s="2" t="s">
        <v>23</v>
      </c>
      <c r="C34" s="2" t="s">
        <v>244</v>
      </c>
      <c r="D34" s="2" t="s">
        <v>73</v>
      </c>
      <c r="E34" s="3" t="s">
        <v>138</v>
      </c>
      <c r="F34" s="2" t="str">
        <f>'[1]BPS TaC'!F29</f>
        <v> Green</v>
      </c>
      <c r="G34" s="16"/>
      <c r="H34" s="16"/>
      <c r="I34" s="2" t="str">
        <f>'[1]BPS TaC'!I29</f>
        <v>Green</v>
      </c>
      <c r="J34" s="50" t="str">
        <f t="shared" si="3"/>
        <v>Green</v>
      </c>
      <c r="K34" s="16"/>
      <c r="L34" s="16"/>
      <c r="M34" s="2" t="s">
        <v>212</v>
      </c>
      <c r="N34" s="2" t="s">
        <v>93</v>
      </c>
      <c r="O34" s="2"/>
      <c r="P34" s="16"/>
      <c r="Q34" s="16"/>
      <c r="R34" s="2"/>
      <c r="S34" s="2"/>
      <c r="T34" s="2" t="s">
        <v>413</v>
      </c>
      <c r="U34" s="2" t="s">
        <v>241</v>
      </c>
    </row>
    <row r="35" spans="1:21" x14ac:dyDescent="0.25">
      <c r="A35" s="2" t="s">
        <v>31</v>
      </c>
      <c r="B35" s="2" t="s">
        <v>23</v>
      </c>
      <c r="C35" s="2" t="s">
        <v>244</v>
      </c>
      <c r="D35" s="2" t="s">
        <v>73</v>
      </c>
      <c r="E35" s="3" t="s">
        <v>139</v>
      </c>
      <c r="F35" s="2" t="str">
        <f>'[1]BPS TaC'!F30</f>
        <v> Green</v>
      </c>
      <c r="G35" s="16"/>
      <c r="H35" s="16"/>
      <c r="I35" s="2" t="str">
        <f>'[1]BPS TaC'!I30</f>
        <v>Green</v>
      </c>
      <c r="J35" s="50" t="str">
        <f t="shared" si="3"/>
        <v>Green</v>
      </c>
      <c r="K35" s="16"/>
      <c r="L35" s="16"/>
      <c r="M35" s="2" t="s">
        <v>212</v>
      </c>
      <c r="N35" s="2" t="s">
        <v>93</v>
      </c>
      <c r="O35" s="2"/>
      <c r="P35" s="16"/>
      <c r="Q35" s="16"/>
      <c r="R35" s="2"/>
      <c r="S35" s="2"/>
      <c r="T35" s="2" t="s">
        <v>413</v>
      </c>
      <c r="U35" s="2" t="s">
        <v>241</v>
      </c>
    </row>
    <row r="36" spans="1:21" x14ac:dyDescent="0.25">
      <c r="A36" s="2" t="s">
        <v>31</v>
      </c>
      <c r="B36" s="2" t="s">
        <v>23</v>
      </c>
      <c r="C36" s="2" t="s">
        <v>244</v>
      </c>
      <c r="D36" s="2" t="s">
        <v>73</v>
      </c>
      <c r="E36" s="3" t="s">
        <v>131</v>
      </c>
      <c r="F36" s="2" t="str">
        <f>'[1]BPS TaC'!F31</f>
        <v> Green</v>
      </c>
      <c r="G36" s="16"/>
      <c r="H36" s="16"/>
      <c r="I36" s="2" t="str">
        <f>'[1]BPS TaC'!I31</f>
        <v>Green</v>
      </c>
      <c r="J36" s="50" t="str">
        <f t="shared" si="3"/>
        <v>Green</v>
      </c>
      <c r="K36" s="16"/>
      <c r="L36" s="16"/>
      <c r="M36" s="2" t="s">
        <v>212</v>
      </c>
      <c r="N36" s="2" t="s">
        <v>93</v>
      </c>
      <c r="O36" s="2"/>
      <c r="P36" s="16"/>
      <c r="Q36" s="16"/>
      <c r="R36" s="2"/>
      <c r="S36" s="2"/>
      <c r="T36" s="2" t="s">
        <v>413</v>
      </c>
      <c r="U36" s="2" t="s">
        <v>241</v>
      </c>
    </row>
    <row r="37" spans="1:21" x14ac:dyDescent="0.25">
      <c r="A37" s="2" t="s">
        <v>31</v>
      </c>
      <c r="B37" s="2" t="s">
        <v>24</v>
      </c>
      <c r="C37" s="2" t="s">
        <v>244</v>
      </c>
      <c r="D37" s="2" t="s">
        <v>73</v>
      </c>
      <c r="E37" s="3" t="s">
        <v>149</v>
      </c>
      <c r="F37" s="2" t="str">
        <f>'[1]BPS TaC'!F32</f>
        <v> Green</v>
      </c>
      <c r="G37" s="16"/>
      <c r="H37" s="16"/>
      <c r="I37" s="2" t="str">
        <f>'[1]BPS TaC'!I32</f>
        <v>Green</v>
      </c>
      <c r="J37" s="50" t="str">
        <f t="shared" si="3"/>
        <v>Green</v>
      </c>
      <c r="K37" s="16"/>
      <c r="L37" s="16"/>
      <c r="M37" s="2" t="s">
        <v>212</v>
      </c>
      <c r="N37" s="2" t="s">
        <v>93</v>
      </c>
      <c r="O37" s="2"/>
      <c r="P37" s="16"/>
      <c r="Q37" s="16"/>
      <c r="R37" s="2"/>
      <c r="S37" s="2"/>
      <c r="T37" s="2" t="s">
        <v>413</v>
      </c>
      <c r="U37" s="2" t="s">
        <v>241</v>
      </c>
    </row>
    <row r="38" spans="1:21" x14ac:dyDescent="0.25">
      <c r="A38" s="2" t="s">
        <v>102</v>
      </c>
      <c r="B38" s="2" t="s">
        <v>21</v>
      </c>
      <c r="C38" s="2" t="s">
        <v>244</v>
      </c>
      <c r="D38" s="2" t="s">
        <v>452</v>
      </c>
      <c r="E38" s="3" t="s">
        <v>453</v>
      </c>
      <c r="F38" s="29" t="str">
        <f>'[1]BPS TaC'!F22</f>
        <v>12 per associate</v>
      </c>
      <c r="G38" s="29">
        <f>'[2]HSE TaC'!G59</f>
        <v>0</v>
      </c>
      <c r="H38" s="29">
        <f>'[2]HSE TaC'!H59</f>
        <v>0</v>
      </c>
      <c r="I38" s="29" t="str">
        <f>'[1]BPS TaC'!I22</f>
        <v>green</v>
      </c>
      <c r="J38" s="50" t="str">
        <f t="shared" si="3"/>
        <v>green</v>
      </c>
      <c r="K38" s="16"/>
      <c r="L38" s="16"/>
      <c r="M38" s="29" t="str">
        <f>'[1]BPS TaC'!M22</f>
        <v>ChP/HSE</v>
      </c>
      <c r="N38" s="29">
        <f>'[2]HSE TaC'!N59</f>
        <v>0</v>
      </c>
      <c r="O38" s="2"/>
      <c r="P38" s="16"/>
      <c r="Q38" s="16"/>
      <c r="R38" s="29" t="str">
        <f>'[1]BPS TaC'!R22</f>
        <v>Need yellow traffic light in case we are over limit but will make year end</v>
      </c>
      <c r="S38" s="29">
        <f>'[1]BPS TaC'!S22</f>
        <v>0</v>
      </c>
      <c r="T38" s="29">
        <f>'[1]BPS TaC'!T22</f>
        <v>0</v>
      </c>
      <c r="U38" s="29">
        <f>'[1]BPS TaC'!U22</f>
        <v>0</v>
      </c>
    </row>
    <row r="40" spans="1:21" x14ac:dyDescent="0.25">
      <c r="D40" t="s">
        <v>403</v>
      </c>
      <c r="E40" s="42" t="s">
        <v>397</v>
      </c>
    </row>
    <row r="41" spans="1:21" x14ac:dyDescent="0.25">
      <c r="D41" t="s">
        <v>402</v>
      </c>
      <c r="E41" s="42" t="s">
        <v>404</v>
      </c>
    </row>
    <row r="43" spans="1:21" x14ac:dyDescent="0.25">
      <c r="E43" t="s">
        <v>407</v>
      </c>
    </row>
    <row r="44" spans="1:21" x14ac:dyDescent="0.25">
      <c r="E44" t="s">
        <v>408</v>
      </c>
    </row>
  </sheetData>
  <autoFilter ref="A8:S31"/>
  <conditionalFormatting sqref="O10">
    <cfRule type="expression" dxfId="302" priority="182">
      <formula>I10=0</formula>
    </cfRule>
    <cfRule type="expression" dxfId="301" priority="183">
      <formula>J10&lt;=0</formula>
    </cfRule>
    <cfRule type="expression" dxfId="300" priority="184">
      <formula>J10&gt;=0</formula>
    </cfRule>
  </conditionalFormatting>
  <conditionalFormatting sqref="P10">
    <cfRule type="expression" dxfId="299" priority="179">
      <formula>$I10=0</formula>
    </cfRule>
    <cfRule type="expression" dxfId="298" priority="180">
      <formula>K10&lt;=0</formula>
    </cfRule>
    <cfRule type="expression" dxfId="297" priority="181">
      <formula>K10&gt;=0</formula>
    </cfRule>
  </conditionalFormatting>
  <conditionalFormatting sqref="Q10">
    <cfRule type="expression" dxfId="296" priority="176">
      <formula>$I10=0</formula>
    </cfRule>
    <cfRule type="expression" dxfId="295" priority="177">
      <formula>L10&lt;=0</formula>
    </cfRule>
    <cfRule type="expression" dxfId="294" priority="178">
      <formula>L10&gt;=0</formula>
    </cfRule>
  </conditionalFormatting>
  <conditionalFormatting sqref="O9">
    <cfRule type="expression" dxfId="293" priority="173">
      <formula>I9=0</formula>
    </cfRule>
    <cfRule type="expression" dxfId="292" priority="174">
      <formula>J9&lt;=0</formula>
    </cfRule>
    <cfRule type="expression" dxfId="291" priority="175">
      <formula>J9&gt;=0</formula>
    </cfRule>
  </conditionalFormatting>
  <conditionalFormatting sqref="P9">
    <cfRule type="expression" dxfId="290" priority="170">
      <formula>$I9=0</formula>
    </cfRule>
    <cfRule type="expression" dxfId="289" priority="171">
      <formula>K9&lt;=0</formula>
    </cfRule>
    <cfRule type="expression" dxfId="288" priority="172">
      <formula>K9&gt;=0</formula>
    </cfRule>
  </conditionalFormatting>
  <conditionalFormatting sqref="Q9">
    <cfRule type="expression" dxfId="287" priority="167">
      <formula>$I9=0</formula>
    </cfRule>
    <cfRule type="expression" dxfId="286" priority="168">
      <formula>L9&lt;=0</formula>
    </cfRule>
    <cfRule type="expression" dxfId="285" priority="169">
      <formula>L9&gt;=0</formula>
    </cfRule>
  </conditionalFormatting>
  <conditionalFormatting sqref="O13">
    <cfRule type="expression" dxfId="284" priority="143">
      <formula>J13="Green"</formula>
    </cfRule>
    <cfRule type="expression" dxfId="283" priority="144">
      <formula>$I13=0</formula>
    </cfRule>
    <cfRule type="expression" dxfId="282" priority="145">
      <formula>J13="Red"</formula>
    </cfRule>
  </conditionalFormatting>
  <conditionalFormatting sqref="O14">
    <cfRule type="expression" dxfId="281" priority="140">
      <formula>J14="Green"</formula>
    </cfRule>
    <cfRule type="expression" dxfId="280" priority="141">
      <formula>$I14=0</formula>
    </cfRule>
    <cfRule type="expression" dxfId="279" priority="142">
      <formula>J14="Red"</formula>
    </cfRule>
  </conditionalFormatting>
  <conditionalFormatting sqref="O15">
    <cfRule type="expression" dxfId="278" priority="137">
      <formula>J15="Green"</formula>
    </cfRule>
    <cfRule type="expression" dxfId="277" priority="138">
      <formula>$I15=0</formula>
    </cfRule>
    <cfRule type="expression" dxfId="276" priority="139">
      <formula>J15="Red"</formula>
    </cfRule>
  </conditionalFormatting>
  <conditionalFormatting sqref="O16">
    <cfRule type="expression" dxfId="275" priority="134">
      <formula>J16="Green"</formula>
    </cfRule>
    <cfRule type="expression" dxfId="274" priority="135">
      <formula>$I16=0</formula>
    </cfRule>
    <cfRule type="expression" dxfId="273" priority="136">
      <formula>J16="Red"</formula>
    </cfRule>
  </conditionalFormatting>
  <conditionalFormatting sqref="O17">
    <cfRule type="expression" dxfId="272" priority="131">
      <formula>J17="Green"</formula>
    </cfRule>
    <cfRule type="expression" dxfId="271" priority="132">
      <formula>$I17=0</formula>
    </cfRule>
    <cfRule type="expression" dxfId="270" priority="133">
      <formula>J17="Red"</formula>
    </cfRule>
  </conditionalFormatting>
  <conditionalFormatting sqref="O38">
    <cfRule type="expression" dxfId="269" priority="85">
      <formula>J38="yellow"</formula>
    </cfRule>
    <cfRule type="expression" dxfId="268" priority="86">
      <formula>J38="Green"</formula>
    </cfRule>
    <cfRule type="expression" dxfId="267" priority="87">
      <formula>$H38="blank"</formula>
    </cfRule>
    <cfRule type="expression" dxfId="266" priority="88">
      <formula>J38="Red"</formula>
    </cfRule>
  </conditionalFormatting>
  <conditionalFormatting sqref="O37">
    <cfRule type="expression" dxfId="265" priority="81">
      <formula>J37="yellow"</formula>
    </cfRule>
    <cfRule type="expression" dxfId="264" priority="82">
      <formula>J37="Green"</formula>
    </cfRule>
    <cfRule type="expression" dxfId="263" priority="83">
      <formula>$H37="blank"</formula>
    </cfRule>
    <cfRule type="expression" dxfId="262" priority="84">
      <formula>J37="Red"</formula>
    </cfRule>
  </conditionalFormatting>
  <conditionalFormatting sqref="O36">
    <cfRule type="expression" dxfId="261" priority="77">
      <formula>J36="yellow"</formula>
    </cfRule>
    <cfRule type="expression" dxfId="260" priority="78">
      <formula>J36="Green"</formula>
    </cfRule>
    <cfRule type="expression" dxfId="259" priority="79">
      <formula>$H36="blank"</formula>
    </cfRule>
    <cfRule type="expression" dxfId="258" priority="80">
      <formula>J36="Red"</formula>
    </cfRule>
  </conditionalFormatting>
  <conditionalFormatting sqref="O35">
    <cfRule type="expression" dxfId="257" priority="73">
      <formula>J35="yellow"</formula>
    </cfRule>
    <cfRule type="expression" dxfId="256" priority="74">
      <formula>J35="Green"</formula>
    </cfRule>
    <cfRule type="expression" dxfId="255" priority="75">
      <formula>$H35="blank"</formula>
    </cfRule>
    <cfRule type="expression" dxfId="254" priority="76">
      <formula>J35="Red"</formula>
    </cfRule>
  </conditionalFormatting>
  <conditionalFormatting sqref="O34">
    <cfRule type="expression" dxfId="253" priority="69">
      <formula>J34="yellow"</formula>
    </cfRule>
    <cfRule type="expression" dxfId="252" priority="70">
      <formula>J34="Green"</formula>
    </cfRule>
    <cfRule type="expression" dxfId="251" priority="71">
      <formula>$H34="blank"</formula>
    </cfRule>
    <cfRule type="expression" dxfId="250" priority="72">
      <formula>J34="Red"</formula>
    </cfRule>
  </conditionalFormatting>
  <conditionalFormatting sqref="O33">
    <cfRule type="expression" dxfId="249" priority="65">
      <formula>J33="yellow"</formula>
    </cfRule>
    <cfRule type="expression" dxfId="248" priority="66">
      <formula>J33="Green"</formula>
    </cfRule>
    <cfRule type="expression" dxfId="247" priority="67">
      <formula>$H33="blank"</formula>
    </cfRule>
    <cfRule type="expression" dxfId="246" priority="68">
      <formula>J33="Red"</formula>
    </cfRule>
  </conditionalFormatting>
  <conditionalFormatting sqref="O32">
    <cfRule type="expression" dxfId="245" priority="61">
      <formula>J32="yellow"</formula>
    </cfRule>
    <cfRule type="expression" dxfId="244" priority="62">
      <formula>J32="Green"</formula>
    </cfRule>
    <cfRule type="expression" dxfId="243" priority="63">
      <formula>$H32="blank"</formula>
    </cfRule>
    <cfRule type="expression" dxfId="242" priority="64">
      <formula>J32="Red"</formula>
    </cfRule>
  </conditionalFormatting>
  <conditionalFormatting sqref="O31">
    <cfRule type="expression" dxfId="241" priority="57">
      <formula>J31="yellow"</formula>
    </cfRule>
    <cfRule type="expression" dxfId="240" priority="58">
      <formula>J31="Green"</formula>
    </cfRule>
    <cfRule type="expression" dxfId="239" priority="59">
      <formula>$H31="blank"</formula>
    </cfRule>
    <cfRule type="expression" dxfId="238" priority="60">
      <formula>J31="Red"</formula>
    </cfRule>
  </conditionalFormatting>
  <conditionalFormatting sqref="O30">
    <cfRule type="expression" dxfId="237" priority="53">
      <formula>J30="yellow"</formula>
    </cfRule>
    <cfRule type="expression" dxfId="236" priority="54">
      <formula>J30="Green"</formula>
    </cfRule>
    <cfRule type="expression" dxfId="235" priority="55">
      <formula>$H30="blank"</formula>
    </cfRule>
    <cfRule type="expression" dxfId="234" priority="56">
      <formula>J30="Red"</formula>
    </cfRule>
  </conditionalFormatting>
  <conditionalFormatting sqref="O29">
    <cfRule type="expression" dxfId="233" priority="49">
      <formula>J29="yellow"</formula>
    </cfRule>
    <cfRule type="expression" dxfId="232" priority="50">
      <formula>J29="Green"</formula>
    </cfRule>
    <cfRule type="expression" dxfId="231" priority="51">
      <formula>$H29="blank"</formula>
    </cfRule>
    <cfRule type="expression" dxfId="230" priority="52">
      <formula>J29="Red"</formula>
    </cfRule>
  </conditionalFormatting>
  <conditionalFormatting sqref="O28">
    <cfRule type="expression" dxfId="229" priority="45">
      <formula>J28="yellow"</formula>
    </cfRule>
    <cfRule type="expression" dxfId="228" priority="46">
      <formula>J28="Green"</formula>
    </cfRule>
    <cfRule type="expression" dxfId="227" priority="47">
      <formula>$H28="blank"</formula>
    </cfRule>
    <cfRule type="expression" dxfId="226" priority="48">
      <formula>J28="Red"</formula>
    </cfRule>
  </conditionalFormatting>
  <conditionalFormatting sqref="O27">
    <cfRule type="expression" dxfId="225" priority="41">
      <formula>J27="yellow"</formula>
    </cfRule>
    <cfRule type="expression" dxfId="224" priority="42">
      <formula>J27="Green"</formula>
    </cfRule>
    <cfRule type="expression" dxfId="223" priority="43">
      <formula>$H27="blank"</formula>
    </cfRule>
    <cfRule type="expression" dxfId="222" priority="44">
      <formula>J27="Red"</formula>
    </cfRule>
  </conditionalFormatting>
  <conditionalFormatting sqref="O26">
    <cfRule type="expression" dxfId="221" priority="37">
      <formula>J26="yellow"</formula>
    </cfRule>
    <cfRule type="expression" dxfId="220" priority="38">
      <formula>J26="Green"</formula>
    </cfRule>
    <cfRule type="expression" dxfId="219" priority="39">
      <formula>$H26="blank"</formula>
    </cfRule>
    <cfRule type="expression" dxfId="218" priority="40">
      <formula>J26="Red"</formula>
    </cfRule>
  </conditionalFormatting>
  <conditionalFormatting sqref="O25">
    <cfRule type="expression" dxfId="217" priority="33">
      <formula>J25="yellow"</formula>
    </cfRule>
    <cfRule type="expression" dxfId="216" priority="34">
      <formula>J25="Green"</formula>
    </cfRule>
    <cfRule type="expression" dxfId="215" priority="35">
      <formula>$H25="blank"</formula>
    </cfRule>
    <cfRule type="expression" dxfId="214" priority="36">
      <formula>J25="Red"</formula>
    </cfRule>
  </conditionalFormatting>
  <conditionalFormatting sqref="O24">
    <cfRule type="expression" dxfId="213" priority="29">
      <formula>J24="yellow"</formula>
    </cfRule>
    <cfRule type="expression" dxfId="212" priority="30">
      <formula>J24="Green"</formula>
    </cfRule>
    <cfRule type="expression" dxfId="211" priority="31">
      <formula>$H24="blank"</formula>
    </cfRule>
    <cfRule type="expression" dxfId="210" priority="32">
      <formula>J24="Red"</formula>
    </cfRule>
  </conditionalFormatting>
  <conditionalFormatting sqref="O23">
    <cfRule type="expression" dxfId="209" priority="25">
      <formula>J23="yellow"</formula>
    </cfRule>
    <cfRule type="expression" dxfId="208" priority="26">
      <formula>J23="Green"</formula>
    </cfRule>
    <cfRule type="expression" dxfId="207" priority="27">
      <formula>$H23="blank"</formula>
    </cfRule>
    <cfRule type="expression" dxfId="206" priority="28">
      <formula>J23="Red"</formula>
    </cfRule>
  </conditionalFormatting>
  <conditionalFormatting sqref="O22">
    <cfRule type="expression" dxfId="205" priority="21">
      <formula>J22="yellow"</formula>
    </cfRule>
    <cfRule type="expression" dxfId="204" priority="22">
      <formula>J22="Green"</formula>
    </cfRule>
    <cfRule type="expression" dxfId="203" priority="23">
      <formula>$H22="blank"</formula>
    </cfRule>
    <cfRule type="expression" dxfId="202" priority="24">
      <formula>J22="Red"</formula>
    </cfRule>
  </conditionalFormatting>
  <conditionalFormatting sqref="O21">
    <cfRule type="expression" dxfId="201" priority="17">
      <formula>J21="yellow"</formula>
    </cfRule>
    <cfRule type="expression" dxfId="200" priority="18">
      <formula>J21="Green"</formula>
    </cfRule>
    <cfRule type="expression" dxfId="199" priority="19">
      <formula>$H21="blank"</formula>
    </cfRule>
    <cfRule type="expression" dxfId="198" priority="20">
      <formula>J21="Red"</formula>
    </cfRule>
  </conditionalFormatting>
  <conditionalFormatting sqref="O20">
    <cfRule type="expression" dxfId="197" priority="13">
      <formula>J20="yellow"</formula>
    </cfRule>
    <cfRule type="expression" dxfId="196" priority="14">
      <formula>J20="Green"</formula>
    </cfRule>
    <cfRule type="expression" dxfId="195" priority="15">
      <formula>$H20="blank"</formula>
    </cfRule>
    <cfRule type="expression" dxfId="194" priority="16">
      <formula>J20="Red"</formula>
    </cfRule>
  </conditionalFormatting>
  <conditionalFormatting sqref="O19">
    <cfRule type="expression" dxfId="193" priority="9">
      <formula>J19="yellow"</formula>
    </cfRule>
    <cfRule type="expression" dxfId="192" priority="10">
      <formula>J19="Green"</formula>
    </cfRule>
    <cfRule type="expression" dxfId="191" priority="11">
      <formula>$H19="blank"</formula>
    </cfRule>
    <cfRule type="expression" dxfId="190" priority="12">
      <formula>J19="Red"</formula>
    </cfRule>
  </conditionalFormatting>
  <conditionalFormatting sqref="O18">
    <cfRule type="expression" dxfId="189" priority="5">
      <formula>J18="yellow"</formula>
    </cfRule>
    <cfRule type="expression" dxfId="188" priority="6">
      <formula>J18="Green"</formula>
    </cfRule>
    <cfRule type="expression" dxfId="187" priority="7">
      <formula>$H18="blank"</formula>
    </cfRule>
    <cfRule type="expression" dxfId="186" priority="8">
      <formula>J18="Red"</formula>
    </cfRule>
  </conditionalFormatting>
  <conditionalFormatting sqref="O12">
    <cfRule type="expression" dxfId="185" priority="1">
      <formula>J12="yellow"</formula>
    </cfRule>
    <cfRule type="expression" dxfId="184" priority="2">
      <formula>J12="Green"</formula>
    </cfRule>
    <cfRule type="expression" dxfId="183" priority="3">
      <formula>$H12="blank"</formula>
    </cfRule>
    <cfRule type="expression" dxfId="182" priority="4">
      <formula>J12="Red"</formula>
    </cfRule>
  </conditionalFormatting>
  <hyperlinks>
    <hyperlink ref="E24" r:id="rId1" display="Lean@ChP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showGridLines="0" topLeftCell="B1" workbookViewId="0">
      <pane ySplit="8" topLeftCell="A9" activePane="bottomLeft" state="frozen"/>
      <selection activeCell="A9" sqref="A9"/>
      <selection pane="bottomLeft" activeCell="I24" sqref="I24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7.1093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22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213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9" t="s">
        <v>26</v>
      </c>
      <c r="B9" s="2" t="s">
        <v>21</v>
      </c>
      <c r="C9" s="9" t="s">
        <v>243</v>
      </c>
      <c r="D9" s="9" t="s">
        <v>36</v>
      </c>
      <c r="E9" s="10" t="s">
        <v>273</v>
      </c>
      <c r="F9" s="2">
        <f>'[1]HSE TaC'!F9</f>
        <v>2.1</v>
      </c>
      <c r="G9" s="2">
        <f>'[1]HSE TaC'!G9</f>
        <v>2.2999999999999998</v>
      </c>
      <c r="H9" s="2">
        <f>'[1]HSE TaC'!H9</f>
        <v>1.7275</v>
      </c>
      <c r="I9" s="2">
        <f>'[1]HSE TaC'!I9</f>
        <v>1.7157500000000001</v>
      </c>
      <c r="J9" s="25">
        <f>I9-F9</f>
        <v>-0.38424999999999998</v>
      </c>
      <c r="K9" s="25">
        <f>I9-H9</f>
        <v>-1.1749999999999927E-2</v>
      </c>
      <c r="L9" s="26">
        <f>I9-G9</f>
        <v>-0.58424999999999971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2" t="s">
        <v>102</v>
      </c>
      <c r="B10" s="2" t="s">
        <v>21</v>
      </c>
      <c r="C10" s="9" t="s">
        <v>243</v>
      </c>
      <c r="D10" s="2" t="s">
        <v>109</v>
      </c>
      <c r="E10" s="3" t="s">
        <v>104</v>
      </c>
      <c r="F10" s="2">
        <f>'[1]HSE TaC'!F10</f>
        <v>14</v>
      </c>
      <c r="G10" s="2">
        <f>'[1]HSE TaC'!G10</f>
        <v>14</v>
      </c>
      <c r="H10" s="2">
        <f>'[1]HSE TaC'!H10</f>
        <v>11</v>
      </c>
      <c r="I10" s="2">
        <f>'[1]HSE TaC'!I10</f>
        <v>12</v>
      </c>
      <c r="J10" s="26">
        <f t="shared" ref="J10" si="0">I10-F10</f>
        <v>-2</v>
      </c>
      <c r="K10" s="26">
        <f t="shared" ref="K10" si="1">I10-H10</f>
        <v>1</v>
      </c>
      <c r="L10" s="26">
        <f t="shared" ref="L10" si="2">I10-G10</f>
        <v>-2</v>
      </c>
      <c r="M10" s="2" t="s">
        <v>28</v>
      </c>
      <c r="N10" s="11" t="s">
        <v>93</v>
      </c>
      <c r="O10" s="2"/>
      <c r="P10" s="2"/>
      <c r="Q10" s="2"/>
      <c r="R10" s="2"/>
      <c r="S10" s="2"/>
      <c r="T10" s="2"/>
      <c r="U10" s="2"/>
    </row>
    <row r="11" spans="1:21" ht="13.8" x14ac:dyDescent="0.25">
      <c r="A11" s="17" t="s">
        <v>73</v>
      </c>
      <c r="B11" s="17" t="s">
        <v>73</v>
      </c>
      <c r="C11" s="17" t="s">
        <v>73</v>
      </c>
      <c r="D11" s="17" t="s">
        <v>73</v>
      </c>
      <c r="E11" s="17" t="s">
        <v>73</v>
      </c>
      <c r="F11" s="5" t="s">
        <v>229</v>
      </c>
      <c r="G11" s="17" t="s">
        <v>73</v>
      </c>
      <c r="H11" s="17" t="s">
        <v>73</v>
      </c>
      <c r="I11" s="5" t="s">
        <v>110</v>
      </c>
      <c r="J11" s="5" t="s">
        <v>230</v>
      </c>
      <c r="K11" s="17" t="s">
        <v>73</v>
      </c>
      <c r="L11" s="17" t="s">
        <v>73</v>
      </c>
      <c r="M11" s="17" t="s">
        <v>73</v>
      </c>
      <c r="N11" s="17" t="s">
        <v>73</v>
      </c>
      <c r="O11" s="5" t="s">
        <v>40</v>
      </c>
      <c r="P11" s="17" t="s">
        <v>73</v>
      </c>
      <c r="Q11" s="17" t="s">
        <v>73</v>
      </c>
      <c r="R11" s="17" t="s">
        <v>73</v>
      </c>
      <c r="S11" s="17" t="s">
        <v>73</v>
      </c>
      <c r="T11" s="2"/>
      <c r="U11" s="2"/>
    </row>
    <row r="12" spans="1:21" x14ac:dyDescent="0.25">
      <c r="A12" s="2" t="s">
        <v>31</v>
      </c>
      <c r="B12" s="2" t="s">
        <v>22</v>
      </c>
      <c r="C12" s="9" t="s">
        <v>243</v>
      </c>
      <c r="D12" s="2" t="s">
        <v>73</v>
      </c>
      <c r="E12" s="3" t="s">
        <v>129</v>
      </c>
      <c r="F12" s="2" t="str">
        <f>'[1]HSE TaC'!F11</f>
        <v>Green</v>
      </c>
      <c r="G12" s="16"/>
      <c r="H12" s="16"/>
      <c r="I12" s="2" t="str">
        <f>'[1]HSE TaC'!I11</f>
        <v>green</v>
      </c>
      <c r="J12" s="33" t="str">
        <f t="shared" ref="J12:J26" si="3">I12</f>
        <v>green</v>
      </c>
      <c r="K12" s="16"/>
      <c r="L12" s="16"/>
      <c r="M12" s="2" t="s">
        <v>213</v>
      </c>
      <c r="N12" s="2" t="s">
        <v>93</v>
      </c>
      <c r="O12" s="2"/>
      <c r="P12" s="16"/>
      <c r="Q12" s="16"/>
      <c r="R12" s="2"/>
      <c r="S12" s="2"/>
      <c r="T12" s="2" t="s">
        <v>297</v>
      </c>
      <c r="U12" s="2" t="s">
        <v>241</v>
      </c>
    </row>
    <row r="13" spans="1:21" x14ac:dyDescent="0.25">
      <c r="A13" s="2" t="s">
        <v>31</v>
      </c>
      <c r="B13" s="2" t="s">
        <v>22</v>
      </c>
      <c r="C13" s="9" t="s">
        <v>243</v>
      </c>
      <c r="D13" s="2" t="s">
        <v>73</v>
      </c>
      <c r="E13" s="3" t="s">
        <v>130</v>
      </c>
      <c r="F13" s="2" t="str">
        <f>'[1]HSE TaC'!F12</f>
        <v>Green</v>
      </c>
      <c r="G13" s="16"/>
      <c r="H13" s="16"/>
      <c r="I13" s="2" t="str">
        <f>'[1]HSE TaC'!I12</f>
        <v>green</v>
      </c>
      <c r="J13" s="33" t="str">
        <f t="shared" si="3"/>
        <v>green</v>
      </c>
      <c r="K13" s="16"/>
      <c r="L13" s="16"/>
      <c r="M13" s="2" t="s">
        <v>213</v>
      </c>
      <c r="N13" s="2" t="s">
        <v>93</v>
      </c>
      <c r="O13" s="2"/>
      <c r="P13" s="16"/>
      <c r="Q13" s="16"/>
      <c r="R13" s="2"/>
      <c r="S13" s="2"/>
      <c r="T13" s="2" t="s">
        <v>297</v>
      </c>
      <c r="U13" s="2" t="s">
        <v>241</v>
      </c>
    </row>
    <row r="14" spans="1:21" x14ac:dyDescent="0.25">
      <c r="A14" s="2" t="s">
        <v>31</v>
      </c>
      <c r="B14" s="2" t="s">
        <v>23</v>
      </c>
      <c r="C14" s="9" t="s">
        <v>243</v>
      </c>
      <c r="D14" s="2" t="s">
        <v>73</v>
      </c>
      <c r="E14" s="3" t="s">
        <v>138</v>
      </c>
      <c r="F14" s="2" t="str">
        <f>'[1]HSE TaC'!F13</f>
        <v>Green</v>
      </c>
      <c r="G14" s="16"/>
      <c r="H14" s="16"/>
      <c r="I14" s="2" t="str">
        <f>'[1]HSE TaC'!I13</f>
        <v>green</v>
      </c>
      <c r="J14" s="33" t="str">
        <f t="shared" si="3"/>
        <v>green</v>
      </c>
      <c r="K14" s="16"/>
      <c r="L14" s="16"/>
      <c r="M14" s="2" t="s">
        <v>213</v>
      </c>
      <c r="N14" s="2" t="s">
        <v>93</v>
      </c>
      <c r="O14" s="2"/>
      <c r="P14" s="16"/>
      <c r="Q14" s="16"/>
      <c r="R14" s="2"/>
      <c r="S14" s="2"/>
      <c r="T14" s="2" t="s">
        <v>297</v>
      </c>
      <c r="U14" s="2" t="s">
        <v>241</v>
      </c>
    </row>
    <row r="15" spans="1:21" x14ac:dyDescent="0.25">
      <c r="A15" s="2" t="s">
        <v>31</v>
      </c>
      <c r="B15" s="2" t="s">
        <v>23</v>
      </c>
      <c r="C15" s="9" t="s">
        <v>243</v>
      </c>
      <c r="D15" s="2" t="s">
        <v>73</v>
      </c>
      <c r="E15" s="3" t="s">
        <v>139</v>
      </c>
      <c r="F15" s="2" t="str">
        <f>'[1]HSE TaC'!F14</f>
        <v>Green</v>
      </c>
      <c r="G15" s="16"/>
      <c r="H15" s="16"/>
      <c r="I15" s="2" t="str">
        <f>'[1]HSE TaC'!I14</f>
        <v>green</v>
      </c>
      <c r="J15" s="33" t="str">
        <f t="shared" si="3"/>
        <v>green</v>
      </c>
      <c r="K15" s="16"/>
      <c r="L15" s="16"/>
      <c r="M15" s="2" t="s">
        <v>213</v>
      </c>
      <c r="N15" s="2" t="s">
        <v>93</v>
      </c>
      <c r="O15" s="2"/>
      <c r="P15" s="16"/>
      <c r="Q15" s="16"/>
      <c r="R15" s="2"/>
      <c r="S15" s="2"/>
      <c r="T15" s="2" t="s">
        <v>297</v>
      </c>
      <c r="U15" s="2" t="s">
        <v>241</v>
      </c>
    </row>
    <row r="16" spans="1:21" x14ac:dyDescent="0.25">
      <c r="A16" s="2" t="s">
        <v>31</v>
      </c>
      <c r="B16" s="2" t="s">
        <v>23</v>
      </c>
      <c r="C16" s="9" t="s">
        <v>243</v>
      </c>
      <c r="D16" s="2" t="s">
        <v>73</v>
      </c>
      <c r="E16" s="3" t="s">
        <v>131</v>
      </c>
      <c r="F16" s="2" t="str">
        <f>'[1]HSE TaC'!F15</f>
        <v>Green</v>
      </c>
      <c r="G16" s="16"/>
      <c r="H16" s="16"/>
      <c r="I16" s="2" t="str">
        <f>'[1]HSE TaC'!I15</f>
        <v>green</v>
      </c>
      <c r="J16" s="33" t="str">
        <f t="shared" si="3"/>
        <v>green</v>
      </c>
      <c r="K16" s="16"/>
      <c r="L16" s="16"/>
      <c r="M16" s="2" t="s">
        <v>213</v>
      </c>
      <c r="N16" s="2" t="s">
        <v>93</v>
      </c>
      <c r="O16" s="2"/>
      <c r="P16" s="16"/>
      <c r="Q16" s="16"/>
      <c r="R16" s="2"/>
      <c r="S16" s="2"/>
      <c r="T16" s="2" t="s">
        <v>297</v>
      </c>
      <c r="U16" s="2" t="s">
        <v>241</v>
      </c>
    </row>
    <row r="17" spans="1:21" x14ac:dyDescent="0.25">
      <c r="A17" s="2" t="s">
        <v>31</v>
      </c>
      <c r="B17" s="2" t="s">
        <v>24</v>
      </c>
      <c r="C17" s="9" t="s">
        <v>243</v>
      </c>
      <c r="D17" s="2" t="s">
        <v>73</v>
      </c>
      <c r="E17" s="3" t="s">
        <v>149</v>
      </c>
      <c r="F17" s="2" t="str">
        <f>'[1]HSE TaC'!F16</f>
        <v>Green</v>
      </c>
      <c r="G17" s="16"/>
      <c r="H17" s="16"/>
      <c r="I17" s="2" t="str">
        <f>'[1]HSE TaC'!I16</f>
        <v>green</v>
      </c>
      <c r="J17" s="33" t="str">
        <f t="shared" si="3"/>
        <v>green</v>
      </c>
      <c r="K17" s="16"/>
      <c r="L17" s="16"/>
      <c r="M17" s="2" t="s">
        <v>213</v>
      </c>
      <c r="N17" s="2" t="s">
        <v>93</v>
      </c>
      <c r="O17" s="2"/>
      <c r="P17" s="16"/>
      <c r="Q17" s="16"/>
      <c r="R17" s="2"/>
      <c r="S17" s="2"/>
      <c r="T17" s="2" t="s">
        <v>297</v>
      </c>
      <c r="U17" s="2" t="s">
        <v>241</v>
      </c>
    </row>
    <row r="18" spans="1:21" x14ac:dyDescent="0.25">
      <c r="A18" s="2" t="s">
        <v>75</v>
      </c>
      <c r="B18" s="2" t="s">
        <v>21</v>
      </c>
      <c r="C18" s="9" t="s">
        <v>243</v>
      </c>
      <c r="D18" s="2" t="s">
        <v>73</v>
      </c>
      <c r="E18" s="3" t="s">
        <v>100</v>
      </c>
      <c r="F18" s="2" t="str">
        <f>'[1]HSE TaC'!F17</f>
        <v>Green</v>
      </c>
      <c r="G18" s="16"/>
      <c r="H18" s="16"/>
      <c r="I18" s="2" t="str">
        <f>'[1]HSE TaC'!I17</f>
        <v>green</v>
      </c>
      <c r="J18" s="33" t="str">
        <f t="shared" si="3"/>
        <v>green</v>
      </c>
      <c r="K18" s="16"/>
      <c r="L18" s="16"/>
      <c r="M18" s="2" t="s">
        <v>213</v>
      </c>
      <c r="N18" s="2" t="s">
        <v>93</v>
      </c>
      <c r="O18" s="2"/>
      <c r="P18" s="16"/>
      <c r="Q18" s="16"/>
      <c r="R18" s="2"/>
      <c r="S18" s="2"/>
      <c r="T18" s="2"/>
      <c r="U18" s="2" t="s">
        <v>242</v>
      </c>
    </row>
    <row r="19" spans="1:21" x14ac:dyDescent="0.25">
      <c r="A19" s="2" t="s">
        <v>75</v>
      </c>
      <c r="B19" s="2" t="s">
        <v>21</v>
      </c>
      <c r="C19" s="9" t="s">
        <v>243</v>
      </c>
      <c r="D19" s="2" t="s">
        <v>73</v>
      </c>
      <c r="E19" s="3" t="s">
        <v>123</v>
      </c>
      <c r="F19" s="2" t="str">
        <f>'[1]HSE TaC'!F18</f>
        <v>Green</v>
      </c>
      <c r="G19" s="16"/>
      <c r="H19" s="16"/>
      <c r="I19" s="2" t="s">
        <v>293</v>
      </c>
      <c r="J19" s="33" t="str">
        <f t="shared" si="3"/>
        <v>Yellow</v>
      </c>
      <c r="K19" s="16"/>
      <c r="L19" s="16"/>
      <c r="M19" s="2" t="s">
        <v>213</v>
      </c>
      <c r="N19" s="2" t="s">
        <v>93</v>
      </c>
      <c r="O19" s="2"/>
      <c r="P19" s="16"/>
      <c r="Q19" s="16"/>
      <c r="R19" s="2"/>
      <c r="S19" s="2"/>
      <c r="T19" s="2" t="s">
        <v>300</v>
      </c>
      <c r="U19" s="2" t="s">
        <v>242</v>
      </c>
    </row>
    <row r="20" spans="1:21" x14ac:dyDescent="0.25">
      <c r="A20" s="2" t="s">
        <v>75</v>
      </c>
      <c r="B20" s="2" t="s">
        <v>21</v>
      </c>
      <c r="C20" s="9" t="s">
        <v>243</v>
      </c>
      <c r="D20" s="2" t="s">
        <v>73</v>
      </c>
      <c r="E20" s="3" t="s">
        <v>161</v>
      </c>
      <c r="F20" s="2" t="str">
        <f>'[1]HSE TaC'!F19</f>
        <v>Green</v>
      </c>
      <c r="G20" s="16"/>
      <c r="H20" s="16"/>
      <c r="I20" s="2" t="str">
        <f>'[1]HSE TaC'!I19</f>
        <v>green</v>
      </c>
      <c r="J20" s="33" t="str">
        <f t="shared" si="3"/>
        <v>green</v>
      </c>
      <c r="K20" s="16"/>
      <c r="L20" s="16"/>
      <c r="M20" s="2" t="s">
        <v>213</v>
      </c>
      <c r="N20" s="2" t="s">
        <v>93</v>
      </c>
      <c r="O20" s="2"/>
      <c r="P20" s="16"/>
      <c r="Q20" s="16"/>
      <c r="R20" s="2"/>
      <c r="S20" s="2"/>
      <c r="T20" s="2" t="s">
        <v>301</v>
      </c>
      <c r="U20" s="2" t="s">
        <v>242</v>
      </c>
    </row>
    <row r="21" spans="1:21" x14ac:dyDescent="0.25">
      <c r="A21" s="2" t="s">
        <v>102</v>
      </c>
      <c r="B21" s="2" t="s">
        <v>21</v>
      </c>
      <c r="C21" s="9" t="s">
        <v>243</v>
      </c>
      <c r="D21" s="2" t="s">
        <v>38</v>
      </c>
      <c r="E21" s="3" t="s">
        <v>153</v>
      </c>
      <c r="F21" s="2">
        <f>'[1]HSE TaC'!F20</f>
        <v>0.7</v>
      </c>
      <c r="G21" s="16"/>
      <c r="H21" s="16"/>
      <c r="I21" s="2" t="str">
        <f>'[1]HSE TaC'!I20</f>
        <v>green</v>
      </c>
      <c r="J21" s="33" t="str">
        <f t="shared" si="3"/>
        <v>green</v>
      </c>
      <c r="K21" s="16"/>
      <c r="L21" s="16"/>
      <c r="M21" s="2" t="s">
        <v>213</v>
      </c>
      <c r="N21" s="2"/>
      <c r="O21" s="2"/>
      <c r="P21" s="16"/>
      <c r="Q21" s="16"/>
      <c r="R21" s="2"/>
      <c r="S21" s="2"/>
      <c r="T21" s="2"/>
      <c r="U21" s="2"/>
    </row>
    <row r="22" spans="1:21" x14ac:dyDescent="0.25">
      <c r="A22" s="2" t="s">
        <v>102</v>
      </c>
      <c r="B22" s="2" t="s">
        <v>21</v>
      </c>
      <c r="C22" s="9" t="s">
        <v>243</v>
      </c>
      <c r="D22" s="2" t="s">
        <v>73</v>
      </c>
      <c r="E22" s="3" t="s">
        <v>105</v>
      </c>
      <c r="F22" s="2" t="str">
        <f>'[1]HSE TaC'!F22</f>
        <v>Green</v>
      </c>
      <c r="G22" s="16"/>
      <c r="H22" s="16"/>
      <c r="I22" s="2" t="str">
        <f>'[1]HSE TaC'!I22</f>
        <v>Green</v>
      </c>
      <c r="J22" s="33" t="str">
        <f t="shared" si="3"/>
        <v>Green</v>
      </c>
      <c r="K22" s="16"/>
      <c r="L22" s="16"/>
      <c r="M22" s="2" t="s">
        <v>213</v>
      </c>
      <c r="N22" s="2" t="s">
        <v>93</v>
      </c>
      <c r="O22" s="2"/>
      <c r="P22" s="16"/>
      <c r="Q22" s="16"/>
      <c r="R22" s="2"/>
      <c r="S22" s="2"/>
      <c r="T22" s="2" t="s">
        <v>302</v>
      </c>
      <c r="U22" s="2" t="s">
        <v>242</v>
      </c>
    </row>
    <row r="23" spans="1:21" x14ac:dyDescent="0.25">
      <c r="A23" s="2" t="s">
        <v>102</v>
      </c>
      <c r="B23" s="2" t="s">
        <v>21</v>
      </c>
      <c r="C23" s="9" t="s">
        <v>243</v>
      </c>
      <c r="D23" s="2" t="s">
        <v>73</v>
      </c>
      <c r="E23" s="3" t="s">
        <v>106</v>
      </c>
      <c r="F23" s="2" t="str">
        <f>'[1]HSE TaC'!F23</f>
        <v>Green</v>
      </c>
      <c r="G23" s="16"/>
      <c r="H23" s="16"/>
      <c r="I23" s="2" t="str">
        <f>'[1]HSE TaC'!I23</f>
        <v>Green</v>
      </c>
      <c r="J23" s="33" t="str">
        <f t="shared" si="3"/>
        <v>Green</v>
      </c>
      <c r="K23" s="16"/>
      <c r="L23" s="16"/>
      <c r="M23" s="2" t="s">
        <v>199</v>
      </c>
      <c r="N23" s="2" t="s">
        <v>93</v>
      </c>
      <c r="O23" s="2"/>
      <c r="P23" s="16"/>
      <c r="Q23" s="16"/>
      <c r="R23" s="2"/>
      <c r="S23" s="2"/>
      <c r="T23" s="2"/>
      <c r="U23" s="2" t="s">
        <v>242</v>
      </c>
    </row>
    <row r="24" spans="1:21" x14ac:dyDescent="0.25">
      <c r="A24" s="2" t="s">
        <v>102</v>
      </c>
      <c r="B24" s="2" t="s">
        <v>21</v>
      </c>
      <c r="C24" s="9" t="s">
        <v>243</v>
      </c>
      <c r="D24" s="2" t="s">
        <v>73</v>
      </c>
      <c r="E24" s="8" t="s">
        <v>107</v>
      </c>
      <c r="F24" s="2" t="str">
        <f>'[1]HSE TaC'!F24</f>
        <v>AS15, AS17 results</v>
      </c>
      <c r="G24" s="16"/>
      <c r="H24" s="16"/>
      <c r="I24" s="2" t="str">
        <f>'[1]HSE TaC'!I24</f>
        <v>green</v>
      </c>
      <c r="J24" s="33" t="str">
        <f t="shared" si="3"/>
        <v>green</v>
      </c>
      <c r="K24" s="16"/>
      <c r="L24" s="16"/>
      <c r="M24" s="2" t="s">
        <v>213</v>
      </c>
      <c r="N24" s="2" t="s">
        <v>93</v>
      </c>
      <c r="O24" s="2"/>
      <c r="P24" s="16"/>
      <c r="Q24" s="16"/>
      <c r="R24" s="2"/>
      <c r="S24" s="2"/>
      <c r="T24" s="2" t="s">
        <v>295</v>
      </c>
      <c r="U24" s="2" t="s">
        <v>242</v>
      </c>
    </row>
    <row r="25" spans="1:21" x14ac:dyDescent="0.25">
      <c r="A25" s="2" t="s">
        <v>102</v>
      </c>
      <c r="B25" s="2" t="s">
        <v>21</v>
      </c>
      <c r="C25" s="9" t="s">
        <v>243</v>
      </c>
      <c r="D25" s="2" t="s">
        <v>73</v>
      </c>
      <c r="E25" s="8" t="s">
        <v>108</v>
      </c>
      <c r="F25" s="2" t="str">
        <f>'[1]HSE TaC'!F25</f>
        <v>Green</v>
      </c>
      <c r="G25" s="16"/>
      <c r="H25" s="16"/>
      <c r="I25" s="2" t="str">
        <f>'[1]HSE TaC'!I25</f>
        <v>green</v>
      </c>
      <c r="J25" s="33" t="str">
        <f t="shared" si="3"/>
        <v>green</v>
      </c>
      <c r="K25" s="16"/>
      <c r="L25" s="16"/>
      <c r="M25" s="2" t="s">
        <v>213</v>
      </c>
      <c r="N25" s="2" t="s">
        <v>93</v>
      </c>
      <c r="O25" s="2"/>
      <c r="P25" s="16"/>
      <c r="Q25" s="16"/>
      <c r="R25" s="2"/>
      <c r="S25" s="2"/>
      <c r="T25" s="2" t="s">
        <v>302</v>
      </c>
      <c r="U25" s="2" t="s">
        <v>242</v>
      </c>
    </row>
    <row r="26" spans="1:21" x14ac:dyDescent="0.25">
      <c r="A26" s="2" t="s">
        <v>102</v>
      </c>
      <c r="B26" s="2" t="s">
        <v>21</v>
      </c>
      <c r="C26" s="9" t="s">
        <v>243</v>
      </c>
      <c r="D26" s="2" t="s">
        <v>73</v>
      </c>
      <c r="E26" s="8" t="s">
        <v>260</v>
      </c>
      <c r="F26" s="2" t="str">
        <f>'[1]HSE TaC'!F26</f>
        <v>Green</v>
      </c>
      <c r="G26" s="16"/>
      <c r="H26" s="16"/>
      <c r="I26" s="2" t="str">
        <f>'[1]HSE TaC'!I26</f>
        <v>green</v>
      </c>
      <c r="J26" s="33" t="str">
        <f t="shared" si="3"/>
        <v>green</v>
      </c>
      <c r="K26" s="16"/>
      <c r="L26" s="16"/>
      <c r="M26" s="2" t="s">
        <v>213</v>
      </c>
      <c r="N26" s="2" t="s">
        <v>93</v>
      </c>
      <c r="O26" s="2"/>
      <c r="P26" s="16"/>
      <c r="Q26" s="16"/>
      <c r="R26" s="2"/>
      <c r="S26" s="2"/>
      <c r="T26" s="2" t="s">
        <v>303</v>
      </c>
      <c r="U26" s="2" t="s">
        <v>242</v>
      </c>
    </row>
    <row r="27" spans="1:21" x14ac:dyDescent="0.25">
      <c r="A27" s="9" t="s">
        <v>26</v>
      </c>
      <c r="B27" s="2" t="s">
        <v>21</v>
      </c>
      <c r="C27" s="9" t="s">
        <v>243</v>
      </c>
      <c r="D27" s="9" t="s">
        <v>36</v>
      </c>
      <c r="E27" s="10" t="s">
        <v>274</v>
      </c>
      <c r="F27" s="2">
        <f>'[3]CTG TaC'!E53</f>
        <v>0.58099999999999996</v>
      </c>
      <c r="G27" s="2">
        <f>'[3]CTG TaC'!F53</f>
        <v>0.6</v>
      </c>
      <c r="H27" s="2">
        <f>'[3]CTG TaC'!G53</f>
        <v>1.4898</v>
      </c>
      <c r="I27" s="2">
        <f>'[3]CTG TaC'!H53</f>
        <v>1.5103599999999999</v>
      </c>
      <c r="J27" s="25">
        <f>I27-F27</f>
        <v>0.92935999999999996</v>
      </c>
      <c r="K27" s="25">
        <f>I27-H27</f>
        <v>2.0559999999999912E-2</v>
      </c>
      <c r="L27" s="26">
        <f>I27-G27</f>
        <v>0.91035999999999995</v>
      </c>
      <c r="M27" s="2" t="s">
        <v>28</v>
      </c>
      <c r="N27" s="2" t="s">
        <v>93</v>
      </c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102</v>
      </c>
      <c r="B28" s="2" t="s">
        <v>21</v>
      </c>
      <c r="C28" s="9" t="s">
        <v>243</v>
      </c>
      <c r="D28" s="2" t="s">
        <v>452</v>
      </c>
      <c r="E28" s="3" t="s">
        <v>453</v>
      </c>
      <c r="F28" s="29" t="str">
        <f>'[1]HSE TaC'!F21</f>
        <v>12 per associate</v>
      </c>
      <c r="G28" s="29">
        <f>'[2]HSE TaC'!G52</f>
        <v>0</v>
      </c>
      <c r="H28" s="29">
        <f>'[2]HSE TaC'!H52</f>
        <v>0</v>
      </c>
      <c r="I28" s="29" t="str">
        <f>'[1]HSE TaC'!I21</f>
        <v>green</v>
      </c>
      <c r="J28" s="50" t="str">
        <f t="shared" ref="J28" si="4">I28</f>
        <v>green</v>
      </c>
      <c r="K28" s="16"/>
      <c r="L28" s="16"/>
      <c r="M28" s="29" t="str">
        <f>'[1]HSE TaC'!M21</f>
        <v>ChP/HSE</v>
      </c>
      <c r="N28" s="29">
        <f>'[2]HSE TaC'!N52</f>
        <v>0</v>
      </c>
      <c r="O28" s="2"/>
      <c r="P28" s="16"/>
      <c r="Q28" s="16"/>
      <c r="R28" s="29">
        <f>'[2]HSE TaC'!R52</f>
        <v>0</v>
      </c>
      <c r="S28" s="2"/>
      <c r="T28" s="2"/>
      <c r="U28" s="2"/>
    </row>
    <row r="31" spans="1:21" x14ac:dyDescent="0.25">
      <c r="D31" t="s">
        <v>299</v>
      </c>
      <c r="E31" t="s">
        <v>406</v>
      </c>
    </row>
    <row r="32" spans="1:21" x14ac:dyDescent="0.25">
      <c r="D32" t="s">
        <v>299</v>
      </c>
      <c r="E32" t="s">
        <v>298</v>
      </c>
    </row>
    <row r="35" spans="4:4" x14ac:dyDescent="0.25">
      <c r="D35" t="s">
        <v>304</v>
      </c>
    </row>
  </sheetData>
  <autoFilter ref="A8:S25"/>
  <conditionalFormatting sqref="O10">
    <cfRule type="expression" dxfId="181" priority="134">
      <formula>I10=0</formula>
    </cfRule>
    <cfRule type="expression" dxfId="180" priority="135">
      <formula>J10&lt;=0</formula>
    </cfRule>
    <cfRule type="expression" dxfId="179" priority="136">
      <formula>J10&gt;=0</formula>
    </cfRule>
  </conditionalFormatting>
  <conditionalFormatting sqref="P10">
    <cfRule type="expression" dxfId="178" priority="131">
      <formula>$I10=0</formula>
    </cfRule>
    <cfRule type="expression" dxfId="177" priority="132">
      <formula>K10&lt;=0</formula>
    </cfRule>
    <cfRule type="expression" dxfId="176" priority="133">
      <formula>K10&gt;=0</formula>
    </cfRule>
  </conditionalFormatting>
  <conditionalFormatting sqref="Q10">
    <cfRule type="expression" dxfId="175" priority="128">
      <formula>$I10=0</formula>
    </cfRule>
    <cfRule type="expression" dxfId="174" priority="129">
      <formula>L10&lt;=0</formula>
    </cfRule>
    <cfRule type="expression" dxfId="173" priority="130">
      <formula>L10&gt;=0</formula>
    </cfRule>
  </conditionalFormatting>
  <conditionalFormatting sqref="O9">
    <cfRule type="expression" dxfId="172" priority="125">
      <formula>I9=0</formula>
    </cfRule>
    <cfRule type="expression" dxfId="171" priority="126">
      <formula>J9&lt;=0</formula>
    </cfRule>
    <cfRule type="expression" dxfId="170" priority="127">
      <formula>J9&gt;=0</formula>
    </cfRule>
  </conditionalFormatting>
  <conditionalFormatting sqref="P9">
    <cfRule type="expression" dxfId="169" priority="122">
      <formula>$I9=0</formula>
    </cfRule>
    <cfRule type="expression" dxfId="168" priority="123">
      <formula>K9&lt;=0</formula>
    </cfRule>
    <cfRule type="expression" dxfId="167" priority="124">
      <formula>K9&gt;=0</formula>
    </cfRule>
  </conditionalFormatting>
  <conditionalFormatting sqref="Q9">
    <cfRule type="expression" dxfId="166" priority="119">
      <formula>$I9=0</formula>
    </cfRule>
    <cfRule type="expression" dxfId="165" priority="120">
      <formula>L9&lt;=0</formula>
    </cfRule>
    <cfRule type="expression" dxfId="164" priority="121">
      <formula>L9&gt;=0</formula>
    </cfRule>
  </conditionalFormatting>
  <conditionalFormatting sqref="O27">
    <cfRule type="expression" dxfId="163" priority="71">
      <formula>I27=0</formula>
    </cfRule>
    <cfRule type="expression" dxfId="162" priority="72">
      <formula>J27&lt;=0</formula>
    </cfRule>
    <cfRule type="expression" dxfId="161" priority="73">
      <formula>J27&gt;=0</formula>
    </cfRule>
  </conditionalFormatting>
  <conditionalFormatting sqref="P27">
    <cfRule type="expression" dxfId="160" priority="68">
      <formula>$I27=0</formula>
    </cfRule>
    <cfRule type="expression" dxfId="159" priority="69">
      <formula>K27&lt;=0</formula>
    </cfRule>
    <cfRule type="expression" dxfId="158" priority="70">
      <formula>K27&gt;=0</formula>
    </cfRule>
  </conditionalFormatting>
  <conditionalFormatting sqref="Q27">
    <cfRule type="expression" dxfId="157" priority="65">
      <formula>$I27=0</formula>
    </cfRule>
    <cfRule type="expression" dxfId="156" priority="66">
      <formula>L27&lt;=0</formula>
    </cfRule>
    <cfRule type="expression" dxfId="155" priority="67">
      <formula>L27&gt;=0</formula>
    </cfRule>
  </conditionalFormatting>
  <conditionalFormatting sqref="O28">
    <cfRule type="expression" dxfId="154" priority="61">
      <formula>J28="yellow"</formula>
    </cfRule>
    <cfRule type="expression" dxfId="153" priority="62">
      <formula>J28="Green"</formula>
    </cfRule>
    <cfRule type="expression" dxfId="152" priority="63">
      <formula>$H28="blank"</formula>
    </cfRule>
    <cfRule type="expression" dxfId="151" priority="64">
      <formula>J28="Red"</formula>
    </cfRule>
  </conditionalFormatting>
  <conditionalFormatting sqref="O26">
    <cfRule type="expression" dxfId="150" priority="57">
      <formula>J26="yellow"</formula>
    </cfRule>
    <cfRule type="expression" dxfId="149" priority="58">
      <formula>J26="Green"</formula>
    </cfRule>
    <cfRule type="expression" dxfId="148" priority="59">
      <formula>$H26="blank"</formula>
    </cfRule>
    <cfRule type="expression" dxfId="147" priority="60">
      <formula>J26="Red"</formula>
    </cfRule>
  </conditionalFormatting>
  <conditionalFormatting sqref="O25">
    <cfRule type="expression" dxfId="146" priority="53">
      <formula>J25="yellow"</formula>
    </cfRule>
    <cfRule type="expression" dxfId="145" priority="54">
      <formula>J25="Green"</formula>
    </cfRule>
    <cfRule type="expression" dxfId="144" priority="55">
      <formula>$H25="blank"</formula>
    </cfRule>
    <cfRule type="expression" dxfId="143" priority="56">
      <formula>J25="Red"</formula>
    </cfRule>
  </conditionalFormatting>
  <conditionalFormatting sqref="O24">
    <cfRule type="expression" dxfId="142" priority="49">
      <formula>J24="yellow"</formula>
    </cfRule>
    <cfRule type="expression" dxfId="141" priority="50">
      <formula>J24="Green"</formula>
    </cfRule>
    <cfRule type="expression" dxfId="140" priority="51">
      <formula>$H24="blank"</formula>
    </cfRule>
    <cfRule type="expression" dxfId="139" priority="52">
      <formula>J24="Red"</formula>
    </cfRule>
  </conditionalFormatting>
  <conditionalFormatting sqref="O23">
    <cfRule type="expression" dxfId="138" priority="45">
      <formula>J23="yellow"</formula>
    </cfRule>
    <cfRule type="expression" dxfId="137" priority="46">
      <formula>J23="Green"</formula>
    </cfRule>
    <cfRule type="expression" dxfId="136" priority="47">
      <formula>$H23="blank"</formula>
    </cfRule>
    <cfRule type="expression" dxfId="135" priority="48">
      <formula>J23="Red"</formula>
    </cfRule>
  </conditionalFormatting>
  <conditionalFormatting sqref="O22">
    <cfRule type="expression" dxfId="134" priority="41">
      <formula>J22="yellow"</formula>
    </cfRule>
    <cfRule type="expression" dxfId="133" priority="42">
      <formula>J22="Green"</formula>
    </cfRule>
    <cfRule type="expression" dxfId="132" priority="43">
      <formula>$H22="blank"</formula>
    </cfRule>
    <cfRule type="expression" dxfId="131" priority="44">
      <formula>J22="Red"</formula>
    </cfRule>
  </conditionalFormatting>
  <conditionalFormatting sqref="O21">
    <cfRule type="expression" dxfId="130" priority="37">
      <formula>J21="yellow"</formula>
    </cfRule>
    <cfRule type="expression" dxfId="129" priority="38">
      <formula>J21="Green"</formula>
    </cfRule>
    <cfRule type="expression" dxfId="128" priority="39">
      <formula>$H21="blank"</formula>
    </cfRule>
    <cfRule type="expression" dxfId="127" priority="40">
      <formula>J21="Red"</formula>
    </cfRule>
  </conditionalFormatting>
  <conditionalFormatting sqref="O20">
    <cfRule type="expression" dxfId="126" priority="33">
      <formula>J20="yellow"</formula>
    </cfRule>
    <cfRule type="expression" dxfId="125" priority="34">
      <formula>J20="Green"</formula>
    </cfRule>
    <cfRule type="expression" dxfId="124" priority="35">
      <formula>$H20="blank"</formula>
    </cfRule>
    <cfRule type="expression" dxfId="123" priority="36">
      <formula>J20="Red"</formula>
    </cfRule>
  </conditionalFormatting>
  <conditionalFormatting sqref="O19">
    <cfRule type="expression" dxfId="122" priority="29">
      <formula>J19="yellow"</formula>
    </cfRule>
    <cfRule type="expression" dxfId="121" priority="30">
      <formula>J19="Green"</formula>
    </cfRule>
    <cfRule type="expression" dxfId="120" priority="31">
      <formula>$H19="blank"</formula>
    </cfRule>
    <cfRule type="expression" dxfId="119" priority="32">
      <formula>J19="Red"</formula>
    </cfRule>
  </conditionalFormatting>
  <conditionalFormatting sqref="O18">
    <cfRule type="expression" dxfId="118" priority="25">
      <formula>J18="yellow"</formula>
    </cfRule>
    <cfRule type="expression" dxfId="117" priority="26">
      <formula>J18="Green"</formula>
    </cfRule>
    <cfRule type="expression" dxfId="116" priority="27">
      <formula>$H18="blank"</formula>
    </cfRule>
    <cfRule type="expression" dxfId="115" priority="28">
      <formula>J18="Red"</formula>
    </cfRule>
  </conditionalFormatting>
  <conditionalFormatting sqref="O17">
    <cfRule type="expression" dxfId="114" priority="21">
      <formula>J17="yellow"</formula>
    </cfRule>
    <cfRule type="expression" dxfId="113" priority="22">
      <formula>J17="Green"</formula>
    </cfRule>
    <cfRule type="expression" dxfId="112" priority="23">
      <formula>$H17="blank"</formula>
    </cfRule>
    <cfRule type="expression" dxfId="111" priority="24">
      <formula>J17="Red"</formula>
    </cfRule>
  </conditionalFormatting>
  <conditionalFormatting sqref="O16">
    <cfRule type="expression" dxfId="110" priority="17">
      <formula>J16="yellow"</formula>
    </cfRule>
    <cfRule type="expression" dxfId="109" priority="18">
      <formula>J16="Green"</formula>
    </cfRule>
    <cfRule type="expression" dxfId="108" priority="19">
      <formula>$H16="blank"</formula>
    </cfRule>
    <cfRule type="expression" dxfId="107" priority="20">
      <formula>J16="Red"</formula>
    </cfRule>
  </conditionalFormatting>
  <conditionalFormatting sqref="O15">
    <cfRule type="expression" dxfId="106" priority="13">
      <formula>J15="yellow"</formula>
    </cfRule>
    <cfRule type="expression" dxfId="105" priority="14">
      <formula>J15="Green"</formula>
    </cfRule>
    <cfRule type="expression" dxfId="104" priority="15">
      <formula>$H15="blank"</formula>
    </cfRule>
    <cfRule type="expression" dxfId="103" priority="16">
      <formula>J15="Red"</formula>
    </cfRule>
  </conditionalFormatting>
  <conditionalFormatting sqref="O14">
    <cfRule type="expression" dxfId="102" priority="9">
      <formula>J14="yellow"</formula>
    </cfRule>
    <cfRule type="expression" dxfId="101" priority="10">
      <formula>J14="Green"</formula>
    </cfRule>
    <cfRule type="expression" dxfId="100" priority="11">
      <formula>$H14="blank"</formula>
    </cfRule>
    <cfRule type="expression" dxfId="99" priority="12">
      <formula>J14="Red"</formula>
    </cfRule>
  </conditionalFormatting>
  <conditionalFormatting sqref="O13">
    <cfRule type="expression" dxfId="98" priority="5">
      <formula>J13="yellow"</formula>
    </cfRule>
    <cfRule type="expression" dxfId="97" priority="6">
      <formula>J13="Green"</formula>
    </cfRule>
    <cfRule type="expression" dxfId="96" priority="7">
      <formula>$H13="blank"</formula>
    </cfRule>
    <cfRule type="expression" dxfId="95" priority="8">
      <formula>J13="Red"</formula>
    </cfRule>
  </conditionalFormatting>
  <conditionalFormatting sqref="O12">
    <cfRule type="expression" dxfId="94" priority="1">
      <formula>J12="yellow"</formula>
    </cfRule>
    <cfRule type="expression" dxfId="93" priority="2">
      <formula>J12="Green"</formula>
    </cfRule>
    <cfRule type="expression" dxfId="92" priority="3">
      <formula>$H12="blank"</formula>
    </cfRule>
    <cfRule type="expression" dxfId="91" priority="4">
      <formula>J12="Red"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showGridLines="0" topLeftCell="D1" workbookViewId="0">
      <pane ySplit="8" topLeftCell="A9" activePane="bottomLeft" state="frozen"/>
      <selection activeCell="A9" sqref="A9"/>
      <selection pane="bottomLeft" activeCell="E8" sqref="E8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4.33203125" bestFit="1" customWidth="1"/>
    <col min="6" max="6" width="43.554687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44.88671875" bestFit="1" customWidth="1"/>
    <col min="21" max="21" width="18.332031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214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2" t="s">
        <v>26</v>
      </c>
      <c r="B9" s="2" t="s">
        <v>21</v>
      </c>
      <c r="C9" s="2" t="s">
        <v>238</v>
      </c>
      <c r="D9" s="2" t="s">
        <v>36</v>
      </c>
      <c r="E9" s="3" t="s">
        <v>215</v>
      </c>
      <c r="F9" s="2">
        <f>'[1]ICO TaC'!F9</f>
        <v>0.9</v>
      </c>
      <c r="G9" s="2">
        <f>'[1]ICO TaC'!G9</f>
        <v>1</v>
      </c>
      <c r="H9" s="2">
        <f>'[1]ICO TaC'!H9</f>
        <v>1.10131205</v>
      </c>
      <c r="I9" s="2">
        <f>'[1]ICO TaC'!I9</f>
        <v>1.0742049300000001</v>
      </c>
      <c r="J9" s="25">
        <f>I9-F9</f>
        <v>0.17420493000000004</v>
      </c>
      <c r="K9" s="25">
        <f>I9-H9</f>
        <v>-2.7107119999999929E-2</v>
      </c>
      <c r="L9" s="26">
        <f>I9-G9</f>
        <v>7.4204930000000058E-2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2" t="s">
        <v>102</v>
      </c>
      <c r="B10" s="2" t="s">
        <v>21</v>
      </c>
      <c r="C10" s="2" t="s">
        <v>238</v>
      </c>
      <c r="D10" s="2" t="s">
        <v>109</v>
      </c>
      <c r="E10" s="3" t="s">
        <v>104</v>
      </c>
      <c r="F10" s="2">
        <f>'[1]ICO TaC'!F10</f>
        <v>12</v>
      </c>
      <c r="G10" s="2">
        <f>'[1]ICO TaC'!G10</f>
        <v>12</v>
      </c>
      <c r="H10" s="2">
        <f>'[1]ICO TaC'!H10</f>
        <v>13</v>
      </c>
      <c r="I10" s="2">
        <f>'[1]ICO TaC'!I10</f>
        <v>13</v>
      </c>
      <c r="J10" s="26">
        <f t="shared" ref="J10" si="0">I10-F10</f>
        <v>1</v>
      </c>
      <c r="K10" s="26">
        <f t="shared" ref="K10" si="1">I10-H10</f>
        <v>0</v>
      </c>
      <c r="L10" s="26">
        <f t="shared" ref="L10" si="2">I10-G10</f>
        <v>1</v>
      </c>
      <c r="M10" s="2" t="s">
        <v>28</v>
      </c>
      <c r="N10" s="11" t="s">
        <v>93</v>
      </c>
      <c r="O10" s="2"/>
      <c r="P10" s="2"/>
      <c r="Q10" s="2"/>
      <c r="R10" s="2"/>
      <c r="S10" s="2"/>
      <c r="T10" s="2"/>
      <c r="U10" s="2"/>
    </row>
    <row r="11" spans="1:21" ht="13.8" x14ac:dyDescent="0.25">
      <c r="A11" s="17" t="s">
        <v>73</v>
      </c>
      <c r="B11" s="17" t="s">
        <v>73</v>
      </c>
      <c r="C11" s="17" t="s">
        <v>73</v>
      </c>
      <c r="D11" s="17" t="s">
        <v>73</v>
      </c>
      <c r="E11" s="17" t="s">
        <v>73</v>
      </c>
      <c r="F11" s="5" t="s">
        <v>229</v>
      </c>
      <c r="G11" s="17" t="s">
        <v>73</v>
      </c>
      <c r="H11" s="17" t="s">
        <v>73</v>
      </c>
      <c r="I11" s="5" t="s">
        <v>110</v>
      </c>
      <c r="J11" s="5" t="s">
        <v>230</v>
      </c>
      <c r="K11" s="17" t="s">
        <v>73</v>
      </c>
      <c r="L11" s="17" t="s">
        <v>73</v>
      </c>
      <c r="M11" s="17" t="s">
        <v>73</v>
      </c>
      <c r="N11" s="17" t="s">
        <v>73</v>
      </c>
      <c r="O11" s="5" t="s">
        <v>40</v>
      </c>
      <c r="P11" s="17" t="s">
        <v>73</v>
      </c>
      <c r="Q11" s="17" t="s">
        <v>73</v>
      </c>
      <c r="R11" s="17" t="s">
        <v>73</v>
      </c>
      <c r="S11" s="17" t="s">
        <v>73</v>
      </c>
      <c r="T11" s="17" t="s">
        <v>73</v>
      </c>
      <c r="U11" s="17" t="s">
        <v>73</v>
      </c>
    </row>
    <row r="12" spans="1:21" x14ac:dyDescent="0.25">
      <c r="A12" s="2" t="s">
        <v>75</v>
      </c>
      <c r="B12" s="2" t="s">
        <v>21</v>
      </c>
      <c r="C12" s="2" t="s">
        <v>238</v>
      </c>
      <c r="D12" s="2" t="s">
        <v>59</v>
      </c>
      <c r="E12" s="3" t="s">
        <v>228</v>
      </c>
      <c r="F12" s="2" t="str">
        <f>'[1]ICO TaC'!F11</f>
        <v>Green</v>
      </c>
      <c r="G12" s="16"/>
      <c r="H12" s="16"/>
      <c r="I12" s="2" t="str">
        <f>'[1]ICO TaC'!I11</f>
        <v>Green</v>
      </c>
      <c r="J12" s="33" t="str">
        <f t="shared" ref="J12:J18" si="3">I12</f>
        <v>Green</v>
      </c>
      <c r="K12" s="16"/>
      <c r="L12" s="16"/>
      <c r="M12" s="2" t="s">
        <v>214</v>
      </c>
      <c r="N12" s="2" t="s">
        <v>93</v>
      </c>
      <c r="O12" s="2"/>
      <c r="P12" s="16"/>
      <c r="Q12" s="16"/>
      <c r="R12" s="2"/>
      <c r="S12" s="2"/>
      <c r="T12" s="2" t="s">
        <v>328</v>
      </c>
      <c r="U12" s="2" t="s">
        <v>242</v>
      </c>
    </row>
    <row r="13" spans="1:21" x14ac:dyDescent="0.25">
      <c r="A13" s="2" t="s">
        <v>75</v>
      </c>
      <c r="B13" s="2" t="s">
        <v>21</v>
      </c>
      <c r="C13" s="2" t="s">
        <v>238</v>
      </c>
      <c r="D13" s="2" t="s">
        <v>73</v>
      </c>
      <c r="E13" s="3" t="s">
        <v>100</v>
      </c>
      <c r="F13" s="2" t="str">
        <f>'[1]ICO TaC'!F12</f>
        <v>All projects on track, or task will not be completed</v>
      </c>
      <c r="G13" s="16"/>
      <c r="H13" s="16"/>
      <c r="I13" s="2" t="str">
        <f>'[1]ICO TaC'!I12</f>
        <v>Green</v>
      </c>
      <c r="J13" s="33" t="str">
        <f t="shared" si="3"/>
        <v>Green</v>
      </c>
      <c r="K13" s="16"/>
      <c r="L13" s="16"/>
      <c r="M13" s="2" t="s">
        <v>214</v>
      </c>
      <c r="N13" s="2" t="s">
        <v>93</v>
      </c>
      <c r="O13" s="2"/>
      <c r="P13" s="16"/>
      <c r="Q13" s="16"/>
      <c r="R13" s="2"/>
      <c r="S13" s="2"/>
      <c r="T13" s="2"/>
      <c r="U13" s="2" t="s">
        <v>242</v>
      </c>
    </row>
    <row r="14" spans="1:21" x14ac:dyDescent="0.25">
      <c r="A14" s="2" t="s">
        <v>75</v>
      </c>
      <c r="B14" s="2" t="s">
        <v>21</v>
      </c>
      <c r="C14" s="2" t="s">
        <v>238</v>
      </c>
      <c r="D14" s="2" t="s">
        <v>73</v>
      </c>
      <c r="E14" s="3" t="s">
        <v>123</v>
      </c>
      <c r="F14" s="2" t="str">
        <f>'[1]ICO TaC'!F13</f>
        <v>Green</v>
      </c>
      <c r="G14" s="16"/>
      <c r="H14" s="16"/>
      <c r="I14" s="2" t="str">
        <f>'[1]ICO TaC'!I13</f>
        <v>Green</v>
      </c>
      <c r="J14" s="33" t="str">
        <f t="shared" si="3"/>
        <v>Green</v>
      </c>
      <c r="K14" s="16"/>
      <c r="L14" s="16"/>
      <c r="M14" s="2" t="s">
        <v>214</v>
      </c>
      <c r="N14" s="2" t="s">
        <v>93</v>
      </c>
      <c r="O14" s="2"/>
      <c r="P14" s="16"/>
      <c r="Q14" s="16"/>
      <c r="R14" s="2"/>
      <c r="S14" s="2"/>
      <c r="T14" s="2" t="s">
        <v>331</v>
      </c>
      <c r="U14" s="2" t="s">
        <v>242</v>
      </c>
    </row>
    <row r="15" spans="1:21" x14ac:dyDescent="0.25">
      <c r="A15" s="2" t="s">
        <v>75</v>
      </c>
      <c r="B15" s="2" t="s">
        <v>21</v>
      </c>
      <c r="C15" s="2" t="s">
        <v>238</v>
      </c>
      <c r="D15" s="2" t="s">
        <v>73</v>
      </c>
      <c r="E15" s="3" t="s">
        <v>161</v>
      </c>
      <c r="F15" s="2" t="str">
        <f>'[1]ICO TaC'!F14</f>
        <v>Green</v>
      </c>
      <c r="G15" s="16"/>
      <c r="H15" s="16"/>
      <c r="I15" s="2" t="str">
        <f>'[1]ICO TaC'!I14</f>
        <v>Green</v>
      </c>
      <c r="J15" s="33" t="str">
        <f t="shared" si="3"/>
        <v>Green</v>
      </c>
      <c r="K15" s="16"/>
      <c r="L15" s="16"/>
      <c r="M15" s="2" t="s">
        <v>214</v>
      </c>
      <c r="N15" s="2" t="s">
        <v>93</v>
      </c>
      <c r="O15" s="2"/>
      <c r="P15" s="16"/>
      <c r="Q15" s="16"/>
      <c r="R15" s="2"/>
      <c r="S15" s="2"/>
      <c r="T15" s="2" t="s">
        <v>327</v>
      </c>
      <c r="U15" s="2" t="s">
        <v>242</v>
      </c>
    </row>
    <row r="16" spans="1:21" x14ac:dyDescent="0.25">
      <c r="A16" s="2" t="s">
        <v>102</v>
      </c>
      <c r="B16" s="2" t="s">
        <v>21</v>
      </c>
      <c r="C16" s="2" t="s">
        <v>238</v>
      </c>
      <c r="D16" s="2" t="s">
        <v>38</v>
      </c>
      <c r="E16" s="3" t="s">
        <v>153</v>
      </c>
      <c r="F16" s="2">
        <f>'[1]ICO TaC'!F15</f>
        <v>0.7</v>
      </c>
      <c r="G16" s="16"/>
      <c r="H16" s="16"/>
      <c r="I16" s="2" t="str">
        <f>'[1]ICO TaC'!I15</f>
        <v>green</v>
      </c>
      <c r="J16" s="33" t="str">
        <f t="shared" si="3"/>
        <v>green</v>
      </c>
      <c r="K16" s="16"/>
      <c r="L16" s="16"/>
      <c r="M16" s="2" t="s">
        <v>213</v>
      </c>
      <c r="N16" s="2" t="s">
        <v>93</v>
      </c>
      <c r="O16" s="2"/>
      <c r="P16" s="16"/>
      <c r="Q16" s="16"/>
      <c r="R16" s="2"/>
      <c r="S16" s="2"/>
      <c r="T16" s="2"/>
      <c r="U16" s="2"/>
    </row>
    <row r="17" spans="1:21" x14ac:dyDescent="0.25">
      <c r="A17" s="2" t="s">
        <v>102</v>
      </c>
      <c r="B17" s="2" t="s">
        <v>21</v>
      </c>
      <c r="C17" s="2" t="s">
        <v>238</v>
      </c>
      <c r="D17" s="2" t="s">
        <v>73</v>
      </c>
      <c r="E17" s="3" t="s">
        <v>105</v>
      </c>
      <c r="F17" s="2" t="str">
        <f>'[1]ICO TaC'!F17</f>
        <v>Green</v>
      </c>
      <c r="G17" s="16"/>
      <c r="H17" s="16"/>
      <c r="I17" s="2" t="str">
        <f>'[1]ICO TaC'!I17</f>
        <v>Green</v>
      </c>
      <c r="J17" s="33" t="str">
        <f t="shared" si="3"/>
        <v>Green</v>
      </c>
      <c r="K17" s="16"/>
      <c r="L17" s="16"/>
      <c r="M17" s="2" t="s">
        <v>214</v>
      </c>
      <c r="N17" s="2" t="s">
        <v>93</v>
      </c>
      <c r="O17" s="2"/>
      <c r="P17" s="16"/>
      <c r="Q17" s="16"/>
      <c r="R17" s="2"/>
      <c r="S17" s="2"/>
      <c r="T17" s="2" t="s">
        <v>332</v>
      </c>
      <c r="U17" s="2" t="s">
        <v>242</v>
      </c>
    </row>
    <row r="18" spans="1:21" x14ac:dyDescent="0.25">
      <c r="A18" s="2" t="s">
        <v>102</v>
      </c>
      <c r="B18" s="2" t="s">
        <v>21</v>
      </c>
      <c r="C18" s="2" t="s">
        <v>238</v>
      </c>
      <c r="D18" s="2" t="s">
        <v>73</v>
      </c>
      <c r="E18" s="3" t="s">
        <v>106</v>
      </c>
      <c r="F18" s="2" t="str">
        <f>'[1]ICO TaC'!F18</f>
        <v>Green</v>
      </c>
      <c r="G18" s="16"/>
      <c r="H18" s="16"/>
      <c r="I18" s="2" t="str">
        <f>'[1]ICO TaC'!I18</f>
        <v>Green</v>
      </c>
      <c r="J18" s="33" t="str">
        <f t="shared" si="3"/>
        <v>Green</v>
      </c>
      <c r="K18" s="16"/>
      <c r="L18" s="16"/>
      <c r="M18" s="2" t="s">
        <v>199</v>
      </c>
      <c r="N18" s="2" t="s">
        <v>93</v>
      </c>
      <c r="O18" s="2"/>
      <c r="P18" s="16"/>
      <c r="Q18" s="16"/>
      <c r="R18" s="2"/>
      <c r="S18" s="2"/>
      <c r="T18" s="2"/>
      <c r="U18" s="2" t="s">
        <v>242</v>
      </c>
    </row>
    <row r="19" spans="1:21" x14ac:dyDescent="0.25">
      <c r="A19" s="2" t="s">
        <v>102</v>
      </c>
      <c r="B19" s="2" t="s">
        <v>21</v>
      </c>
      <c r="C19" s="2" t="s">
        <v>238</v>
      </c>
      <c r="D19" s="2" t="s">
        <v>73</v>
      </c>
      <c r="E19" s="8" t="s">
        <v>107</v>
      </c>
      <c r="F19" s="2" t="str">
        <f>'[1]ICO TaC'!F19</f>
        <v>Green</v>
      </c>
      <c r="G19" s="16"/>
      <c r="H19" s="16"/>
      <c r="I19" s="2" t="str">
        <f>'[1]ICO TaC'!I19</f>
        <v>Green</v>
      </c>
      <c r="J19" s="33" t="str">
        <f>I19</f>
        <v>Green</v>
      </c>
      <c r="K19" s="16"/>
      <c r="L19" s="16"/>
      <c r="M19" s="2" t="s">
        <v>214</v>
      </c>
      <c r="N19" s="2" t="s">
        <v>93</v>
      </c>
      <c r="O19" s="2"/>
      <c r="P19" s="16"/>
      <c r="Q19" s="16"/>
      <c r="R19" s="2"/>
      <c r="S19" s="2"/>
      <c r="T19" s="2" t="s">
        <v>333</v>
      </c>
      <c r="U19" s="2" t="s">
        <v>242</v>
      </c>
    </row>
    <row r="20" spans="1:21" x14ac:dyDescent="0.25">
      <c r="A20" s="2" t="s">
        <v>102</v>
      </c>
      <c r="B20" s="2" t="s">
        <v>21</v>
      </c>
      <c r="C20" s="2" t="s">
        <v>238</v>
      </c>
      <c r="D20" s="2" t="s">
        <v>73</v>
      </c>
      <c r="E20" s="8" t="s">
        <v>108</v>
      </c>
      <c r="F20" s="2" t="str">
        <f>'[1]ICO TaC'!F20</f>
        <v>Green</v>
      </c>
      <c r="G20" s="16"/>
      <c r="H20" s="16"/>
      <c r="I20" s="2" t="str">
        <f>'[1]ICO TaC'!I20</f>
        <v>Green</v>
      </c>
      <c r="J20" s="33" t="str">
        <f t="shared" ref="J20:J34" si="4">I20</f>
        <v>Green</v>
      </c>
      <c r="K20" s="16"/>
      <c r="L20" s="16"/>
      <c r="M20" s="2" t="s">
        <v>214</v>
      </c>
      <c r="N20" s="2" t="s">
        <v>93</v>
      </c>
      <c r="O20" s="2"/>
      <c r="P20" s="16"/>
      <c r="Q20" s="16"/>
      <c r="R20" s="2"/>
      <c r="S20" s="2"/>
      <c r="T20" s="2" t="s">
        <v>333</v>
      </c>
      <c r="U20" s="2" t="s">
        <v>242</v>
      </c>
    </row>
    <row r="21" spans="1:21" x14ac:dyDescent="0.25">
      <c r="A21" s="2" t="s">
        <v>75</v>
      </c>
      <c r="B21" s="2" t="s">
        <v>21</v>
      </c>
      <c r="C21" s="2" t="s">
        <v>238</v>
      </c>
      <c r="D21" s="2"/>
      <c r="E21" s="3" t="s">
        <v>216</v>
      </c>
      <c r="F21" s="2" t="str">
        <f>'[1]ICO TaC'!F21</f>
        <v>Green</v>
      </c>
      <c r="G21" s="16"/>
      <c r="H21" s="16"/>
      <c r="I21" s="2" t="str">
        <f>'[1]ICO TaC'!I21</f>
        <v>Green</v>
      </c>
      <c r="J21" s="33" t="str">
        <f t="shared" si="4"/>
        <v>Green</v>
      </c>
      <c r="K21" s="16"/>
      <c r="L21" s="16"/>
      <c r="M21" s="2" t="s">
        <v>214</v>
      </c>
      <c r="N21" s="2" t="s">
        <v>93</v>
      </c>
      <c r="O21" s="2"/>
      <c r="P21" s="16"/>
      <c r="Q21" s="16"/>
      <c r="R21" s="2"/>
      <c r="S21" s="2"/>
      <c r="T21" s="2" t="s">
        <v>334</v>
      </c>
      <c r="U21" s="2"/>
    </row>
    <row r="22" spans="1:21" x14ac:dyDescent="0.25">
      <c r="A22" s="2" t="s">
        <v>75</v>
      </c>
      <c r="B22" s="2" t="s">
        <v>21</v>
      </c>
      <c r="C22" s="2" t="s">
        <v>238</v>
      </c>
      <c r="D22" s="2"/>
      <c r="E22" s="3" t="s">
        <v>217</v>
      </c>
      <c r="F22" s="2" t="str">
        <f>'[1]ICO TaC'!F22</f>
        <v>Green</v>
      </c>
      <c r="G22" s="16"/>
      <c r="H22" s="16"/>
      <c r="I22" s="2" t="str">
        <f>'[1]ICO TaC'!I22</f>
        <v>Green</v>
      </c>
      <c r="J22" s="33" t="str">
        <f t="shared" si="4"/>
        <v>Green</v>
      </c>
      <c r="K22" s="16"/>
      <c r="L22" s="16"/>
      <c r="M22" s="2" t="s">
        <v>214</v>
      </c>
      <c r="N22" s="2" t="s">
        <v>93</v>
      </c>
      <c r="O22" s="2"/>
      <c r="P22" s="16"/>
      <c r="Q22" s="16"/>
      <c r="R22" s="2"/>
      <c r="S22" s="2"/>
      <c r="T22" s="2" t="s">
        <v>334</v>
      </c>
      <c r="U22" s="2"/>
    </row>
    <row r="23" spans="1:21" x14ac:dyDescent="0.25">
      <c r="A23" s="2" t="s">
        <v>75</v>
      </c>
      <c r="B23" s="2" t="s">
        <v>21</v>
      </c>
      <c r="C23" s="2" t="s">
        <v>238</v>
      </c>
      <c r="D23" s="2"/>
      <c r="E23" s="3" t="s">
        <v>218</v>
      </c>
      <c r="F23" s="2" t="str">
        <f>'[1]ICO TaC'!F23</f>
        <v>Green</v>
      </c>
      <c r="G23" s="16"/>
      <c r="H23" s="16"/>
      <c r="I23" s="2" t="str">
        <f>'[1]ICO TaC'!I23</f>
        <v>Green</v>
      </c>
      <c r="J23" s="33" t="str">
        <f t="shared" si="4"/>
        <v>Green</v>
      </c>
      <c r="K23" s="16"/>
      <c r="L23" s="16"/>
      <c r="M23" s="2" t="s">
        <v>214</v>
      </c>
      <c r="N23" s="2" t="s">
        <v>93</v>
      </c>
      <c r="O23" s="2"/>
      <c r="P23" s="16"/>
      <c r="Q23" s="16"/>
      <c r="R23" s="2"/>
      <c r="S23" s="2"/>
      <c r="T23" s="2" t="s">
        <v>334</v>
      </c>
      <c r="U23" s="2" t="s">
        <v>242</v>
      </c>
    </row>
    <row r="24" spans="1:21" x14ac:dyDescent="0.25">
      <c r="A24" s="2" t="s">
        <v>75</v>
      </c>
      <c r="B24" s="2" t="s">
        <v>21</v>
      </c>
      <c r="C24" s="2" t="s">
        <v>238</v>
      </c>
      <c r="D24" s="2"/>
      <c r="E24" s="3" t="s">
        <v>219</v>
      </c>
      <c r="F24" s="2" t="str">
        <f>'[1]ICO TaC'!F24</f>
        <v>Green</v>
      </c>
      <c r="G24" s="16"/>
      <c r="H24" s="16"/>
      <c r="I24" s="2" t="str">
        <f>'[1]ICO TaC'!I24</f>
        <v>Green</v>
      </c>
      <c r="J24" s="33" t="str">
        <f t="shared" si="4"/>
        <v>Green</v>
      </c>
      <c r="K24" s="16"/>
      <c r="L24" s="16"/>
      <c r="M24" s="2" t="s">
        <v>214</v>
      </c>
      <c r="N24" s="2" t="s">
        <v>93</v>
      </c>
      <c r="O24" s="2"/>
      <c r="P24" s="16"/>
      <c r="Q24" s="16"/>
      <c r="R24" s="2"/>
      <c r="S24" s="2"/>
      <c r="T24" s="2" t="s">
        <v>334</v>
      </c>
      <c r="U24" s="2" t="s">
        <v>242</v>
      </c>
    </row>
    <row r="25" spans="1:21" x14ac:dyDescent="0.25">
      <c r="A25" s="2" t="s">
        <v>75</v>
      </c>
      <c r="B25" s="2" t="s">
        <v>21</v>
      </c>
      <c r="C25" s="2" t="s">
        <v>238</v>
      </c>
      <c r="D25" s="2"/>
      <c r="E25" s="3" t="s">
        <v>220</v>
      </c>
      <c r="F25" s="2" t="str">
        <f>'[1]ICO TaC'!F25</f>
        <v>Green</v>
      </c>
      <c r="G25" s="16"/>
      <c r="H25" s="16"/>
      <c r="I25" s="2" t="str">
        <f>'[1]ICO TaC'!I25</f>
        <v>Green</v>
      </c>
      <c r="J25" s="33" t="str">
        <f t="shared" si="4"/>
        <v>Green</v>
      </c>
      <c r="K25" s="16"/>
      <c r="L25" s="16"/>
      <c r="M25" s="2" t="s">
        <v>214</v>
      </c>
      <c r="N25" s="2" t="s">
        <v>93</v>
      </c>
      <c r="O25" s="2"/>
      <c r="P25" s="16"/>
      <c r="Q25" s="16"/>
      <c r="R25" s="2"/>
      <c r="S25" s="2"/>
      <c r="T25" s="2" t="s">
        <v>334</v>
      </c>
      <c r="U25" s="2" t="s">
        <v>242</v>
      </c>
    </row>
    <row r="26" spans="1:21" x14ac:dyDescent="0.25">
      <c r="A26" s="2" t="s">
        <v>75</v>
      </c>
      <c r="B26" s="2" t="s">
        <v>21</v>
      </c>
      <c r="C26" s="2" t="s">
        <v>238</v>
      </c>
      <c r="D26" s="2"/>
      <c r="E26" s="3" t="s">
        <v>221</v>
      </c>
      <c r="F26" s="2" t="str">
        <f>'[1]ICO TaC'!F26</f>
        <v>Green</v>
      </c>
      <c r="G26" s="16"/>
      <c r="H26" s="16"/>
      <c r="I26" s="2" t="str">
        <f>'[1]ICO TaC'!I26</f>
        <v>Green</v>
      </c>
      <c r="J26" s="33" t="str">
        <f t="shared" si="4"/>
        <v>Green</v>
      </c>
      <c r="K26" s="16"/>
      <c r="L26" s="16"/>
      <c r="M26" s="2" t="s">
        <v>214</v>
      </c>
      <c r="N26" s="2" t="s">
        <v>93</v>
      </c>
      <c r="O26" s="2"/>
      <c r="P26" s="16"/>
      <c r="Q26" s="16"/>
      <c r="R26" s="2"/>
      <c r="S26" s="2"/>
      <c r="T26" s="2" t="s">
        <v>334</v>
      </c>
      <c r="U26" s="2" t="s">
        <v>242</v>
      </c>
    </row>
    <row r="27" spans="1:21" x14ac:dyDescent="0.25">
      <c r="A27" s="2" t="s">
        <v>75</v>
      </c>
      <c r="B27" s="2" t="s">
        <v>21</v>
      </c>
      <c r="C27" s="2" t="s">
        <v>238</v>
      </c>
      <c r="D27" s="2"/>
      <c r="E27" s="3" t="s">
        <v>222</v>
      </c>
      <c r="F27" s="2" t="str">
        <f>'[1]ICO TaC'!F27</f>
        <v>Green</v>
      </c>
      <c r="G27" s="16"/>
      <c r="H27" s="16"/>
      <c r="I27" s="2" t="str">
        <f>'[1]ICO TaC'!I27</f>
        <v>Green</v>
      </c>
      <c r="J27" s="33" t="str">
        <f t="shared" si="4"/>
        <v>Green</v>
      </c>
      <c r="K27" s="16"/>
      <c r="L27" s="16"/>
      <c r="M27" s="2" t="s">
        <v>214</v>
      </c>
      <c r="N27" s="2" t="s">
        <v>93</v>
      </c>
      <c r="O27" s="2"/>
      <c r="P27" s="16"/>
      <c r="Q27" s="16"/>
      <c r="R27" s="2"/>
      <c r="S27" s="2"/>
      <c r="T27" s="2" t="s">
        <v>334</v>
      </c>
      <c r="U27" s="2" t="s">
        <v>242</v>
      </c>
    </row>
    <row r="28" spans="1:21" x14ac:dyDescent="0.25">
      <c r="A28" s="2" t="s">
        <v>75</v>
      </c>
      <c r="B28" s="2" t="s">
        <v>21</v>
      </c>
      <c r="C28" s="2" t="s">
        <v>238</v>
      </c>
      <c r="D28" s="2"/>
      <c r="E28" s="3" t="s">
        <v>223</v>
      </c>
      <c r="F28" s="2" t="str">
        <f>'[1]ICO TaC'!F28</f>
        <v>Green</v>
      </c>
      <c r="G28" s="16"/>
      <c r="H28" s="16"/>
      <c r="I28" s="2" t="str">
        <f>'[1]ICO TaC'!I28</f>
        <v>Green</v>
      </c>
      <c r="J28" s="33" t="str">
        <f t="shared" si="4"/>
        <v>Green</v>
      </c>
      <c r="K28" s="16"/>
      <c r="L28" s="16"/>
      <c r="M28" s="2" t="s">
        <v>214</v>
      </c>
      <c r="N28" s="2" t="s">
        <v>93</v>
      </c>
      <c r="O28" s="2"/>
      <c r="P28" s="16"/>
      <c r="Q28" s="16"/>
      <c r="R28" s="2"/>
      <c r="S28" s="2"/>
      <c r="T28" s="2" t="s">
        <v>334</v>
      </c>
      <c r="U28" s="2" t="s">
        <v>242</v>
      </c>
    </row>
    <row r="29" spans="1:21" x14ac:dyDescent="0.25">
      <c r="A29" s="2" t="s">
        <v>75</v>
      </c>
      <c r="B29" s="2" t="s">
        <v>21</v>
      </c>
      <c r="C29" s="2" t="s">
        <v>238</v>
      </c>
      <c r="D29" s="2"/>
      <c r="E29" s="3" t="s">
        <v>224</v>
      </c>
      <c r="F29" s="2" t="str">
        <f>'[1]ICO TaC'!F29</f>
        <v>Green</v>
      </c>
      <c r="G29" s="16"/>
      <c r="H29" s="16"/>
      <c r="I29" s="2" t="str">
        <f>'[1]ICO TaC'!I29</f>
        <v>Green</v>
      </c>
      <c r="J29" s="33" t="str">
        <f t="shared" si="4"/>
        <v>Green</v>
      </c>
      <c r="K29" s="16"/>
      <c r="L29" s="16"/>
      <c r="M29" s="2" t="s">
        <v>214</v>
      </c>
      <c r="N29" s="2" t="s">
        <v>93</v>
      </c>
      <c r="O29" s="2"/>
      <c r="P29" s="16"/>
      <c r="Q29" s="16"/>
      <c r="R29" s="2"/>
      <c r="S29" s="2"/>
      <c r="T29" s="2" t="s">
        <v>334</v>
      </c>
      <c r="U29" s="2" t="s">
        <v>242</v>
      </c>
    </row>
    <row r="30" spans="1:21" x14ac:dyDescent="0.25">
      <c r="A30" s="2" t="s">
        <v>75</v>
      </c>
      <c r="B30" s="2" t="s">
        <v>21</v>
      </c>
      <c r="C30" s="2" t="s">
        <v>238</v>
      </c>
      <c r="D30" s="2"/>
      <c r="E30" s="3" t="s">
        <v>225</v>
      </c>
      <c r="F30" s="2" t="str">
        <f>'[1]ICO TaC'!F30</f>
        <v>Green</v>
      </c>
      <c r="G30" s="16"/>
      <c r="H30" s="16"/>
      <c r="I30" s="2" t="str">
        <f>'[1]ICO TaC'!I30</f>
        <v>Green</v>
      </c>
      <c r="J30" s="33" t="str">
        <f t="shared" si="4"/>
        <v>Green</v>
      </c>
      <c r="K30" s="16"/>
      <c r="L30" s="16"/>
      <c r="M30" s="2" t="s">
        <v>214</v>
      </c>
      <c r="N30" s="2" t="s">
        <v>93</v>
      </c>
      <c r="O30" s="2"/>
      <c r="P30" s="16"/>
      <c r="Q30" s="16"/>
      <c r="R30" s="2"/>
      <c r="S30" s="2"/>
      <c r="T30" s="2" t="s">
        <v>334</v>
      </c>
      <c r="U30" s="2" t="s">
        <v>242</v>
      </c>
    </row>
    <row r="31" spans="1:21" x14ac:dyDescent="0.25">
      <c r="A31" s="2" t="s">
        <v>75</v>
      </c>
      <c r="B31" s="2" t="s">
        <v>21</v>
      </c>
      <c r="C31" s="2" t="s">
        <v>238</v>
      </c>
      <c r="D31" s="2"/>
      <c r="E31" s="3" t="s">
        <v>226</v>
      </c>
      <c r="F31" s="2" t="str">
        <f>'[1]ICO TaC'!F31</f>
        <v>Green</v>
      </c>
      <c r="G31" s="16"/>
      <c r="H31" s="16"/>
      <c r="I31" s="2" t="str">
        <f>'[1]ICO TaC'!I31</f>
        <v>Green</v>
      </c>
      <c r="J31" s="33" t="str">
        <f t="shared" si="4"/>
        <v>Green</v>
      </c>
      <c r="K31" s="16"/>
      <c r="L31" s="16"/>
      <c r="M31" s="2" t="s">
        <v>214</v>
      </c>
      <c r="N31" s="2" t="s">
        <v>93</v>
      </c>
      <c r="O31" s="2"/>
      <c r="P31" s="16"/>
      <c r="Q31" s="16"/>
      <c r="R31" s="2"/>
      <c r="S31" s="2"/>
      <c r="T31" s="2" t="s">
        <v>334</v>
      </c>
      <c r="U31" s="2" t="s">
        <v>242</v>
      </c>
    </row>
    <row r="32" spans="1:21" x14ac:dyDescent="0.25">
      <c r="A32" s="2" t="s">
        <v>75</v>
      </c>
      <c r="B32" s="2" t="s">
        <v>21</v>
      </c>
      <c r="C32" s="2" t="s">
        <v>238</v>
      </c>
      <c r="D32" s="2"/>
      <c r="E32" s="3" t="s">
        <v>227</v>
      </c>
      <c r="F32" s="2" t="str">
        <f>'[1]ICO TaC'!F32</f>
        <v>Green</v>
      </c>
      <c r="G32" s="16"/>
      <c r="H32" s="16"/>
      <c r="I32" s="2" t="str">
        <f>'[1]ICO TaC'!I32</f>
        <v>Green</v>
      </c>
      <c r="J32" s="33" t="str">
        <f t="shared" si="4"/>
        <v>Green</v>
      </c>
      <c r="K32" s="16"/>
      <c r="L32" s="16"/>
      <c r="M32" s="2" t="s">
        <v>214</v>
      </c>
      <c r="N32" s="2" t="s">
        <v>93</v>
      </c>
      <c r="O32" s="2"/>
      <c r="P32" s="16"/>
      <c r="Q32" s="16"/>
      <c r="R32" s="2"/>
      <c r="S32" s="2"/>
      <c r="T32" s="2" t="s">
        <v>334</v>
      </c>
      <c r="U32" s="2" t="s">
        <v>242</v>
      </c>
    </row>
    <row r="33" spans="1:21" x14ac:dyDescent="0.25">
      <c r="A33" s="2" t="s">
        <v>75</v>
      </c>
      <c r="B33" s="2" t="s">
        <v>21</v>
      </c>
      <c r="C33" s="2" t="s">
        <v>238</v>
      </c>
      <c r="D33" s="2"/>
      <c r="E33" s="3" t="s">
        <v>257</v>
      </c>
      <c r="F33" s="2" t="str">
        <f>'[1]ICO TaC'!F33</f>
        <v>Green</v>
      </c>
      <c r="G33" s="16"/>
      <c r="H33" s="16"/>
      <c r="I33" s="2" t="str">
        <f>'[1]ICO TaC'!I33</f>
        <v>Green</v>
      </c>
      <c r="J33" s="33" t="str">
        <f t="shared" si="4"/>
        <v>Green</v>
      </c>
      <c r="K33" s="16"/>
      <c r="L33" s="16"/>
      <c r="M33" s="2" t="s">
        <v>214</v>
      </c>
      <c r="N33" s="2" t="s">
        <v>93</v>
      </c>
      <c r="O33" s="2"/>
      <c r="P33" s="16"/>
      <c r="Q33" s="16"/>
      <c r="R33" s="2"/>
      <c r="S33" s="2"/>
      <c r="T33" s="2" t="s">
        <v>334</v>
      </c>
      <c r="U33" s="2" t="s">
        <v>242</v>
      </c>
    </row>
    <row r="34" spans="1:21" x14ac:dyDescent="0.25">
      <c r="A34" s="2" t="s">
        <v>75</v>
      </c>
      <c r="B34" s="2" t="s">
        <v>21</v>
      </c>
      <c r="C34" s="2" t="s">
        <v>238</v>
      </c>
      <c r="D34" s="2"/>
      <c r="E34" s="3" t="s">
        <v>258</v>
      </c>
      <c r="F34" s="2" t="str">
        <f>'[1]ICO TaC'!F34</f>
        <v>Green</v>
      </c>
      <c r="G34" s="16"/>
      <c r="H34" s="16"/>
      <c r="I34" s="2" t="str">
        <f>'[1]ICO TaC'!I34</f>
        <v>Green</v>
      </c>
      <c r="J34" s="33" t="str">
        <f t="shared" si="4"/>
        <v>Green</v>
      </c>
      <c r="K34" s="16"/>
      <c r="L34" s="16"/>
      <c r="M34" s="2" t="s">
        <v>214</v>
      </c>
      <c r="N34" s="2" t="s">
        <v>93</v>
      </c>
      <c r="O34" s="2"/>
      <c r="P34" s="16"/>
      <c r="Q34" s="16"/>
      <c r="R34" s="2"/>
      <c r="S34" s="2"/>
      <c r="T34" s="2" t="s">
        <v>334</v>
      </c>
      <c r="U34" s="2" t="s">
        <v>242</v>
      </c>
    </row>
    <row r="35" spans="1:21" x14ac:dyDescent="0.25">
      <c r="A35" s="2" t="s">
        <v>102</v>
      </c>
      <c r="B35" s="2" t="s">
        <v>21</v>
      </c>
      <c r="C35" s="2" t="s">
        <v>238</v>
      </c>
      <c r="D35" s="2" t="s">
        <v>452</v>
      </c>
      <c r="E35" s="3" t="s">
        <v>453</v>
      </c>
      <c r="F35" s="2" t="str">
        <f>'[1]ICO TaC'!F16</f>
        <v>12 per associate</v>
      </c>
      <c r="G35" s="16"/>
      <c r="H35" s="16"/>
      <c r="I35" s="2" t="str">
        <f>'[1]ICO TaC'!I16</f>
        <v>green</v>
      </c>
      <c r="J35" s="33" t="str">
        <f>I35</f>
        <v>green</v>
      </c>
      <c r="K35" s="16"/>
      <c r="L35" s="16"/>
      <c r="M35" s="29">
        <f>'[2]HSE TaC'!M66</f>
        <v>0</v>
      </c>
      <c r="N35" s="29">
        <f>'[2]HSE TaC'!N66</f>
        <v>0</v>
      </c>
      <c r="O35" s="2"/>
      <c r="P35" s="16"/>
      <c r="Q35" s="16"/>
      <c r="R35" s="29">
        <f>'[2]HSE TaC'!R66</f>
        <v>0</v>
      </c>
      <c r="S35" s="2"/>
      <c r="T35" s="2"/>
      <c r="U35" s="2"/>
    </row>
    <row r="37" spans="1:21" x14ac:dyDescent="0.25">
      <c r="E37" s="42" t="s">
        <v>299</v>
      </c>
    </row>
    <row r="38" spans="1:21" x14ac:dyDescent="0.25">
      <c r="E38" s="42" t="s">
        <v>329</v>
      </c>
    </row>
    <row r="39" spans="1:21" x14ac:dyDescent="0.25">
      <c r="E39" s="42" t="s">
        <v>330</v>
      </c>
    </row>
    <row r="42" spans="1:21" x14ac:dyDescent="0.25">
      <c r="E42" s="42" t="s">
        <v>335</v>
      </c>
    </row>
    <row r="43" spans="1:21" x14ac:dyDescent="0.25">
      <c r="E43" s="42" t="s">
        <v>336</v>
      </c>
    </row>
  </sheetData>
  <autoFilter ref="A8:S20"/>
  <conditionalFormatting sqref="O10">
    <cfRule type="expression" dxfId="90" priority="128">
      <formula>I10=0</formula>
    </cfRule>
    <cfRule type="expression" dxfId="89" priority="129">
      <formula>J10&lt;=0</formula>
    </cfRule>
    <cfRule type="expression" dxfId="88" priority="130">
      <formula>J10&gt;=0</formula>
    </cfRule>
  </conditionalFormatting>
  <conditionalFormatting sqref="P10">
    <cfRule type="expression" dxfId="87" priority="125">
      <formula>$I10=0</formula>
    </cfRule>
    <cfRule type="expression" dxfId="86" priority="126">
      <formula>K10&lt;=0</formula>
    </cfRule>
    <cfRule type="expression" dxfId="85" priority="127">
      <formula>K10&gt;=0</formula>
    </cfRule>
  </conditionalFormatting>
  <conditionalFormatting sqref="Q10">
    <cfRule type="expression" dxfId="84" priority="122">
      <formula>$I10=0</formula>
    </cfRule>
    <cfRule type="expression" dxfId="83" priority="123">
      <formula>L10&lt;=0</formula>
    </cfRule>
    <cfRule type="expression" dxfId="82" priority="124">
      <formula>L10&gt;=0</formula>
    </cfRule>
  </conditionalFormatting>
  <conditionalFormatting sqref="O9">
    <cfRule type="expression" dxfId="81" priority="119">
      <formula>I9=0</formula>
    </cfRule>
    <cfRule type="expression" dxfId="80" priority="120">
      <formula>J9&lt;=0</formula>
    </cfRule>
    <cfRule type="expression" dxfId="79" priority="121">
      <formula>J9&gt;=0</formula>
    </cfRule>
  </conditionalFormatting>
  <conditionalFormatting sqref="P9">
    <cfRule type="expression" dxfId="78" priority="116">
      <formula>$I9=0</formula>
    </cfRule>
    <cfRule type="expression" dxfId="77" priority="117">
      <formula>K9&lt;=0</formula>
    </cfRule>
    <cfRule type="expression" dxfId="76" priority="118">
      <formula>K9&gt;=0</formula>
    </cfRule>
  </conditionalFormatting>
  <conditionalFormatting sqref="Q9">
    <cfRule type="expression" dxfId="75" priority="113">
      <formula>$I9=0</formula>
    </cfRule>
    <cfRule type="expression" dxfId="74" priority="114">
      <formula>L9&lt;=0</formula>
    </cfRule>
    <cfRule type="expression" dxfId="73" priority="115">
      <formula>L9&gt;=0</formula>
    </cfRule>
  </conditionalFormatting>
  <conditionalFormatting sqref="O12">
    <cfRule type="expression" dxfId="72" priority="110">
      <formula>J12="Green"</formula>
    </cfRule>
    <cfRule type="expression" dxfId="71" priority="111">
      <formula>$I12=0</formula>
    </cfRule>
    <cfRule type="expression" dxfId="70" priority="112">
      <formula>J12="Red"</formula>
    </cfRule>
  </conditionalFormatting>
  <conditionalFormatting sqref="O13">
    <cfRule type="expression" dxfId="69" priority="107">
      <formula>J13="Green"</formula>
    </cfRule>
    <cfRule type="expression" dxfId="68" priority="108">
      <formula>$I13=0</formula>
    </cfRule>
    <cfRule type="expression" dxfId="67" priority="109">
      <formula>J13="Red"</formula>
    </cfRule>
  </conditionalFormatting>
  <conditionalFormatting sqref="O14">
    <cfRule type="expression" dxfId="66" priority="104">
      <formula>J14="Green"</formula>
    </cfRule>
    <cfRule type="expression" dxfId="65" priority="105">
      <formula>$I14=0</formula>
    </cfRule>
    <cfRule type="expression" dxfId="64" priority="106">
      <formula>J14="Red"</formula>
    </cfRule>
  </conditionalFormatting>
  <conditionalFormatting sqref="O17">
    <cfRule type="expression" dxfId="63" priority="101">
      <formula>J17="Green"</formula>
    </cfRule>
    <cfRule type="expression" dxfId="62" priority="102">
      <formula>$I17=0</formula>
    </cfRule>
    <cfRule type="expression" dxfId="61" priority="103">
      <formula>J17="Red"</formula>
    </cfRule>
  </conditionalFormatting>
  <conditionalFormatting sqref="O18">
    <cfRule type="expression" dxfId="60" priority="98">
      <formula>J18="Green"</formula>
    </cfRule>
    <cfRule type="expression" dxfId="59" priority="99">
      <formula>$I18=0</formula>
    </cfRule>
    <cfRule type="expression" dxfId="58" priority="100">
      <formula>J18="Red"</formula>
    </cfRule>
  </conditionalFormatting>
  <conditionalFormatting sqref="O19">
    <cfRule type="expression" dxfId="57" priority="95">
      <formula>J19="Green"</formula>
    </cfRule>
    <cfRule type="expression" dxfId="56" priority="96">
      <formula>$I19=0</formula>
    </cfRule>
    <cfRule type="expression" dxfId="55" priority="97">
      <formula>J19="Red"</formula>
    </cfRule>
  </conditionalFormatting>
  <conditionalFormatting sqref="O20">
    <cfRule type="expression" dxfId="54" priority="92">
      <formula>J20="Green"</formula>
    </cfRule>
    <cfRule type="expression" dxfId="53" priority="93">
      <formula>$I20=0</formula>
    </cfRule>
    <cfRule type="expression" dxfId="52" priority="94">
      <formula>J20="Red"</formula>
    </cfRule>
  </conditionalFormatting>
  <conditionalFormatting sqref="O25">
    <cfRule type="expression" dxfId="51" priority="83">
      <formula>J25="Green"</formula>
    </cfRule>
    <cfRule type="expression" dxfId="50" priority="84">
      <formula>$I25=0</formula>
    </cfRule>
    <cfRule type="expression" dxfId="49" priority="85">
      <formula>J25="Red"</formula>
    </cfRule>
  </conditionalFormatting>
  <conditionalFormatting sqref="O15">
    <cfRule type="expression" dxfId="48" priority="50">
      <formula>J15="Green"</formula>
    </cfRule>
    <cfRule type="expression" dxfId="47" priority="51">
      <formula>$I15=0</formula>
    </cfRule>
    <cfRule type="expression" dxfId="46" priority="52">
      <formula>J15="Red"</formula>
    </cfRule>
  </conditionalFormatting>
  <conditionalFormatting sqref="O21">
    <cfRule type="expression" dxfId="45" priority="44">
      <formula>J21="Green"</formula>
    </cfRule>
    <cfRule type="expression" dxfId="44" priority="45">
      <formula>$I21=0</formula>
    </cfRule>
    <cfRule type="expression" dxfId="43" priority="46">
      <formula>J21="Red"</formula>
    </cfRule>
  </conditionalFormatting>
  <conditionalFormatting sqref="O22">
    <cfRule type="expression" dxfId="42" priority="41">
      <formula>J22="Green"</formula>
    </cfRule>
    <cfRule type="expression" dxfId="41" priority="42">
      <formula>$I22=0</formula>
    </cfRule>
    <cfRule type="expression" dxfId="40" priority="43">
      <formula>J22="Red"</formula>
    </cfRule>
  </conditionalFormatting>
  <conditionalFormatting sqref="O23">
    <cfRule type="expression" dxfId="39" priority="38">
      <formula>J23="Green"</formula>
    </cfRule>
    <cfRule type="expression" dxfId="38" priority="39">
      <formula>$I23=0</formula>
    </cfRule>
    <cfRule type="expression" dxfId="37" priority="40">
      <formula>J23="Red"</formula>
    </cfRule>
  </conditionalFormatting>
  <conditionalFormatting sqref="O24">
    <cfRule type="expression" dxfId="36" priority="35">
      <formula>J24="Green"</formula>
    </cfRule>
    <cfRule type="expression" dxfId="35" priority="36">
      <formula>$I24=0</formula>
    </cfRule>
    <cfRule type="expression" dxfId="34" priority="37">
      <formula>J24="Red"</formula>
    </cfRule>
  </conditionalFormatting>
  <conditionalFormatting sqref="O26">
    <cfRule type="expression" dxfId="33" priority="32">
      <formula>J26="Green"</formula>
    </cfRule>
    <cfRule type="expression" dxfId="32" priority="33">
      <formula>$I26=0</formula>
    </cfRule>
    <cfRule type="expression" dxfId="31" priority="34">
      <formula>J26="Red"</formula>
    </cfRule>
  </conditionalFormatting>
  <conditionalFormatting sqref="O27">
    <cfRule type="expression" dxfId="30" priority="29">
      <formula>J27="Green"</formula>
    </cfRule>
    <cfRule type="expression" dxfId="29" priority="30">
      <formula>$I27=0</formula>
    </cfRule>
    <cfRule type="expression" dxfId="28" priority="31">
      <formula>J27="Red"</formula>
    </cfRule>
  </conditionalFormatting>
  <conditionalFormatting sqref="O28">
    <cfRule type="expression" dxfId="27" priority="26">
      <formula>J28="Green"</formula>
    </cfRule>
    <cfRule type="expression" dxfId="26" priority="27">
      <formula>$I28=0</formula>
    </cfRule>
    <cfRule type="expression" dxfId="25" priority="28">
      <formula>J28="Red"</formula>
    </cfRule>
  </conditionalFormatting>
  <conditionalFormatting sqref="O29">
    <cfRule type="expression" dxfId="24" priority="23">
      <formula>J29="Green"</formula>
    </cfRule>
    <cfRule type="expression" dxfId="23" priority="24">
      <formula>$I29=0</formula>
    </cfRule>
    <cfRule type="expression" dxfId="22" priority="25">
      <formula>J29="Red"</formula>
    </cfRule>
  </conditionalFormatting>
  <conditionalFormatting sqref="O30">
    <cfRule type="expression" dxfId="21" priority="20">
      <formula>J30="Green"</formula>
    </cfRule>
    <cfRule type="expression" dxfId="20" priority="21">
      <formula>$I30=0</formula>
    </cfRule>
    <cfRule type="expression" dxfId="19" priority="22">
      <formula>J30="Red"</formula>
    </cfRule>
  </conditionalFormatting>
  <conditionalFormatting sqref="O31">
    <cfRule type="expression" dxfId="18" priority="17">
      <formula>J31="Green"</formula>
    </cfRule>
    <cfRule type="expression" dxfId="17" priority="18">
      <formula>$I31=0</formula>
    </cfRule>
    <cfRule type="expression" dxfId="16" priority="19">
      <formula>J31="Red"</formula>
    </cfRule>
  </conditionalFormatting>
  <conditionalFormatting sqref="O32">
    <cfRule type="expression" dxfId="15" priority="14">
      <formula>J32="Green"</formula>
    </cfRule>
    <cfRule type="expression" dxfId="14" priority="15">
      <formula>$I32=0</formula>
    </cfRule>
    <cfRule type="expression" dxfId="13" priority="16">
      <formula>J32="Red"</formula>
    </cfRule>
  </conditionalFormatting>
  <conditionalFormatting sqref="O33">
    <cfRule type="expression" dxfId="12" priority="11">
      <formula>J33="Green"</formula>
    </cfRule>
    <cfRule type="expression" dxfId="11" priority="12">
      <formula>$I33=0</formula>
    </cfRule>
    <cfRule type="expression" dxfId="10" priority="13">
      <formula>J33="Red"</formula>
    </cfRule>
  </conditionalFormatting>
  <conditionalFormatting sqref="O34">
    <cfRule type="expression" dxfId="9" priority="8">
      <formula>J34="Green"</formula>
    </cfRule>
    <cfRule type="expression" dxfId="8" priority="9">
      <formula>$I34=0</formula>
    </cfRule>
    <cfRule type="expression" dxfId="7" priority="10">
      <formula>J34="Red"</formula>
    </cfRule>
  </conditionalFormatting>
  <conditionalFormatting sqref="O35">
    <cfRule type="expression" dxfId="6" priority="4">
      <formula>J35="yellow"</formula>
    </cfRule>
    <cfRule type="expression" dxfId="5" priority="5">
      <formula>J35="Green"</formula>
    </cfRule>
    <cfRule type="expression" dxfId="4" priority="6">
      <formula>$H35="blank"</formula>
    </cfRule>
    <cfRule type="expression" dxfId="3" priority="7">
      <formula>J35="Red"</formula>
    </cfRule>
  </conditionalFormatting>
  <conditionalFormatting sqref="O16">
    <cfRule type="expression" dxfId="2" priority="1">
      <formula>J16="Green"</formula>
    </cfRule>
    <cfRule type="expression" dxfId="1" priority="2">
      <formula>$I16=0</formula>
    </cfRule>
    <cfRule type="expression" dxfId="0" priority="3">
      <formula>J16="Red"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1"/>
  <sheetViews>
    <sheetView showGridLines="0" tabSelected="1" topLeftCell="D1" workbookViewId="0">
      <pane ySplit="8" topLeftCell="A48" activePane="bottomLeft" state="frozen"/>
      <selection activeCell="A9" sqref="A9"/>
      <selection pane="bottomLeft" activeCell="I56" sqref="I56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10" bestFit="1" customWidth="1"/>
    <col min="5" max="5" width="30.33203125" bestFit="1" customWidth="1"/>
    <col min="6" max="6" width="20.44140625" bestFit="1" customWidth="1"/>
    <col min="7" max="7" width="13.6640625" bestFit="1" customWidth="1"/>
    <col min="8" max="8" width="10.33203125" bestFit="1" customWidth="1"/>
    <col min="9" max="9" width="11.44140625" bestFit="1" customWidth="1"/>
    <col min="10" max="10" width="24.109375" bestFit="1" customWidth="1"/>
    <col min="11" max="11" width="9.88671875" bestFit="1" customWidth="1"/>
    <col min="12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55" customWidth="1"/>
    <col min="21" max="21" width="22.6640625" bestFit="1" customWidth="1"/>
  </cols>
  <sheetData>
    <row r="2" spans="1:22" x14ac:dyDescent="0.25">
      <c r="A2" s="1" t="s">
        <v>92</v>
      </c>
    </row>
    <row r="3" spans="1:22" ht="15.6" x14ac:dyDescent="0.3">
      <c r="A3" s="6" t="s">
        <v>91</v>
      </c>
    </row>
    <row r="4" spans="1:22" ht="28.2" x14ac:dyDescent="0.5">
      <c r="A4" s="18" t="s">
        <v>111</v>
      </c>
    </row>
    <row r="7" spans="1:22" x14ac:dyDescent="0.25">
      <c r="O7" s="7" t="s">
        <v>34</v>
      </c>
      <c r="P7" s="7" t="s">
        <v>45</v>
      </c>
      <c r="Q7" s="7" t="s">
        <v>43</v>
      </c>
    </row>
    <row r="8" spans="1:22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2" x14ac:dyDescent="0.25">
      <c r="A9" s="2" t="s">
        <v>26</v>
      </c>
      <c r="B9" s="2" t="s">
        <v>21</v>
      </c>
      <c r="C9" s="2" t="s">
        <v>30</v>
      </c>
      <c r="D9" s="2" t="s">
        <v>36</v>
      </c>
      <c r="E9" s="3" t="s">
        <v>4</v>
      </c>
      <c r="F9" s="22">
        <f>'[1]PM TaC'!F9</f>
        <v>1E-3</v>
      </c>
      <c r="G9" s="22">
        <f>'[1]PM TaC'!G9</f>
        <v>7</v>
      </c>
      <c r="H9" s="22">
        <f>'[1]PM TaC'!H9</f>
        <v>8.7000000000000011</v>
      </c>
      <c r="I9" s="22">
        <f>'[1]PM TaC'!I9</f>
        <v>13.899999999999999</v>
      </c>
      <c r="J9" s="26">
        <f>I9-F9</f>
        <v>13.898999999999999</v>
      </c>
      <c r="K9" s="26">
        <f>I9-H9</f>
        <v>5.1999999999999975</v>
      </c>
      <c r="L9" s="26">
        <f>I9-G9</f>
        <v>6.8999999999999986</v>
      </c>
      <c r="M9" s="22" t="str">
        <f>'[1]PM TaC'!M9</f>
        <v>ChP/CTG</v>
      </c>
      <c r="N9" s="2" t="s">
        <v>93</v>
      </c>
      <c r="O9" s="2"/>
      <c r="P9" s="2"/>
      <c r="Q9" s="2"/>
      <c r="R9" s="2"/>
      <c r="S9" s="2"/>
      <c r="T9" s="2" t="s">
        <v>275</v>
      </c>
      <c r="U9" s="2"/>
      <c r="V9" t="s">
        <v>277</v>
      </c>
    </row>
    <row r="10" spans="1:22" x14ac:dyDescent="0.25">
      <c r="A10" s="2" t="s">
        <v>26</v>
      </c>
      <c r="B10" s="2" t="s">
        <v>22</v>
      </c>
      <c r="C10" s="2" t="s">
        <v>30</v>
      </c>
      <c r="D10" s="2" t="s">
        <v>36</v>
      </c>
      <c r="E10" s="3" t="s">
        <v>5</v>
      </c>
      <c r="F10" s="22">
        <f>'[1]PM TaC'!F10</f>
        <v>-9.9999999999999995E-8</v>
      </c>
      <c r="G10" s="22">
        <f>'[1]PM TaC'!G10</f>
        <v>-0.4</v>
      </c>
      <c r="H10" s="22">
        <f>'[1]PM TaC'!H10</f>
        <v>0</v>
      </c>
      <c r="I10" s="22">
        <f>'[1]PM TaC'!I10</f>
        <v>1</v>
      </c>
      <c r="J10" s="26">
        <f t="shared" ref="J10:J43" si="0">I10-F10</f>
        <v>1.0000001000000001</v>
      </c>
      <c r="K10" s="26">
        <f t="shared" ref="K10:K43" si="1">I10-H10</f>
        <v>1</v>
      </c>
      <c r="L10" s="26">
        <f t="shared" ref="L10:L43" si="2">I10-G10</f>
        <v>1.4</v>
      </c>
      <c r="M10" s="22" t="str">
        <f>'[1]PM TaC'!M10</f>
        <v>ChP/CTG</v>
      </c>
      <c r="N10" s="2" t="s">
        <v>93</v>
      </c>
      <c r="O10" s="2"/>
      <c r="P10" s="2"/>
      <c r="Q10" s="2"/>
      <c r="R10" s="2"/>
      <c r="S10" s="2"/>
      <c r="T10" s="2" t="s">
        <v>275</v>
      </c>
      <c r="U10" s="2"/>
      <c r="V10" t="s">
        <v>277</v>
      </c>
    </row>
    <row r="11" spans="1:22" x14ac:dyDescent="0.25">
      <c r="A11" s="2" t="s">
        <v>26</v>
      </c>
      <c r="B11" s="2" t="s">
        <v>23</v>
      </c>
      <c r="C11" s="2" t="s">
        <v>30</v>
      </c>
      <c r="D11" s="2" t="s">
        <v>36</v>
      </c>
      <c r="E11" s="3" t="s">
        <v>6</v>
      </c>
      <c r="F11" s="22">
        <f>'[1]PM TaC'!F11</f>
        <v>1E-3</v>
      </c>
      <c r="G11" s="22">
        <f>'[1]PM TaC'!G11</f>
        <v>3.7</v>
      </c>
      <c r="H11" s="22">
        <f>'[1]PM TaC'!H11</f>
        <v>6.9</v>
      </c>
      <c r="I11" s="22">
        <f>'[1]PM TaC'!I11</f>
        <v>9.6</v>
      </c>
      <c r="J11" s="26">
        <f t="shared" si="0"/>
        <v>9.5990000000000002</v>
      </c>
      <c r="K11" s="26">
        <f t="shared" si="1"/>
        <v>2.6999999999999993</v>
      </c>
      <c r="L11" s="26">
        <f t="shared" si="2"/>
        <v>5.8999999999999995</v>
      </c>
      <c r="M11" s="22" t="str">
        <f>'[1]PM TaC'!M11</f>
        <v>ChP/CTG</v>
      </c>
      <c r="N11" s="2" t="s">
        <v>93</v>
      </c>
      <c r="O11" s="2"/>
      <c r="P11" s="2"/>
      <c r="Q11" s="2"/>
      <c r="R11" s="2"/>
      <c r="S11" s="2"/>
      <c r="T11" s="2" t="s">
        <v>275</v>
      </c>
      <c r="U11" s="2"/>
      <c r="V11" t="s">
        <v>277</v>
      </c>
    </row>
    <row r="12" spans="1:22" x14ac:dyDescent="0.25">
      <c r="A12" s="2" t="s">
        <v>26</v>
      </c>
      <c r="B12" s="2" t="s">
        <v>24</v>
      </c>
      <c r="C12" s="2" t="s">
        <v>30</v>
      </c>
      <c r="D12" s="2" t="s">
        <v>36</v>
      </c>
      <c r="E12" s="3" t="s">
        <v>7</v>
      </c>
      <c r="F12" s="22">
        <f>'[1]PM TaC'!F12</f>
        <v>0</v>
      </c>
      <c r="G12" s="22">
        <f>'[1]PM TaC'!G12</f>
        <v>3.7</v>
      </c>
      <c r="H12" s="22">
        <f>'[1]PM TaC'!H12</f>
        <v>1.8</v>
      </c>
      <c r="I12" s="22">
        <f>'[1]PM TaC'!I12</f>
        <v>3.3</v>
      </c>
      <c r="J12" s="26">
        <f t="shared" si="0"/>
        <v>3.3</v>
      </c>
      <c r="K12" s="26">
        <f t="shared" si="1"/>
        <v>1.4999999999999998</v>
      </c>
      <c r="L12" s="26">
        <f t="shared" si="2"/>
        <v>-0.40000000000000036</v>
      </c>
      <c r="M12" s="22" t="str">
        <f>'[1]PM TaC'!M12</f>
        <v>ChP/CTG</v>
      </c>
      <c r="N12" s="2" t="s">
        <v>93</v>
      </c>
      <c r="O12" s="2"/>
      <c r="P12" s="2"/>
      <c r="Q12" s="2"/>
      <c r="R12" s="2"/>
      <c r="S12" s="2"/>
      <c r="T12" s="2" t="s">
        <v>275</v>
      </c>
      <c r="U12" s="2"/>
      <c r="V12" t="s">
        <v>277</v>
      </c>
    </row>
    <row r="13" spans="1:22" x14ac:dyDescent="0.25">
      <c r="A13" s="2" t="s">
        <v>26</v>
      </c>
      <c r="B13" s="2" t="s">
        <v>22</v>
      </c>
      <c r="C13" s="2" t="s">
        <v>30</v>
      </c>
      <c r="D13" s="2" t="s">
        <v>37</v>
      </c>
      <c r="E13" s="3" t="s">
        <v>14</v>
      </c>
      <c r="F13" s="22">
        <f>'[1]PM TaC'!F13</f>
        <v>76.45</v>
      </c>
      <c r="G13" s="22">
        <f>'[1]PM TaC'!G13</f>
        <v>76.778409826036096</v>
      </c>
      <c r="H13" s="22">
        <f>'[1]PM TaC'!H13</f>
        <v>79.130685434313122</v>
      </c>
      <c r="I13" s="22">
        <f>'[1]PM TaC'!I13</f>
        <v>79.82068543431312</v>
      </c>
      <c r="J13" s="26">
        <f t="shared" si="0"/>
        <v>3.370685434313117</v>
      </c>
      <c r="K13" s="26">
        <f t="shared" si="1"/>
        <v>0.68999999999999773</v>
      </c>
      <c r="L13" s="26">
        <f t="shared" si="2"/>
        <v>3.0422756082770235</v>
      </c>
      <c r="M13" s="22" t="str">
        <f>'[1]PM TaC'!M13</f>
        <v>ChP/CTG</v>
      </c>
      <c r="N13" s="2" t="s">
        <v>93</v>
      </c>
      <c r="O13" s="2"/>
      <c r="P13" s="2"/>
      <c r="Q13" s="2"/>
      <c r="R13" s="2"/>
      <c r="S13" s="2"/>
      <c r="T13" s="2" t="s">
        <v>276</v>
      </c>
      <c r="U13" s="2"/>
      <c r="V13" t="s">
        <v>280</v>
      </c>
    </row>
    <row r="14" spans="1:22" x14ac:dyDescent="0.25">
      <c r="A14" s="2" t="s">
        <v>26</v>
      </c>
      <c r="B14" s="2" t="s">
        <v>22</v>
      </c>
      <c r="C14" s="2" t="s">
        <v>30</v>
      </c>
      <c r="D14" s="2" t="s">
        <v>37</v>
      </c>
      <c r="E14" s="3" t="s">
        <v>15</v>
      </c>
      <c r="F14" s="22">
        <f>'[1]PM TaC'!F14</f>
        <v>17.61</v>
      </c>
      <c r="G14" s="22">
        <f>'[1]PM TaC'!G14</f>
        <v>17.550168521342787</v>
      </c>
      <c r="H14" s="22">
        <f>'[1]PM TaC'!H14</f>
        <v>16.46722558435977</v>
      </c>
      <c r="I14" s="22">
        <f>'[1]PM TaC'!I14</f>
        <v>16.803802908221165</v>
      </c>
      <c r="J14" s="26">
        <f t="shared" si="0"/>
        <v>-0.80619709177883436</v>
      </c>
      <c r="K14" s="26">
        <f t="shared" si="1"/>
        <v>0.33657732386139472</v>
      </c>
      <c r="L14" s="26">
        <f t="shared" si="2"/>
        <v>-0.74636561312162186</v>
      </c>
      <c r="M14" s="22" t="str">
        <f>'[1]PM TaC'!M14</f>
        <v>ChP/CTG</v>
      </c>
      <c r="N14" s="2" t="s">
        <v>93</v>
      </c>
      <c r="O14" s="2"/>
      <c r="P14" s="2"/>
      <c r="Q14" s="2"/>
      <c r="R14" s="2"/>
      <c r="S14" s="2"/>
      <c r="T14" s="2" t="s">
        <v>276</v>
      </c>
      <c r="U14" s="2"/>
      <c r="V14" t="s">
        <v>280</v>
      </c>
    </row>
    <row r="15" spans="1:22" x14ac:dyDescent="0.25">
      <c r="A15" s="2" t="s">
        <v>26</v>
      </c>
      <c r="B15" s="2" t="s">
        <v>23</v>
      </c>
      <c r="C15" s="2" t="s">
        <v>30</v>
      </c>
      <c r="D15" s="2" t="s">
        <v>37</v>
      </c>
      <c r="E15" s="3" t="s">
        <v>16</v>
      </c>
      <c r="F15" s="55">
        <f>'[1]PM TaC'!F15</f>
        <v>2.7</v>
      </c>
      <c r="G15" s="55">
        <f>'[1]PM TaC'!G15</f>
        <v>2.8281135848347074</v>
      </c>
      <c r="H15" s="55">
        <f>'[1]PM TaC'!H15</f>
        <v>2.9701356418949323</v>
      </c>
      <c r="I15" s="55">
        <f>'[1]PM TaC'!I15</f>
        <v>2.96</v>
      </c>
      <c r="J15" s="26">
        <f t="shared" si="0"/>
        <v>0.25999999999999979</v>
      </c>
      <c r="K15" s="26">
        <f t="shared" si="1"/>
        <v>-1.0135641894932323E-2</v>
      </c>
      <c r="L15" s="26">
        <f t="shared" si="2"/>
        <v>0.13188641516529254</v>
      </c>
      <c r="M15" s="22" t="str">
        <f>'[1]PM TaC'!M15</f>
        <v>ChP/CTG</v>
      </c>
      <c r="N15" s="2" t="s">
        <v>93</v>
      </c>
      <c r="O15" s="2"/>
      <c r="P15" s="2"/>
      <c r="Q15" s="2"/>
      <c r="R15" s="2"/>
      <c r="S15" s="2"/>
      <c r="T15" s="2" t="s">
        <v>276</v>
      </c>
      <c r="U15" s="2"/>
      <c r="V15" t="s">
        <v>280</v>
      </c>
    </row>
    <row r="16" spans="1:22" x14ac:dyDescent="0.25">
      <c r="A16" s="2" t="s">
        <v>26</v>
      </c>
      <c r="B16" s="2" t="s">
        <v>23</v>
      </c>
      <c r="C16" s="2" t="s">
        <v>30</v>
      </c>
      <c r="D16" s="2" t="s">
        <v>37</v>
      </c>
      <c r="E16" s="3" t="s">
        <v>17</v>
      </c>
      <c r="F16" s="22">
        <f>'[1]PM TaC'!F16</f>
        <v>10.8</v>
      </c>
      <c r="G16" s="22">
        <f>'[1]PM TaC'!G16</f>
        <v>10.74981544724066</v>
      </c>
      <c r="H16" s="22">
        <f>'[1]PM TaC'!H16</f>
        <v>11.599444903790214</v>
      </c>
      <c r="I16" s="22">
        <f>'[1]PM TaC'!I16</f>
        <v>11.49</v>
      </c>
      <c r="J16" s="26">
        <f t="shared" si="0"/>
        <v>0.6899999999999995</v>
      </c>
      <c r="K16" s="26">
        <f t="shared" si="1"/>
        <v>-0.1094449037902141</v>
      </c>
      <c r="L16" s="26">
        <f t="shared" si="2"/>
        <v>0.74018455275933981</v>
      </c>
      <c r="M16" s="22" t="str">
        <f>'[1]PM TaC'!M16</f>
        <v>ChP/CTG</v>
      </c>
      <c r="N16" s="2" t="s">
        <v>93</v>
      </c>
      <c r="O16" s="2"/>
      <c r="P16" s="2"/>
      <c r="Q16" s="2"/>
      <c r="R16" s="2"/>
      <c r="S16" s="2"/>
      <c r="T16" s="2" t="s">
        <v>276</v>
      </c>
      <c r="U16" s="2"/>
      <c r="V16" t="s">
        <v>280</v>
      </c>
    </row>
    <row r="17" spans="1:22" x14ac:dyDescent="0.25">
      <c r="A17" s="2" t="s">
        <v>26</v>
      </c>
      <c r="B17" s="2" t="s">
        <v>23</v>
      </c>
      <c r="C17" s="2" t="s">
        <v>30</v>
      </c>
      <c r="D17" s="2" t="s">
        <v>37</v>
      </c>
      <c r="E17" s="3" t="s">
        <v>18</v>
      </c>
      <c r="F17" s="22">
        <f>'[1]PM TaC'!F17</f>
        <v>48.98</v>
      </c>
      <c r="G17" s="22">
        <f>'[1]PM TaC'!G17</f>
        <v>49.331957739880423</v>
      </c>
      <c r="H17" s="22">
        <f>'[1]PM TaC'!H17</f>
        <v>48.480870139342031</v>
      </c>
      <c r="I17" s="22">
        <f>'[1]PM TaC'!I17</f>
        <v>48.64</v>
      </c>
      <c r="J17" s="26">
        <f t="shared" si="0"/>
        <v>-0.33999999999999631</v>
      </c>
      <c r="K17" s="26">
        <f t="shared" si="1"/>
        <v>0.15912986065796986</v>
      </c>
      <c r="L17" s="26">
        <f t="shared" si="2"/>
        <v>-0.6919577398804222</v>
      </c>
      <c r="M17" s="22" t="str">
        <f>'[1]PM TaC'!M17</f>
        <v>ChP/CTG</v>
      </c>
      <c r="N17" s="2" t="s">
        <v>93</v>
      </c>
      <c r="O17" s="2"/>
      <c r="P17" s="2"/>
      <c r="Q17" s="2"/>
      <c r="R17" s="2"/>
      <c r="S17" s="2"/>
      <c r="T17" s="2" t="s">
        <v>276</v>
      </c>
      <c r="U17" s="2"/>
      <c r="V17" t="s">
        <v>280</v>
      </c>
    </row>
    <row r="18" spans="1:22" x14ac:dyDescent="0.25">
      <c r="A18" s="11" t="s">
        <v>26</v>
      </c>
      <c r="B18" s="11" t="s">
        <v>24</v>
      </c>
      <c r="C18" s="11" t="s">
        <v>30</v>
      </c>
      <c r="D18" s="11" t="s">
        <v>37</v>
      </c>
      <c r="E18" s="12" t="s">
        <v>19</v>
      </c>
      <c r="F18" s="22">
        <f>'[1]PM TaC'!F18</f>
        <v>66.180000000000007</v>
      </c>
      <c r="G18" s="22">
        <f>'[1]PM TaC'!G18</f>
        <v>66.84070324653041</v>
      </c>
      <c r="H18" s="22">
        <f>'[1]PM TaC'!H18</f>
        <v>64.875106601282255</v>
      </c>
      <c r="I18" s="22">
        <f>'[1]PM TaC'!I18</f>
        <v>65.634978958025442</v>
      </c>
      <c r="J18" s="26">
        <f t="shared" si="0"/>
        <v>-0.54502104197456447</v>
      </c>
      <c r="K18" s="26">
        <f t="shared" si="1"/>
        <v>0.75987235674318754</v>
      </c>
      <c r="L18" s="26">
        <f t="shared" si="2"/>
        <v>-1.2057242885049675</v>
      </c>
      <c r="M18" s="22" t="str">
        <f>'[1]PM TaC'!M18</f>
        <v>ChP/CTG</v>
      </c>
      <c r="N18" s="11" t="s">
        <v>93</v>
      </c>
      <c r="O18" s="2"/>
      <c r="P18" s="2"/>
      <c r="Q18" s="2"/>
      <c r="R18" s="11"/>
      <c r="S18" s="11"/>
      <c r="T18" s="2" t="s">
        <v>276</v>
      </c>
      <c r="U18" s="2"/>
      <c r="V18" t="s">
        <v>280</v>
      </c>
    </row>
    <row r="19" spans="1:22" x14ac:dyDescent="0.25">
      <c r="A19" s="2" t="s">
        <v>75</v>
      </c>
      <c r="B19" s="2" t="s">
        <v>22</v>
      </c>
      <c r="C19" s="2" t="s">
        <v>30</v>
      </c>
      <c r="D19" s="2" t="s">
        <v>89</v>
      </c>
      <c r="E19" s="3" t="s">
        <v>83</v>
      </c>
      <c r="F19" s="22">
        <f>'[1]PM TaC'!F19</f>
        <v>2.9</v>
      </c>
      <c r="G19" s="22">
        <f>'[1]PM TaC'!G19</f>
        <v>2.8</v>
      </c>
      <c r="H19" s="22">
        <f>'[1]PM TaC'!H19</f>
        <v>2.74</v>
      </c>
      <c r="I19" s="22">
        <f>'[1]PM TaC'!I19</f>
        <v>2.71</v>
      </c>
      <c r="J19" s="26">
        <f t="shared" si="0"/>
        <v>-0.18999999999999995</v>
      </c>
      <c r="K19" s="26">
        <f t="shared" si="1"/>
        <v>-3.0000000000000249E-2</v>
      </c>
      <c r="L19" s="26">
        <f t="shared" si="2"/>
        <v>-8.9999999999999858E-2</v>
      </c>
      <c r="M19" s="22" t="str">
        <f>'[1]PM TaC'!M19</f>
        <v>ChP/MSD</v>
      </c>
      <c r="N19" s="2" t="s">
        <v>93</v>
      </c>
      <c r="O19" s="2"/>
      <c r="P19" s="2"/>
      <c r="Q19" s="2"/>
      <c r="R19" s="2"/>
      <c r="S19" s="2"/>
      <c r="T19" s="2" t="s">
        <v>278</v>
      </c>
      <c r="U19" s="2"/>
      <c r="V19" t="s">
        <v>285</v>
      </c>
    </row>
    <row r="20" spans="1:22" x14ac:dyDescent="0.25">
      <c r="A20" s="2" t="s">
        <v>75</v>
      </c>
      <c r="B20" s="2" t="s">
        <v>22</v>
      </c>
      <c r="C20" s="2" t="s">
        <v>30</v>
      </c>
      <c r="D20" s="2" t="s">
        <v>89</v>
      </c>
      <c r="E20" s="3" t="s">
        <v>84</v>
      </c>
      <c r="F20" s="22">
        <f>'[1]PM TaC'!F20</f>
        <v>9.8000000000000007</v>
      </c>
      <c r="G20" s="22">
        <f>'[1]PM TaC'!G20</f>
        <v>9.8000000000000007</v>
      </c>
      <c r="H20" s="22">
        <f>'[1]PM TaC'!H20</f>
        <v>10.25</v>
      </c>
      <c r="I20" s="22">
        <f>'[1]PM TaC'!I20</f>
        <v>10.55</v>
      </c>
      <c r="J20" s="26">
        <f t="shared" si="0"/>
        <v>0.75</v>
      </c>
      <c r="K20" s="26">
        <f t="shared" si="1"/>
        <v>0.30000000000000071</v>
      </c>
      <c r="L20" s="26">
        <f t="shared" si="2"/>
        <v>0.75</v>
      </c>
      <c r="M20" s="22" t="str">
        <f>'[1]PM TaC'!M20</f>
        <v>ChP/MSD</v>
      </c>
      <c r="N20" s="2" t="s">
        <v>93</v>
      </c>
      <c r="O20" s="2"/>
      <c r="P20" s="2"/>
      <c r="Q20" s="2"/>
      <c r="R20" s="2"/>
      <c r="S20" s="2"/>
      <c r="T20" s="2" t="s">
        <v>278</v>
      </c>
      <c r="U20" s="2"/>
      <c r="V20" t="s">
        <v>285</v>
      </c>
    </row>
    <row r="21" spans="1:22" x14ac:dyDescent="0.25">
      <c r="A21" s="2" t="s">
        <v>75</v>
      </c>
      <c r="B21" s="2" t="s">
        <v>23</v>
      </c>
      <c r="C21" s="2" t="s">
        <v>30</v>
      </c>
      <c r="D21" s="2" t="s">
        <v>89</v>
      </c>
      <c r="E21" s="3" t="s">
        <v>85</v>
      </c>
      <c r="F21" s="22">
        <f>'[1]PM TaC'!F21</f>
        <v>75.2</v>
      </c>
      <c r="G21" s="22">
        <f>'[1]PM TaC'!G21</f>
        <v>75.2</v>
      </c>
      <c r="H21" s="22">
        <f>'[1]PM TaC'!H21</f>
        <v>70.099999999999994</v>
      </c>
      <c r="I21" s="22">
        <f>'[1]PM TaC'!I21</f>
        <v>68</v>
      </c>
      <c r="J21" s="25">
        <f>I21-F21</f>
        <v>-7.2000000000000028</v>
      </c>
      <c r="K21" s="25">
        <f>I21-H21</f>
        <v>-2.0999999999999943</v>
      </c>
      <c r="L21" s="27">
        <f>I21-G21</f>
        <v>-7.2000000000000028</v>
      </c>
      <c r="M21" s="22" t="str">
        <f>'[1]PM TaC'!M21</f>
        <v>ChP/MSG</v>
      </c>
      <c r="N21" s="2" t="s">
        <v>93</v>
      </c>
      <c r="O21" s="2"/>
      <c r="P21" s="2"/>
      <c r="Q21" s="2"/>
      <c r="R21" s="2"/>
      <c r="S21" s="2"/>
      <c r="T21" s="2" t="s">
        <v>278</v>
      </c>
      <c r="U21" s="2"/>
      <c r="V21" t="s">
        <v>285</v>
      </c>
    </row>
    <row r="22" spans="1:22" x14ac:dyDescent="0.25">
      <c r="A22" s="2" t="s">
        <v>75</v>
      </c>
      <c r="B22" s="2" t="s">
        <v>23</v>
      </c>
      <c r="C22" s="2" t="s">
        <v>30</v>
      </c>
      <c r="D22" s="2" t="s">
        <v>89</v>
      </c>
      <c r="E22" s="3" t="s">
        <v>86</v>
      </c>
      <c r="F22" s="22">
        <f>'[1]PM TaC'!F22</f>
        <v>28.3</v>
      </c>
      <c r="G22" s="22">
        <f>'[1]PM TaC'!G22</f>
        <v>28.3</v>
      </c>
      <c r="H22" s="22">
        <f>'[1]PM TaC'!H22</f>
        <v>25.5</v>
      </c>
      <c r="I22" s="22">
        <f>'[1]PM TaC'!I22</f>
        <v>23.85</v>
      </c>
      <c r="J22" s="25">
        <f>I22-F22</f>
        <v>-4.4499999999999993</v>
      </c>
      <c r="K22" s="25">
        <f>I22-H22</f>
        <v>-1.6499999999999986</v>
      </c>
      <c r="L22" s="27">
        <f>I22-G22</f>
        <v>-4.4499999999999993</v>
      </c>
      <c r="M22" s="22" t="str">
        <f>'[1]PM TaC'!M22</f>
        <v>ChP/MSG</v>
      </c>
      <c r="N22" s="2" t="s">
        <v>93</v>
      </c>
      <c r="O22" s="2"/>
      <c r="P22" s="2"/>
      <c r="Q22" s="2"/>
      <c r="R22" s="2"/>
      <c r="S22" s="2"/>
      <c r="T22" s="2" t="s">
        <v>278</v>
      </c>
      <c r="U22" s="2"/>
      <c r="V22" t="s">
        <v>285</v>
      </c>
    </row>
    <row r="23" spans="1:22" x14ac:dyDescent="0.25">
      <c r="A23" s="2" t="s">
        <v>75</v>
      </c>
      <c r="B23" s="2" t="s">
        <v>23</v>
      </c>
      <c r="C23" s="2" t="s">
        <v>30</v>
      </c>
      <c r="D23" s="2" t="s">
        <v>89</v>
      </c>
      <c r="E23" s="3" t="s">
        <v>87</v>
      </c>
      <c r="F23" s="22">
        <f>'[1]PM TaC'!F23</f>
        <v>10.7</v>
      </c>
      <c r="G23" s="22">
        <f>'[1]PM TaC'!G23</f>
        <v>10.7</v>
      </c>
      <c r="H23" s="22">
        <f>'[1]PM TaC'!H23</f>
        <v>10.7</v>
      </c>
      <c r="I23" s="22">
        <f>'[1]PM TaC'!I23</f>
        <v>12.6</v>
      </c>
      <c r="J23" s="25">
        <f>I23-F23</f>
        <v>1.9000000000000004</v>
      </c>
      <c r="K23" s="25">
        <f>I23-H23</f>
        <v>1.9000000000000004</v>
      </c>
      <c r="L23" s="27">
        <f>I23-G23</f>
        <v>1.9000000000000004</v>
      </c>
      <c r="M23" s="22" t="str">
        <f>'[1]PM TaC'!M23</f>
        <v>ChP/MSG</v>
      </c>
      <c r="N23" s="2" t="s">
        <v>93</v>
      </c>
      <c r="O23" s="2"/>
      <c r="P23" s="2"/>
      <c r="Q23" s="2"/>
      <c r="R23" s="2"/>
      <c r="S23" s="2"/>
      <c r="T23" s="2" t="s">
        <v>278</v>
      </c>
      <c r="U23" s="2"/>
      <c r="V23" t="s">
        <v>285</v>
      </c>
    </row>
    <row r="24" spans="1:22" x14ac:dyDescent="0.25">
      <c r="A24" s="2" t="s">
        <v>75</v>
      </c>
      <c r="B24" s="2" t="s">
        <v>24</v>
      </c>
      <c r="C24" s="2" t="s">
        <v>30</v>
      </c>
      <c r="D24" s="2" t="s">
        <v>89</v>
      </c>
      <c r="E24" s="3" t="s">
        <v>88</v>
      </c>
      <c r="F24" s="22">
        <f>'[1]PM TaC'!F24</f>
        <v>13.8</v>
      </c>
      <c r="G24" s="22">
        <f>'[1]PM TaC'!G24</f>
        <v>13.5</v>
      </c>
      <c r="H24" s="22">
        <f>'[1]PM TaC'!H24</f>
        <v>13.5</v>
      </c>
      <c r="I24" s="22">
        <f>'[1]PM TaC'!I24</f>
        <v>13.5</v>
      </c>
      <c r="J24" s="26">
        <f t="shared" si="0"/>
        <v>-0.30000000000000071</v>
      </c>
      <c r="K24" s="26">
        <f t="shared" si="1"/>
        <v>0</v>
      </c>
      <c r="L24" s="26">
        <f t="shared" si="2"/>
        <v>0</v>
      </c>
      <c r="M24" s="22" t="str">
        <f>'[1]PM TaC'!M24</f>
        <v>ChP/MSC</v>
      </c>
      <c r="N24" s="2" t="s">
        <v>93</v>
      </c>
      <c r="O24" s="2"/>
      <c r="P24" s="2"/>
      <c r="Q24" s="2"/>
      <c r="R24" s="2"/>
      <c r="S24" s="2"/>
      <c r="T24" s="2" t="s">
        <v>278</v>
      </c>
      <c r="U24" s="2"/>
      <c r="V24" t="s">
        <v>285</v>
      </c>
    </row>
    <row r="25" spans="1:22" x14ac:dyDescent="0.25">
      <c r="A25" s="2" t="s">
        <v>75</v>
      </c>
      <c r="B25" s="2" t="s">
        <v>22</v>
      </c>
      <c r="C25" s="2" t="s">
        <v>30</v>
      </c>
      <c r="D25" s="2" t="s">
        <v>59</v>
      </c>
      <c r="E25" s="3" t="s">
        <v>94</v>
      </c>
      <c r="F25" s="22">
        <f>'[1]PM TaC'!F25</f>
        <v>8.6E-3</v>
      </c>
      <c r="G25" s="22">
        <f>'[1]PM TaC'!G25</f>
        <v>7.4000000000000003E-3</v>
      </c>
      <c r="H25" s="22">
        <f>'[1]PM TaC'!H25</f>
        <v>8.6E-3</v>
      </c>
      <c r="I25" s="22">
        <f>'[1]PM TaC'!I25</f>
        <v>9.4000000000000004E-3</v>
      </c>
      <c r="J25" s="28">
        <f t="shared" si="0"/>
        <v>8.0000000000000036E-4</v>
      </c>
      <c r="K25" s="28">
        <f t="shared" si="1"/>
        <v>8.0000000000000036E-4</v>
      </c>
      <c r="L25" s="28">
        <f t="shared" si="2"/>
        <v>2E-3</v>
      </c>
      <c r="M25" s="22" t="str">
        <f>'[1]PM TaC'!M25</f>
        <v>ChP/MSD</v>
      </c>
      <c r="N25" s="2" t="s">
        <v>93</v>
      </c>
      <c r="O25" s="2"/>
      <c r="P25" s="2"/>
      <c r="Q25" s="2"/>
      <c r="R25" s="2"/>
      <c r="S25" s="2"/>
      <c r="T25" s="2" t="s">
        <v>279</v>
      </c>
      <c r="U25" s="2"/>
      <c r="V25" t="s">
        <v>285</v>
      </c>
    </row>
    <row r="26" spans="1:22" x14ac:dyDescent="0.25">
      <c r="A26" s="2" t="s">
        <v>75</v>
      </c>
      <c r="B26" s="2" t="s">
        <v>22</v>
      </c>
      <c r="C26" s="2" t="s">
        <v>30</v>
      </c>
      <c r="D26" s="2" t="s">
        <v>59</v>
      </c>
      <c r="E26" s="3" t="s">
        <v>95</v>
      </c>
      <c r="F26" s="22">
        <f>'[1]PM TaC'!F26</f>
        <v>2.5000000000000001E-2</v>
      </c>
      <c r="G26" s="22">
        <f>'[1]PM TaC'!G26</f>
        <v>2.5000000000000001E-2</v>
      </c>
      <c r="H26" s="22">
        <f>'[1]PM TaC'!H26</f>
        <v>2.3E-2</v>
      </c>
      <c r="I26" s="22">
        <f>'[1]PM TaC'!I26</f>
        <v>2.1499999999999998E-2</v>
      </c>
      <c r="J26" s="28">
        <f t="shared" ref="J26:J30" si="3">I26-F26</f>
        <v>-3.5000000000000031E-3</v>
      </c>
      <c r="K26" s="28">
        <f t="shared" ref="K26:K30" si="4">I26-H26</f>
        <v>-1.5000000000000013E-3</v>
      </c>
      <c r="L26" s="28">
        <f t="shared" ref="L26:L30" si="5">I26-G26</f>
        <v>-3.5000000000000031E-3</v>
      </c>
      <c r="M26" s="22" t="str">
        <f>'[1]PM TaC'!M26</f>
        <v>ChP/MSD</v>
      </c>
      <c r="N26" s="2" t="s">
        <v>93</v>
      </c>
      <c r="O26" s="2"/>
      <c r="P26" s="2"/>
      <c r="Q26" s="2"/>
      <c r="R26" s="2"/>
      <c r="S26" s="2"/>
      <c r="T26" s="2" t="s">
        <v>279</v>
      </c>
      <c r="U26" s="2"/>
      <c r="V26" t="s">
        <v>285</v>
      </c>
    </row>
    <row r="27" spans="1:22" x14ac:dyDescent="0.25">
      <c r="A27" s="2" t="s">
        <v>75</v>
      </c>
      <c r="B27" s="2" t="s">
        <v>23</v>
      </c>
      <c r="C27" s="2" t="s">
        <v>30</v>
      </c>
      <c r="D27" s="2" t="s">
        <v>59</v>
      </c>
      <c r="E27" s="3" t="s">
        <v>96</v>
      </c>
      <c r="F27" s="22">
        <f>'[1]PM TaC'!F27</f>
        <v>1.2E-2</v>
      </c>
      <c r="G27" s="22">
        <f>'[1]PM TaC'!G27</f>
        <v>1.09E-2</v>
      </c>
      <c r="H27" s="22">
        <f>'[1]PM TaC'!H27</f>
        <v>2.06E-2</v>
      </c>
      <c r="I27" s="22">
        <f>'[1]PM TaC'!I27</f>
        <v>2.1399999999999999E-2</v>
      </c>
      <c r="J27" s="28">
        <f t="shared" si="3"/>
        <v>9.3999999999999986E-3</v>
      </c>
      <c r="K27" s="28">
        <f t="shared" si="4"/>
        <v>7.9999999999999863E-4</v>
      </c>
      <c r="L27" s="28">
        <f t="shared" si="5"/>
        <v>1.0499999999999999E-2</v>
      </c>
      <c r="M27" s="22" t="str">
        <f>'[1]PM TaC'!M27</f>
        <v>ChP/MSG</v>
      </c>
      <c r="N27" s="2" t="s">
        <v>93</v>
      </c>
      <c r="O27" s="2"/>
      <c r="P27" s="2"/>
      <c r="Q27" s="2"/>
      <c r="R27" s="2"/>
      <c r="S27" s="2"/>
      <c r="T27" s="2" t="s">
        <v>279</v>
      </c>
      <c r="U27" s="2"/>
      <c r="V27" t="s">
        <v>285</v>
      </c>
    </row>
    <row r="28" spans="1:22" x14ac:dyDescent="0.25">
      <c r="A28" s="2" t="s">
        <v>75</v>
      </c>
      <c r="B28" s="2" t="s">
        <v>23</v>
      </c>
      <c r="C28" s="2" t="s">
        <v>30</v>
      </c>
      <c r="D28" s="2" t="s">
        <v>59</v>
      </c>
      <c r="E28" s="3" t="s">
        <v>97</v>
      </c>
      <c r="F28" s="22">
        <f>'[1]PM TaC'!F28</f>
        <v>1.72E-2</v>
      </c>
      <c r="G28" s="22">
        <f>'[1]PM TaC'!G28</f>
        <v>1.72E-2</v>
      </c>
      <c r="H28" s="22">
        <f>'[1]PM TaC'!H28</f>
        <v>3.0599999999999999E-2</v>
      </c>
      <c r="I28" s="22">
        <f>'[1]PM TaC'!I28</f>
        <v>3.7900000000000003E-2</v>
      </c>
      <c r="J28" s="28">
        <f t="shared" si="3"/>
        <v>2.0700000000000003E-2</v>
      </c>
      <c r="K28" s="28">
        <f t="shared" si="4"/>
        <v>7.3000000000000044E-3</v>
      </c>
      <c r="L28" s="28">
        <f t="shared" si="5"/>
        <v>2.0700000000000003E-2</v>
      </c>
      <c r="M28" s="22" t="str">
        <f>'[1]PM TaC'!M28</f>
        <v>ChP/MSG</v>
      </c>
      <c r="N28" s="2" t="s">
        <v>93</v>
      </c>
      <c r="O28" s="2"/>
      <c r="P28" s="2"/>
      <c r="Q28" s="2"/>
      <c r="R28" s="2"/>
      <c r="S28" s="2"/>
      <c r="T28" s="2" t="s">
        <v>279</v>
      </c>
      <c r="U28" s="2"/>
      <c r="V28" t="s">
        <v>285</v>
      </c>
    </row>
    <row r="29" spans="1:22" x14ac:dyDescent="0.25">
      <c r="A29" s="2" t="s">
        <v>75</v>
      </c>
      <c r="B29" s="2" t="s">
        <v>23</v>
      </c>
      <c r="C29" s="2" t="s">
        <v>30</v>
      </c>
      <c r="D29" s="2" t="s">
        <v>59</v>
      </c>
      <c r="E29" s="3" t="s">
        <v>98</v>
      </c>
      <c r="F29" s="22">
        <f>'[1]PM TaC'!F29</f>
        <v>8.8999999999999999E-3</v>
      </c>
      <c r="G29" s="22">
        <f>'[1]PM TaC'!G29</f>
        <v>8.8999999999999999E-3</v>
      </c>
      <c r="H29" s="22">
        <f>'[1]PM TaC'!H29</f>
        <v>8.8999999999999999E-3</v>
      </c>
      <c r="I29" s="22">
        <f>'[1]PM TaC'!I29</f>
        <v>9.5999999999999992E-3</v>
      </c>
      <c r="J29" s="28">
        <f>I29-F29</f>
        <v>6.9999999999999923E-4</v>
      </c>
      <c r="K29" s="28">
        <f>I29-H29</f>
        <v>6.9999999999999923E-4</v>
      </c>
      <c r="L29" s="28">
        <f>I29-G29</f>
        <v>6.9999999999999923E-4</v>
      </c>
      <c r="M29" s="22" t="str">
        <f>'[1]PM TaC'!M29</f>
        <v>ChP/MSG</v>
      </c>
      <c r="N29" s="2" t="s">
        <v>93</v>
      </c>
      <c r="O29" s="2"/>
      <c r="P29" s="2"/>
      <c r="Q29" s="2"/>
      <c r="R29" s="2"/>
      <c r="S29" s="2"/>
      <c r="T29" s="2" t="s">
        <v>279</v>
      </c>
      <c r="U29" s="2"/>
      <c r="V29" t="s">
        <v>285</v>
      </c>
    </row>
    <row r="30" spans="1:22" x14ac:dyDescent="0.25">
      <c r="A30" s="2" t="s">
        <v>75</v>
      </c>
      <c r="B30" s="2" t="s">
        <v>24</v>
      </c>
      <c r="C30" s="2" t="s">
        <v>30</v>
      </c>
      <c r="D30" s="2" t="s">
        <v>59</v>
      </c>
      <c r="E30" s="3" t="s">
        <v>99</v>
      </c>
      <c r="F30" s="22">
        <f>'[1]PM TaC'!F30</f>
        <v>3.2000000000000002E-3</v>
      </c>
      <c r="G30" s="22">
        <f>'[1]PM TaC'!G30</f>
        <v>4.1999999999999997E-3</v>
      </c>
      <c r="H30" s="22">
        <f>'[1]PM TaC'!H30</f>
        <v>4.1999999999999997E-3</v>
      </c>
      <c r="I30" s="22">
        <f>'[1]PM TaC'!I30</f>
        <v>4.1999999999999997E-3</v>
      </c>
      <c r="J30" s="28">
        <f t="shared" si="3"/>
        <v>9.9999999999999959E-4</v>
      </c>
      <c r="K30" s="28">
        <f t="shared" si="4"/>
        <v>0</v>
      </c>
      <c r="L30" s="28">
        <f t="shared" si="5"/>
        <v>0</v>
      </c>
      <c r="M30" s="22" t="str">
        <f>'[1]PM TaC'!M30</f>
        <v>ChP/MOE</v>
      </c>
      <c r="N30" s="2" t="s">
        <v>93</v>
      </c>
      <c r="O30" s="2"/>
      <c r="P30" s="2"/>
      <c r="Q30" s="2"/>
      <c r="R30" s="2"/>
      <c r="S30" s="2"/>
      <c r="T30" s="2" t="s">
        <v>279</v>
      </c>
      <c r="U30" s="2"/>
      <c r="V30" t="s">
        <v>285</v>
      </c>
    </row>
    <row r="31" spans="1:22" x14ac:dyDescent="0.25">
      <c r="A31" s="2" t="s">
        <v>31</v>
      </c>
      <c r="B31" s="2" t="s">
        <v>22</v>
      </c>
      <c r="C31" s="2" t="s">
        <v>30</v>
      </c>
      <c r="D31" s="2" t="s">
        <v>239</v>
      </c>
      <c r="E31" s="3" t="s">
        <v>66</v>
      </c>
      <c r="F31" s="22">
        <f>'[1]PM TaC'!F31</f>
        <v>59.8</v>
      </c>
      <c r="G31" s="22">
        <f>'[1]PM TaC'!G31</f>
        <v>55.8</v>
      </c>
      <c r="H31" s="22">
        <f>'[1]PM TaC'!H31</f>
        <v>47.7</v>
      </c>
      <c r="I31" s="22">
        <f>'[1]PM TaC'!I31</f>
        <v>49.9</v>
      </c>
      <c r="J31" s="26">
        <f t="shared" si="0"/>
        <v>-9.8999999999999986</v>
      </c>
      <c r="K31" s="26">
        <f t="shared" si="1"/>
        <v>2.1999999999999957</v>
      </c>
      <c r="L31" s="26">
        <f t="shared" si="2"/>
        <v>-5.8999999999999986</v>
      </c>
      <c r="M31" s="22" t="str">
        <f>'[1]PM TaC'!M31</f>
        <v>ChP/LOG</v>
      </c>
      <c r="N31" s="2" t="s">
        <v>93</v>
      </c>
      <c r="O31" s="2"/>
      <c r="P31" s="2"/>
      <c r="Q31" s="2"/>
      <c r="R31" s="2"/>
      <c r="S31" s="2"/>
      <c r="T31" s="2" t="s">
        <v>283</v>
      </c>
      <c r="U31" s="2"/>
    </row>
    <row r="32" spans="1:22" x14ac:dyDescent="0.25">
      <c r="A32" s="2"/>
      <c r="B32" s="2"/>
      <c r="C32" s="2"/>
      <c r="D32" s="2"/>
      <c r="E32" s="3"/>
      <c r="F32" s="22"/>
      <c r="G32" s="22"/>
      <c r="H32" s="22"/>
      <c r="I32" s="22"/>
      <c r="J32" s="26"/>
      <c r="K32" s="26"/>
      <c r="L32" s="26"/>
      <c r="M32" s="22"/>
      <c r="N32" s="2"/>
      <c r="O32" s="2"/>
      <c r="P32" s="2"/>
      <c r="Q32" s="2"/>
      <c r="R32" s="2"/>
      <c r="S32" s="2"/>
      <c r="T32" s="2"/>
      <c r="U32" s="2"/>
    </row>
    <row r="33" spans="1:22" x14ac:dyDescent="0.25">
      <c r="A33" s="2" t="s">
        <v>31</v>
      </c>
      <c r="B33" s="2" t="s">
        <v>23</v>
      </c>
      <c r="C33" s="2" t="s">
        <v>30</v>
      </c>
      <c r="D33" s="2" t="s">
        <v>239</v>
      </c>
      <c r="E33" s="3" t="s">
        <v>68</v>
      </c>
      <c r="F33" s="22">
        <f>'[1]PM TaC'!F32</f>
        <v>31</v>
      </c>
      <c r="G33" s="22">
        <f>'[1]PM TaC'!G32</f>
        <v>27.1</v>
      </c>
      <c r="H33" s="22">
        <f>'[1]PM TaC'!H32</f>
        <v>28.6</v>
      </c>
      <c r="I33" s="22">
        <f>'[1]PM TaC'!I32</f>
        <v>30.9</v>
      </c>
      <c r="J33" s="26">
        <f t="shared" ref="J33:J36" si="6">I33-F33</f>
        <v>-0.10000000000000142</v>
      </c>
      <c r="K33" s="26">
        <f t="shared" ref="K33:K36" si="7">I33-H33</f>
        <v>2.2999999999999972</v>
      </c>
      <c r="L33" s="26">
        <f t="shared" ref="L33:L36" si="8">I33-G33</f>
        <v>3.7999999999999972</v>
      </c>
      <c r="M33" s="22" t="str">
        <f>'[1]PM TaC'!M32</f>
        <v>ChP/LOG</v>
      </c>
      <c r="N33" s="2" t="s">
        <v>93</v>
      </c>
      <c r="O33" s="2"/>
      <c r="P33" s="2"/>
      <c r="Q33" s="2"/>
      <c r="R33" s="2"/>
      <c r="S33" s="2"/>
      <c r="T33" s="2" t="s">
        <v>283</v>
      </c>
      <c r="U33" s="2"/>
    </row>
    <row r="34" spans="1:22" x14ac:dyDescent="0.25">
      <c r="A34" s="2" t="s">
        <v>31</v>
      </c>
      <c r="B34" s="2" t="s">
        <v>23</v>
      </c>
      <c r="C34" s="2" t="s">
        <v>30</v>
      </c>
      <c r="D34" s="2" t="s">
        <v>239</v>
      </c>
      <c r="E34" s="3" t="s">
        <v>69</v>
      </c>
      <c r="F34" s="22">
        <f>'[1]PM TaC'!F33</f>
        <v>24.9</v>
      </c>
      <c r="G34" s="22">
        <f>'[1]PM TaC'!G33</f>
        <v>24.9</v>
      </c>
      <c r="H34" s="22">
        <f>'[1]PM TaC'!H33</f>
        <v>24.9</v>
      </c>
      <c r="I34" s="22">
        <f>'[1]PM TaC'!I33</f>
        <v>26.7</v>
      </c>
      <c r="J34" s="26">
        <f t="shared" si="6"/>
        <v>1.8000000000000007</v>
      </c>
      <c r="K34" s="26">
        <f t="shared" si="7"/>
        <v>1.8000000000000007</v>
      </c>
      <c r="L34" s="26">
        <f t="shared" si="8"/>
        <v>1.8000000000000007</v>
      </c>
      <c r="M34" s="22" t="str">
        <f>'[1]PM TaC'!M33</f>
        <v>ChP/LOG</v>
      </c>
      <c r="N34" s="2" t="s">
        <v>93</v>
      </c>
      <c r="O34" s="2"/>
      <c r="P34" s="2"/>
      <c r="Q34" s="2"/>
      <c r="R34" s="2"/>
      <c r="S34" s="2"/>
      <c r="T34" s="2" t="s">
        <v>283</v>
      </c>
      <c r="U34" s="2"/>
    </row>
    <row r="35" spans="1:22" x14ac:dyDescent="0.25">
      <c r="A35" s="2" t="s">
        <v>31</v>
      </c>
      <c r="B35" s="2" t="s">
        <v>23</v>
      </c>
      <c r="C35" s="2" t="s">
        <v>30</v>
      </c>
      <c r="D35" s="2" t="s">
        <v>239</v>
      </c>
      <c r="E35" s="3" t="s">
        <v>70</v>
      </c>
      <c r="F35" s="22">
        <f>'[1]PM TaC'!F34</f>
        <v>37.700000000000003</v>
      </c>
      <c r="G35" s="22">
        <f>'[1]PM TaC'!G34</f>
        <v>36.1</v>
      </c>
      <c r="H35" s="22">
        <f>'[1]PM TaC'!H34</f>
        <v>37</v>
      </c>
      <c r="I35" s="22">
        <f>'[1]PM TaC'!I34</f>
        <v>35.4</v>
      </c>
      <c r="J35" s="26">
        <f t="shared" si="6"/>
        <v>-2.3000000000000043</v>
      </c>
      <c r="K35" s="26">
        <f t="shared" si="7"/>
        <v>-1.6000000000000014</v>
      </c>
      <c r="L35" s="26">
        <f t="shared" si="8"/>
        <v>-0.70000000000000284</v>
      </c>
      <c r="M35" s="22" t="str">
        <f>'[1]PM TaC'!M34</f>
        <v>ChP/LOG</v>
      </c>
      <c r="N35" s="2" t="s">
        <v>93</v>
      </c>
      <c r="O35" s="2"/>
      <c r="P35" s="2"/>
      <c r="Q35" s="2"/>
      <c r="R35" s="2"/>
      <c r="S35" s="2"/>
      <c r="T35" s="2" t="s">
        <v>283</v>
      </c>
      <c r="U35" s="2"/>
    </row>
    <row r="36" spans="1:22" x14ac:dyDescent="0.25">
      <c r="A36" s="2" t="s">
        <v>31</v>
      </c>
      <c r="B36" s="2" t="s">
        <v>24</v>
      </c>
      <c r="C36" s="2" t="s">
        <v>30</v>
      </c>
      <c r="D36" s="2" t="s">
        <v>239</v>
      </c>
      <c r="E36" s="3" t="s">
        <v>71</v>
      </c>
      <c r="F36" s="22">
        <f>'[1]PM TaC'!F35</f>
        <v>14.5</v>
      </c>
      <c r="G36" s="22">
        <f>'[1]PM TaC'!G35</f>
        <v>14.5</v>
      </c>
      <c r="H36" s="22">
        <f>'[1]PM TaC'!H35</f>
        <v>14.5</v>
      </c>
      <c r="I36" s="22">
        <f>'[1]PM TaC'!I35</f>
        <v>15.6</v>
      </c>
      <c r="J36" s="26">
        <f t="shared" si="6"/>
        <v>1.0999999999999996</v>
      </c>
      <c r="K36" s="26">
        <f t="shared" si="7"/>
        <v>1.0999999999999996</v>
      </c>
      <c r="L36" s="26">
        <f t="shared" si="8"/>
        <v>1.0999999999999996</v>
      </c>
      <c r="M36" s="22" t="str">
        <f>'[1]PM TaC'!M35</f>
        <v>ChP/LOG</v>
      </c>
      <c r="N36" s="2" t="s">
        <v>93</v>
      </c>
      <c r="O36" s="2"/>
      <c r="P36" s="2"/>
      <c r="Q36" s="2"/>
      <c r="R36" s="2"/>
      <c r="S36" s="2"/>
      <c r="T36" s="2" t="s">
        <v>283</v>
      </c>
      <c r="U36" s="2"/>
    </row>
    <row r="37" spans="1:22" x14ac:dyDescent="0.25">
      <c r="A37" s="2" t="s">
        <v>31</v>
      </c>
      <c r="B37" s="2" t="s">
        <v>22</v>
      </c>
      <c r="C37" s="2" t="s">
        <v>30</v>
      </c>
      <c r="D37" s="2" t="s">
        <v>240</v>
      </c>
      <c r="E37" s="3" t="s">
        <v>51</v>
      </c>
      <c r="F37" s="22">
        <f>'[1]PM TaC'!F36</f>
        <v>1420.9</v>
      </c>
      <c r="G37" s="22">
        <f>'[1]PM TaC'!G36</f>
        <v>0</v>
      </c>
      <c r="H37" s="22">
        <f>'[1]PM TaC'!H36</f>
        <v>1495</v>
      </c>
      <c r="I37" s="22">
        <f>'[1]PM TaC'!I36</f>
        <v>1455.7</v>
      </c>
      <c r="J37" s="26">
        <f t="shared" si="0"/>
        <v>34.799999999999955</v>
      </c>
      <c r="K37" s="26">
        <f t="shared" si="1"/>
        <v>-39.299999999999955</v>
      </c>
      <c r="L37" s="26">
        <f t="shared" si="2"/>
        <v>1455.7</v>
      </c>
      <c r="M37" s="22" t="str">
        <f>'[1]PM TaC'!M36</f>
        <v>ChP/LOG</v>
      </c>
      <c r="N37" s="2" t="s">
        <v>93</v>
      </c>
      <c r="O37" s="2"/>
      <c r="P37" s="2"/>
      <c r="Q37" s="16"/>
      <c r="R37" s="2"/>
      <c r="S37" s="2"/>
      <c r="T37" s="2" t="s">
        <v>281</v>
      </c>
      <c r="U37" s="2"/>
    </row>
    <row r="38" spans="1:22" x14ac:dyDescent="0.25">
      <c r="A38" s="2" t="s">
        <v>31</v>
      </c>
      <c r="B38" s="2" t="s">
        <v>22</v>
      </c>
      <c r="C38" s="2" t="s">
        <v>30</v>
      </c>
      <c r="D38" s="2" t="s">
        <v>240</v>
      </c>
      <c r="E38" s="3" t="s">
        <v>52</v>
      </c>
      <c r="F38" s="22">
        <f>'[1]PM TaC'!F37</f>
        <v>1671.4</v>
      </c>
      <c r="G38" s="22">
        <f>'[1]PM TaC'!G37</f>
        <v>0</v>
      </c>
      <c r="H38" s="22">
        <f>'[1]PM TaC'!H37</f>
        <v>1820.6</v>
      </c>
      <c r="I38" s="22">
        <f>'[1]PM TaC'!I37</f>
        <v>1909.3</v>
      </c>
      <c r="J38" s="26">
        <f t="shared" si="0"/>
        <v>237.89999999999986</v>
      </c>
      <c r="K38" s="26">
        <f t="shared" si="1"/>
        <v>88.700000000000045</v>
      </c>
      <c r="L38" s="26">
        <f t="shared" si="2"/>
        <v>1909.3</v>
      </c>
      <c r="M38" s="22" t="str">
        <f>'[1]PM TaC'!M37</f>
        <v>ChP/LOG</v>
      </c>
      <c r="N38" s="2" t="s">
        <v>93</v>
      </c>
      <c r="O38" s="2"/>
      <c r="P38" s="2"/>
      <c r="Q38" s="16"/>
      <c r="R38" s="2"/>
      <c r="S38" s="2"/>
      <c r="T38" s="2" t="s">
        <v>281</v>
      </c>
      <c r="U38" s="2"/>
    </row>
    <row r="39" spans="1:22" x14ac:dyDescent="0.25">
      <c r="A39" s="2" t="s">
        <v>31</v>
      </c>
      <c r="B39" s="2" t="s">
        <v>23</v>
      </c>
      <c r="C39" s="2" t="s">
        <v>30</v>
      </c>
      <c r="D39" s="2" t="s">
        <v>240</v>
      </c>
      <c r="E39" s="3" t="s">
        <v>53</v>
      </c>
      <c r="F39" s="22">
        <f>'[1]PM TaC'!F38</f>
        <v>27939.4</v>
      </c>
      <c r="G39" s="22">
        <f>'[1]PM TaC'!G38</f>
        <v>0</v>
      </c>
      <c r="H39" s="22">
        <f>'[1]PM TaC'!H38</f>
        <v>28910.9</v>
      </c>
      <c r="I39" s="22">
        <f>'[1]PM TaC'!I38</f>
        <v>28089</v>
      </c>
      <c r="J39" s="26">
        <f t="shared" si="0"/>
        <v>149.59999999999854</v>
      </c>
      <c r="K39" s="26">
        <f t="shared" si="1"/>
        <v>-821.90000000000146</v>
      </c>
      <c r="L39" s="26">
        <f t="shared" si="2"/>
        <v>28089</v>
      </c>
      <c r="M39" s="22" t="str">
        <f>'[1]PM TaC'!M38</f>
        <v>ChP/LOG</v>
      </c>
      <c r="N39" s="2" t="s">
        <v>93</v>
      </c>
      <c r="O39" s="2"/>
      <c r="P39" s="2"/>
      <c r="Q39" s="16"/>
      <c r="R39" s="2"/>
      <c r="S39" s="2"/>
      <c r="T39" s="2" t="s">
        <v>281</v>
      </c>
      <c r="U39" s="2"/>
    </row>
    <row r="40" spans="1:22" x14ac:dyDescent="0.25">
      <c r="A40" s="2" t="s">
        <v>31</v>
      </c>
      <c r="B40" s="2" t="s">
        <v>23</v>
      </c>
      <c r="C40" s="2" t="s">
        <v>30</v>
      </c>
      <c r="D40" s="2" t="s">
        <v>240</v>
      </c>
      <c r="E40" s="3" t="s">
        <v>54</v>
      </c>
      <c r="F40" s="22">
        <f>'[1]PM TaC'!F39</f>
        <v>9804.7000000000007</v>
      </c>
      <c r="G40" s="22">
        <f>'[1]PM TaC'!G39</f>
        <v>0</v>
      </c>
      <c r="H40" s="22">
        <f>'[1]PM TaC'!H39</f>
        <v>9512.4</v>
      </c>
      <c r="I40" s="22">
        <f>'[1]PM TaC'!I39</f>
        <v>8952</v>
      </c>
      <c r="J40" s="26">
        <f t="shared" si="0"/>
        <v>-852.70000000000073</v>
      </c>
      <c r="K40" s="26">
        <f t="shared" si="1"/>
        <v>-560.39999999999964</v>
      </c>
      <c r="L40" s="26">
        <f t="shared" si="2"/>
        <v>8952</v>
      </c>
      <c r="M40" s="22" t="str">
        <f>'[1]PM TaC'!M39</f>
        <v>ChP/LOG</v>
      </c>
      <c r="N40" s="2" t="s">
        <v>93</v>
      </c>
      <c r="O40" s="2"/>
      <c r="P40" s="2"/>
      <c r="Q40" s="16"/>
      <c r="R40" s="2"/>
      <c r="S40" s="2"/>
      <c r="T40" s="2" t="s">
        <v>281</v>
      </c>
      <c r="U40" s="2"/>
    </row>
    <row r="41" spans="1:22" x14ac:dyDescent="0.25">
      <c r="A41" s="2" t="s">
        <v>31</v>
      </c>
      <c r="B41" s="2" t="s">
        <v>23</v>
      </c>
      <c r="C41" s="2" t="s">
        <v>30</v>
      </c>
      <c r="D41" s="2" t="s">
        <v>240</v>
      </c>
      <c r="E41" s="3" t="s">
        <v>55</v>
      </c>
      <c r="F41" s="22">
        <f>'[1]PM TaC'!F40</f>
        <v>1704.7</v>
      </c>
      <c r="G41" s="22">
        <f>'[1]PM TaC'!G40</f>
        <v>0</v>
      </c>
      <c r="H41" s="22">
        <f>'[1]PM TaC'!H40</f>
        <v>1919</v>
      </c>
      <c r="I41" s="22">
        <f>'[1]PM TaC'!I40</f>
        <v>1885</v>
      </c>
      <c r="J41" s="26">
        <f t="shared" si="0"/>
        <v>180.29999999999995</v>
      </c>
      <c r="K41" s="26">
        <f t="shared" si="1"/>
        <v>-34</v>
      </c>
      <c r="L41" s="26">
        <f t="shared" si="2"/>
        <v>1885</v>
      </c>
      <c r="M41" s="22" t="str">
        <f>'[1]PM TaC'!M40</f>
        <v>ChP/LOG</v>
      </c>
      <c r="N41" s="2" t="s">
        <v>93</v>
      </c>
      <c r="O41" s="2"/>
      <c r="P41" s="2"/>
      <c r="Q41" s="16"/>
      <c r="R41" s="2"/>
      <c r="S41" s="2"/>
      <c r="T41" s="2" t="s">
        <v>281</v>
      </c>
      <c r="U41" s="2"/>
    </row>
    <row r="42" spans="1:22" x14ac:dyDescent="0.25">
      <c r="A42" s="11" t="s">
        <v>31</v>
      </c>
      <c r="B42" s="11" t="s">
        <v>24</v>
      </c>
      <c r="C42" s="11" t="s">
        <v>30</v>
      </c>
      <c r="D42" s="2" t="s">
        <v>240</v>
      </c>
      <c r="E42" s="12" t="s">
        <v>56</v>
      </c>
      <c r="F42" s="22">
        <f>'[1]PM TaC'!F41</f>
        <v>4874.5</v>
      </c>
      <c r="G42" s="22">
        <f>'[1]PM TaC'!G41</f>
        <v>0</v>
      </c>
      <c r="H42" s="22">
        <f>'[1]PM TaC'!H41</f>
        <v>4231.1000000000004</v>
      </c>
      <c r="I42" s="22">
        <f>'[1]PM TaC'!I41</f>
        <v>4242.2240000000002</v>
      </c>
      <c r="J42" s="26">
        <f t="shared" si="0"/>
        <v>-632.27599999999984</v>
      </c>
      <c r="K42" s="26">
        <f t="shared" si="1"/>
        <v>11.123999999999796</v>
      </c>
      <c r="L42" s="26">
        <f t="shared" si="2"/>
        <v>4242.2240000000002</v>
      </c>
      <c r="M42" s="22" t="str">
        <f>'[1]PM TaC'!M41</f>
        <v>ChP/LOG</v>
      </c>
      <c r="N42" s="11" t="s">
        <v>93</v>
      </c>
      <c r="O42" s="2"/>
      <c r="P42" s="2"/>
      <c r="Q42" s="16"/>
      <c r="R42" s="11"/>
      <c r="S42" s="11"/>
      <c r="T42" s="2" t="s">
        <v>281</v>
      </c>
      <c r="U42" s="2"/>
    </row>
    <row r="43" spans="1:22" x14ac:dyDescent="0.25">
      <c r="A43" s="2" t="s">
        <v>102</v>
      </c>
      <c r="B43" s="2" t="s">
        <v>21</v>
      </c>
      <c r="C43" s="2" t="s">
        <v>30</v>
      </c>
      <c r="D43" s="2" t="s">
        <v>109</v>
      </c>
      <c r="E43" s="3" t="s">
        <v>104</v>
      </c>
      <c r="F43" s="22">
        <f>'[1]PM TaC'!F42</f>
        <v>487</v>
      </c>
      <c r="G43" s="22">
        <f>'[1]PM TaC'!G42</f>
        <v>493</v>
      </c>
      <c r="H43" s="22">
        <f>'[1]PM TaC'!H42</f>
        <v>477.99999100000002</v>
      </c>
      <c r="I43" s="22">
        <f>'[1]PM TaC'!I42</f>
        <v>458.99999200000002</v>
      </c>
      <c r="J43" s="25">
        <f t="shared" si="0"/>
        <v>-28.00000799999998</v>
      </c>
      <c r="K43" s="25">
        <f t="shared" si="1"/>
        <v>-18.999999000000003</v>
      </c>
      <c r="L43" s="26">
        <f t="shared" si="2"/>
        <v>-34.00000799999998</v>
      </c>
      <c r="M43" s="22" t="str">
        <f>'[1]PM TaC'!M42</f>
        <v>ChP/CTG</v>
      </c>
      <c r="N43" s="11" t="s">
        <v>93</v>
      </c>
      <c r="O43" s="2"/>
      <c r="P43" s="2"/>
      <c r="Q43" s="2"/>
      <c r="R43" s="2"/>
      <c r="S43" s="2"/>
      <c r="T43" s="2" t="s">
        <v>284</v>
      </c>
      <c r="U43" s="2"/>
      <c r="V43" t="s">
        <v>277</v>
      </c>
    </row>
    <row r="44" spans="1:22" ht="13.8" x14ac:dyDescent="0.25">
      <c r="A44" s="17" t="s">
        <v>73</v>
      </c>
      <c r="B44" s="17" t="s">
        <v>73</v>
      </c>
      <c r="C44" s="17" t="s">
        <v>73</v>
      </c>
      <c r="D44" s="17" t="s">
        <v>73</v>
      </c>
      <c r="E44" s="17" t="s">
        <v>73</v>
      </c>
      <c r="F44" s="5" t="s">
        <v>229</v>
      </c>
      <c r="G44" s="17" t="s">
        <v>73</v>
      </c>
      <c r="H44" s="17" t="s">
        <v>73</v>
      </c>
      <c r="I44" s="5" t="s">
        <v>110</v>
      </c>
      <c r="J44" s="5" t="s">
        <v>230</v>
      </c>
      <c r="K44" s="17" t="s">
        <v>73</v>
      </c>
      <c r="L44" s="17" t="s">
        <v>73</v>
      </c>
      <c r="M44" s="5" t="s">
        <v>110</v>
      </c>
      <c r="N44" s="17" t="s">
        <v>73</v>
      </c>
      <c r="O44" s="5" t="s">
        <v>40</v>
      </c>
      <c r="P44" s="17" t="s">
        <v>73</v>
      </c>
      <c r="Q44" s="17" t="s">
        <v>73</v>
      </c>
      <c r="R44" s="17" t="s">
        <v>73</v>
      </c>
      <c r="S44" s="17" t="s">
        <v>73</v>
      </c>
      <c r="T44" s="2"/>
      <c r="U44" s="2"/>
    </row>
    <row r="45" spans="1:22" x14ac:dyDescent="0.25">
      <c r="A45" s="13" t="s">
        <v>31</v>
      </c>
      <c r="B45" s="13" t="s">
        <v>22</v>
      </c>
      <c r="C45" s="13" t="s">
        <v>30</v>
      </c>
      <c r="D45" s="13" t="s">
        <v>38</v>
      </c>
      <c r="E45" s="14" t="s">
        <v>32</v>
      </c>
      <c r="F45" s="13">
        <f>'[1]PM TaC'!F43</f>
        <v>16.2</v>
      </c>
      <c r="G45" s="13">
        <f>'[1]PM TaC'!G43</f>
        <v>0</v>
      </c>
      <c r="H45" s="13">
        <f>'[1]PM TaC'!H43</f>
        <v>0</v>
      </c>
      <c r="I45" s="13">
        <f>'[1]PM TaC'!I43</f>
        <v>14.4</v>
      </c>
      <c r="J45" s="25">
        <f t="shared" ref="J45:J49" si="9">I45-F45</f>
        <v>-1.7999999999999989</v>
      </c>
      <c r="K45" s="15"/>
      <c r="L45" s="15"/>
      <c r="M45" s="13" t="str">
        <f>'[1]PM TaC'!M43</f>
        <v>ChP/QMM</v>
      </c>
      <c r="N45" s="13" t="s">
        <v>93</v>
      </c>
      <c r="O45" s="2"/>
      <c r="P45" s="15"/>
      <c r="Q45" s="15"/>
      <c r="R45" s="13"/>
      <c r="S45" s="13"/>
      <c r="T45" s="2"/>
      <c r="U45" s="2"/>
    </row>
    <row r="46" spans="1:22" x14ac:dyDescent="0.25">
      <c r="A46" s="2" t="s">
        <v>31</v>
      </c>
      <c r="B46" s="2" t="s">
        <v>23</v>
      </c>
      <c r="C46" s="2" t="s">
        <v>30</v>
      </c>
      <c r="D46" s="2" t="s">
        <v>38</v>
      </c>
      <c r="E46" s="3" t="s">
        <v>46</v>
      </c>
      <c r="F46" s="13">
        <f>'[1]PM TaC'!F44</f>
        <v>2.8</v>
      </c>
      <c r="G46" s="13">
        <f>'[1]PM TaC'!G44</f>
        <v>0</v>
      </c>
      <c r="H46" s="13">
        <f>'[1]PM TaC'!H44</f>
        <v>0</v>
      </c>
      <c r="I46" s="13">
        <f>'[1]PM TaC'!I44</f>
        <v>2.15</v>
      </c>
      <c r="J46" s="25">
        <f t="shared" si="9"/>
        <v>-0.64999999999999991</v>
      </c>
      <c r="K46" s="15"/>
      <c r="L46" s="15"/>
      <c r="M46" s="13" t="str">
        <f>'[1]PM TaC'!M44</f>
        <v>ChP/QMM</v>
      </c>
      <c r="N46" s="13" t="s">
        <v>93</v>
      </c>
      <c r="O46" s="2"/>
      <c r="P46" s="15"/>
      <c r="Q46" s="15"/>
      <c r="R46" s="13" t="s">
        <v>255</v>
      </c>
      <c r="S46" s="13"/>
      <c r="T46" s="2"/>
      <c r="U46" s="2"/>
    </row>
    <row r="47" spans="1:22" x14ac:dyDescent="0.25">
      <c r="A47" s="2" t="s">
        <v>31</v>
      </c>
      <c r="B47" s="2" t="s">
        <v>23</v>
      </c>
      <c r="C47" s="2" t="s">
        <v>30</v>
      </c>
      <c r="D47" s="2" t="s">
        <v>38</v>
      </c>
      <c r="E47" s="3" t="s">
        <v>47</v>
      </c>
      <c r="F47" s="13">
        <f>'[1]PM TaC'!F45</f>
        <v>0.9</v>
      </c>
      <c r="G47" s="13">
        <f>'[1]PM TaC'!G45</f>
        <v>0</v>
      </c>
      <c r="H47" s="13">
        <f>'[1]PM TaC'!H45</f>
        <v>0</v>
      </c>
      <c r="I47" s="13">
        <f>'[1]PM TaC'!I45</f>
        <v>1.7</v>
      </c>
      <c r="J47" s="25">
        <f t="shared" si="9"/>
        <v>0.79999999999999993</v>
      </c>
      <c r="K47" s="15"/>
      <c r="L47" s="15"/>
      <c r="M47" s="13" t="str">
        <f>'[1]PM TaC'!M45</f>
        <v>ChP/QMM</v>
      </c>
      <c r="N47" s="13" t="s">
        <v>93</v>
      </c>
      <c r="O47" s="2"/>
      <c r="P47" s="15"/>
      <c r="Q47" s="15"/>
      <c r="R47" s="13"/>
      <c r="S47" s="13"/>
      <c r="T47" s="2"/>
      <c r="U47" s="2"/>
    </row>
    <row r="48" spans="1:22" x14ac:dyDescent="0.25">
      <c r="A48" s="2" t="s">
        <v>31</v>
      </c>
      <c r="B48" s="2" t="s">
        <v>23</v>
      </c>
      <c r="C48" s="2" t="s">
        <v>30</v>
      </c>
      <c r="D48" s="2" t="s">
        <v>38</v>
      </c>
      <c r="E48" s="3" t="s">
        <v>48</v>
      </c>
      <c r="F48" s="13">
        <f>'[1]PM TaC'!F46</f>
        <v>10</v>
      </c>
      <c r="G48" s="13">
        <f>'[1]PM TaC'!G46</f>
        <v>0</v>
      </c>
      <c r="H48" s="13">
        <f>'[1]PM TaC'!H46</f>
        <v>0</v>
      </c>
      <c r="I48" s="13">
        <f>'[1]PM TaC'!I46</f>
        <v>2.7</v>
      </c>
      <c r="J48" s="25">
        <f t="shared" si="9"/>
        <v>-7.3</v>
      </c>
      <c r="K48" s="15"/>
      <c r="L48" s="15"/>
      <c r="M48" s="13" t="str">
        <f>'[1]PM TaC'!M46</f>
        <v>ChP/QMM</v>
      </c>
      <c r="N48" s="13" t="s">
        <v>93</v>
      </c>
      <c r="O48" s="2"/>
      <c r="P48" s="15"/>
      <c r="Q48" s="15"/>
      <c r="R48" s="13"/>
      <c r="S48" s="13"/>
      <c r="T48" s="2"/>
      <c r="U48" s="2"/>
    </row>
    <row r="49" spans="1:21" x14ac:dyDescent="0.25">
      <c r="A49" s="2" t="s">
        <v>31</v>
      </c>
      <c r="B49" s="2" t="s">
        <v>24</v>
      </c>
      <c r="C49" s="2" t="s">
        <v>30</v>
      </c>
      <c r="D49" s="2" t="s">
        <v>38</v>
      </c>
      <c r="E49" s="3" t="s">
        <v>49</v>
      </c>
      <c r="F49" s="13">
        <f>'[1]PM TaC'!F47</f>
        <v>21.7</v>
      </c>
      <c r="G49" s="13">
        <f>'[1]PM TaC'!G47</f>
        <v>0</v>
      </c>
      <c r="H49" s="13">
        <f>'[1]PM TaC'!H47</f>
        <v>0</v>
      </c>
      <c r="I49" s="13">
        <f>'[1]PM TaC'!I47</f>
        <v>14.4</v>
      </c>
      <c r="J49" s="25">
        <f t="shared" si="9"/>
        <v>-7.2999999999999989</v>
      </c>
      <c r="K49" s="15"/>
      <c r="L49" s="15"/>
      <c r="M49" s="13" t="str">
        <f>'[1]PM TaC'!M47</f>
        <v>ChP/QMM</v>
      </c>
      <c r="N49" s="13" t="s">
        <v>93</v>
      </c>
      <c r="O49" s="2"/>
      <c r="P49" s="15"/>
      <c r="Q49" s="15"/>
      <c r="R49" s="13"/>
      <c r="S49" s="13"/>
      <c r="T49" s="2" t="s">
        <v>38</v>
      </c>
      <c r="U49" s="2"/>
    </row>
    <row r="50" spans="1:21" x14ac:dyDescent="0.25">
      <c r="A50" s="13" t="s">
        <v>31</v>
      </c>
      <c r="B50" s="13" t="s">
        <v>22</v>
      </c>
      <c r="C50" s="13" t="s">
        <v>30</v>
      </c>
      <c r="D50" s="13" t="s">
        <v>59</v>
      </c>
      <c r="E50" s="14" t="s">
        <v>60</v>
      </c>
      <c r="F50" s="30">
        <f>'[1]PM TaC'!F48</f>
        <v>0.98</v>
      </c>
      <c r="G50" s="30">
        <f>'[1]PM TaC'!G48</f>
        <v>0</v>
      </c>
      <c r="H50" s="30">
        <f>'[1]PM TaC'!H48</f>
        <v>0</v>
      </c>
      <c r="I50" s="30">
        <f>'[1]PM TaC'!I48</f>
        <v>0.98799999999999999</v>
      </c>
      <c r="J50" s="32">
        <f t="shared" ref="J50:J55" si="10">I50-F50</f>
        <v>8.0000000000000071E-3</v>
      </c>
      <c r="K50" s="15"/>
      <c r="L50" s="15"/>
      <c r="M50" s="30" t="str">
        <f>'[1]PM TaC'!M48</f>
        <v>ChP/LOG</v>
      </c>
      <c r="N50" s="13" t="s">
        <v>93</v>
      </c>
      <c r="O50" s="2"/>
      <c r="P50" s="15"/>
      <c r="Q50" s="15"/>
      <c r="R50" s="13"/>
      <c r="S50" s="13"/>
      <c r="T50" s="2"/>
      <c r="U50" s="2"/>
    </row>
    <row r="51" spans="1:21" x14ac:dyDescent="0.25">
      <c r="A51" s="35"/>
      <c r="B51" s="35"/>
      <c r="C51" s="35"/>
      <c r="D51" s="35"/>
      <c r="E51" s="36"/>
      <c r="F51" s="30"/>
      <c r="G51" s="31"/>
      <c r="H51" s="31"/>
      <c r="I51" s="41"/>
      <c r="J51" s="38"/>
      <c r="K51" s="39"/>
      <c r="L51" s="39"/>
      <c r="M51" s="41"/>
      <c r="N51" s="39"/>
      <c r="O51" s="35"/>
      <c r="P51" s="39"/>
      <c r="Q51" s="39"/>
      <c r="R51" s="35"/>
      <c r="S51" s="35"/>
      <c r="T51" s="35"/>
      <c r="U51" s="35"/>
    </row>
    <row r="52" spans="1:21" x14ac:dyDescent="0.25">
      <c r="A52" s="2" t="s">
        <v>31</v>
      </c>
      <c r="B52" s="2" t="s">
        <v>23</v>
      </c>
      <c r="C52" s="2" t="s">
        <v>30</v>
      </c>
      <c r="D52" s="2" t="s">
        <v>59</v>
      </c>
      <c r="E52" s="3" t="s">
        <v>62</v>
      </c>
      <c r="F52" s="30">
        <f>'[1]PM TaC'!F49</f>
        <v>0.93899999999999995</v>
      </c>
      <c r="G52" s="30">
        <f>'[1]PM TaC'!G49</f>
        <v>0</v>
      </c>
      <c r="H52" s="30">
        <f>'[1]PM TaC'!H49</f>
        <v>0</v>
      </c>
      <c r="I52" s="30">
        <f>'[1]PM TaC'!I49</f>
        <v>0.874</v>
      </c>
      <c r="J52" s="32">
        <f t="shared" si="10"/>
        <v>-6.4999999999999947E-2</v>
      </c>
      <c r="K52" s="15"/>
      <c r="L52" s="15"/>
      <c r="M52" s="30" t="str">
        <f>'[1]PM TaC'!M49</f>
        <v>ChP/LOG</v>
      </c>
      <c r="N52" s="13" t="s">
        <v>93</v>
      </c>
      <c r="O52" s="2"/>
      <c r="P52" s="15"/>
      <c r="Q52" s="15"/>
      <c r="R52" s="2"/>
      <c r="S52" s="2"/>
      <c r="T52" s="2"/>
      <c r="U52" s="2"/>
    </row>
    <row r="53" spans="1:21" x14ac:dyDescent="0.25">
      <c r="A53" s="2" t="s">
        <v>31</v>
      </c>
      <c r="B53" s="2" t="s">
        <v>23</v>
      </c>
      <c r="C53" s="2" t="s">
        <v>30</v>
      </c>
      <c r="D53" s="2" t="s">
        <v>59</v>
      </c>
      <c r="E53" s="3" t="s">
        <v>63</v>
      </c>
      <c r="F53" s="30">
        <f>'[1]PM TaC'!F50</f>
        <v>0.93899999999999995</v>
      </c>
      <c r="G53" s="30">
        <f>'[1]PM TaC'!G50</f>
        <v>0</v>
      </c>
      <c r="H53" s="30">
        <f>'[1]PM TaC'!H50</f>
        <v>0</v>
      </c>
      <c r="I53" s="30">
        <f>'[1]PM TaC'!I50</f>
        <v>0.93500000000000005</v>
      </c>
      <c r="J53" s="32">
        <f t="shared" si="10"/>
        <v>-3.9999999999998925E-3</v>
      </c>
      <c r="K53" s="15"/>
      <c r="L53" s="15"/>
      <c r="M53" s="30" t="str">
        <f>'[1]PM TaC'!M50</f>
        <v>ChP/LOG</v>
      </c>
      <c r="N53" s="13" t="s">
        <v>93</v>
      </c>
      <c r="O53" s="2"/>
      <c r="P53" s="15"/>
      <c r="Q53" s="15"/>
      <c r="R53" s="2"/>
      <c r="S53" s="2"/>
      <c r="T53" s="2"/>
      <c r="U53" s="2"/>
    </row>
    <row r="54" spans="1:21" x14ac:dyDescent="0.25">
      <c r="A54" s="2" t="s">
        <v>31</v>
      </c>
      <c r="B54" s="2" t="s">
        <v>23</v>
      </c>
      <c r="C54" s="2" t="s">
        <v>30</v>
      </c>
      <c r="D54" s="2" t="s">
        <v>59</v>
      </c>
      <c r="E54" s="3" t="s">
        <v>64</v>
      </c>
      <c r="F54" s="30">
        <f>'[1]PM TaC'!F51</f>
        <v>0.93899999999999995</v>
      </c>
      <c r="G54" s="30">
        <f>'[1]PM TaC'!G51</f>
        <v>0</v>
      </c>
      <c r="H54" s="30">
        <f>'[1]PM TaC'!H51</f>
        <v>0</v>
      </c>
      <c r="I54" s="30">
        <f>'[1]PM TaC'!I51</f>
        <v>0.94699999999999995</v>
      </c>
      <c r="J54" s="32">
        <f t="shared" si="10"/>
        <v>8.0000000000000071E-3</v>
      </c>
      <c r="K54" s="15"/>
      <c r="L54" s="15"/>
      <c r="M54" s="30" t="str">
        <f>'[1]PM TaC'!M51</f>
        <v>ChP/LOG</v>
      </c>
      <c r="N54" s="13" t="s">
        <v>93</v>
      </c>
      <c r="O54" s="2"/>
      <c r="P54" s="15"/>
      <c r="Q54" s="15"/>
      <c r="R54" s="2"/>
      <c r="S54" s="2"/>
      <c r="T54" s="2"/>
      <c r="U54" s="2"/>
    </row>
    <row r="55" spans="1:21" x14ac:dyDescent="0.25">
      <c r="A55" s="2" t="s">
        <v>31</v>
      </c>
      <c r="B55" s="2" t="s">
        <v>24</v>
      </c>
      <c r="C55" s="2" t="s">
        <v>30</v>
      </c>
      <c r="D55" s="2" t="s">
        <v>59</v>
      </c>
      <c r="E55" s="3" t="s">
        <v>65</v>
      </c>
      <c r="F55" s="30">
        <f>'[1]PM TaC'!F52</f>
        <v>0.97</v>
      </c>
      <c r="G55" s="30">
        <f>'[1]PM TaC'!G52</f>
        <v>0</v>
      </c>
      <c r="H55" s="30">
        <f>'[1]PM TaC'!H52</f>
        <v>0</v>
      </c>
      <c r="I55" s="30">
        <f>'[1]PM TaC'!I52</f>
        <v>0.97399999999999998</v>
      </c>
      <c r="J55" s="32">
        <f t="shared" si="10"/>
        <v>4.0000000000000036E-3</v>
      </c>
      <c r="K55" s="15"/>
      <c r="L55" s="15"/>
      <c r="M55" s="30" t="str">
        <f>'[1]PM TaC'!M52</f>
        <v>ChP/LOG</v>
      </c>
      <c r="N55" s="13" t="s">
        <v>93</v>
      </c>
      <c r="O55" s="2"/>
      <c r="P55" s="15"/>
      <c r="Q55" s="15"/>
      <c r="R55" s="2"/>
      <c r="S55" s="2"/>
      <c r="T55" s="2"/>
      <c r="U55" s="2"/>
    </row>
    <row r="56" spans="1:21" x14ac:dyDescent="0.25">
      <c r="A56" s="2" t="s">
        <v>31</v>
      </c>
      <c r="B56" s="2" t="s">
        <v>21</v>
      </c>
      <c r="C56" s="2" t="s">
        <v>30</v>
      </c>
      <c r="D56" s="2" t="s">
        <v>73</v>
      </c>
      <c r="E56" s="3" t="s">
        <v>72</v>
      </c>
      <c r="F56" s="30" t="str">
        <f>'[1]PM TaC'!F53</f>
        <v>Green</v>
      </c>
      <c r="G56" s="30">
        <f>'[1]PM TaC'!G53</f>
        <v>0</v>
      </c>
      <c r="H56" s="30">
        <f>'[1]PM TaC'!H53</f>
        <v>0</v>
      </c>
      <c r="I56" s="30" t="str">
        <f>'[1]PM TaC'!I53</f>
        <v>Green</v>
      </c>
      <c r="J56" s="52" t="str">
        <f>I56</f>
        <v>Green</v>
      </c>
      <c r="K56" s="16"/>
      <c r="L56" s="16"/>
      <c r="M56" s="30" t="str">
        <f>'[1]PM TaC'!M53</f>
        <v>ChP/PM</v>
      </c>
      <c r="N56" s="2" t="s">
        <v>93</v>
      </c>
      <c r="O56" s="2"/>
      <c r="P56" s="16"/>
      <c r="Q56" s="16"/>
      <c r="R56" s="2"/>
      <c r="S56" s="2"/>
      <c r="T56" s="2"/>
      <c r="U56" s="2" t="s">
        <v>241</v>
      </c>
    </row>
    <row r="57" spans="1:21" x14ac:dyDescent="0.25">
      <c r="A57" s="2" t="s">
        <v>75</v>
      </c>
      <c r="B57" s="2" t="s">
        <v>22</v>
      </c>
      <c r="C57" s="2" t="s">
        <v>30</v>
      </c>
      <c r="D57" s="2" t="s">
        <v>59</v>
      </c>
      <c r="E57" s="3" t="s">
        <v>77</v>
      </c>
      <c r="F57" s="30">
        <f>'[1]PM TaC'!F54</f>
        <v>0.99</v>
      </c>
      <c r="G57" s="30">
        <f>'[1]PM TaC'!G54</f>
        <v>0</v>
      </c>
      <c r="H57" s="30">
        <f>'[1]PM TaC'!H54</f>
        <v>0</v>
      </c>
      <c r="I57" s="30">
        <f>'[1]PM TaC'!I54</f>
        <v>0.98699999999999999</v>
      </c>
      <c r="J57" s="32">
        <f t="shared" ref="J57:J62" si="11">I57-F57</f>
        <v>-3.0000000000000027E-3</v>
      </c>
      <c r="K57" s="16"/>
      <c r="L57" s="16"/>
      <c r="M57" s="30" t="str">
        <f>'[1]PM TaC'!M54</f>
        <v>ChP/CTG</v>
      </c>
      <c r="N57" s="2" t="s">
        <v>93</v>
      </c>
      <c r="O57" s="2"/>
      <c r="P57" s="16"/>
      <c r="Q57" s="16"/>
      <c r="R57" s="2"/>
      <c r="S57" s="2"/>
      <c r="T57" s="56" t="s">
        <v>286</v>
      </c>
      <c r="U57" s="2"/>
    </row>
    <row r="58" spans="1:21" x14ac:dyDescent="0.25">
      <c r="A58" s="2" t="s">
        <v>75</v>
      </c>
      <c r="B58" s="2" t="s">
        <v>22</v>
      </c>
      <c r="C58" s="2" t="s">
        <v>30</v>
      </c>
      <c r="D58" s="2" t="s">
        <v>59</v>
      </c>
      <c r="E58" s="3" t="s">
        <v>78</v>
      </c>
      <c r="F58" s="30">
        <f>'[1]PM TaC'!F55</f>
        <v>0.99</v>
      </c>
      <c r="G58" s="30">
        <f>'[1]PM TaC'!G55</f>
        <v>0</v>
      </c>
      <c r="H58" s="30">
        <f>'[1]PM TaC'!H55</f>
        <v>0</v>
      </c>
      <c r="I58" s="30">
        <f>'[1]PM TaC'!I55</f>
        <v>0.98699999999999999</v>
      </c>
      <c r="J58" s="32">
        <f t="shared" si="11"/>
        <v>-3.0000000000000027E-3</v>
      </c>
      <c r="K58" s="16"/>
      <c r="L58" s="16"/>
      <c r="M58" s="30" t="str">
        <f>'[1]PM TaC'!M55</f>
        <v>ChP/CTG</v>
      </c>
      <c r="N58" s="2" t="s">
        <v>93</v>
      </c>
      <c r="O58" s="2"/>
      <c r="P58" s="16"/>
      <c r="Q58" s="16"/>
      <c r="R58" s="2"/>
      <c r="S58" s="2"/>
      <c r="T58" s="57"/>
      <c r="U58" s="2"/>
    </row>
    <row r="59" spans="1:21" x14ac:dyDescent="0.25">
      <c r="A59" s="2" t="s">
        <v>75</v>
      </c>
      <c r="B59" s="2" t="s">
        <v>23</v>
      </c>
      <c r="C59" s="2" t="s">
        <v>30</v>
      </c>
      <c r="D59" s="2" t="s">
        <v>59</v>
      </c>
      <c r="E59" s="3" t="s">
        <v>79</v>
      </c>
      <c r="F59" s="30">
        <f>'[1]PM TaC'!F56</f>
        <v>0.99</v>
      </c>
      <c r="G59" s="30">
        <f>'[1]PM TaC'!G56</f>
        <v>0</v>
      </c>
      <c r="H59" s="30">
        <f>'[1]PM TaC'!H56</f>
        <v>0</v>
      </c>
      <c r="I59" s="30">
        <f>'[1]PM TaC'!I56</f>
        <v>1.006</v>
      </c>
      <c r="J59" s="32">
        <f t="shared" si="11"/>
        <v>1.6000000000000014E-2</v>
      </c>
      <c r="K59" s="16"/>
      <c r="L59" s="16"/>
      <c r="M59" s="30" t="str">
        <f>'[1]PM TaC'!M56</f>
        <v>ChP/CTG</v>
      </c>
      <c r="N59" s="2" t="s">
        <v>93</v>
      </c>
      <c r="O59" s="2"/>
      <c r="P59" s="16"/>
      <c r="Q59" s="16"/>
      <c r="R59" s="2"/>
      <c r="S59" s="2"/>
      <c r="T59" s="57"/>
      <c r="U59" s="2"/>
    </row>
    <row r="60" spans="1:21" x14ac:dyDescent="0.25">
      <c r="A60" s="2" t="s">
        <v>75</v>
      </c>
      <c r="B60" s="2" t="s">
        <v>23</v>
      </c>
      <c r="C60" s="2" t="s">
        <v>30</v>
      </c>
      <c r="D60" s="2" t="s">
        <v>59</v>
      </c>
      <c r="E60" s="3" t="s">
        <v>80</v>
      </c>
      <c r="F60" s="30">
        <f>'[1]PM TaC'!F57</f>
        <v>0.99</v>
      </c>
      <c r="G60" s="30">
        <f>'[1]PM TaC'!G57</f>
        <v>0</v>
      </c>
      <c r="H60" s="30">
        <f>'[1]PM TaC'!H57</f>
        <v>0</v>
      </c>
      <c r="I60" s="30">
        <f>'[1]PM TaC'!I57</f>
        <v>0.92200000000000004</v>
      </c>
      <c r="J60" s="32">
        <f t="shared" si="11"/>
        <v>-6.7999999999999949E-2</v>
      </c>
      <c r="K60" s="16"/>
      <c r="L60" s="16"/>
      <c r="M60" s="30" t="str">
        <f>'[1]PM TaC'!M57</f>
        <v>ChP/CTG</v>
      </c>
      <c r="N60" s="2" t="s">
        <v>93</v>
      </c>
      <c r="O60" s="2"/>
      <c r="P60" s="16"/>
      <c r="Q60" s="16"/>
      <c r="R60" s="2"/>
      <c r="S60" s="2"/>
      <c r="T60" s="57"/>
      <c r="U60" s="2"/>
    </row>
    <row r="61" spans="1:21" x14ac:dyDescent="0.25">
      <c r="A61" s="2" t="s">
        <v>75</v>
      </c>
      <c r="B61" s="2" t="s">
        <v>23</v>
      </c>
      <c r="C61" s="2" t="s">
        <v>30</v>
      </c>
      <c r="D61" s="2" t="s">
        <v>59</v>
      </c>
      <c r="E61" s="3" t="s">
        <v>81</v>
      </c>
      <c r="F61" s="30">
        <f>'[1]PM TaC'!F58</f>
        <v>0.99</v>
      </c>
      <c r="G61" s="30">
        <f>'[1]PM TaC'!G58</f>
        <v>0</v>
      </c>
      <c r="H61" s="30">
        <f>'[1]PM TaC'!H58</f>
        <v>0</v>
      </c>
      <c r="I61" s="30">
        <f>'[1]PM TaC'!I58</f>
        <v>0.98199999999999998</v>
      </c>
      <c r="J61" s="32">
        <f t="shared" si="11"/>
        <v>-8.0000000000000071E-3</v>
      </c>
      <c r="K61" s="16"/>
      <c r="L61" s="16"/>
      <c r="M61" s="30" t="str">
        <f>'[1]PM TaC'!M58</f>
        <v>ChP/CTG</v>
      </c>
      <c r="N61" s="2" t="s">
        <v>93</v>
      </c>
      <c r="O61" s="2"/>
      <c r="P61" s="16"/>
      <c r="Q61" s="16"/>
      <c r="R61" s="2"/>
      <c r="S61" s="2"/>
      <c r="T61" s="57"/>
      <c r="U61" s="2"/>
    </row>
    <row r="62" spans="1:21" x14ac:dyDescent="0.25">
      <c r="A62" s="2" t="s">
        <v>75</v>
      </c>
      <c r="B62" s="2" t="s">
        <v>24</v>
      </c>
      <c r="C62" s="2" t="s">
        <v>30</v>
      </c>
      <c r="D62" s="2" t="s">
        <v>59</v>
      </c>
      <c r="E62" s="3" t="s">
        <v>82</v>
      </c>
      <c r="F62" s="30">
        <f>'[1]PM TaC'!F59</f>
        <v>0.99</v>
      </c>
      <c r="G62" s="30">
        <f>'[1]PM TaC'!G59</f>
        <v>0</v>
      </c>
      <c r="H62" s="30">
        <f>'[1]PM TaC'!H59</f>
        <v>0</v>
      </c>
      <c r="I62" s="30">
        <f>'[1]PM TaC'!I59</f>
        <v>0.98</v>
      </c>
      <c r="J62" s="32">
        <f t="shared" si="11"/>
        <v>-1.0000000000000009E-2</v>
      </c>
      <c r="K62" s="16"/>
      <c r="L62" s="16"/>
      <c r="M62" s="30" t="str">
        <f>'[1]PM TaC'!M59</f>
        <v>ChP/CTG</v>
      </c>
      <c r="N62" s="2" t="s">
        <v>93</v>
      </c>
      <c r="O62" s="2"/>
      <c r="P62" s="16"/>
      <c r="Q62" s="16"/>
      <c r="R62" s="2"/>
      <c r="S62" s="2"/>
      <c r="T62" s="58"/>
      <c r="U62" s="2"/>
    </row>
    <row r="63" spans="1:21" x14ac:dyDescent="0.25">
      <c r="A63" s="2" t="s">
        <v>75</v>
      </c>
      <c r="B63" s="2" t="s">
        <v>21</v>
      </c>
      <c r="C63" s="2" t="s">
        <v>30</v>
      </c>
      <c r="D63" s="2" t="s">
        <v>73</v>
      </c>
      <c r="E63" s="3" t="s">
        <v>100</v>
      </c>
      <c r="F63" s="30" t="str">
        <f>'[1]PM TaC'!F60</f>
        <v> Green</v>
      </c>
      <c r="G63" s="30">
        <f>'[1]PM TaC'!G60</f>
        <v>0</v>
      </c>
      <c r="H63" s="30">
        <f>'[1]PM TaC'!H60</f>
        <v>0</v>
      </c>
      <c r="I63" s="30" t="str">
        <f>'[1]PM TaC'!I60</f>
        <v>Green</v>
      </c>
      <c r="J63" s="52" t="str">
        <f t="shared" ref="J63:J72" si="12">I63</f>
        <v>Green</v>
      </c>
      <c r="K63" s="16"/>
      <c r="L63" s="16"/>
      <c r="M63" s="30" t="str">
        <f>'[1]PM TaC'!M60</f>
        <v>ChP/BPS</v>
      </c>
      <c r="N63" s="2" t="s">
        <v>93</v>
      </c>
      <c r="O63" s="2"/>
      <c r="P63" s="16"/>
      <c r="Q63" s="16"/>
      <c r="R63" s="2"/>
      <c r="S63" s="2"/>
      <c r="T63" s="2"/>
      <c r="U63" s="2" t="s">
        <v>242</v>
      </c>
    </row>
    <row r="64" spans="1:21" x14ac:dyDescent="0.25">
      <c r="A64" s="2" t="s">
        <v>75</v>
      </c>
      <c r="B64" s="2" t="s">
        <v>21</v>
      </c>
      <c r="C64" s="2" t="s">
        <v>30</v>
      </c>
      <c r="D64" s="2" t="s">
        <v>73</v>
      </c>
      <c r="E64" s="3" t="s">
        <v>123</v>
      </c>
      <c r="F64" s="30" t="str">
        <f>'[1]PM TaC'!F61</f>
        <v> Green</v>
      </c>
      <c r="G64" s="30">
        <f>'[1]PM TaC'!G61</f>
        <v>0</v>
      </c>
      <c r="H64" s="30">
        <f>'[1]PM TaC'!H61</f>
        <v>0</v>
      </c>
      <c r="I64" s="30" t="str">
        <f>'[1]PM TaC'!I61</f>
        <v>Green</v>
      </c>
      <c r="J64" s="52" t="str">
        <f t="shared" si="12"/>
        <v>Green</v>
      </c>
      <c r="K64" s="16"/>
      <c r="L64" s="16"/>
      <c r="M64" s="30" t="str">
        <f>'[1]PM TaC'!M61</f>
        <v>ChP/BPS</v>
      </c>
      <c r="N64" s="2" t="s">
        <v>93</v>
      </c>
      <c r="O64" s="2"/>
      <c r="P64" s="16"/>
      <c r="Q64" s="16"/>
      <c r="R64" s="2"/>
      <c r="S64" s="2"/>
      <c r="T64" s="2"/>
      <c r="U64" s="2" t="s">
        <v>242</v>
      </c>
    </row>
    <row r="65" spans="1:22" x14ac:dyDescent="0.25">
      <c r="A65" s="2" t="s">
        <v>75</v>
      </c>
      <c r="B65" s="2" t="s">
        <v>21</v>
      </c>
      <c r="C65" s="2" t="s">
        <v>30</v>
      </c>
      <c r="D65" s="2" t="s">
        <v>73</v>
      </c>
      <c r="E65" s="3" t="s">
        <v>259</v>
      </c>
      <c r="F65" s="30" t="str">
        <f>'[1]PM TaC'!F62</f>
        <v> Green</v>
      </c>
      <c r="G65" s="30">
        <f>'[1]PM TaC'!G62</f>
        <v>0</v>
      </c>
      <c r="H65" s="30">
        <f>'[1]PM TaC'!H62</f>
        <v>0</v>
      </c>
      <c r="I65" s="30" t="str">
        <f>'[1]PM TaC'!I62</f>
        <v>Green</v>
      </c>
      <c r="J65" s="52" t="str">
        <f t="shared" si="12"/>
        <v>Green</v>
      </c>
      <c r="K65" s="16"/>
      <c r="L65" s="16"/>
      <c r="M65" s="30" t="str">
        <f>'[1]PM TaC'!M62</f>
        <v>ChP/BPS</v>
      </c>
      <c r="N65" s="2" t="s">
        <v>93</v>
      </c>
      <c r="O65" s="2"/>
      <c r="P65" s="16"/>
      <c r="Q65" s="16"/>
      <c r="R65" s="2"/>
      <c r="S65" s="2"/>
      <c r="T65" s="2" t="s">
        <v>399</v>
      </c>
      <c r="U65" s="2" t="s">
        <v>242</v>
      </c>
      <c r="V65" t="s">
        <v>400</v>
      </c>
    </row>
    <row r="66" spans="1:22" x14ac:dyDescent="0.25">
      <c r="A66" s="2" t="s">
        <v>102</v>
      </c>
      <c r="B66" s="2" t="s">
        <v>21</v>
      </c>
      <c r="C66" s="2" t="s">
        <v>30</v>
      </c>
      <c r="D66" s="2" t="s">
        <v>38</v>
      </c>
      <c r="E66" s="3" t="s">
        <v>451</v>
      </c>
      <c r="F66" s="30">
        <f>'[1]PM TaC'!F63</f>
        <v>0.7</v>
      </c>
      <c r="G66" s="30">
        <f>'[1]PM TaC'!G63</f>
        <v>0</v>
      </c>
      <c r="H66" s="30">
        <f>'[1]PM TaC'!H63</f>
        <v>0</v>
      </c>
      <c r="I66" s="30" t="str">
        <f>'[1]PM TaC'!I63</f>
        <v>yellow</v>
      </c>
      <c r="J66" s="26" t="str">
        <f t="shared" si="12"/>
        <v>yellow</v>
      </c>
      <c r="K66" s="16"/>
      <c r="L66" s="16"/>
      <c r="M66" s="30" t="str">
        <f>'[1]PM TaC'!M63</f>
        <v>ChP/HSE</v>
      </c>
      <c r="N66" s="2" t="s">
        <v>93</v>
      </c>
      <c r="O66" s="2"/>
      <c r="P66" s="16"/>
      <c r="Q66" s="16"/>
      <c r="R66" s="2" t="s">
        <v>256</v>
      </c>
      <c r="S66" s="2"/>
      <c r="T66" s="2"/>
      <c r="U66" s="2"/>
    </row>
    <row r="67" spans="1:22" x14ac:dyDescent="0.25">
      <c r="A67" s="2" t="s">
        <v>102</v>
      </c>
      <c r="B67" s="2" t="s">
        <v>21</v>
      </c>
      <c r="C67" s="2" t="s">
        <v>30</v>
      </c>
      <c r="D67" s="2" t="s">
        <v>73</v>
      </c>
      <c r="E67" s="3" t="s">
        <v>103</v>
      </c>
      <c r="F67" s="2" t="str">
        <f>'[1]PM TaC'!F65</f>
        <v>Green</v>
      </c>
      <c r="G67" s="2">
        <f>'[1]PM TaC'!G65</f>
        <v>0</v>
      </c>
      <c r="H67" s="2">
        <f>'[1]PM TaC'!H65</f>
        <v>0</v>
      </c>
      <c r="I67" s="2" t="str">
        <f>'[1]PM TaC'!I65</f>
        <v>Green</v>
      </c>
      <c r="J67" s="33" t="str">
        <f t="shared" si="12"/>
        <v>Green</v>
      </c>
      <c r="K67" s="16"/>
      <c r="L67" s="16"/>
      <c r="M67" s="2" t="str">
        <f>'[1]PM TaC'!M65</f>
        <v>ChP/HRL</v>
      </c>
      <c r="N67" s="2" t="s">
        <v>93</v>
      </c>
      <c r="O67" s="2"/>
      <c r="P67" s="16"/>
      <c r="Q67" s="16"/>
      <c r="R67" s="2"/>
      <c r="S67" s="2"/>
      <c r="T67" s="2"/>
      <c r="U67" s="2" t="s">
        <v>242</v>
      </c>
    </row>
    <row r="68" spans="1:22" x14ac:dyDescent="0.25">
      <c r="A68" s="2" t="s">
        <v>102</v>
      </c>
      <c r="B68" s="2" t="s">
        <v>21</v>
      </c>
      <c r="C68" s="2" t="s">
        <v>30</v>
      </c>
      <c r="D68" s="2" t="s">
        <v>109</v>
      </c>
      <c r="E68" s="3" t="s">
        <v>124</v>
      </c>
      <c r="F68" s="2" t="str">
        <f>'[1]PM TaC'!F66</f>
        <v>Green</v>
      </c>
      <c r="G68" s="2">
        <f>'[1]PM TaC'!G66</f>
        <v>0</v>
      </c>
      <c r="H68" s="2">
        <f>'[1]PM TaC'!H66</f>
        <v>0</v>
      </c>
      <c r="I68" s="2" t="str">
        <f>'[1]PM TaC'!I66</f>
        <v>Green</v>
      </c>
      <c r="J68" s="33" t="str">
        <f t="shared" si="12"/>
        <v>Green</v>
      </c>
      <c r="K68" s="16"/>
      <c r="L68" s="16"/>
      <c r="M68" s="2" t="str">
        <f>'[1]PM TaC'!M66</f>
        <v>ChP/HRL</v>
      </c>
      <c r="N68" s="2" t="s">
        <v>93</v>
      </c>
      <c r="O68" s="2"/>
      <c r="P68" s="16"/>
      <c r="Q68" s="16"/>
      <c r="R68" s="2"/>
      <c r="S68" s="2"/>
      <c r="T68" s="2"/>
      <c r="U68" s="2" t="s">
        <v>242</v>
      </c>
    </row>
    <row r="69" spans="1:22" x14ac:dyDescent="0.25">
      <c r="A69" s="2" t="s">
        <v>102</v>
      </c>
      <c r="B69" s="2" t="s">
        <v>21</v>
      </c>
      <c r="C69" s="2" t="s">
        <v>30</v>
      </c>
      <c r="D69" s="2" t="s">
        <v>73</v>
      </c>
      <c r="E69" s="3" t="s">
        <v>105</v>
      </c>
      <c r="F69" s="2" t="str">
        <f>'[1]PM TaC'!F67</f>
        <v>Green</v>
      </c>
      <c r="G69" s="2">
        <f>'[1]PM TaC'!G67</f>
        <v>0</v>
      </c>
      <c r="H69" s="2">
        <f>'[1]PM TaC'!H67</f>
        <v>0</v>
      </c>
      <c r="I69" s="2" t="str">
        <f>'[1]PM TaC'!I67</f>
        <v>Yellow</v>
      </c>
      <c r="J69" s="33" t="str">
        <f t="shared" si="12"/>
        <v>Yellow</v>
      </c>
      <c r="K69" s="16"/>
      <c r="L69" s="16"/>
      <c r="M69" s="2" t="str">
        <f>'[1]PM TaC'!M67</f>
        <v>ChP/PM</v>
      </c>
      <c r="N69" s="2" t="s">
        <v>93</v>
      </c>
      <c r="O69" s="2"/>
      <c r="P69" s="16"/>
      <c r="Q69" s="16"/>
      <c r="R69" s="2"/>
      <c r="S69" s="2"/>
      <c r="T69" s="2"/>
      <c r="U69" s="2" t="s">
        <v>242</v>
      </c>
    </row>
    <row r="70" spans="1:22" x14ac:dyDescent="0.25">
      <c r="A70" s="2" t="s">
        <v>102</v>
      </c>
      <c r="B70" s="2" t="s">
        <v>21</v>
      </c>
      <c r="C70" s="2" t="s">
        <v>30</v>
      </c>
      <c r="D70" s="2" t="s">
        <v>73</v>
      </c>
      <c r="E70" s="3" t="s">
        <v>106</v>
      </c>
      <c r="F70" s="2" t="str">
        <f>'[1]PM TaC'!F68</f>
        <v>Green</v>
      </c>
      <c r="G70" s="2">
        <f>'[1]PM TaC'!G68</f>
        <v>0</v>
      </c>
      <c r="H70" s="2">
        <f>'[1]PM TaC'!H68</f>
        <v>0</v>
      </c>
      <c r="I70" s="2" t="str">
        <f>'[1]PM TaC'!I68</f>
        <v>Green</v>
      </c>
      <c r="J70" s="33" t="str">
        <f t="shared" si="12"/>
        <v>Green</v>
      </c>
      <c r="K70" s="16"/>
      <c r="L70" s="16"/>
      <c r="M70" s="2" t="str">
        <f>'[1]PM TaC'!M68</f>
        <v>ChP/HRL</v>
      </c>
      <c r="N70" s="2" t="s">
        <v>93</v>
      </c>
      <c r="O70" s="2"/>
      <c r="P70" s="16"/>
      <c r="Q70" s="16"/>
      <c r="R70" s="2"/>
      <c r="S70" s="2"/>
      <c r="T70" s="2"/>
      <c r="U70" s="2" t="s">
        <v>242</v>
      </c>
    </row>
    <row r="71" spans="1:22" x14ac:dyDescent="0.25">
      <c r="A71" s="2" t="s">
        <v>102</v>
      </c>
      <c r="B71" s="2" t="s">
        <v>21</v>
      </c>
      <c r="C71" s="2" t="s">
        <v>30</v>
      </c>
      <c r="D71" s="2" t="s">
        <v>73</v>
      </c>
      <c r="E71" s="8" t="s">
        <v>107</v>
      </c>
      <c r="F71" s="2" t="str">
        <f>'[1]PM TaC'!F69</f>
        <v>Green</v>
      </c>
      <c r="G71" s="2">
        <f>'[1]PM TaC'!G69</f>
        <v>0</v>
      </c>
      <c r="H71" s="2">
        <f>'[1]PM TaC'!H69</f>
        <v>0</v>
      </c>
      <c r="I71" s="2" t="str">
        <f>'[1]PM TaC'!I69</f>
        <v>Green</v>
      </c>
      <c r="J71" s="33" t="str">
        <f t="shared" si="12"/>
        <v>Green</v>
      </c>
      <c r="K71" s="16"/>
      <c r="L71" s="16"/>
      <c r="M71" s="2" t="str">
        <f>'[1]PM TaC'!M69</f>
        <v>ChP/PM</v>
      </c>
      <c r="N71" s="2" t="s">
        <v>93</v>
      </c>
      <c r="O71" s="2"/>
      <c r="P71" s="16"/>
      <c r="Q71" s="16"/>
      <c r="R71" s="2"/>
      <c r="S71" s="2"/>
      <c r="T71" s="2"/>
      <c r="U71" s="2" t="s">
        <v>242</v>
      </c>
    </row>
    <row r="72" spans="1:22" x14ac:dyDescent="0.25">
      <c r="A72" s="2" t="s">
        <v>102</v>
      </c>
      <c r="B72" s="2" t="s">
        <v>21</v>
      </c>
      <c r="C72" s="2" t="s">
        <v>30</v>
      </c>
      <c r="D72" s="2" t="s">
        <v>73</v>
      </c>
      <c r="E72" s="8" t="s">
        <v>108</v>
      </c>
      <c r="F72" s="2" t="str">
        <f>'[1]PM TaC'!F70</f>
        <v>Green</v>
      </c>
      <c r="G72" s="2">
        <f>'[1]PM TaC'!G70</f>
        <v>0</v>
      </c>
      <c r="H72" s="2">
        <f>'[1]PM TaC'!H70</f>
        <v>0</v>
      </c>
      <c r="I72" s="2" t="str">
        <f>'[1]PM TaC'!I70</f>
        <v>Green</v>
      </c>
      <c r="J72" s="33" t="str">
        <f t="shared" si="12"/>
        <v>Green</v>
      </c>
      <c r="K72" s="16"/>
      <c r="L72" s="16"/>
      <c r="M72" s="2" t="str">
        <f>'[1]PM TaC'!M70</f>
        <v>ChP/BPS</v>
      </c>
      <c r="N72" s="2" t="s">
        <v>93</v>
      </c>
      <c r="O72" s="2"/>
      <c r="P72" s="16"/>
      <c r="Q72" s="16"/>
      <c r="R72" s="2"/>
      <c r="S72" s="2"/>
      <c r="T72" s="2"/>
      <c r="U72" s="2" t="s">
        <v>242</v>
      </c>
    </row>
    <row r="73" spans="1:22" ht="13.8" x14ac:dyDescent="0.25">
      <c r="A73" s="17" t="s">
        <v>73</v>
      </c>
      <c r="B73" s="17" t="s">
        <v>73</v>
      </c>
      <c r="C73" s="17" t="s">
        <v>73</v>
      </c>
      <c r="D73" s="17" t="s">
        <v>73</v>
      </c>
      <c r="E73" s="17" t="s">
        <v>73</v>
      </c>
      <c r="F73" s="5" t="s">
        <v>231</v>
      </c>
      <c r="G73" s="5" t="s">
        <v>232</v>
      </c>
      <c r="H73" s="17" t="s">
        <v>73</v>
      </c>
      <c r="I73" s="17" t="s">
        <v>73</v>
      </c>
      <c r="J73" s="5" t="s">
        <v>233</v>
      </c>
      <c r="K73" s="5" t="s">
        <v>234</v>
      </c>
      <c r="L73" s="17" t="s">
        <v>73</v>
      </c>
      <c r="M73" s="17" t="s">
        <v>73</v>
      </c>
      <c r="N73" s="17" t="s">
        <v>73</v>
      </c>
      <c r="O73" s="5" t="s">
        <v>40</v>
      </c>
      <c r="P73" s="5" t="s">
        <v>41</v>
      </c>
      <c r="Q73" s="17" t="s">
        <v>73</v>
      </c>
      <c r="R73" s="17" t="s">
        <v>73</v>
      </c>
      <c r="S73" s="17" t="s">
        <v>73</v>
      </c>
      <c r="T73" s="2"/>
      <c r="U73" s="2"/>
    </row>
    <row r="74" spans="1:22" x14ac:dyDescent="0.25">
      <c r="A74" s="2" t="s">
        <v>26</v>
      </c>
      <c r="B74" s="2" t="s">
        <v>22</v>
      </c>
      <c r="C74" s="2" t="s">
        <v>30</v>
      </c>
      <c r="D74" s="2" t="s">
        <v>37</v>
      </c>
      <c r="E74" s="3" t="s">
        <v>8</v>
      </c>
      <c r="F74" s="2">
        <f>'[1]PM TaC'!F72</f>
        <v>50.15</v>
      </c>
      <c r="G74" s="2">
        <f>'[1]PM TaC'!G72</f>
        <v>51.04</v>
      </c>
      <c r="H74" s="16"/>
      <c r="I74" s="2">
        <f>'[1]PM TaC'!I72</f>
        <v>79.82068543431312</v>
      </c>
      <c r="J74" s="25">
        <f t="shared" ref="J74:J79" si="13">I74-F74</f>
        <v>29.670685434313121</v>
      </c>
      <c r="K74" s="25"/>
      <c r="L74" s="16"/>
      <c r="M74" s="2" t="str">
        <f>'[1]PM TaC'!M72</f>
        <v>ChP/CTG</v>
      </c>
      <c r="N74" s="2" t="s">
        <v>93</v>
      </c>
      <c r="O74" s="2"/>
      <c r="P74" s="16"/>
      <c r="Q74" s="16"/>
      <c r="R74" s="2"/>
      <c r="S74" s="2"/>
      <c r="T74" s="59" t="s">
        <v>287</v>
      </c>
      <c r="U74" s="2"/>
    </row>
    <row r="75" spans="1:22" x14ac:dyDescent="0.25">
      <c r="A75" s="2" t="s">
        <v>26</v>
      </c>
      <c r="B75" s="2" t="s">
        <v>22</v>
      </c>
      <c r="C75" s="2" t="s">
        <v>30</v>
      </c>
      <c r="D75" s="2" t="s">
        <v>37</v>
      </c>
      <c r="E75" s="3" t="s">
        <v>9</v>
      </c>
      <c r="F75" s="2">
        <f>'[1]PM TaC'!F73</f>
        <v>15</v>
      </c>
      <c r="G75" s="2">
        <f>'[1]PM TaC'!G73</f>
        <v>13</v>
      </c>
      <c r="H75" s="16"/>
      <c r="I75" s="2">
        <f>'[1]PM TaC'!I73</f>
        <v>16.803802908221165</v>
      </c>
      <c r="J75" s="25">
        <f t="shared" si="13"/>
        <v>1.8038029082211651</v>
      </c>
      <c r="K75" s="25"/>
      <c r="L75" s="16"/>
      <c r="M75" s="2" t="str">
        <f>'[1]PM TaC'!M73</f>
        <v>ChP/CTG</v>
      </c>
      <c r="N75" s="2" t="s">
        <v>93</v>
      </c>
      <c r="O75" s="2"/>
      <c r="P75" s="16"/>
      <c r="Q75" s="16"/>
      <c r="R75" s="2"/>
      <c r="S75" s="2"/>
      <c r="T75" s="60"/>
      <c r="U75" s="2"/>
    </row>
    <row r="76" spans="1:22" x14ac:dyDescent="0.25">
      <c r="A76" s="2" t="s">
        <v>26</v>
      </c>
      <c r="B76" s="2" t="s">
        <v>23</v>
      </c>
      <c r="C76" s="2" t="s">
        <v>30</v>
      </c>
      <c r="D76" s="2" t="s">
        <v>37</v>
      </c>
      <c r="E76" s="3" t="s">
        <v>10</v>
      </c>
      <c r="F76" s="2">
        <f>'[1]PM TaC'!F74</f>
        <v>2.96</v>
      </c>
      <c r="G76" s="2">
        <f>'[1]PM TaC'!G74</f>
        <v>2.94</v>
      </c>
      <c r="H76" s="16"/>
      <c r="I76" s="2">
        <f>'[1]PM TaC'!I74</f>
        <v>2.96</v>
      </c>
      <c r="J76" s="25">
        <f t="shared" si="13"/>
        <v>0</v>
      </c>
      <c r="K76" s="25"/>
      <c r="L76" s="16"/>
      <c r="M76" s="2" t="str">
        <f>'[1]PM TaC'!M74</f>
        <v>ChP/CTG</v>
      </c>
      <c r="N76" s="2" t="s">
        <v>93</v>
      </c>
      <c r="O76" s="2"/>
      <c r="P76" s="16"/>
      <c r="Q76" s="16"/>
      <c r="R76" s="2"/>
      <c r="S76" s="2"/>
      <c r="T76" s="60"/>
      <c r="U76" s="2"/>
    </row>
    <row r="77" spans="1:22" x14ac:dyDescent="0.25">
      <c r="A77" s="2" t="s">
        <v>26</v>
      </c>
      <c r="B77" s="2" t="s">
        <v>23</v>
      </c>
      <c r="C77" s="2" t="s">
        <v>30</v>
      </c>
      <c r="D77" s="2" t="s">
        <v>37</v>
      </c>
      <c r="E77" s="3" t="s">
        <v>11</v>
      </c>
      <c r="F77" s="2">
        <f>'[1]PM TaC'!F75</f>
        <v>9.67</v>
      </c>
      <c r="G77" s="2">
        <f>'[1]PM TaC'!G75</f>
        <v>9.75</v>
      </c>
      <c r="H77" s="16"/>
      <c r="I77" s="2">
        <f>'[1]PM TaC'!I75</f>
        <v>11.49</v>
      </c>
      <c r="J77" s="25">
        <f t="shared" si="13"/>
        <v>1.8200000000000003</v>
      </c>
      <c r="K77" s="25"/>
      <c r="L77" s="16"/>
      <c r="M77" s="2" t="str">
        <f>'[1]PM TaC'!M75</f>
        <v>ChP/CTG</v>
      </c>
      <c r="N77" s="2" t="s">
        <v>93</v>
      </c>
      <c r="O77" s="2"/>
      <c r="P77" s="16"/>
      <c r="Q77" s="16"/>
      <c r="R77" s="2"/>
      <c r="S77" s="2"/>
      <c r="T77" s="60"/>
      <c r="U77" s="2"/>
    </row>
    <row r="78" spans="1:22" x14ac:dyDescent="0.25">
      <c r="A78" s="2" t="s">
        <v>26</v>
      </c>
      <c r="B78" s="2" t="s">
        <v>23</v>
      </c>
      <c r="C78" s="2" t="s">
        <v>30</v>
      </c>
      <c r="D78" s="2" t="s">
        <v>37</v>
      </c>
      <c r="E78" s="3" t="s">
        <v>12</v>
      </c>
      <c r="F78" s="2">
        <f>'[1]PM TaC'!F76</f>
        <v>47.31</v>
      </c>
      <c r="G78" s="2">
        <f>'[1]PM TaC'!G76</f>
        <v>44.2</v>
      </c>
      <c r="H78" s="16"/>
      <c r="I78" s="2">
        <f>'[1]PM TaC'!I76</f>
        <v>48.64</v>
      </c>
      <c r="J78" s="25">
        <f t="shared" si="13"/>
        <v>1.3299999999999983</v>
      </c>
      <c r="K78" s="25"/>
      <c r="L78" s="16"/>
      <c r="M78" s="2" t="str">
        <f>'[1]PM TaC'!M76</f>
        <v>ChP/CTG</v>
      </c>
      <c r="N78" s="2" t="s">
        <v>93</v>
      </c>
      <c r="O78" s="2"/>
      <c r="P78" s="16"/>
      <c r="Q78" s="16"/>
      <c r="R78" s="2"/>
      <c r="S78" s="2"/>
      <c r="T78" s="60"/>
      <c r="U78" s="2"/>
    </row>
    <row r="79" spans="1:22" x14ac:dyDescent="0.25">
      <c r="A79" s="2" t="s">
        <v>26</v>
      </c>
      <c r="B79" s="2" t="s">
        <v>24</v>
      </c>
      <c r="C79" s="2" t="s">
        <v>30</v>
      </c>
      <c r="D79" s="2" t="s">
        <v>37</v>
      </c>
      <c r="E79" s="3" t="s">
        <v>13</v>
      </c>
      <c r="F79" s="2">
        <v>53.5</v>
      </c>
      <c r="G79" s="2">
        <f>'[1]PM TaC'!G77</f>
        <v>0</v>
      </c>
      <c r="H79" s="16"/>
      <c r="I79" s="2">
        <f>'[1]PM TaC'!I77</f>
        <v>65.634978958025442</v>
      </c>
      <c r="J79" s="25">
        <f t="shared" si="13"/>
        <v>12.134978958025442</v>
      </c>
      <c r="K79" s="25"/>
      <c r="L79" s="16"/>
      <c r="M79" s="2" t="str">
        <f>'[1]PM TaC'!M77</f>
        <v>ChP/CTG</v>
      </c>
      <c r="N79" s="2" t="s">
        <v>93</v>
      </c>
      <c r="O79" s="2"/>
      <c r="P79" s="16"/>
      <c r="Q79" s="16"/>
      <c r="R79" s="2"/>
      <c r="S79" s="2"/>
      <c r="T79" s="61"/>
      <c r="U79" s="2"/>
    </row>
    <row r="80" spans="1:22" x14ac:dyDescent="0.25">
      <c r="A80" s="2" t="s">
        <v>102</v>
      </c>
      <c r="B80" s="2" t="s">
        <v>21</v>
      </c>
      <c r="C80" s="2" t="s">
        <v>30</v>
      </c>
      <c r="D80" s="2" t="s">
        <v>73</v>
      </c>
      <c r="E80" s="3" t="s">
        <v>260</v>
      </c>
      <c r="F80" s="2" t="str">
        <f>'[1]PM TaC'!F78</f>
        <v>Green</v>
      </c>
      <c r="G80" s="2">
        <f>'[1]PM TaC'!G78</f>
        <v>0</v>
      </c>
      <c r="H80" s="16"/>
      <c r="I80" s="2" t="str">
        <f>'[1]PM TaC'!I78</f>
        <v>green</v>
      </c>
      <c r="J80" s="33" t="str">
        <f>I80</f>
        <v>green</v>
      </c>
      <c r="K80" s="16"/>
      <c r="L80" s="16"/>
      <c r="M80" s="2" t="str">
        <f>'[1]PM TaC'!M78</f>
        <v>ChP/HSE</v>
      </c>
      <c r="N80" s="2" t="s">
        <v>93</v>
      </c>
      <c r="O80" s="2"/>
      <c r="P80" s="16"/>
      <c r="Q80" s="16"/>
      <c r="R80" s="2"/>
      <c r="S80" s="2"/>
      <c r="T80" s="2"/>
      <c r="U80" s="2" t="s">
        <v>242</v>
      </c>
    </row>
    <row r="81" spans="1:21" x14ac:dyDescent="0.25">
      <c r="A81" s="2" t="s">
        <v>102</v>
      </c>
      <c r="B81" s="2" t="s">
        <v>21</v>
      </c>
      <c r="C81" s="2" t="s">
        <v>30</v>
      </c>
      <c r="D81" s="2" t="s">
        <v>452</v>
      </c>
      <c r="E81" s="3" t="s">
        <v>453</v>
      </c>
      <c r="F81" s="29" t="str">
        <f>'[1]PM TaC'!F64</f>
        <v>12 per associate</v>
      </c>
      <c r="G81" s="16"/>
      <c r="H81" s="16"/>
      <c r="I81" s="29" t="str">
        <f>'[1]PM TaC'!I64</f>
        <v>green</v>
      </c>
      <c r="J81" s="50" t="str">
        <f>I81</f>
        <v>green</v>
      </c>
      <c r="K81" s="16"/>
      <c r="L81" s="16"/>
      <c r="M81" s="29" t="str">
        <f>'[1]PM TaC'!M64</f>
        <v>ChP/HSE</v>
      </c>
      <c r="N81" s="29" t="str">
        <f>'[2]HSE TaC'!N27</f>
        <v>Monthly</v>
      </c>
      <c r="O81" s="2"/>
      <c r="P81" s="16"/>
      <c r="Q81" s="16"/>
      <c r="R81" s="29" t="str">
        <f>'[1]PM TaC'!R64</f>
        <v>Need yellow traffic light, slightly behind but feel we will make</v>
      </c>
      <c r="S81" s="2"/>
      <c r="T81" s="2"/>
      <c r="U81" s="2"/>
    </row>
  </sheetData>
  <autoFilter ref="A8:S62"/>
  <mergeCells count="2">
    <mergeCell ref="T57:T62"/>
    <mergeCell ref="T74:T79"/>
  </mergeCells>
  <conditionalFormatting sqref="O9">
    <cfRule type="expression" dxfId="2138" priority="685">
      <formula>I9=0</formula>
    </cfRule>
    <cfRule type="expression" dxfId="2137" priority="793">
      <formula>J9&lt;=0</formula>
    </cfRule>
    <cfRule type="expression" dxfId="2136" priority="794">
      <formula>J9&gt;=0</formula>
    </cfRule>
  </conditionalFormatting>
  <conditionalFormatting sqref="P9">
    <cfRule type="expression" dxfId="2135" priority="682">
      <formula>$I9=0</formula>
    </cfRule>
    <cfRule type="expression" dxfId="2134" priority="683">
      <formula>K9&lt;=0</formula>
    </cfRule>
    <cfRule type="expression" dxfId="2133" priority="684">
      <formula>K9&gt;=0</formula>
    </cfRule>
  </conditionalFormatting>
  <conditionalFormatting sqref="Q9">
    <cfRule type="expression" dxfId="2132" priority="679">
      <formula>$I9=0</formula>
    </cfRule>
    <cfRule type="expression" dxfId="2131" priority="680">
      <formula>L9&lt;=0</formula>
    </cfRule>
    <cfRule type="expression" dxfId="2130" priority="681">
      <formula>L9&gt;=0</formula>
    </cfRule>
  </conditionalFormatting>
  <conditionalFormatting sqref="O10">
    <cfRule type="expression" dxfId="2129" priority="676">
      <formula>I10=0</formula>
    </cfRule>
    <cfRule type="expression" dxfId="2128" priority="677">
      <formula>J10&lt;=0</formula>
    </cfRule>
    <cfRule type="expression" dxfId="2127" priority="678">
      <formula>J10&gt;=0</formula>
    </cfRule>
  </conditionalFormatting>
  <conditionalFormatting sqref="P10">
    <cfRule type="expression" dxfId="2126" priority="673">
      <formula>$I10=0</formula>
    </cfRule>
    <cfRule type="expression" dxfId="2125" priority="674">
      <formula>K10&lt;=0</formula>
    </cfRule>
    <cfRule type="expression" dxfId="2124" priority="675">
      <formula>K10&gt;=0</formula>
    </cfRule>
  </conditionalFormatting>
  <conditionalFormatting sqref="Q10">
    <cfRule type="expression" dxfId="2123" priority="670">
      <formula>$I10=0</formula>
    </cfRule>
    <cfRule type="expression" dxfId="2122" priority="671">
      <formula>L10&lt;=0</formula>
    </cfRule>
    <cfRule type="expression" dxfId="2121" priority="672">
      <formula>L10&gt;=0</formula>
    </cfRule>
  </conditionalFormatting>
  <conditionalFormatting sqref="O11">
    <cfRule type="expression" dxfId="2120" priority="667">
      <formula>I11=0</formula>
    </cfRule>
    <cfRule type="expression" dxfId="2119" priority="668">
      <formula>J11&lt;=0</formula>
    </cfRule>
    <cfRule type="expression" dxfId="2118" priority="669">
      <formula>J11&gt;=0</formula>
    </cfRule>
  </conditionalFormatting>
  <conditionalFormatting sqref="P11">
    <cfRule type="expression" dxfId="2117" priority="664">
      <formula>$I11=0</formula>
    </cfRule>
    <cfRule type="expression" dxfId="2116" priority="665">
      <formula>K11&lt;=0</formula>
    </cfRule>
    <cfRule type="expression" dxfId="2115" priority="666">
      <formula>K11&gt;=0</formula>
    </cfRule>
  </conditionalFormatting>
  <conditionalFormatting sqref="Q11">
    <cfRule type="expression" dxfId="2114" priority="661">
      <formula>$I11=0</formula>
    </cfRule>
    <cfRule type="expression" dxfId="2113" priority="662">
      <formula>L11&lt;=0</formula>
    </cfRule>
    <cfRule type="expression" dxfId="2112" priority="663">
      <formula>L11&gt;=0</formula>
    </cfRule>
  </conditionalFormatting>
  <conditionalFormatting sqref="O12">
    <cfRule type="expression" dxfId="2111" priority="658">
      <formula>I12=0</formula>
    </cfRule>
    <cfRule type="expression" dxfId="2110" priority="659">
      <formula>J12&lt;=0</formula>
    </cfRule>
    <cfRule type="expression" dxfId="2109" priority="660">
      <formula>J12&gt;=0</formula>
    </cfRule>
  </conditionalFormatting>
  <conditionalFormatting sqref="P12">
    <cfRule type="expression" dxfId="2108" priority="655">
      <formula>$I12=0</formula>
    </cfRule>
    <cfRule type="expression" dxfId="2107" priority="656">
      <formula>K12&lt;=0</formula>
    </cfRule>
    <cfRule type="expression" dxfId="2106" priority="657">
      <formula>K12&gt;=0</formula>
    </cfRule>
  </conditionalFormatting>
  <conditionalFormatting sqref="Q12">
    <cfRule type="expression" dxfId="2105" priority="652">
      <formula>$I12=0</formula>
    </cfRule>
    <cfRule type="expression" dxfId="2104" priority="653">
      <formula>L12&lt;=0</formula>
    </cfRule>
    <cfRule type="expression" dxfId="2103" priority="654">
      <formula>L12&gt;=0</formula>
    </cfRule>
  </conditionalFormatting>
  <conditionalFormatting sqref="O13">
    <cfRule type="expression" dxfId="2102" priority="649">
      <formula>I13=0</formula>
    </cfRule>
    <cfRule type="expression" dxfId="2101" priority="650">
      <formula>J13&lt;=0</formula>
    </cfRule>
    <cfRule type="expression" dxfId="2100" priority="651">
      <formula>J13&gt;=0</formula>
    </cfRule>
  </conditionalFormatting>
  <conditionalFormatting sqref="P13">
    <cfRule type="expression" dxfId="2099" priority="646">
      <formula>$I13=0</formula>
    </cfRule>
    <cfRule type="expression" dxfId="2098" priority="647">
      <formula>K13&lt;=0</formula>
    </cfRule>
    <cfRule type="expression" dxfId="2097" priority="648">
      <formula>K13&gt;=0</formula>
    </cfRule>
  </conditionalFormatting>
  <conditionalFormatting sqref="Q13">
    <cfRule type="expression" dxfId="2096" priority="643">
      <formula>$I13=0</formula>
    </cfRule>
    <cfRule type="expression" dxfId="2095" priority="644">
      <formula>L13&lt;=0</formula>
    </cfRule>
    <cfRule type="expression" dxfId="2094" priority="645">
      <formula>L13&gt;=0</formula>
    </cfRule>
  </conditionalFormatting>
  <conditionalFormatting sqref="O14">
    <cfRule type="expression" dxfId="2093" priority="640">
      <formula>I14=0</formula>
    </cfRule>
    <cfRule type="expression" dxfId="2092" priority="641">
      <formula>J14&lt;=0</formula>
    </cfRule>
    <cfRule type="expression" dxfId="2091" priority="642">
      <formula>J14&gt;=0</formula>
    </cfRule>
  </conditionalFormatting>
  <conditionalFormatting sqref="P14">
    <cfRule type="expression" dxfId="2090" priority="637">
      <formula>$I14=0</formula>
    </cfRule>
    <cfRule type="expression" dxfId="2089" priority="638">
      <formula>K14&lt;=0</formula>
    </cfRule>
    <cfRule type="expression" dxfId="2088" priority="639">
      <formula>K14&gt;=0</formula>
    </cfRule>
  </conditionalFormatting>
  <conditionalFormatting sqref="Q14">
    <cfRule type="expression" dxfId="2087" priority="634">
      <formula>$I14=0</formula>
    </cfRule>
    <cfRule type="expression" dxfId="2086" priority="635">
      <formula>L14&lt;=0</formula>
    </cfRule>
    <cfRule type="expression" dxfId="2085" priority="636">
      <formula>L14&gt;=0</formula>
    </cfRule>
  </conditionalFormatting>
  <conditionalFormatting sqref="O15">
    <cfRule type="expression" dxfId="2084" priority="631">
      <formula>I15=0</formula>
    </cfRule>
    <cfRule type="expression" dxfId="2083" priority="632">
      <formula>J15&lt;=0</formula>
    </cfRule>
    <cfRule type="expression" dxfId="2082" priority="633">
      <formula>J15&gt;=0</formula>
    </cfRule>
  </conditionalFormatting>
  <conditionalFormatting sqref="P15">
    <cfRule type="expression" dxfId="2081" priority="628">
      <formula>$I15=0</formula>
    </cfRule>
    <cfRule type="expression" dxfId="2080" priority="629">
      <formula>K15&lt;=0</formula>
    </cfRule>
    <cfRule type="expression" dxfId="2079" priority="630">
      <formula>K15&gt;=0</formula>
    </cfRule>
  </conditionalFormatting>
  <conditionalFormatting sqref="Q15">
    <cfRule type="expression" dxfId="2078" priority="625">
      <formula>$I15=0</formula>
    </cfRule>
    <cfRule type="expression" dxfId="2077" priority="626">
      <formula>L15&lt;=0</formula>
    </cfRule>
    <cfRule type="expression" dxfId="2076" priority="627">
      <formula>L15&gt;=0</formula>
    </cfRule>
  </conditionalFormatting>
  <conditionalFormatting sqref="O16">
    <cfRule type="expression" dxfId="2075" priority="622">
      <formula>I16=0</formula>
    </cfRule>
    <cfRule type="expression" dxfId="2074" priority="623">
      <formula>J16&lt;=0</formula>
    </cfRule>
    <cfRule type="expression" dxfId="2073" priority="624">
      <formula>J16&gt;=0</formula>
    </cfRule>
  </conditionalFormatting>
  <conditionalFormatting sqref="P16">
    <cfRule type="expression" dxfId="2072" priority="619">
      <formula>$I16=0</formula>
    </cfRule>
    <cfRule type="expression" dxfId="2071" priority="620">
      <formula>K16&lt;=0</formula>
    </cfRule>
    <cfRule type="expression" dxfId="2070" priority="621">
      <formula>K16&gt;=0</formula>
    </cfRule>
  </conditionalFormatting>
  <conditionalFormatting sqref="Q16">
    <cfRule type="expression" dxfId="2069" priority="616">
      <formula>$I16=0</formula>
    </cfRule>
    <cfRule type="expression" dxfId="2068" priority="617">
      <formula>L16&lt;=0</formula>
    </cfRule>
    <cfRule type="expression" dxfId="2067" priority="618">
      <formula>L16&gt;=0</formula>
    </cfRule>
  </conditionalFormatting>
  <conditionalFormatting sqref="O17">
    <cfRule type="expression" dxfId="2066" priority="613">
      <formula>I17=0</formula>
    </cfRule>
    <cfRule type="expression" dxfId="2065" priority="614">
      <formula>J17&lt;=0</formula>
    </cfRule>
    <cfRule type="expression" dxfId="2064" priority="615">
      <formula>J17&gt;=0</formula>
    </cfRule>
  </conditionalFormatting>
  <conditionalFormatting sqref="P17">
    <cfRule type="expression" dxfId="2063" priority="610">
      <formula>$I17=0</formula>
    </cfRule>
    <cfRule type="expression" dxfId="2062" priority="611">
      <formula>K17&lt;=0</formula>
    </cfRule>
    <cfRule type="expression" dxfId="2061" priority="612">
      <formula>K17&gt;=0</formula>
    </cfRule>
  </conditionalFormatting>
  <conditionalFormatting sqref="Q17">
    <cfRule type="expression" dxfId="2060" priority="607">
      <formula>$I17=0</formula>
    </cfRule>
    <cfRule type="expression" dxfId="2059" priority="608">
      <formula>L17&lt;=0</formula>
    </cfRule>
    <cfRule type="expression" dxfId="2058" priority="609">
      <formula>L17&gt;=0</formula>
    </cfRule>
  </conditionalFormatting>
  <conditionalFormatting sqref="O18">
    <cfRule type="expression" dxfId="2057" priority="604">
      <formula>I18=0</formula>
    </cfRule>
    <cfRule type="expression" dxfId="2056" priority="605">
      <formula>J18&lt;=0</formula>
    </cfRule>
    <cfRule type="expression" dxfId="2055" priority="606">
      <formula>J18&gt;=0</formula>
    </cfRule>
  </conditionalFormatting>
  <conditionalFormatting sqref="P18">
    <cfRule type="expression" dxfId="2054" priority="601">
      <formula>$I18=0</formula>
    </cfRule>
    <cfRule type="expression" dxfId="2053" priority="602">
      <formula>K18&lt;=0</formula>
    </cfRule>
    <cfRule type="expression" dxfId="2052" priority="603">
      <formula>K18&gt;=0</formula>
    </cfRule>
  </conditionalFormatting>
  <conditionalFormatting sqref="Q18">
    <cfRule type="expression" dxfId="2051" priority="598">
      <formula>$I18=0</formula>
    </cfRule>
    <cfRule type="expression" dxfId="2050" priority="599">
      <formula>L18&lt;=0</formula>
    </cfRule>
    <cfRule type="expression" dxfId="2049" priority="600">
      <formula>L18&gt;=0</formula>
    </cfRule>
  </conditionalFormatting>
  <conditionalFormatting sqref="O19">
    <cfRule type="expression" dxfId="2048" priority="595">
      <formula>$I19=0</formula>
    </cfRule>
    <cfRule type="expression" dxfId="2047" priority="596">
      <formula>J19&gt;=0</formula>
    </cfRule>
    <cfRule type="expression" dxfId="2046" priority="597">
      <formula>J19&lt;=0</formula>
    </cfRule>
  </conditionalFormatting>
  <conditionalFormatting sqref="P19">
    <cfRule type="expression" dxfId="2045" priority="586">
      <formula>$I19=0</formula>
    </cfRule>
    <cfRule type="expression" dxfId="2044" priority="587">
      <formula>K19&gt;=0</formula>
    </cfRule>
    <cfRule type="expression" dxfId="2043" priority="588">
      <formula>K19&lt;=0</formula>
    </cfRule>
  </conditionalFormatting>
  <conditionalFormatting sqref="Q19">
    <cfRule type="expression" dxfId="2042" priority="583">
      <formula>$I19=0</formula>
    </cfRule>
    <cfRule type="expression" dxfId="2041" priority="584">
      <formula>L19&gt;=0</formula>
    </cfRule>
    <cfRule type="expression" dxfId="2040" priority="585">
      <formula>L19&lt;=0</formula>
    </cfRule>
  </conditionalFormatting>
  <conditionalFormatting sqref="O20">
    <cfRule type="expression" dxfId="2039" priority="580">
      <formula>$I20=0</formula>
    </cfRule>
    <cfRule type="expression" dxfId="2038" priority="581">
      <formula>J20&gt;=0</formula>
    </cfRule>
    <cfRule type="expression" dxfId="2037" priority="582">
      <formula>J20&lt;=0</formula>
    </cfRule>
  </conditionalFormatting>
  <conditionalFormatting sqref="P20">
    <cfRule type="expression" dxfId="2036" priority="577">
      <formula>$I20=0</formula>
    </cfRule>
    <cfRule type="expression" dxfId="2035" priority="578">
      <formula>K20&gt;=0</formula>
    </cfRule>
    <cfRule type="expression" dxfId="2034" priority="579">
      <formula>K20&lt;=0</formula>
    </cfRule>
  </conditionalFormatting>
  <conditionalFormatting sqref="Q20">
    <cfRule type="expression" dxfId="2033" priority="574">
      <formula>$I20=0</formula>
    </cfRule>
    <cfRule type="expression" dxfId="2032" priority="575">
      <formula>L20&gt;=0</formula>
    </cfRule>
    <cfRule type="expression" dxfId="2031" priority="576">
      <formula>L20&lt;=0</formula>
    </cfRule>
  </conditionalFormatting>
  <conditionalFormatting sqref="O21">
    <cfRule type="expression" dxfId="2030" priority="571">
      <formula>$I21=0</formula>
    </cfRule>
    <cfRule type="expression" dxfId="2029" priority="572">
      <formula>J21&gt;=0</formula>
    </cfRule>
    <cfRule type="expression" dxfId="2028" priority="573">
      <formula>J21&lt;=0</formula>
    </cfRule>
  </conditionalFormatting>
  <conditionalFormatting sqref="P21">
    <cfRule type="expression" dxfId="2027" priority="568">
      <formula>$I21=0</formula>
    </cfRule>
    <cfRule type="expression" dxfId="2026" priority="569">
      <formula>K21&gt;=0</formula>
    </cfRule>
    <cfRule type="expression" dxfId="2025" priority="570">
      <formula>K21&lt;=0</formula>
    </cfRule>
  </conditionalFormatting>
  <conditionalFormatting sqref="Q21">
    <cfRule type="expression" dxfId="2024" priority="565">
      <formula>$I21=0</formula>
    </cfRule>
    <cfRule type="expression" dxfId="2023" priority="566">
      <formula>L21&gt;=0</formula>
    </cfRule>
    <cfRule type="expression" dxfId="2022" priority="567">
      <formula>L21&lt;=0</formula>
    </cfRule>
  </conditionalFormatting>
  <conditionalFormatting sqref="O22">
    <cfRule type="expression" dxfId="2021" priority="562">
      <formula>$I22=0</formula>
    </cfRule>
    <cfRule type="expression" dxfId="2020" priority="563">
      <formula>J22&gt;=0</formula>
    </cfRule>
    <cfRule type="expression" dxfId="2019" priority="564">
      <formula>J22&lt;=0</formula>
    </cfRule>
  </conditionalFormatting>
  <conditionalFormatting sqref="P22">
    <cfRule type="expression" dxfId="2018" priority="559">
      <formula>$I22=0</formula>
    </cfRule>
    <cfRule type="expression" dxfId="2017" priority="560">
      <formula>K22&gt;=0</formula>
    </cfRule>
    <cfRule type="expression" dxfId="2016" priority="561">
      <formula>K22&lt;=0</formula>
    </cfRule>
  </conditionalFormatting>
  <conditionalFormatting sqref="Q22">
    <cfRule type="expression" dxfId="2015" priority="556">
      <formula>$I22=0</formula>
    </cfRule>
    <cfRule type="expression" dxfId="2014" priority="557">
      <formula>L22&gt;=0</formula>
    </cfRule>
    <cfRule type="expression" dxfId="2013" priority="558">
      <formula>L22&lt;=0</formula>
    </cfRule>
  </conditionalFormatting>
  <conditionalFormatting sqref="O23">
    <cfRule type="expression" dxfId="2012" priority="553">
      <formula>$I23=0</formula>
    </cfRule>
    <cfRule type="expression" dxfId="2011" priority="554">
      <formula>J23&gt;=0</formula>
    </cfRule>
    <cfRule type="expression" dxfId="2010" priority="555">
      <formula>J23&lt;=0</formula>
    </cfRule>
  </conditionalFormatting>
  <conditionalFormatting sqref="P23">
    <cfRule type="expression" dxfId="2009" priority="550">
      <formula>$I23=0</formula>
    </cfRule>
    <cfRule type="expression" dxfId="2008" priority="551">
      <formula>K23&gt;=0</formula>
    </cfRule>
    <cfRule type="expression" dxfId="2007" priority="552">
      <formula>K23&lt;=0</formula>
    </cfRule>
  </conditionalFormatting>
  <conditionalFormatting sqref="Q23">
    <cfRule type="expression" dxfId="2006" priority="547">
      <formula>$I23=0</formula>
    </cfRule>
    <cfRule type="expression" dxfId="2005" priority="548">
      <formula>L23&gt;=0</formula>
    </cfRule>
    <cfRule type="expression" dxfId="2004" priority="549">
      <formula>L23&lt;=0</formula>
    </cfRule>
  </conditionalFormatting>
  <conditionalFormatting sqref="O24">
    <cfRule type="expression" dxfId="2003" priority="544">
      <formula>$I24=0</formula>
    </cfRule>
    <cfRule type="expression" dxfId="2002" priority="545">
      <formula>J24&gt;=0</formula>
    </cfRule>
    <cfRule type="expression" dxfId="2001" priority="546">
      <formula>J24&lt;=0</formula>
    </cfRule>
  </conditionalFormatting>
  <conditionalFormatting sqref="P24">
    <cfRule type="expression" dxfId="2000" priority="541">
      <formula>$I24=0</formula>
    </cfRule>
    <cfRule type="expression" dxfId="1999" priority="542">
      <formula>K24&gt;=0</formula>
    </cfRule>
    <cfRule type="expression" dxfId="1998" priority="543">
      <formula>K24&lt;=0</formula>
    </cfRule>
  </conditionalFormatting>
  <conditionalFormatting sqref="Q24">
    <cfRule type="expression" dxfId="1997" priority="538">
      <formula>$I24=0</formula>
    </cfRule>
    <cfRule type="expression" dxfId="1996" priority="539">
      <formula>L24&gt;=0</formula>
    </cfRule>
    <cfRule type="expression" dxfId="1995" priority="540">
      <formula>L24&lt;=0</formula>
    </cfRule>
  </conditionalFormatting>
  <conditionalFormatting sqref="O25">
    <cfRule type="expression" dxfId="1994" priority="535">
      <formula>I25=0</formula>
    </cfRule>
    <cfRule type="expression" dxfId="1993" priority="536">
      <formula>J25&lt;=0</formula>
    </cfRule>
    <cfRule type="expression" dxfId="1992" priority="537">
      <formula>J25&gt;=0</formula>
    </cfRule>
  </conditionalFormatting>
  <conditionalFormatting sqref="P25">
    <cfRule type="expression" dxfId="1991" priority="532">
      <formula>$I25=0</formula>
    </cfRule>
    <cfRule type="expression" dxfId="1990" priority="533">
      <formula>K25&lt;=0</formula>
    </cfRule>
    <cfRule type="expression" dxfId="1989" priority="534">
      <formula>K25&gt;=0</formula>
    </cfRule>
  </conditionalFormatting>
  <conditionalFormatting sqref="Q25">
    <cfRule type="expression" dxfId="1988" priority="529">
      <formula>$I25=0</formula>
    </cfRule>
    <cfRule type="expression" dxfId="1987" priority="530">
      <formula>L25&lt;=0</formula>
    </cfRule>
    <cfRule type="expression" dxfId="1986" priority="531">
      <formula>L25&gt;=0</formula>
    </cfRule>
  </conditionalFormatting>
  <conditionalFormatting sqref="O26">
    <cfRule type="expression" dxfId="1985" priority="526">
      <formula>I26=0</formula>
    </cfRule>
    <cfRule type="expression" dxfId="1984" priority="527">
      <formula>J26&lt;=0</formula>
    </cfRule>
    <cfRule type="expression" dxfId="1983" priority="528">
      <formula>J26&gt;=0</formula>
    </cfRule>
  </conditionalFormatting>
  <conditionalFormatting sqref="P26">
    <cfRule type="expression" dxfId="1982" priority="523">
      <formula>$I26=0</formula>
    </cfRule>
    <cfRule type="expression" dxfId="1981" priority="524">
      <formula>K26&lt;=0</formula>
    </cfRule>
    <cfRule type="expression" dxfId="1980" priority="525">
      <formula>K26&gt;=0</formula>
    </cfRule>
  </conditionalFormatting>
  <conditionalFormatting sqref="Q26">
    <cfRule type="expression" dxfId="1979" priority="520">
      <formula>$I26=0</formula>
    </cfRule>
    <cfRule type="expression" dxfId="1978" priority="521">
      <formula>L26&lt;=0</formula>
    </cfRule>
    <cfRule type="expression" dxfId="1977" priority="522">
      <formula>L26&gt;=0</formula>
    </cfRule>
  </conditionalFormatting>
  <conditionalFormatting sqref="O27">
    <cfRule type="expression" dxfId="1976" priority="517">
      <formula>I27=0</formula>
    </cfRule>
    <cfRule type="expression" dxfId="1975" priority="518">
      <formula>J27&lt;=0</formula>
    </cfRule>
    <cfRule type="expression" dxfId="1974" priority="519">
      <formula>J27&gt;=0</formula>
    </cfRule>
  </conditionalFormatting>
  <conditionalFormatting sqref="P27">
    <cfRule type="expression" dxfId="1973" priority="514">
      <formula>$I27=0</formula>
    </cfRule>
    <cfRule type="expression" dxfId="1972" priority="515">
      <formula>K27&lt;=0</formula>
    </cfRule>
    <cfRule type="expression" dxfId="1971" priority="516">
      <formula>K27&gt;=0</formula>
    </cfRule>
  </conditionalFormatting>
  <conditionalFormatting sqref="Q27">
    <cfRule type="expression" dxfId="1970" priority="511">
      <formula>$I27=0</formula>
    </cfRule>
    <cfRule type="expression" dxfId="1969" priority="512">
      <formula>L27&lt;=0</formula>
    </cfRule>
    <cfRule type="expression" dxfId="1968" priority="513">
      <formula>L27&gt;=0</formula>
    </cfRule>
  </conditionalFormatting>
  <conditionalFormatting sqref="O28">
    <cfRule type="expression" dxfId="1967" priority="508">
      <formula>I28=0</formula>
    </cfRule>
    <cfRule type="expression" dxfId="1966" priority="509">
      <formula>J28&lt;=0</formula>
    </cfRule>
    <cfRule type="expression" dxfId="1965" priority="510">
      <formula>J28&gt;=0</formula>
    </cfRule>
  </conditionalFormatting>
  <conditionalFormatting sqref="P28">
    <cfRule type="expression" dxfId="1964" priority="505">
      <formula>$I28=0</formula>
    </cfRule>
    <cfRule type="expression" dxfId="1963" priority="506">
      <formula>K28&lt;=0</formula>
    </cfRule>
    <cfRule type="expression" dxfId="1962" priority="507">
      <formula>K28&gt;=0</formula>
    </cfRule>
  </conditionalFormatting>
  <conditionalFormatting sqref="Q28">
    <cfRule type="expression" dxfId="1961" priority="502">
      <formula>$I28=0</formula>
    </cfRule>
    <cfRule type="expression" dxfId="1960" priority="503">
      <formula>L28&lt;=0</formula>
    </cfRule>
    <cfRule type="expression" dxfId="1959" priority="504">
      <formula>L28&gt;=0</formula>
    </cfRule>
  </conditionalFormatting>
  <conditionalFormatting sqref="O29">
    <cfRule type="expression" dxfId="1958" priority="499">
      <formula>I29=0</formula>
    </cfRule>
    <cfRule type="expression" dxfId="1957" priority="500">
      <formula>J29&lt;=0</formula>
    </cfRule>
    <cfRule type="expression" dxfId="1956" priority="501">
      <formula>J29&gt;=0</formula>
    </cfRule>
  </conditionalFormatting>
  <conditionalFormatting sqref="P29">
    <cfRule type="expression" dxfId="1955" priority="496">
      <formula>$I29=0</formula>
    </cfRule>
    <cfRule type="expression" dxfId="1954" priority="497">
      <formula>K29&lt;=0</formula>
    </cfRule>
    <cfRule type="expression" dxfId="1953" priority="498">
      <formula>K29&gt;=0</formula>
    </cfRule>
  </conditionalFormatting>
  <conditionalFormatting sqref="Q29">
    <cfRule type="expression" dxfId="1952" priority="493">
      <formula>$I29=0</formula>
    </cfRule>
    <cfRule type="expression" dxfId="1951" priority="494">
      <formula>L29&lt;=0</formula>
    </cfRule>
    <cfRule type="expression" dxfId="1950" priority="495">
      <formula>L29&gt;=0</formula>
    </cfRule>
  </conditionalFormatting>
  <conditionalFormatting sqref="O30">
    <cfRule type="expression" dxfId="1949" priority="490">
      <formula>I30=0</formula>
    </cfRule>
    <cfRule type="expression" dxfId="1948" priority="491">
      <formula>J30&lt;=0</formula>
    </cfRule>
    <cfRule type="expression" dxfId="1947" priority="492">
      <formula>J30&gt;=0</formula>
    </cfRule>
  </conditionalFormatting>
  <conditionalFormatting sqref="P30">
    <cfRule type="expression" dxfId="1946" priority="487">
      <formula>$I30=0</formula>
    </cfRule>
    <cfRule type="expression" dxfId="1945" priority="488">
      <formula>K30&lt;=0</formula>
    </cfRule>
    <cfRule type="expression" dxfId="1944" priority="489">
      <formula>K30&gt;=0</formula>
    </cfRule>
  </conditionalFormatting>
  <conditionalFormatting sqref="Q30">
    <cfRule type="expression" dxfId="1943" priority="484">
      <formula>$I30=0</formula>
    </cfRule>
    <cfRule type="expression" dxfId="1942" priority="485">
      <formula>L30&lt;=0</formula>
    </cfRule>
    <cfRule type="expression" dxfId="1941" priority="486">
      <formula>L30&gt;=0</formula>
    </cfRule>
  </conditionalFormatting>
  <conditionalFormatting sqref="O31">
    <cfRule type="expression" dxfId="1940" priority="481">
      <formula>I31=0</formula>
    </cfRule>
    <cfRule type="expression" dxfId="1939" priority="482">
      <formula>J31&lt;=0</formula>
    </cfRule>
    <cfRule type="expression" dxfId="1938" priority="483">
      <formula>J31&gt;=0</formula>
    </cfRule>
  </conditionalFormatting>
  <conditionalFormatting sqref="P31">
    <cfRule type="expression" dxfId="1937" priority="478">
      <formula>$I31=0</formula>
    </cfRule>
    <cfRule type="expression" dxfId="1936" priority="479">
      <formula>K31&lt;=0</formula>
    </cfRule>
    <cfRule type="expression" dxfId="1935" priority="480">
      <formula>K31&gt;=0</formula>
    </cfRule>
  </conditionalFormatting>
  <conditionalFormatting sqref="Q31">
    <cfRule type="expression" dxfId="1934" priority="475">
      <formula>$I31=0</formula>
    </cfRule>
    <cfRule type="expression" dxfId="1933" priority="476">
      <formula>L31&lt;=0</formula>
    </cfRule>
    <cfRule type="expression" dxfId="1932" priority="477">
      <formula>L31&gt;=0</formula>
    </cfRule>
  </conditionalFormatting>
  <conditionalFormatting sqref="O32">
    <cfRule type="expression" dxfId="1931" priority="427">
      <formula>I32=0</formula>
    </cfRule>
    <cfRule type="expression" dxfId="1930" priority="428">
      <formula>J32&lt;=0</formula>
    </cfRule>
    <cfRule type="expression" dxfId="1929" priority="429">
      <formula>J32&gt;=0</formula>
    </cfRule>
  </conditionalFormatting>
  <conditionalFormatting sqref="P32">
    <cfRule type="expression" dxfId="1928" priority="424">
      <formula>$I32=0</formula>
    </cfRule>
    <cfRule type="expression" dxfId="1927" priority="425">
      <formula>K32&lt;=0</formula>
    </cfRule>
    <cfRule type="expression" dxfId="1926" priority="426">
      <formula>K32&gt;=0</formula>
    </cfRule>
  </conditionalFormatting>
  <conditionalFormatting sqref="Q32">
    <cfRule type="expression" dxfId="1925" priority="421">
      <formula>$I32=0</formula>
    </cfRule>
    <cfRule type="expression" dxfId="1924" priority="422">
      <formula>L32&lt;=0</formula>
    </cfRule>
    <cfRule type="expression" dxfId="1923" priority="423">
      <formula>L32&gt;=0</formula>
    </cfRule>
  </conditionalFormatting>
  <conditionalFormatting sqref="O33">
    <cfRule type="expression" dxfId="1922" priority="418">
      <formula>I33=0</formula>
    </cfRule>
    <cfRule type="expression" dxfId="1921" priority="419">
      <formula>J33&lt;=0</formula>
    </cfRule>
    <cfRule type="expression" dxfId="1920" priority="420">
      <formula>J33&gt;=0</formula>
    </cfRule>
  </conditionalFormatting>
  <conditionalFormatting sqref="P33">
    <cfRule type="expression" dxfId="1919" priority="415">
      <formula>$I33=0</formula>
    </cfRule>
    <cfRule type="expression" dxfId="1918" priority="416">
      <formula>K33&lt;=0</formula>
    </cfRule>
    <cfRule type="expression" dxfId="1917" priority="417">
      <formula>K33&gt;=0</formula>
    </cfRule>
  </conditionalFormatting>
  <conditionalFormatting sqref="Q33">
    <cfRule type="expression" dxfId="1916" priority="412">
      <formula>$I33=0</formula>
    </cfRule>
    <cfRule type="expression" dxfId="1915" priority="413">
      <formula>L33&lt;=0</formula>
    </cfRule>
    <cfRule type="expression" dxfId="1914" priority="414">
      <formula>L33&gt;=0</formula>
    </cfRule>
  </conditionalFormatting>
  <conditionalFormatting sqref="O34">
    <cfRule type="expression" dxfId="1913" priority="409">
      <formula>I34=0</formula>
    </cfRule>
    <cfRule type="expression" dxfId="1912" priority="410">
      <formula>J34&lt;=0</formula>
    </cfRule>
    <cfRule type="expression" dxfId="1911" priority="411">
      <formula>J34&gt;=0</formula>
    </cfRule>
  </conditionalFormatting>
  <conditionalFormatting sqref="P34">
    <cfRule type="expression" dxfId="1910" priority="406">
      <formula>$I34=0</formula>
    </cfRule>
    <cfRule type="expression" dxfId="1909" priority="407">
      <formula>K34&lt;=0</formula>
    </cfRule>
    <cfRule type="expression" dxfId="1908" priority="408">
      <formula>K34&gt;=0</formula>
    </cfRule>
  </conditionalFormatting>
  <conditionalFormatting sqref="Q34">
    <cfRule type="expression" dxfId="1907" priority="403">
      <formula>$I34=0</formula>
    </cfRule>
    <cfRule type="expression" dxfId="1906" priority="404">
      <formula>L34&lt;=0</formula>
    </cfRule>
    <cfRule type="expression" dxfId="1905" priority="405">
      <formula>L34&gt;=0</formula>
    </cfRule>
  </conditionalFormatting>
  <conditionalFormatting sqref="O35">
    <cfRule type="expression" dxfId="1904" priority="400">
      <formula>I35=0</formula>
    </cfRule>
    <cfRule type="expression" dxfId="1903" priority="401">
      <formula>J35&lt;=0</formula>
    </cfRule>
    <cfRule type="expression" dxfId="1902" priority="402">
      <formula>J35&gt;=0</formula>
    </cfRule>
  </conditionalFormatting>
  <conditionalFormatting sqref="P35">
    <cfRule type="expression" dxfId="1901" priority="397">
      <formula>$I35=0</formula>
    </cfRule>
    <cfRule type="expression" dxfId="1900" priority="398">
      <formula>K35&lt;=0</formula>
    </cfRule>
    <cfRule type="expression" dxfId="1899" priority="399">
      <formula>K35&gt;=0</formula>
    </cfRule>
  </conditionalFormatting>
  <conditionalFormatting sqref="Q35">
    <cfRule type="expression" dxfId="1898" priority="394">
      <formula>$I35=0</formula>
    </cfRule>
    <cfRule type="expression" dxfId="1897" priority="395">
      <formula>L35&lt;=0</formula>
    </cfRule>
    <cfRule type="expression" dxfId="1896" priority="396">
      <formula>L35&gt;=0</formula>
    </cfRule>
  </conditionalFormatting>
  <conditionalFormatting sqref="O36">
    <cfRule type="expression" dxfId="1895" priority="391">
      <formula>I36=0</formula>
    </cfRule>
    <cfRule type="expression" dxfId="1894" priority="392">
      <formula>J36&lt;=0</formula>
    </cfRule>
    <cfRule type="expression" dxfId="1893" priority="393">
      <formula>J36&gt;=0</formula>
    </cfRule>
  </conditionalFormatting>
  <conditionalFormatting sqref="P36">
    <cfRule type="expression" dxfId="1892" priority="388">
      <formula>$I36=0</formula>
    </cfRule>
    <cfRule type="expression" dxfId="1891" priority="389">
      <formula>K36&lt;=0</formula>
    </cfRule>
    <cfRule type="expression" dxfId="1890" priority="390">
      <formula>K36&gt;=0</formula>
    </cfRule>
  </conditionalFormatting>
  <conditionalFormatting sqref="Q36">
    <cfRule type="expression" dxfId="1889" priority="385">
      <formula>$I36=0</formula>
    </cfRule>
    <cfRule type="expression" dxfId="1888" priority="386">
      <formula>L36&lt;=0</formula>
    </cfRule>
    <cfRule type="expression" dxfId="1887" priority="387">
      <formula>L36&gt;=0</formula>
    </cfRule>
  </conditionalFormatting>
  <conditionalFormatting sqref="O37">
    <cfRule type="expression" dxfId="1886" priority="288">
      <formula>$I37=0</formula>
    </cfRule>
    <cfRule type="expression" dxfId="1885" priority="289">
      <formula>J37&gt;=0</formula>
    </cfRule>
    <cfRule type="expression" dxfId="1884" priority="290">
      <formula>J37&lt;=0</formula>
    </cfRule>
  </conditionalFormatting>
  <conditionalFormatting sqref="P37">
    <cfRule type="expression" dxfId="1883" priority="285">
      <formula>$I37=0</formula>
    </cfRule>
    <cfRule type="expression" dxfId="1882" priority="286">
      <formula>K37&gt;=0</formula>
    </cfRule>
    <cfRule type="expression" dxfId="1881" priority="287">
      <formula>K37&lt;=0</formula>
    </cfRule>
  </conditionalFormatting>
  <conditionalFormatting sqref="O38">
    <cfRule type="expression" dxfId="1880" priority="279">
      <formula>$I38=0</formula>
    </cfRule>
    <cfRule type="expression" dxfId="1879" priority="280">
      <formula>J38&gt;=0</formula>
    </cfRule>
    <cfRule type="expression" dxfId="1878" priority="281">
      <formula>J38&lt;=0</formula>
    </cfRule>
  </conditionalFormatting>
  <conditionalFormatting sqref="P38">
    <cfRule type="expression" dxfId="1877" priority="276">
      <formula>$I38=0</formula>
    </cfRule>
    <cfRule type="expression" dxfId="1876" priority="277">
      <formula>K38&gt;=0</formula>
    </cfRule>
    <cfRule type="expression" dxfId="1875" priority="278">
      <formula>K38&lt;=0</formula>
    </cfRule>
  </conditionalFormatting>
  <conditionalFormatting sqref="O39">
    <cfRule type="expression" dxfId="1874" priority="270">
      <formula>$I39=0</formula>
    </cfRule>
    <cfRule type="expression" dxfId="1873" priority="271">
      <formula>J39&gt;=0</formula>
    </cfRule>
    <cfRule type="expression" dxfId="1872" priority="272">
      <formula>J39&lt;=0</formula>
    </cfRule>
  </conditionalFormatting>
  <conditionalFormatting sqref="P39">
    <cfRule type="expression" dxfId="1871" priority="267">
      <formula>$I39=0</formula>
    </cfRule>
    <cfRule type="expression" dxfId="1870" priority="268">
      <formula>K39&gt;=0</formula>
    </cfRule>
    <cfRule type="expression" dxfId="1869" priority="269">
      <formula>K39&lt;=0</formula>
    </cfRule>
  </conditionalFormatting>
  <conditionalFormatting sqref="O40">
    <cfRule type="expression" dxfId="1868" priority="261">
      <formula>$I40=0</formula>
    </cfRule>
    <cfRule type="expression" dxfId="1867" priority="262">
      <formula>J40&gt;=0</formula>
    </cfRule>
    <cfRule type="expression" dxfId="1866" priority="263">
      <formula>J40&lt;=0</formula>
    </cfRule>
  </conditionalFormatting>
  <conditionalFormatting sqref="P40">
    <cfRule type="expression" dxfId="1865" priority="258">
      <formula>$I40=0</formula>
    </cfRule>
    <cfRule type="expression" dxfId="1864" priority="259">
      <formula>K40&gt;=0</formula>
    </cfRule>
    <cfRule type="expression" dxfId="1863" priority="260">
      <formula>K40&lt;=0</formula>
    </cfRule>
  </conditionalFormatting>
  <conditionalFormatting sqref="O41">
    <cfRule type="expression" dxfId="1862" priority="252">
      <formula>$I41=0</formula>
    </cfRule>
    <cfRule type="expression" dxfId="1861" priority="253">
      <formula>J41&gt;=0</formula>
    </cfRule>
    <cfRule type="expression" dxfId="1860" priority="254">
      <formula>J41&lt;=0</formula>
    </cfRule>
  </conditionalFormatting>
  <conditionalFormatting sqref="P41">
    <cfRule type="expression" dxfId="1859" priority="249">
      <formula>$I41=0</formula>
    </cfRule>
    <cfRule type="expression" dxfId="1858" priority="250">
      <formula>K41&gt;=0</formula>
    </cfRule>
    <cfRule type="expression" dxfId="1857" priority="251">
      <formula>K41&lt;=0</formula>
    </cfRule>
  </conditionalFormatting>
  <conditionalFormatting sqref="O42">
    <cfRule type="expression" dxfId="1856" priority="243">
      <formula>$I42=0</formula>
    </cfRule>
    <cfRule type="expression" dxfId="1855" priority="244">
      <formula>J42&gt;=0</formula>
    </cfRule>
    <cfRule type="expression" dxfId="1854" priority="245">
      <formula>J42&lt;=0</formula>
    </cfRule>
  </conditionalFormatting>
  <conditionalFormatting sqref="P42">
    <cfRule type="expression" dxfId="1853" priority="240">
      <formula>$I42=0</formula>
    </cfRule>
    <cfRule type="expression" dxfId="1852" priority="241">
      <formula>K42&gt;=0</formula>
    </cfRule>
    <cfRule type="expression" dxfId="1851" priority="242">
      <formula>K42&lt;=0</formula>
    </cfRule>
  </conditionalFormatting>
  <conditionalFormatting sqref="O43">
    <cfRule type="expression" dxfId="1850" priority="234">
      <formula>I43=0</formula>
    </cfRule>
    <cfRule type="expression" dxfId="1849" priority="235">
      <formula>J43&lt;=0</formula>
    </cfRule>
    <cfRule type="expression" dxfId="1848" priority="236">
      <formula>J43&gt;=0</formula>
    </cfRule>
  </conditionalFormatting>
  <conditionalFormatting sqref="P43">
    <cfRule type="expression" dxfId="1847" priority="231">
      <formula>$I43=0</formula>
    </cfRule>
    <cfRule type="expression" dxfId="1846" priority="232">
      <formula>K43&lt;=0</formula>
    </cfRule>
    <cfRule type="expression" dxfId="1845" priority="233">
      <formula>K43&gt;=0</formula>
    </cfRule>
  </conditionalFormatting>
  <conditionalFormatting sqref="Q43">
    <cfRule type="expression" dxfId="1844" priority="228">
      <formula>$I43=0</formula>
    </cfRule>
    <cfRule type="expression" dxfId="1843" priority="229">
      <formula>L43&lt;=0</formula>
    </cfRule>
    <cfRule type="expression" dxfId="1842" priority="230">
      <formula>L43&gt;=0</formula>
    </cfRule>
  </conditionalFormatting>
  <conditionalFormatting sqref="O57">
    <cfRule type="expression" dxfId="1841" priority="192">
      <formula>$I57=0</formula>
    </cfRule>
    <cfRule type="expression" dxfId="1840" priority="193">
      <formula>J57&gt;=0</formula>
    </cfRule>
    <cfRule type="expression" dxfId="1839" priority="194">
      <formula>J57&lt;=0</formula>
    </cfRule>
  </conditionalFormatting>
  <conditionalFormatting sqref="O58">
    <cfRule type="expression" dxfId="1838" priority="189">
      <formula>$I58=0</formula>
    </cfRule>
    <cfRule type="expression" dxfId="1837" priority="190">
      <formula>J58&gt;=0</formula>
    </cfRule>
    <cfRule type="expression" dxfId="1836" priority="191">
      <formula>J58&lt;=0</formula>
    </cfRule>
  </conditionalFormatting>
  <conditionalFormatting sqref="O59">
    <cfRule type="expression" dxfId="1835" priority="186">
      <formula>$I59=0</formula>
    </cfRule>
    <cfRule type="expression" dxfId="1834" priority="187">
      <formula>J59&gt;=0</formula>
    </cfRule>
    <cfRule type="expression" dxfId="1833" priority="188">
      <formula>J59&lt;=0</formula>
    </cfRule>
  </conditionalFormatting>
  <conditionalFormatting sqref="O60">
    <cfRule type="expression" dxfId="1832" priority="183">
      <formula>$I60=0</formula>
    </cfRule>
    <cfRule type="expression" dxfId="1831" priority="184">
      <formula>J60&gt;=0</formula>
    </cfRule>
    <cfRule type="expression" dxfId="1830" priority="185">
      <formula>J60&lt;=0</formula>
    </cfRule>
  </conditionalFormatting>
  <conditionalFormatting sqref="O61">
    <cfRule type="expression" dxfId="1829" priority="180">
      <formula>$I61=0</formula>
    </cfRule>
    <cfRule type="expression" dxfId="1828" priority="181">
      <formula>J61&gt;=0</formula>
    </cfRule>
    <cfRule type="expression" dxfId="1827" priority="182">
      <formula>J61&lt;=0</formula>
    </cfRule>
  </conditionalFormatting>
  <conditionalFormatting sqref="O62">
    <cfRule type="expression" dxfId="1826" priority="177">
      <formula>$I62=0</formula>
    </cfRule>
    <cfRule type="expression" dxfId="1825" priority="178">
      <formula>J62&gt;=0</formula>
    </cfRule>
    <cfRule type="expression" dxfId="1824" priority="179">
      <formula>J62&lt;=0</formula>
    </cfRule>
  </conditionalFormatting>
  <conditionalFormatting sqref="O74">
    <cfRule type="expression" dxfId="1823" priority="174">
      <formula>I74=0</formula>
    </cfRule>
    <cfRule type="expression" dxfId="1822" priority="175">
      <formula>J74&lt;=0</formula>
    </cfRule>
    <cfRule type="expression" dxfId="1821" priority="176">
      <formula>J74&gt;=0</formula>
    </cfRule>
  </conditionalFormatting>
  <conditionalFormatting sqref="O75">
    <cfRule type="expression" dxfId="1820" priority="168">
      <formula>I75=0</formula>
    </cfRule>
    <cfRule type="expression" dxfId="1819" priority="169">
      <formula>J75&lt;=0</formula>
    </cfRule>
    <cfRule type="expression" dxfId="1818" priority="170">
      <formula>J75&gt;=0</formula>
    </cfRule>
  </conditionalFormatting>
  <conditionalFormatting sqref="O76">
    <cfRule type="expression" dxfId="1817" priority="162">
      <formula>I76=0</formula>
    </cfRule>
    <cfRule type="expression" dxfId="1816" priority="163">
      <formula>J76&lt;=0</formula>
    </cfRule>
    <cfRule type="expression" dxfId="1815" priority="164">
      <formula>J76&gt;=0</formula>
    </cfRule>
  </conditionalFormatting>
  <conditionalFormatting sqref="O77">
    <cfRule type="expression" dxfId="1814" priority="156">
      <formula>I77=0</formula>
    </cfRule>
    <cfRule type="expression" dxfId="1813" priority="157">
      <formula>J77&lt;=0</formula>
    </cfRule>
    <cfRule type="expression" dxfId="1812" priority="158">
      <formula>J77&gt;=0</formula>
    </cfRule>
  </conditionalFormatting>
  <conditionalFormatting sqref="O78">
    <cfRule type="expression" dxfId="1811" priority="150">
      <formula>I78=0</formula>
    </cfRule>
    <cfRule type="expression" dxfId="1810" priority="151">
      <formula>J78&lt;=0</formula>
    </cfRule>
    <cfRule type="expression" dxfId="1809" priority="152">
      <formula>J78&gt;=0</formula>
    </cfRule>
  </conditionalFormatting>
  <conditionalFormatting sqref="O79">
    <cfRule type="expression" dxfId="1808" priority="144">
      <formula>I79=0</formula>
    </cfRule>
    <cfRule type="expression" dxfId="1807" priority="145">
      <formula>J79&lt;=0</formula>
    </cfRule>
    <cfRule type="expression" dxfId="1806" priority="146">
      <formula>J79&gt;=0</formula>
    </cfRule>
  </conditionalFormatting>
  <conditionalFormatting sqref="O50">
    <cfRule type="expression" dxfId="1805" priority="89">
      <formula>$I50=0</formula>
    </cfRule>
    <cfRule type="expression" dxfId="1804" priority="90">
      <formula>J50&gt;=0</formula>
    </cfRule>
    <cfRule type="expression" dxfId="1803" priority="91">
      <formula>J50&lt;=0</formula>
    </cfRule>
  </conditionalFormatting>
  <conditionalFormatting sqref="O51">
    <cfRule type="expression" dxfId="1802" priority="86">
      <formula>$I51=0</formula>
    </cfRule>
    <cfRule type="expression" dxfId="1801" priority="87">
      <formula>J51&gt;=0</formula>
    </cfRule>
    <cfRule type="expression" dxfId="1800" priority="88">
      <formula>J51&lt;=0</formula>
    </cfRule>
  </conditionalFormatting>
  <conditionalFormatting sqref="O52">
    <cfRule type="expression" dxfId="1799" priority="83">
      <formula>$I52=0</formula>
    </cfRule>
    <cfRule type="expression" dxfId="1798" priority="84">
      <formula>J52&gt;=0</formula>
    </cfRule>
    <cfRule type="expression" dxfId="1797" priority="85">
      <formula>J52&lt;=0</formula>
    </cfRule>
  </conditionalFormatting>
  <conditionalFormatting sqref="O53">
    <cfRule type="expression" dxfId="1796" priority="80">
      <formula>$I53=0</formula>
    </cfRule>
    <cfRule type="expression" dxfId="1795" priority="81">
      <formula>J53&gt;=0</formula>
    </cfRule>
    <cfRule type="expression" dxfId="1794" priority="82">
      <formula>J53&lt;=0</formula>
    </cfRule>
  </conditionalFormatting>
  <conditionalFormatting sqref="O54">
    <cfRule type="expression" dxfId="1793" priority="77">
      <formula>$I54=0</formula>
    </cfRule>
    <cfRule type="expression" dxfId="1792" priority="78">
      <formula>J54&gt;=0</formula>
    </cfRule>
    <cfRule type="expression" dxfId="1791" priority="79">
      <formula>J54&lt;=0</formula>
    </cfRule>
  </conditionalFormatting>
  <conditionalFormatting sqref="O55">
    <cfRule type="expression" dxfId="1790" priority="74">
      <formula>$I55=0</formula>
    </cfRule>
    <cfRule type="expression" dxfId="1789" priority="75">
      <formula>J55&gt;=0</formula>
    </cfRule>
    <cfRule type="expression" dxfId="1788" priority="76">
      <formula>J55&lt;=0</formula>
    </cfRule>
  </conditionalFormatting>
  <conditionalFormatting sqref="O45">
    <cfRule type="expression" dxfId="1787" priority="71">
      <formula>I45=0</formula>
    </cfRule>
    <cfRule type="expression" dxfId="1786" priority="72">
      <formula>J45&lt;=0</formula>
    </cfRule>
    <cfRule type="expression" dxfId="1785" priority="73">
      <formula>J45&gt;=0</formula>
    </cfRule>
  </conditionalFormatting>
  <conditionalFormatting sqref="O46">
    <cfRule type="expression" dxfId="1784" priority="68">
      <formula>I46=0</formula>
    </cfRule>
    <cfRule type="expression" dxfId="1783" priority="69">
      <formula>J46&lt;=0</formula>
    </cfRule>
    <cfRule type="expression" dxfId="1782" priority="70">
      <formula>J46&gt;=0</formula>
    </cfRule>
  </conditionalFormatting>
  <conditionalFormatting sqref="O47">
    <cfRule type="expression" dxfId="1781" priority="65">
      <formula>I47=0</formula>
    </cfRule>
    <cfRule type="expression" dxfId="1780" priority="66">
      <formula>J47&lt;=0</formula>
    </cfRule>
    <cfRule type="expression" dxfId="1779" priority="67">
      <formula>J47&gt;=0</formula>
    </cfRule>
  </conditionalFormatting>
  <conditionalFormatting sqref="O48">
    <cfRule type="expression" dxfId="1778" priority="62">
      <formula>I48=0</formula>
    </cfRule>
    <cfRule type="expression" dxfId="1777" priority="63">
      <formula>J48&lt;=0</formula>
    </cfRule>
    <cfRule type="expression" dxfId="1776" priority="64">
      <formula>J48&gt;=0</formula>
    </cfRule>
  </conditionalFormatting>
  <conditionalFormatting sqref="O49">
    <cfRule type="expression" dxfId="1775" priority="59">
      <formula>I49=0</formula>
    </cfRule>
    <cfRule type="expression" dxfId="1774" priority="60">
      <formula>J49&lt;=0</formula>
    </cfRule>
    <cfRule type="expression" dxfId="1773" priority="61">
      <formula>J49&gt;=0</formula>
    </cfRule>
  </conditionalFormatting>
  <conditionalFormatting sqref="O81">
    <cfRule type="expression" dxfId="1772" priority="49">
      <formula>J81="yellow"</formula>
    </cfRule>
    <cfRule type="expression" dxfId="1771" priority="50">
      <formula>J81="Green"</formula>
    </cfRule>
    <cfRule type="expression" dxfId="1770" priority="51">
      <formula>$J81="blank"</formula>
    </cfRule>
    <cfRule type="expression" dxfId="1769" priority="52">
      <formula>J81="Red"</formula>
    </cfRule>
  </conditionalFormatting>
  <conditionalFormatting sqref="O80">
    <cfRule type="expression" dxfId="1768" priority="45">
      <formula>J80="yellow"</formula>
    </cfRule>
    <cfRule type="expression" dxfId="1767" priority="46">
      <formula>J80="Green"</formula>
    </cfRule>
    <cfRule type="expression" dxfId="1766" priority="47">
      <formula>$J80="blank"</formula>
    </cfRule>
    <cfRule type="expression" dxfId="1765" priority="48">
      <formula>J80="Red"</formula>
    </cfRule>
  </conditionalFormatting>
  <conditionalFormatting sqref="O72">
    <cfRule type="expression" dxfId="1764" priority="41">
      <formula>J72="yellow"</formula>
    </cfRule>
    <cfRule type="expression" dxfId="1763" priority="42">
      <formula>J72="Green"</formula>
    </cfRule>
    <cfRule type="expression" dxfId="1762" priority="43">
      <formula>$J72="blank"</formula>
    </cfRule>
    <cfRule type="expression" dxfId="1761" priority="44">
      <formula>J72="Red"</formula>
    </cfRule>
  </conditionalFormatting>
  <conditionalFormatting sqref="O71">
    <cfRule type="expression" dxfId="1760" priority="37">
      <formula>J71="yellow"</formula>
    </cfRule>
    <cfRule type="expression" dxfId="1759" priority="38">
      <formula>J71="Green"</formula>
    </cfRule>
    <cfRule type="expression" dxfId="1758" priority="39">
      <formula>$J71="blank"</formula>
    </cfRule>
    <cfRule type="expression" dxfId="1757" priority="40">
      <formula>J71="Red"</formula>
    </cfRule>
  </conditionalFormatting>
  <conditionalFormatting sqref="O70">
    <cfRule type="expression" dxfId="1756" priority="33">
      <formula>J70="yellow"</formula>
    </cfRule>
    <cfRule type="expression" dxfId="1755" priority="34">
      <formula>J70="Green"</formula>
    </cfRule>
    <cfRule type="expression" dxfId="1754" priority="35">
      <formula>$J70="blank"</formula>
    </cfRule>
    <cfRule type="expression" dxfId="1753" priority="36">
      <formula>J70="Red"</formula>
    </cfRule>
  </conditionalFormatting>
  <conditionalFormatting sqref="O69">
    <cfRule type="expression" dxfId="1752" priority="29">
      <formula>J69="yellow"</formula>
    </cfRule>
    <cfRule type="expression" dxfId="1751" priority="30">
      <formula>J69="Green"</formula>
    </cfRule>
    <cfRule type="expression" dxfId="1750" priority="31">
      <formula>$J69="blank"</formula>
    </cfRule>
    <cfRule type="expression" dxfId="1749" priority="32">
      <formula>J69="Red"</formula>
    </cfRule>
  </conditionalFormatting>
  <conditionalFormatting sqref="O68">
    <cfRule type="expression" dxfId="1748" priority="25">
      <formula>J68="yellow"</formula>
    </cfRule>
    <cfRule type="expression" dxfId="1747" priority="26">
      <formula>J68="Green"</formula>
    </cfRule>
    <cfRule type="expression" dxfId="1746" priority="27">
      <formula>$J68="blank"</formula>
    </cfRule>
    <cfRule type="expression" dxfId="1745" priority="28">
      <formula>J68="Red"</formula>
    </cfRule>
  </conditionalFormatting>
  <conditionalFormatting sqref="O67">
    <cfRule type="expression" dxfId="1744" priority="21">
      <formula>J67="yellow"</formula>
    </cfRule>
    <cfRule type="expression" dxfId="1743" priority="22">
      <formula>J67="Green"</formula>
    </cfRule>
    <cfRule type="expression" dxfId="1742" priority="23">
      <formula>$J67="blank"</formula>
    </cfRule>
    <cfRule type="expression" dxfId="1741" priority="24">
      <formula>J67="Red"</formula>
    </cfRule>
  </conditionalFormatting>
  <conditionalFormatting sqref="O66">
    <cfRule type="expression" dxfId="1740" priority="17">
      <formula>J66="yellow"</formula>
    </cfRule>
    <cfRule type="expression" dxfId="1739" priority="18">
      <formula>J66="Green"</formula>
    </cfRule>
    <cfRule type="expression" dxfId="1738" priority="19">
      <formula>$J66="blank"</formula>
    </cfRule>
    <cfRule type="expression" dxfId="1737" priority="20">
      <formula>J66="Red"</formula>
    </cfRule>
  </conditionalFormatting>
  <conditionalFormatting sqref="O65">
    <cfRule type="expression" dxfId="1736" priority="13">
      <formula>J65="yellow"</formula>
    </cfRule>
    <cfRule type="expression" dxfId="1735" priority="14">
      <formula>J65="Green"</formula>
    </cfRule>
    <cfRule type="expression" dxfId="1734" priority="15">
      <formula>$J65="blank"</formula>
    </cfRule>
    <cfRule type="expression" dxfId="1733" priority="16">
      <formula>J65="Red"</formula>
    </cfRule>
  </conditionalFormatting>
  <conditionalFormatting sqref="O64">
    <cfRule type="expression" dxfId="1732" priority="9">
      <formula>J64="yellow"</formula>
    </cfRule>
    <cfRule type="expression" dxfId="1731" priority="10">
      <formula>J64="Green"</formula>
    </cfRule>
    <cfRule type="expression" dxfId="1730" priority="11">
      <formula>$J64="blank"</formula>
    </cfRule>
    <cfRule type="expression" dxfId="1729" priority="12">
      <formula>J64="Red"</formula>
    </cfRule>
  </conditionalFormatting>
  <conditionalFormatting sqref="O63">
    <cfRule type="expression" dxfId="1728" priority="5">
      <formula>J63="yellow"</formula>
    </cfRule>
    <cfRule type="expression" dxfId="1727" priority="6">
      <formula>J63="Green"</formula>
    </cfRule>
    <cfRule type="expression" dxfId="1726" priority="7">
      <formula>$J63="blank"</formula>
    </cfRule>
    <cfRule type="expression" dxfId="1725" priority="8">
      <formula>J63="Red"</formula>
    </cfRule>
  </conditionalFormatting>
  <conditionalFormatting sqref="O56">
    <cfRule type="expression" dxfId="1724" priority="1">
      <formula>J56="yellow"</formula>
    </cfRule>
    <cfRule type="expression" dxfId="1723" priority="2">
      <formula>J56="Green"</formula>
    </cfRule>
    <cfRule type="expression" dxfId="1722" priority="3">
      <formula>$J56="blank"</formula>
    </cfRule>
    <cfRule type="expression" dxfId="1721" priority="4">
      <formula>J56="Red"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showGridLines="0" workbookViewId="0">
      <pane ySplit="8" topLeftCell="A9" activePane="bottomLeft" state="frozen"/>
      <selection activeCell="A9" sqref="A9"/>
      <selection pane="bottomLeft" activeCell="I39" sqref="I39"/>
    </sheetView>
  </sheetViews>
  <sheetFormatPr defaultRowHeight="13.2" x14ac:dyDescent="0.25"/>
  <cols>
    <col min="1" max="1" width="23.109375" bestFit="1" customWidth="1"/>
    <col min="2" max="2" width="6.5546875" bestFit="1" customWidth="1"/>
    <col min="3" max="3" width="7.44140625" bestFit="1" customWidth="1"/>
    <col min="4" max="4" width="10" bestFit="1" customWidth="1"/>
    <col min="5" max="5" width="28.88671875" bestFit="1" customWidth="1"/>
    <col min="6" max="6" width="20.33203125" bestFit="1" customWidth="1"/>
    <col min="7" max="7" width="7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18.109375" bestFit="1" customWidth="1"/>
    <col min="21" max="21" width="22.66406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112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9" t="s">
        <v>26</v>
      </c>
      <c r="B9" s="9" t="s">
        <v>22</v>
      </c>
      <c r="C9" s="9" t="s">
        <v>253</v>
      </c>
      <c r="D9" s="9" t="s">
        <v>36</v>
      </c>
      <c r="E9" s="10" t="s">
        <v>113</v>
      </c>
      <c r="F9" s="2">
        <f>'[1]MOE1 TaC'!F9</f>
        <v>0</v>
      </c>
      <c r="G9" s="2">
        <f>'[1]MOE1 TaC'!G9</f>
        <v>0.50000000000000011</v>
      </c>
      <c r="H9" s="2">
        <f>'[1]MOE1 TaC'!H9</f>
        <v>1</v>
      </c>
      <c r="I9" s="2">
        <f>'[1]MOE1 TaC'!I9</f>
        <v>2.5999999999999996</v>
      </c>
      <c r="J9" s="25">
        <f t="shared" ref="J9:J20" si="0">I9-F9</f>
        <v>2.5999999999999996</v>
      </c>
      <c r="K9" s="25">
        <f t="shared" ref="K9:K20" si="1">I9-H9</f>
        <v>1.5999999999999996</v>
      </c>
      <c r="L9" s="26">
        <f t="shared" ref="L9:L20" si="2">I9-G9</f>
        <v>2.0999999999999996</v>
      </c>
      <c r="M9" s="2" t="str">
        <f>'[1]MOE1 TaC'!M9</f>
        <v>ChP/CTG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9" t="s">
        <v>26</v>
      </c>
      <c r="B10" s="9" t="s">
        <v>22</v>
      </c>
      <c r="C10" s="9" t="s">
        <v>253</v>
      </c>
      <c r="D10" s="9" t="s">
        <v>36</v>
      </c>
      <c r="E10" s="10" t="s">
        <v>114</v>
      </c>
      <c r="F10" s="2">
        <f>'[1]MOE1 TaC'!F10</f>
        <v>0</v>
      </c>
      <c r="G10" s="2">
        <f>'[1]MOE1 TaC'!G10</f>
        <v>-0.1</v>
      </c>
      <c r="H10" s="2">
        <f>'[1]MOE1 TaC'!H10</f>
        <v>0.7</v>
      </c>
      <c r="I10" s="2">
        <f>'[1]MOE1 TaC'!I10</f>
        <v>0.8</v>
      </c>
      <c r="J10" s="25">
        <f t="shared" si="0"/>
        <v>0.8</v>
      </c>
      <c r="K10" s="25">
        <f t="shared" si="1"/>
        <v>0.10000000000000009</v>
      </c>
      <c r="L10" s="26">
        <f t="shared" si="2"/>
        <v>0.9</v>
      </c>
      <c r="M10" s="2" t="str">
        <f>'[1]MOE1 TaC'!M10</f>
        <v>ChP/CTG</v>
      </c>
      <c r="N10" s="2" t="s">
        <v>93</v>
      </c>
      <c r="O10" s="2"/>
      <c r="P10" s="2"/>
      <c r="Q10" s="2"/>
      <c r="R10" s="2"/>
      <c r="S10" s="2"/>
      <c r="T10" s="2"/>
      <c r="U10" s="2"/>
    </row>
    <row r="11" spans="1:21" x14ac:dyDescent="0.25">
      <c r="A11" s="9" t="s">
        <v>26</v>
      </c>
      <c r="B11" s="9" t="s">
        <v>22</v>
      </c>
      <c r="C11" s="9" t="s">
        <v>253</v>
      </c>
      <c r="D11" s="9" t="s">
        <v>37</v>
      </c>
      <c r="E11" s="10" t="s">
        <v>14</v>
      </c>
      <c r="F11" s="2">
        <f>'[1]MOE1 TaC'!F11</f>
        <v>76.45</v>
      </c>
      <c r="G11" s="2">
        <f>'[1]MOE1 TaC'!G11</f>
        <v>76.778409826036096</v>
      </c>
      <c r="H11" s="2">
        <f>'[1]MOE1 TaC'!H11</f>
        <v>79.130685434313122</v>
      </c>
      <c r="I11" s="2">
        <f>'[1]MOE1 TaC'!I11</f>
        <v>79.82068543431312</v>
      </c>
      <c r="J11" s="25">
        <f t="shared" si="0"/>
        <v>3.370685434313117</v>
      </c>
      <c r="K11" s="25">
        <f t="shared" si="1"/>
        <v>0.68999999999999773</v>
      </c>
      <c r="L11" s="26">
        <f t="shared" si="2"/>
        <v>3.0422756082770235</v>
      </c>
      <c r="M11" s="2" t="str">
        <f>'[1]MOE1 TaC'!M11</f>
        <v>ChP/CTG</v>
      </c>
      <c r="N11" s="2" t="s">
        <v>93</v>
      </c>
      <c r="O11" s="2"/>
      <c r="P11" s="2"/>
      <c r="Q11" s="2"/>
      <c r="R11" s="2"/>
      <c r="S11" s="2"/>
      <c r="T11" s="2"/>
      <c r="U11" s="2"/>
    </row>
    <row r="12" spans="1:21" x14ac:dyDescent="0.25">
      <c r="A12" s="9" t="s">
        <v>26</v>
      </c>
      <c r="B12" s="9" t="s">
        <v>22</v>
      </c>
      <c r="C12" s="9" t="s">
        <v>253</v>
      </c>
      <c r="D12" s="9" t="s">
        <v>37</v>
      </c>
      <c r="E12" s="10" t="s">
        <v>15</v>
      </c>
      <c r="F12" s="2">
        <f>'[1]MOE1 TaC'!F12</f>
        <v>17.61</v>
      </c>
      <c r="G12" s="2">
        <f>'[1]MOE1 TaC'!G12</f>
        <v>17.550168521342787</v>
      </c>
      <c r="H12" s="2">
        <f>'[1]MOE1 TaC'!H12</f>
        <v>16.46722558435977</v>
      </c>
      <c r="I12" s="2">
        <f>'[1]MOE1 TaC'!I12</f>
        <v>16.803802908221165</v>
      </c>
      <c r="J12" s="25">
        <f t="shared" si="0"/>
        <v>-0.80619709177883436</v>
      </c>
      <c r="K12" s="25">
        <f t="shared" si="1"/>
        <v>0.33657732386139472</v>
      </c>
      <c r="L12" s="26">
        <f t="shared" si="2"/>
        <v>-0.74636561312162186</v>
      </c>
      <c r="M12" s="2" t="str">
        <f>'[1]MOE1 TaC'!M12</f>
        <v>ChP/CTG</v>
      </c>
      <c r="N12" s="2" t="s">
        <v>93</v>
      </c>
      <c r="O12" s="2"/>
      <c r="P12" s="2"/>
      <c r="Q12" s="2"/>
      <c r="R12" s="2"/>
      <c r="S12" s="2"/>
      <c r="T12" s="2"/>
      <c r="U12" s="2"/>
    </row>
    <row r="13" spans="1:21" x14ac:dyDescent="0.25">
      <c r="A13" s="9" t="s">
        <v>26</v>
      </c>
      <c r="B13" s="9" t="s">
        <v>22</v>
      </c>
      <c r="C13" s="9" t="s">
        <v>253</v>
      </c>
      <c r="D13" s="9" t="s">
        <v>36</v>
      </c>
      <c r="E13" s="10" t="s">
        <v>115</v>
      </c>
      <c r="F13" s="2">
        <f>'[1]MOE1 TaC'!F13</f>
        <v>54.76</v>
      </c>
      <c r="G13" s="2">
        <f>'[1]MOE1 TaC'!G13</f>
        <v>55.16</v>
      </c>
      <c r="H13" s="2">
        <f>'[1]MOE1 TaC'!H13</f>
        <v>0</v>
      </c>
      <c r="I13" s="2">
        <f>'[1]MOE1 TaC'!I13</f>
        <v>0</v>
      </c>
      <c r="J13" s="25">
        <f t="shared" si="0"/>
        <v>-54.76</v>
      </c>
      <c r="K13" s="25">
        <f t="shared" si="1"/>
        <v>0</v>
      </c>
      <c r="L13" s="26">
        <f t="shared" si="2"/>
        <v>-55.16</v>
      </c>
      <c r="M13" s="2" t="str">
        <f>'[1]MOE1 TaC'!M13</f>
        <v>ChP/CTG</v>
      </c>
      <c r="N13" s="2" t="s">
        <v>93</v>
      </c>
      <c r="O13" s="2"/>
      <c r="P13" s="2"/>
      <c r="Q13" s="2"/>
      <c r="R13" s="2"/>
      <c r="S13" s="2"/>
      <c r="T13" s="2"/>
      <c r="U13" s="2"/>
    </row>
    <row r="14" spans="1:21" x14ac:dyDescent="0.25">
      <c r="A14" s="9" t="s">
        <v>26</v>
      </c>
      <c r="B14" s="9" t="s">
        <v>22</v>
      </c>
      <c r="C14" s="9" t="s">
        <v>253</v>
      </c>
      <c r="D14" s="9" t="s">
        <v>36</v>
      </c>
      <c r="E14" s="10" t="s">
        <v>116</v>
      </c>
      <c r="F14" s="2">
        <f>'[1]MOE1 TaC'!F14</f>
        <v>9.98</v>
      </c>
      <c r="G14" s="2">
        <f>'[1]MOE1 TaC'!G14</f>
        <v>0</v>
      </c>
      <c r="H14" s="2">
        <f>'[1]MOE1 TaC'!H14</f>
        <v>0</v>
      </c>
      <c r="I14" s="2">
        <f>'[1]MOE1 TaC'!I14</f>
        <v>10.14</v>
      </c>
      <c r="J14" s="25">
        <f t="shared" si="0"/>
        <v>0.16000000000000014</v>
      </c>
      <c r="K14" s="25">
        <f t="shared" si="1"/>
        <v>10.14</v>
      </c>
      <c r="L14" s="26">
        <f t="shared" si="2"/>
        <v>10.14</v>
      </c>
      <c r="M14" s="2" t="str">
        <f>'[1]MOE1 TaC'!M14</f>
        <v>ChP/MSD</v>
      </c>
      <c r="N14" s="2" t="s">
        <v>93</v>
      </c>
      <c r="O14" s="2"/>
      <c r="P14" s="2"/>
      <c r="Q14" s="2"/>
      <c r="R14" s="2"/>
      <c r="S14" s="2"/>
      <c r="T14" s="2" t="s">
        <v>379</v>
      </c>
      <c r="U14" s="2" t="s">
        <v>380</v>
      </c>
    </row>
    <row r="15" spans="1:21" x14ac:dyDescent="0.25">
      <c r="A15" s="9" t="s">
        <v>26</v>
      </c>
      <c r="B15" s="9" t="s">
        <v>22</v>
      </c>
      <c r="C15" s="9" t="s">
        <v>253</v>
      </c>
      <c r="D15" s="9" t="s">
        <v>36</v>
      </c>
      <c r="E15" s="10" t="s">
        <v>117</v>
      </c>
      <c r="F15" s="2">
        <f>'[1]MOE1 TaC'!F15</f>
        <v>2.7850000000000001</v>
      </c>
      <c r="G15" s="2">
        <f>'[1]MOE1 TaC'!G15</f>
        <v>0</v>
      </c>
      <c r="H15" s="2">
        <f>'[1]MOE1 TaC'!H15</f>
        <v>0</v>
      </c>
      <c r="I15" s="2">
        <f>'[1]MOE1 TaC'!I15</f>
        <v>2.85</v>
      </c>
      <c r="J15" s="25">
        <f t="shared" si="0"/>
        <v>6.4999999999999947E-2</v>
      </c>
      <c r="K15" s="25">
        <f t="shared" si="1"/>
        <v>2.85</v>
      </c>
      <c r="L15" s="26">
        <f t="shared" si="2"/>
        <v>2.85</v>
      </c>
      <c r="M15" s="2" t="str">
        <f>'[1]MOE1 TaC'!M15</f>
        <v>ChP/MSD</v>
      </c>
      <c r="N15" s="2" t="s">
        <v>93</v>
      </c>
      <c r="O15" s="2"/>
      <c r="P15" s="2"/>
      <c r="Q15" s="2"/>
      <c r="R15" s="2"/>
      <c r="S15" s="2"/>
      <c r="T15" s="2" t="s">
        <v>379</v>
      </c>
      <c r="U15" s="2" t="s">
        <v>380</v>
      </c>
    </row>
    <row r="16" spans="1:21" x14ac:dyDescent="0.25">
      <c r="A16" s="2" t="s">
        <v>75</v>
      </c>
      <c r="B16" s="9" t="s">
        <v>22</v>
      </c>
      <c r="C16" s="9" t="s">
        <v>253</v>
      </c>
      <c r="D16" s="2" t="s">
        <v>89</v>
      </c>
      <c r="E16" s="3" t="s">
        <v>83</v>
      </c>
      <c r="F16" s="2">
        <f>'[1]MOE1 TaC'!F16</f>
        <v>2.9</v>
      </c>
      <c r="G16" s="2">
        <f>'[1]MOE1 TaC'!G16</f>
        <v>2.8</v>
      </c>
      <c r="H16" s="2">
        <f>'[1]MOE1 TaC'!H16</f>
        <v>2.74</v>
      </c>
      <c r="I16" s="2">
        <f>'[1]MOE1 TaC'!I16</f>
        <v>2.71</v>
      </c>
      <c r="J16" s="26">
        <f t="shared" si="0"/>
        <v>-0.18999999999999995</v>
      </c>
      <c r="K16" s="26">
        <f t="shared" si="1"/>
        <v>-3.0000000000000249E-2</v>
      </c>
      <c r="L16" s="26">
        <f t="shared" si="2"/>
        <v>-8.9999999999999858E-2</v>
      </c>
      <c r="M16" s="2" t="str">
        <f>'[1]MOE1 TaC'!M16</f>
        <v>ChP/MSD</v>
      </c>
      <c r="N16" s="2" t="s">
        <v>93</v>
      </c>
      <c r="O16" s="2"/>
      <c r="P16" s="2"/>
      <c r="Q16" s="2"/>
      <c r="R16" s="2"/>
      <c r="S16" s="2"/>
      <c r="T16" s="2" t="s">
        <v>381</v>
      </c>
      <c r="U16" s="2" t="s">
        <v>383</v>
      </c>
    </row>
    <row r="17" spans="1:21" x14ac:dyDescent="0.25">
      <c r="A17" s="2" t="s">
        <v>75</v>
      </c>
      <c r="B17" s="9" t="s">
        <v>22</v>
      </c>
      <c r="C17" s="9" t="s">
        <v>253</v>
      </c>
      <c r="D17" s="2" t="s">
        <v>89</v>
      </c>
      <c r="E17" s="3" t="s">
        <v>84</v>
      </c>
      <c r="F17" s="2">
        <f>'[1]MOE1 TaC'!F17</f>
        <v>9.8000000000000007</v>
      </c>
      <c r="G17" s="2">
        <f>'[1]MOE1 TaC'!G17</f>
        <v>9.8000000000000007</v>
      </c>
      <c r="H17" s="2">
        <f>'[1]MOE1 TaC'!H17</f>
        <v>10.25</v>
      </c>
      <c r="I17" s="2">
        <f>'[1]MOE1 TaC'!I17</f>
        <v>10.55</v>
      </c>
      <c r="J17" s="26">
        <f t="shared" si="0"/>
        <v>0.75</v>
      </c>
      <c r="K17" s="26">
        <f t="shared" si="1"/>
        <v>0.30000000000000071</v>
      </c>
      <c r="L17" s="26">
        <f t="shared" si="2"/>
        <v>0.75</v>
      </c>
      <c r="M17" s="2" t="str">
        <f>'[1]MOE1 TaC'!M17</f>
        <v>ChP/MSD</v>
      </c>
      <c r="N17" s="2" t="s">
        <v>93</v>
      </c>
      <c r="O17" s="2"/>
      <c r="P17" s="2"/>
      <c r="Q17" s="2"/>
      <c r="R17" s="2"/>
      <c r="S17" s="2"/>
      <c r="T17" s="2" t="s">
        <v>381</v>
      </c>
      <c r="U17" s="2" t="s">
        <v>383</v>
      </c>
    </row>
    <row r="18" spans="1:21" x14ac:dyDescent="0.25">
      <c r="A18" s="2" t="s">
        <v>75</v>
      </c>
      <c r="B18" s="9" t="s">
        <v>22</v>
      </c>
      <c r="C18" s="9" t="s">
        <v>253</v>
      </c>
      <c r="D18" s="2" t="s">
        <v>59</v>
      </c>
      <c r="E18" s="3" t="s">
        <v>94</v>
      </c>
      <c r="F18" s="2">
        <f>'[1]MOE1 TaC'!F18</f>
        <v>8.6E-3</v>
      </c>
      <c r="G18" s="2">
        <f>'[1]MOE1 TaC'!G18</f>
        <v>7.4000000000000003E-3</v>
      </c>
      <c r="H18" s="2">
        <f>'[1]MOE1 TaC'!H18</f>
        <v>8.6E-3</v>
      </c>
      <c r="I18" s="2">
        <f>'[1]MOE1 TaC'!I18</f>
        <v>9.4000000000000004E-3</v>
      </c>
      <c r="J18" s="28">
        <f t="shared" si="0"/>
        <v>8.0000000000000036E-4</v>
      </c>
      <c r="K18" s="28">
        <f t="shared" si="1"/>
        <v>8.0000000000000036E-4</v>
      </c>
      <c r="L18" s="28">
        <f t="shared" si="2"/>
        <v>2E-3</v>
      </c>
      <c r="M18" s="2" t="str">
        <f>'[1]MOE1 TaC'!M18</f>
        <v>ChP/MSD</v>
      </c>
      <c r="N18" s="2" t="s">
        <v>93</v>
      </c>
      <c r="O18" s="2"/>
      <c r="P18" s="2"/>
      <c r="Q18" s="2"/>
      <c r="R18" s="2"/>
      <c r="S18" s="2"/>
      <c r="T18" s="2" t="s">
        <v>382</v>
      </c>
      <c r="U18" s="2" t="s">
        <v>383</v>
      </c>
    </row>
    <row r="19" spans="1:21" x14ac:dyDescent="0.25">
      <c r="A19" s="2" t="s">
        <v>75</v>
      </c>
      <c r="B19" s="9" t="s">
        <v>22</v>
      </c>
      <c r="C19" s="9" t="s">
        <v>253</v>
      </c>
      <c r="D19" s="2" t="s">
        <v>59</v>
      </c>
      <c r="E19" s="3" t="s">
        <v>95</v>
      </c>
      <c r="F19" s="2">
        <f>'[1]MOE1 TaC'!F19</f>
        <v>2.5000000000000001E-2</v>
      </c>
      <c r="G19" s="2">
        <f>'[1]MOE1 TaC'!G19</f>
        <v>2.5000000000000001E-2</v>
      </c>
      <c r="H19" s="2">
        <f>'[1]MOE1 TaC'!H19</f>
        <v>2.3E-2</v>
      </c>
      <c r="I19" s="2">
        <f>'[1]MOE1 TaC'!I19</f>
        <v>2.1499999999999998E-2</v>
      </c>
      <c r="J19" s="28">
        <f t="shared" si="0"/>
        <v>-3.5000000000000031E-3</v>
      </c>
      <c r="K19" s="28">
        <f t="shared" si="1"/>
        <v>-1.5000000000000013E-3</v>
      </c>
      <c r="L19" s="28">
        <f t="shared" si="2"/>
        <v>-3.5000000000000031E-3</v>
      </c>
      <c r="M19" s="2" t="str">
        <f>'[1]MOE1 TaC'!M19</f>
        <v>ChP/MSD</v>
      </c>
      <c r="N19" s="2" t="s">
        <v>93</v>
      </c>
      <c r="O19" s="2"/>
      <c r="P19" s="2"/>
      <c r="Q19" s="2"/>
      <c r="R19" s="2"/>
      <c r="S19" s="2"/>
      <c r="T19" s="2" t="s">
        <v>382</v>
      </c>
      <c r="U19" s="2" t="s">
        <v>383</v>
      </c>
    </row>
    <row r="20" spans="1:21" x14ac:dyDescent="0.25">
      <c r="A20" s="2" t="s">
        <v>102</v>
      </c>
      <c r="B20" s="9" t="s">
        <v>22</v>
      </c>
      <c r="C20" s="9" t="s">
        <v>253</v>
      </c>
      <c r="D20" s="2" t="s">
        <v>109</v>
      </c>
      <c r="E20" s="3" t="s">
        <v>104</v>
      </c>
      <c r="F20" s="2">
        <f>'[1]MOE1 TaC'!F20</f>
        <v>54</v>
      </c>
      <c r="G20" s="2">
        <f>'[1]MOE1 TaC'!G20</f>
        <v>54</v>
      </c>
      <c r="H20" s="2">
        <f>'[1]MOE1 TaC'!H20</f>
        <v>54</v>
      </c>
      <c r="I20" s="2">
        <f>'[1]MOE1 TaC'!I20</f>
        <v>48</v>
      </c>
      <c r="J20" s="25">
        <f t="shared" si="0"/>
        <v>-6</v>
      </c>
      <c r="K20" s="25">
        <f t="shared" si="1"/>
        <v>-6</v>
      </c>
      <c r="L20" s="26">
        <f t="shared" si="2"/>
        <v>-6</v>
      </c>
      <c r="M20" s="2" t="str">
        <f>'[1]MOE1 TaC'!M20</f>
        <v>ChP/CTG</v>
      </c>
      <c r="N20" s="11" t="s">
        <v>93</v>
      </c>
      <c r="O20" s="2"/>
      <c r="P20" s="2"/>
      <c r="Q20" s="2"/>
      <c r="R20" s="2"/>
      <c r="S20" s="2"/>
      <c r="T20" s="2"/>
      <c r="U20" s="2"/>
    </row>
    <row r="21" spans="1:21" ht="13.8" x14ac:dyDescent="0.25">
      <c r="A21" s="17" t="s">
        <v>73</v>
      </c>
      <c r="B21" s="17" t="s">
        <v>73</v>
      </c>
      <c r="C21" s="17" t="s">
        <v>73</v>
      </c>
      <c r="D21" s="17" t="s">
        <v>73</v>
      </c>
      <c r="E21" s="17" t="s">
        <v>73</v>
      </c>
      <c r="F21" s="5" t="s">
        <v>229</v>
      </c>
      <c r="G21" s="17" t="s">
        <v>73</v>
      </c>
      <c r="H21" s="17" t="s">
        <v>73</v>
      </c>
      <c r="I21" s="5" t="s">
        <v>110</v>
      </c>
      <c r="J21" s="5" t="s">
        <v>230</v>
      </c>
      <c r="K21" s="17" t="s">
        <v>73</v>
      </c>
      <c r="L21" s="17" t="s">
        <v>73</v>
      </c>
      <c r="M21" s="5" t="s">
        <v>110</v>
      </c>
      <c r="N21" s="17" t="s">
        <v>73</v>
      </c>
      <c r="O21" s="5" t="s">
        <v>40</v>
      </c>
      <c r="P21" s="17" t="s">
        <v>73</v>
      </c>
      <c r="Q21" s="17" t="s">
        <v>73</v>
      </c>
      <c r="R21" s="17" t="s">
        <v>73</v>
      </c>
      <c r="S21" s="17" t="s">
        <v>73</v>
      </c>
      <c r="T21" s="17" t="s">
        <v>73</v>
      </c>
      <c r="U21" s="17" t="s">
        <v>73</v>
      </c>
    </row>
    <row r="22" spans="1:21" x14ac:dyDescent="0.25">
      <c r="A22" s="13" t="s">
        <v>31</v>
      </c>
      <c r="B22" s="9" t="s">
        <v>22</v>
      </c>
      <c r="C22" s="9" t="s">
        <v>253</v>
      </c>
      <c r="D22" s="13" t="s">
        <v>38</v>
      </c>
      <c r="E22" s="14" t="s">
        <v>121</v>
      </c>
      <c r="F22" s="13">
        <f>'[1]MOE1 TaC'!F21</f>
        <v>21</v>
      </c>
      <c r="G22" s="15"/>
      <c r="H22" s="15"/>
      <c r="I22" s="13">
        <f>'[1]MOE1 TaC'!I21</f>
        <v>21</v>
      </c>
      <c r="J22" s="25">
        <f t="shared" ref="J22:J23" si="3">I22-F22</f>
        <v>0</v>
      </c>
      <c r="K22" s="15"/>
      <c r="L22" s="15"/>
      <c r="M22" s="13" t="str">
        <f>'[1]MOE1 TaC'!M21</f>
        <v>ChP/MSD</v>
      </c>
      <c r="N22" s="13" t="s">
        <v>93</v>
      </c>
      <c r="O22" s="2"/>
      <c r="P22" s="15"/>
      <c r="Q22" s="15"/>
      <c r="R22" s="13"/>
      <c r="S22" s="13"/>
      <c r="T22" s="2" t="s">
        <v>384</v>
      </c>
      <c r="U22" s="2" t="s">
        <v>242</v>
      </c>
    </row>
    <row r="23" spans="1:21" x14ac:dyDescent="0.25">
      <c r="A23" s="2" t="s">
        <v>31</v>
      </c>
      <c r="B23" s="9" t="s">
        <v>22</v>
      </c>
      <c r="C23" s="9" t="s">
        <v>253</v>
      </c>
      <c r="D23" s="2" t="s">
        <v>38</v>
      </c>
      <c r="E23" s="14" t="s">
        <v>122</v>
      </c>
      <c r="F23" s="13">
        <f>'[1]MOE1 TaC'!F22</f>
        <v>0</v>
      </c>
      <c r="G23" s="15"/>
      <c r="H23" s="15"/>
      <c r="I23" s="13">
        <f>'[1]MOE1 TaC'!I22</f>
        <v>-1.0000000000000001E-5</v>
      </c>
      <c r="J23" s="25">
        <f t="shared" si="3"/>
        <v>-1.0000000000000001E-5</v>
      </c>
      <c r="K23" s="15"/>
      <c r="L23" s="15"/>
      <c r="M23" s="13" t="str">
        <f>'[1]MOE1 TaC'!M22</f>
        <v>ChP/MSD</v>
      </c>
      <c r="N23" s="13" t="s">
        <v>93</v>
      </c>
      <c r="O23" s="2"/>
      <c r="P23" s="15"/>
      <c r="Q23" s="15"/>
      <c r="R23" s="2"/>
      <c r="S23" s="2"/>
      <c r="T23" s="2" t="s">
        <v>384</v>
      </c>
      <c r="U23" s="2" t="s">
        <v>242</v>
      </c>
    </row>
    <row r="24" spans="1:21" x14ac:dyDescent="0.25">
      <c r="A24" s="13" t="s">
        <v>31</v>
      </c>
      <c r="B24" s="9" t="s">
        <v>22</v>
      </c>
      <c r="C24" s="9" t="s">
        <v>253</v>
      </c>
      <c r="D24" s="13" t="s">
        <v>59</v>
      </c>
      <c r="E24" s="14" t="s">
        <v>118</v>
      </c>
      <c r="F24" s="13">
        <f>'[1]MOE1 TaC'!F23</f>
        <v>286</v>
      </c>
      <c r="G24" s="15"/>
      <c r="H24" s="15"/>
      <c r="I24" s="13">
        <f>'[1]MOE1 TaC'!I23</f>
        <v>275</v>
      </c>
      <c r="J24" s="25">
        <f t="shared" ref="J24:J25" si="4">I24-F24</f>
        <v>-11</v>
      </c>
      <c r="K24" s="15"/>
      <c r="L24" s="15"/>
      <c r="M24" s="13" t="str">
        <f>'[1]MOE1 TaC'!M23</f>
        <v>ChP/MSD</v>
      </c>
      <c r="N24" s="13" t="s">
        <v>93</v>
      </c>
      <c r="O24" s="2"/>
      <c r="P24" s="15"/>
      <c r="Q24" s="15"/>
      <c r="R24" s="13"/>
      <c r="S24" s="13"/>
      <c r="T24" s="2" t="s">
        <v>385</v>
      </c>
      <c r="U24" s="2" t="s">
        <v>386</v>
      </c>
    </row>
    <row r="25" spans="1:21" x14ac:dyDescent="0.25">
      <c r="A25" s="2" t="s">
        <v>31</v>
      </c>
      <c r="B25" s="9" t="s">
        <v>22</v>
      </c>
      <c r="C25" s="9" t="s">
        <v>253</v>
      </c>
      <c r="D25" s="2" t="s">
        <v>59</v>
      </c>
      <c r="E25" s="14" t="s">
        <v>119</v>
      </c>
      <c r="F25" s="13">
        <f>'[1]MOE1 TaC'!F24</f>
        <v>502</v>
      </c>
      <c r="G25" s="15"/>
      <c r="H25" s="15"/>
      <c r="I25" s="13">
        <f>'[1]MOE1 TaC'!I24</f>
        <v>510</v>
      </c>
      <c r="J25" s="25">
        <f t="shared" si="4"/>
        <v>8</v>
      </c>
      <c r="K25" s="16"/>
      <c r="L25" s="16"/>
      <c r="M25" s="13" t="str">
        <f>'[1]MOE1 TaC'!M24</f>
        <v>ChP/MSD</v>
      </c>
      <c r="N25" s="2" t="s">
        <v>93</v>
      </c>
      <c r="O25" s="2"/>
      <c r="P25" s="16"/>
      <c r="Q25" s="16"/>
      <c r="R25" s="2"/>
      <c r="S25" s="2"/>
      <c r="T25" s="2" t="s">
        <v>385</v>
      </c>
      <c r="U25" s="2" t="s">
        <v>386</v>
      </c>
    </row>
    <row r="26" spans="1:21" x14ac:dyDescent="0.25">
      <c r="A26" s="2" t="s">
        <v>31</v>
      </c>
      <c r="B26" s="9" t="s">
        <v>22</v>
      </c>
      <c r="C26" s="9" t="s">
        <v>253</v>
      </c>
      <c r="D26" s="2" t="s">
        <v>73</v>
      </c>
      <c r="E26" s="3" t="s">
        <v>129</v>
      </c>
      <c r="F26" s="13" t="str">
        <f>'[1]MOE1 TaC'!F25</f>
        <v>Green</v>
      </c>
      <c r="G26" s="15"/>
      <c r="H26" s="15"/>
      <c r="I26" s="13" t="str">
        <f>'[1]MOE1 TaC'!I25</f>
        <v>yellow</v>
      </c>
      <c r="J26" s="33" t="str">
        <f>I26</f>
        <v>yellow</v>
      </c>
      <c r="K26" s="16"/>
      <c r="L26" s="16"/>
      <c r="M26" s="13" t="str">
        <f>'[1]MOE1 TaC'!M25</f>
        <v>ChP/MSD</v>
      </c>
      <c r="N26" s="2" t="s">
        <v>93</v>
      </c>
      <c r="O26" s="2"/>
      <c r="P26" s="16"/>
      <c r="Q26" s="16"/>
      <c r="R26" s="2"/>
      <c r="S26" s="2"/>
      <c r="T26" s="2" t="s">
        <v>387</v>
      </c>
      <c r="U26" s="2" t="s">
        <v>388</v>
      </c>
    </row>
    <row r="27" spans="1:21" x14ac:dyDescent="0.25">
      <c r="A27" s="2" t="s">
        <v>31</v>
      </c>
      <c r="B27" s="9" t="s">
        <v>22</v>
      </c>
      <c r="C27" s="9" t="s">
        <v>253</v>
      </c>
      <c r="D27" s="2" t="s">
        <v>73</v>
      </c>
      <c r="E27" s="3" t="s">
        <v>130</v>
      </c>
      <c r="F27" s="13" t="str">
        <f>'[1]MOE1 TaC'!F26</f>
        <v>Green</v>
      </c>
      <c r="G27" s="15"/>
      <c r="H27" s="15"/>
      <c r="I27" s="13" t="str">
        <f>'[1]MOE1 TaC'!I26</f>
        <v>green</v>
      </c>
      <c r="J27" s="33" t="str">
        <f>I27</f>
        <v>green</v>
      </c>
      <c r="K27" s="16"/>
      <c r="L27" s="16"/>
      <c r="M27" s="13" t="str">
        <f>'[1]MOE1 TaC'!M26</f>
        <v>ChP/MSD</v>
      </c>
      <c r="N27" s="2" t="s">
        <v>93</v>
      </c>
      <c r="O27" s="2"/>
      <c r="P27" s="16"/>
      <c r="Q27" s="16"/>
      <c r="R27" s="2"/>
      <c r="S27" s="2"/>
      <c r="T27" s="2" t="s">
        <v>387</v>
      </c>
      <c r="U27" s="2" t="s">
        <v>388</v>
      </c>
    </row>
    <row r="28" spans="1:21" x14ac:dyDescent="0.25">
      <c r="A28" s="2" t="s">
        <v>75</v>
      </c>
      <c r="B28" s="9" t="s">
        <v>22</v>
      </c>
      <c r="C28" s="9" t="s">
        <v>253</v>
      </c>
      <c r="D28" s="2" t="s">
        <v>59</v>
      </c>
      <c r="E28" s="3" t="s">
        <v>77</v>
      </c>
      <c r="F28" s="13">
        <f>'[1]MOE1 TaC'!F27</f>
        <v>0.99</v>
      </c>
      <c r="G28" s="15"/>
      <c r="H28" s="15"/>
      <c r="I28" s="13">
        <f>'[1]MOE1 TaC'!I27</f>
        <v>0.98699999999999999</v>
      </c>
      <c r="J28" s="32">
        <f t="shared" ref="J28:J29" si="5">I28-F28</f>
        <v>-3.0000000000000027E-3</v>
      </c>
      <c r="K28" s="16"/>
      <c r="L28" s="16"/>
      <c r="M28" s="13" t="str">
        <f>'[1]MOE1 TaC'!M27</f>
        <v>ChP/CTG</v>
      </c>
      <c r="N28" s="2" t="s">
        <v>93</v>
      </c>
      <c r="O28" s="2"/>
      <c r="P28" s="16"/>
      <c r="Q28" s="16"/>
      <c r="R28" s="2"/>
      <c r="S28" s="2"/>
      <c r="T28" s="2"/>
      <c r="U28" s="2"/>
    </row>
    <row r="29" spans="1:21" x14ac:dyDescent="0.25">
      <c r="A29" s="2" t="s">
        <v>75</v>
      </c>
      <c r="B29" s="9" t="s">
        <v>22</v>
      </c>
      <c r="C29" s="9" t="s">
        <v>253</v>
      </c>
      <c r="D29" s="2" t="s">
        <v>59</v>
      </c>
      <c r="E29" s="3" t="s">
        <v>78</v>
      </c>
      <c r="F29" s="13">
        <f>'[1]MOE1 TaC'!F28</f>
        <v>0.99</v>
      </c>
      <c r="G29" s="15"/>
      <c r="H29" s="15"/>
      <c r="I29" s="13">
        <f>'[1]MOE1 TaC'!I28</f>
        <v>0.98699999999999999</v>
      </c>
      <c r="J29" s="32">
        <f t="shared" si="5"/>
        <v>-3.0000000000000027E-3</v>
      </c>
      <c r="K29" s="16"/>
      <c r="L29" s="16"/>
      <c r="M29" s="13" t="str">
        <f>'[1]MOE1 TaC'!M28</f>
        <v>ChP/CTG</v>
      </c>
      <c r="N29" s="2" t="s">
        <v>93</v>
      </c>
      <c r="O29" s="2"/>
      <c r="P29" s="16"/>
      <c r="Q29" s="16"/>
      <c r="R29" s="2"/>
      <c r="S29" s="2"/>
      <c r="T29" s="2"/>
      <c r="U29" s="2"/>
    </row>
    <row r="30" spans="1:21" x14ac:dyDescent="0.25">
      <c r="A30" s="2" t="s">
        <v>75</v>
      </c>
      <c r="B30" s="9" t="s">
        <v>22</v>
      </c>
      <c r="C30" s="9" t="s">
        <v>253</v>
      </c>
      <c r="D30" s="2" t="s">
        <v>73</v>
      </c>
      <c r="E30" s="3" t="s">
        <v>100</v>
      </c>
      <c r="F30" s="13" t="str">
        <f>'[1]MOE1 TaC'!F29</f>
        <v>Green</v>
      </c>
      <c r="G30" s="15"/>
      <c r="H30" s="15"/>
      <c r="I30" s="13" t="str">
        <f>'[1]MOE1 TaC'!I29</f>
        <v>green</v>
      </c>
      <c r="J30" s="33" t="str">
        <f t="shared" ref="J30:J38" si="6">I30</f>
        <v>green</v>
      </c>
      <c r="K30" s="16"/>
      <c r="L30" s="16"/>
      <c r="M30" s="13" t="str">
        <f>'[1]MOE1 TaC'!M29</f>
        <v>ChP/MSD</v>
      </c>
      <c r="N30" s="2" t="s">
        <v>93</v>
      </c>
      <c r="O30" s="2"/>
      <c r="P30" s="16"/>
      <c r="Q30" s="16"/>
      <c r="R30" s="2"/>
      <c r="S30" s="2"/>
      <c r="T30" s="2" t="s">
        <v>389</v>
      </c>
      <c r="U30" s="2"/>
    </row>
    <row r="31" spans="1:21" x14ac:dyDescent="0.25">
      <c r="A31" s="2" t="s">
        <v>75</v>
      </c>
      <c r="B31" s="9" t="s">
        <v>22</v>
      </c>
      <c r="C31" s="9" t="s">
        <v>253</v>
      </c>
      <c r="D31" s="2" t="s">
        <v>73</v>
      </c>
      <c r="E31" s="3" t="s">
        <v>123</v>
      </c>
      <c r="F31" s="13" t="str">
        <f>'[1]MOE1 TaC'!F30</f>
        <v>Green</v>
      </c>
      <c r="G31" s="15"/>
      <c r="H31" s="15"/>
      <c r="I31" s="13" t="str">
        <f>'[1]MOE1 TaC'!I30</f>
        <v>green</v>
      </c>
      <c r="J31" s="33" t="str">
        <f t="shared" si="6"/>
        <v>green</v>
      </c>
      <c r="K31" s="16"/>
      <c r="L31" s="16"/>
      <c r="M31" s="13" t="str">
        <f>'[1]MOE1 TaC'!M30</f>
        <v>ChP/MSD</v>
      </c>
      <c r="N31" s="2" t="s">
        <v>93</v>
      </c>
      <c r="O31" s="2"/>
      <c r="P31" s="16"/>
      <c r="Q31" s="16"/>
      <c r="R31" s="2"/>
      <c r="S31" s="2"/>
      <c r="T31" s="2" t="s">
        <v>390</v>
      </c>
      <c r="U31" s="2" t="s">
        <v>242</v>
      </c>
    </row>
    <row r="32" spans="1:21" x14ac:dyDescent="0.25">
      <c r="A32" s="2" t="s">
        <v>75</v>
      </c>
      <c r="B32" s="9" t="s">
        <v>22</v>
      </c>
      <c r="C32" s="9" t="s">
        <v>253</v>
      </c>
      <c r="D32" s="2" t="s">
        <v>73</v>
      </c>
      <c r="E32" s="3" t="s">
        <v>101</v>
      </c>
      <c r="F32" s="13" t="str">
        <f>'[1]MOE1 TaC'!F31</f>
        <v> Green</v>
      </c>
      <c r="G32" s="15"/>
      <c r="H32" s="15"/>
      <c r="I32" s="13" t="str">
        <f>'[1]MOE1 TaC'!I31</f>
        <v>Green</v>
      </c>
      <c r="J32" s="33" t="str">
        <f t="shared" si="6"/>
        <v>Green</v>
      </c>
      <c r="K32" s="16"/>
      <c r="L32" s="16"/>
      <c r="M32" s="13" t="str">
        <f>'[1]MOE1 TaC'!M31</f>
        <v>ChP/BPS</v>
      </c>
      <c r="N32" s="2" t="s">
        <v>93</v>
      </c>
      <c r="O32" s="2"/>
      <c r="P32" s="16"/>
      <c r="Q32" s="16"/>
      <c r="R32" s="2"/>
      <c r="S32" s="2"/>
      <c r="T32" s="2" t="s">
        <v>398</v>
      </c>
      <c r="U32" s="2" t="s">
        <v>242</v>
      </c>
    </row>
    <row r="33" spans="1:21" x14ac:dyDescent="0.25">
      <c r="A33" s="2" t="s">
        <v>75</v>
      </c>
      <c r="B33" s="9" t="s">
        <v>22</v>
      </c>
      <c r="C33" s="9" t="s">
        <v>253</v>
      </c>
      <c r="D33" s="2" t="s">
        <v>73</v>
      </c>
      <c r="E33" s="3" t="s">
        <v>125</v>
      </c>
      <c r="F33" s="13">
        <f>'[1]MOE1 TaC'!F32</f>
        <v>1</v>
      </c>
      <c r="G33" s="15"/>
      <c r="H33" s="15"/>
      <c r="I33" s="13" t="str">
        <f>'[1]MOE1 TaC'!I32</f>
        <v>yellow</v>
      </c>
      <c r="J33" s="33" t="str">
        <f t="shared" si="6"/>
        <v>yellow</v>
      </c>
      <c r="K33" s="16"/>
      <c r="L33" s="16"/>
      <c r="M33" s="13" t="str">
        <f>'[1]MOE1 TaC'!M32</f>
        <v>ChP/MSD</v>
      </c>
      <c r="N33" s="2" t="s">
        <v>93</v>
      </c>
      <c r="O33" s="2"/>
      <c r="P33" s="16"/>
      <c r="Q33" s="16"/>
      <c r="R33" s="2"/>
      <c r="S33" s="2"/>
      <c r="T33" s="2" t="s">
        <v>392</v>
      </c>
      <c r="U33" s="2" t="s">
        <v>393</v>
      </c>
    </row>
    <row r="34" spans="1:21" x14ac:dyDescent="0.25">
      <c r="A34" s="2" t="s">
        <v>102</v>
      </c>
      <c r="B34" s="9" t="s">
        <v>22</v>
      </c>
      <c r="C34" s="9" t="s">
        <v>253</v>
      </c>
      <c r="D34" s="2" t="s">
        <v>38</v>
      </c>
      <c r="E34" s="3" t="s">
        <v>153</v>
      </c>
      <c r="F34" s="13">
        <f>'[1]MOE1 TaC'!F33</f>
        <v>0.7</v>
      </c>
      <c r="G34" s="15"/>
      <c r="H34" s="15"/>
      <c r="I34" s="13" t="str">
        <f>'[1]MOE1 TaC'!I33</f>
        <v>red</v>
      </c>
      <c r="J34" s="33" t="str">
        <f t="shared" si="6"/>
        <v>red</v>
      </c>
      <c r="K34" s="16"/>
      <c r="L34" s="16"/>
      <c r="M34" s="13" t="str">
        <f>'[1]MOE1 TaC'!M33</f>
        <v>ChP/HSE</v>
      </c>
      <c r="N34" s="2" t="s">
        <v>93</v>
      </c>
      <c r="O34" s="2"/>
      <c r="P34" s="16"/>
      <c r="Q34" s="16"/>
      <c r="R34" s="2"/>
      <c r="S34" s="2"/>
      <c r="T34" s="2"/>
      <c r="U34" s="2"/>
    </row>
    <row r="35" spans="1:21" x14ac:dyDescent="0.25">
      <c r="A35" s="2" t="s">
        <v>102</v>
      </c>
      <c r="B35" s="9" t="s">
        <v>22</v>
      </c>
      <c r="C35" s="9" t="s">
        <v>253</v>
      </c>
      <c r="D35" s="2" t="s">
        <v>73</v>
      </c>
      <c r="E35" s="3" t="s">
        <v>105</v>
      </c>
      <c r="F35" s="2" t="str">
        <f>'[1]MOE1 TaC'!F35</f>
        <v>Green</v>
      </c>
      <c r="G35" s="16"/>
      <c r="H35" s="16"/>
      <c r="I35" s="2" t="str">
        <f>'[1]MOE1 TaC'!I35</f>
        <v>green</v>
      </c>
      <c r="J35" s="33" t="str">
        <f t="shared" si="6"/>
        <v>green</v>
      </c>
      <c r="K35" s="16"/>
      <c r="L35" s="16"/>
      <c r="M35" s="2" t="str">
        <f>'[1]MOE1 TaC'!M35</f>
        <v>ChP/MSD</v>
      </c>
      <c r="N35" s="2" t="s">
        <v>93</v>
      </c>
      <c r="O35" s="2"/>
      <c r="P35" s="16"/>
      <c r="Q35" s="16"/>
      <c r="R35" s="2"/>
      <c r="S35" s="2"/>
      <c r="T35" s="2" t="s">
        <v>394</v>
      </c>
      <c r="U35" s="2" t="s">
        <v>242</v>
      </c>
    </row>
    <row r="36" spans="1:21" x14ac:dyDescent="0.25">
      <c r="A36" s="2" t="s">
        <v>102</v>
      </c>
      <c r="B36" s="9" t="s">
        <v>22</v>
      </c>
      <c r="C36" s="9" t="s">
        <v>253</v>
      </c>
      <c r="D36" s="2" t="s">
        <v>73</v>
      </c>
      <c r="E36" s="3" t="s">
        <v>106</v>
      </c>
      <c r="F36" s="2" t="str">
        <f>'[1]MOE1 TaC'!F36</f>
        <v>Green</v>
      </c>
      <c r="G36" s="16"/>
      <c r="H36" s="16"/>
      <c r="I36" s="2" t="str">
        <f>'[1]MOE1 TaC'!I36</f>
        <v>Green</v>
      </c>
      <c r="J36" s="33" t="str">
        <f t="shared" si="6"/>
        <v>Green</v>
      </c>
      <c r="K36" s="16"/>
      <c r="L36" s="16"/>
      <c r="M36" s="2" t="str">
        <f>'[1]MOE1 TaC'!M36</f>
        <v>ChP/HRL</v>
      </c>
      <c r="N36" s="2" t="s">
        <v>93</v>
      </c>
      <c r="O36" s="2"/>
      <c r="P36" s="16"/>
      <c r="Q36" s="16"/>
      <c r="R36" s="2"/>
      <c r="S36" s="2"/>
      <c r="T36" s="2"/>
      <c r="U36" s="2" t="s">
        <v>242</v>
      </c>
    </row>
    <row r="37" spans="1:21" x14ac:dyDescent="0.25">
      <c r="A37" s="2" t="s">
        <v>102</v>
      </c>
      <c r="B37" s="9" t="s">
        <v>22</v>
      </c>
      <c r="C37" s="9" t="s">
        <v>253</v>
      </c>
      <c r="D37" s="2" t="s">
        <v>73</v>
      </c>
      <c r="E37" s="8" t="s">
        <v>107</v>
      </c>
      <c r="F37" s="2" t="str">
        <f>'[1]MOE1 TaC'!F37</f>
        <v>Green</v>
      </c>
      <c r="G37" s="16"/>
      <c r="H37" s="16"/>
      <c r="I37" s="2" t="str">
        <f>'[1]MOE1 TaC'!I37</f>
        <v>yellow</v>
      </c>
      <c r="J37" s="33" t="str">
        <f t="shared" si="6"/>
        <v>yellow</v>
      </c>
      <c r="K37" s="16"/>
      <c r="L37" s="16"/>
      <c r="M37" s="2" t="str">
        <f>'[1]MOE1 TaC'!M37</f>
        <v>ChP/MSD</v>
      </c>
      <c r="N37" s="2" t="s">
        <v>93</v>
      </c>
      <c r="O37" s="2"/>
      <c r="P37" s="16"/>
      <c r="Q37" s="16"/>
      <c r="R37" s="2"/>
      <c r="S37" s="2"/>
      <c r="T37" s="2" t="s">
        <v>395</v>
      </c>
      <c r="U37" s="2" t="s">
        <v>242</v>
      </c>
    </row>
    <row r="38" spans="1:21" x14ac:dyDescent="0.25">
      <c r="A38" s="2" t="s">
        <v>102</v>
      </c>
      <c r="B38" s="9" t="s">
        <v>22</v>
      </c>
      <c r="C38" s="9" t="s">
        <v>253</v>
      </c>
      <c r="D38" s="2" t="s">
        <v>73</v>
      </c>
      <c r="E38" s="8" t="s">
        <v>108</v>
      </c>
      <c r="F38" s="2" t="str">
        <f>'[1]MOE1 TaC'!F38</f>
        <v>Green</v>
      </c>
      <c r="G38" s="16"/>
      <c r="H38" s="16"/>
      <c r="I38" s="2" t="str">
        <f>'[1]MOE1 TaC'!I38</f>
        <v>green</v>
      </c>
      <c r="J38" s="33" t="str">
        <f t="shared" si="6"/>
        <v>green</v>
      </c>
      <c r="K38" s="16"/>
      <c r="L38" s="16"/>
      <c r="M38" s="2" t="str">
        <f>'[1]MOE1 TaC'!M38</f>
        <v>ChP/MSD</v>
      </c>
      <c r="N38" s="2" t="s">
        <v>93</v>
      </c>
      <c r="O38" s="2"/>
      <c r="P38" s="16"/>
      <c r="Q38" s="16"/>
      <c r="R38" s="2"/>
      <c r="S38" s="2"/>
      <c r="T38" s="2" t="s">
        <v>395</v>
      </c>
      <c r="U38" s="2" t="s">
        <v>242</v>
      </c>
    </row>
    <row r="39" spans="1:21" x14ac:dyDescent="0.25">
      <c r="A39" s="2" t="s">
        <v>31</v>
      </c>
      <c r="B39" s="2" t="s">
        <v>22</v>
      </c>
      <c r="C39" s="2" t="s">
        <v>248</v>
      </c>
      <c r="D39" s="2" t="s">
        <v>59</v>
      </c>
      <c r="E39" s="3" t="s">
        <v>261</v>
      </c>
      <c r="F39" s="2">
        <f>'[1]MOE1 TaC'!F39</f>
        <v>22.2</v>
      </c>
      <c r="G39" s="16"/>
      <c r="H39" s="16"/>
      <c r="I39" s="2">
        <f>'[1]MOE1 TaC'!I39</f>
        <v>21.6</v>
      </c>
      <c r="J39" s="26">
        <f t="shared" ref="J39:J40" si="7">I39-F39</f>
        <v>-0.59999999999999787</v>
      </c>
      <c r="K39" s="26">
        <f t="shared" ref="K39:K40" si="8">I39-H39</f>
        <v>21.6</v>
      </c>
      <c r="L39" s="26">
        <f t="shared" ref="L39:L40" si="9">I39-G39</f>
        <v>21.6</v>
      </c>
      <c r="M39" s="2" t="str">
        <f>'[1]MOE1 TaC'!M39</f>
        <v>ChP/TEF</v>
      </c>
      <c r="N39" s="2" t="s">
        <v>93</v>
      </c>
      <c r="O39" s="2"/>
      <c r="P39" s="2"/>
      <c r="Q39" s="2"/>
      <c r="R39" s="2"/>
      <c r="S39" s="2"/>
      <c r="T39" s="2" t="s">
        <v>396</v>
      </c>
      <c r="U39" s="2" t="s">
        <v>242</v>
      </c>
    </row>
    <row r="40" spans="1:21" x14ac:dyDescent="0.25">
      <c r="A40" s="2" t="s">
        <v>31</v>
      </c>
      <c r="B40" s="2" t="s">
        <v>22</v>
      </c>
      <c r="C40" s="2" t="s">
        <v>248</v>
      </c>
      <c r="D40" s="2" t="s">
        <v>59</v>
      </c>
      <c r="E40" s="3" t="s">
        <v>262</v>
      </c>
      <c r="F40" s="2">
        <f>'[1]MOE1 TaC'!F40</f>
        <v>7</v>
      </c>
      <c r="G40" s="16"/>
      <c r="H40" s="16"/>
      <c r="I40" s="2">
        <f>'[1]MOE1 TaC'!I40</f>
        <v>6.9</v>
      </c>
      <c r="J40" s="26">
        <f t="shared" si="7"/>
        <v>-9.9999999999999645E-2</v>
      </c>
      <c r="K40" s="26">
        <f t="shared" si="8"/>
        <v>6.9</v>
      </c>
      <c r="L40" s="26">
        <f t="shared" si="9"/>
        <v>6.9</v>
      </c>
      <c r="M40" s="2" t="str">
        <f>'[1]MOE1 TaC'!M40</f>
        <v>ChP/TEF</v>
      </c>
      <c r="N40" s="2" t="s">
        <v>93</v>
      </c>
      <c r="O40" s="2"/>
      <c r="P40" s="2"/>
      <c r="Q40" s="2"/>
      <c r="R40" s="2"/>
      <c r="S40" s="2"/>
      <c r="T40" s="2" t="s">
        <v>396</v>
      </c>
      <c r="U40" s="2" t="s">
        <v>242</v>
      </c>
    </row>
    <row r="41" spans="1:21" x14ac:dyDescent="0.25">
      <c r="A41" s="2" t="s">
        <v>102</v>
      </c>
      <c r="B41" s="9" t="s">
        <v>22</v>
      </c>
      <c r="C41" s="9" t="s">
        <v>253</v>
      </c>
      <c r="D41" s="2" t="s">
        <v>452</v>
      </c>
      <c r="E41" s="3" t="s">
        <v>453</v>
      </c>
      <c r="F41" s="29" t="str">
        <f>'[1]MOE1 TaC'!F34</f>
        <v>12 per associate</v>
      </c>
      <c r="G41" s="29">
        <f>'[1]MOE1 TaC'!G34</f>
        <v>0</v>
      </c>
      <c r="H41" s="29" t="str">
        <f>'[1]MOE1 TaC'!H34</f>
        <v>green</v>
      </c>
      <c r="I41" s="29" t="str">
        <f>'[1]MOE1 TaC'!I34</f>
        <v>green</v>
      </c>
      <c r="J41" s="33" t="str">
        <f>I41</f>
        <v>green</v>
      </c>
      <c r="K41" s="16"/>
      <c r="L41" s="16"/>
      <c r="M41" s="29" t="str">
        <f>'[1]MOE1 TaC'!M34</f>
        <v>ChP/HSE</v>
      </c>
      <c r="N41" s="2"/>
      <c r="O41" s="2"/>
      <c r="P41" s="16"/>
      <c r="Q41" s="16"/>
      <c r="R41" s="29" t="str">
        <f>'[2]HSE TaC'!R32</f>
        <v>Need yellow traffic light in case we are over limit but will make year end</v>
      </c>
      <c r="S41" s="2"/>
      <c r="T41" s="2"/>
      <c r="U41" s="2"/>
    </row>
    <row r="43" spans="1:21" x14ac:dyDescent="0.25">
      <c r="E43" s="42" t="s">
        <v>391</v>
      </c>
    </row>
  </sheetData>
  <autoFilter ref="A8:S38"/>
  <conditionalFormatting sqref="O9">
    <cfRule type="expression" dxfId="1720" priority="252">
      <formula>I9=0</formula>
    </cfRule>
    <cfRule type="expression" dxfId="1719" priority="253">
      <formula>J9&lt;=0</formula>
    </cfRule>
    <cfRule type="expression" dxfId="1718" priority="254">
      <formula>J9&gt;=0</formula>
    </cfRule>
  </conditionalFormatting>
  <conditionalFormatting sqref="P9">
    <cfRule type="expression" dxfId="1717" priority="249">
      <formula>$I9=0</formula>
    </cfRule>
    <cfRule type="expression" dxfId="1716" priority="250">
      <formula>K9&lt;=0</formula>
    </cfRule>
    <cfRule type="expression" dxfId="1715" priority="251">
      <formula>K9&gt;=0</formula>
    </cfRule>
  </conditionalFormatting>
  <conditionalFormatting sqref="Q9">
    <cfRule type="expression" dxfId="1714" priority="246">
      <formula>$I9=0</formula>
    </cfRule>
    <cfRule type="expression" dxfId="1713" priority="247">
      <formula>L9&lt;=0</formula>
    </cfRule>
    <cfRule type="expression" dxfId="1712" priority="248">
      <formula>L9&gt;=0</formula>
    </cfRule>
  </conditionalFormatting>
  <conditionalFormatting sqref="O10">
    <cfRule type="expression" dxfId="1711" priority="243">
      <formula>I10=0</formula>
    </cfRule>
    <cfRule type="expression" dxfId="1710" priority="244">
      <formula>J10&lt;=0</formula>
    </cfRule>
    <cfRule type="expression" dxfId="1709" priority="245">
      <formula>J10&gt;=0</formula>
    </cfRule>
  </conditionalFormatting>
  <conditionalFormatting sqref="P10">
    <cfRule type="expression" dxfId="1708" priority="240">
      <formula>$I10=0</formula>
    </cfRule>
    <cfRule type="expression" dxfId="1707" priority="241">
      <formula>K10&lt;=0</formula>
    </cfRule>
    <cfRule type="expression" dxfId="1706" priority="242">
      <formula>K10&gt;=0</formula>
    </cfRule>
  </conditionalFormatting>
  <conditionalFormatting sqref="Q10">
    <cfRule type="expression" dxfId="1705" priority="237">
      <formula>$I10=0</formula>
    </cfRule>
    <cfRule type="expression" dxfId="1704" priority="238">
      <formula>L10&lt;=0</formula>
    </cfRule>
    <cfRule type="expression" dxfId="1703" priority="239">
      <formula>L10&gt;=0</formula>
    </cfRule>
  </conditionalFormatting>
  <conditionalFormatting sqref="O11">
    <cfRule type="expression" dxfId="1702" priority="234">
      <formula>I11=0</formula>
    </cfRule>
    <cfRule type="expression" dxfId="1701" priority="235">
      <formula>J11&lt;=0</formula>
    </cfRule>
    <cfRule type="expression" dxfId="1700" priority="236">
      <formula>J11&gt;=0</formula>
    </cfRule>
  </conditionalFormatting>
  <conditionalFormatting sqref="P11">
    <cfRule type="expression" dxfId="1699" priority="231">
      <formula>$I11=0</formula>
    </cfRule>
    <cfRule type="expression" dxfId="1698" priority="232">
      <formula>K11&lt;=0</formula>
    </cfRule>
    <cfRule type="expression" dxfId="1697" priority="233">
      <formula>K11&gt;=0</formula>
    </cfRule>
  </conditionalFormatting>
  <conditionalFormatting sqref="Q11">
    <cfRule type="expression" dxfId="1696" priority="228">
      <formula>$I11=0</formula>
    </cfRule>
    <cfRule type="expression" dxfId="1695" priority="229">
      <formula>L11&lt;=0</formula>
    </cfRule>
    <cfRule type="expression" dxfId="1694" priority="230">
      <formula>L11&gt;=0</formula>
    </cfRule>
  </conditionalFormatting>
  <conditionalFormatting sqref="O12">
    <cfRule type="expression" dxfId="1693" priority="225">
      <formula>I12=0</formula>
    </cfRule>
    <cfRule type="expression" dxfId="1692" priority="226">
      <formula>J12&lt;=0</formula>
    </cfRule>
    <cfRule type="expression" dxfId="1691" priority="227">
      <formula>J12&gt;=0</formula>
    </cfRule>
  </conditionalFormatting>
  <conditionalFormatting sqref="P12">
    <cfRule type="expression" dxfId="1690" priority="222">
      <formula>$I12=0</formula>
    </cfRule>
    <cfRule type="expression" dxfId="1689" priority="223">
      <formula>K12&lt;=0</formula>
    </cfRule>
    <cfRule type="expression" dxfId="1688" priority="224">
      <formula>K12&gt;=0</formula>
    </cfRule>
  </conditionalFormatting>
  <conditionalFormatting sqref="Q12">
    <cfRule type="expression" dxfId="1687" priority="219">
      <formula>$I12=0</formula>
    </cfRule>
    <cfRule type="expression" dxfId="1686" priority="220">
      <formula>L12&lt;=0</formula>
    </cfRule>
    <cfRule type="expression" dxfId="1685" priority="221">
      <formula>L12&gt;=0</formula>
    </cfRule>
  </conditionalFormatting>
  <conditionalFormatting sqref="O16">
    <cfRule type="expression" dxfId="1684" priority="216">
      <formula>$I16=0</formula>
    </cfRule>
    <cfRule type="expression" dxfId="1683" priority="217">
      <formula>J16&gt;=0</formula>
    </cfRule>
    <cfRule type="expression" dxfId="1682" priority="218">
      <formula>J16&lt;=0</formula>
    </cfRule>
  </conditionalFormatting>
  <conditionalFormatting sqref="P16">
    <cfRule type="expression" dxfId="1681" priority="213">
      <formula>$I16=0</formula>
    </cfRule>
    <cfRule type="expression" dxfId="1680" priority="214">
      <formula>K16&gt;=0</formula>
    </cfRule>
    <cfRule type="expression" dxfId="1679" priority="215">
      <formula>K16&lt;=0</formula>
    </cfRule>
  </conditionalFormatting>
  <conditionalFormatting sqref="Q16">
    <cfRule type="expression" dxfId="1678" priority="210">
      <formula>$I16=0</formula>
    </cfRule>
    <cfRule type="expression" dxfId="1677" priority="211">
      <formula>L16&gt;=0</formula>
    </cfRule>
    <cfRule type="expression" dxfId="1676" priority="212">
      <formula>L16&lt;=0</formula>
    </cfRule>
  </conditionalFormatting>
  <conditionalFormatting sqref="O17">
    <cfRule type="expression" dxfId="1675" priority="207">
      <formula>$I17=0</formula>
    </cfRule>
    <cfRule type="expression" dxfId="1674" priority="208">
      <formula>J17&gt;=0</formula>
    </cfRule>
    <cfRule type="expression" dxfId="1673" priority="209">
      <formula>J17&lt;=0</formula>
    </cfRule>
  </conditionalFormatting>
  <conditionalFormatting sqref="P17">
    <cfRule type="expression" dxfId="1672" priority="204">
      <formula>$I17=0</formula>
    </cfRule>
    <cfRule type="expression" dxfId="1671" priority="205">
      <formula>K17&gt;=0</formula>
    </cfRule>
    <cfRule type="expression" dxfId="1670" priority="206">
      <formula>K17&lt;=0</formula>
    </cfRule>
  </conditionalFormatting>
  <conditionalFormatting sqref="Q17">
    <cfRule type="expression" dxfId="1669" priority="201">
      <formula>$I17=0</formula>
    </cfRule>
    <cfRule type="expression" dxfId="1668" priority="202">
      <formula>L17&gt;=0</formula>
    </cfRule>
    <cfRule type="expression" dxfId="1667" priority="203">
      <formula>L17&lt;=0</formula>
    </cfRule>
  </conditionalFormatting>
  <conditionalFormatting sqref="O18">
    <cfRule type="expression" dxfId="1666" priority="198">
      <formula>I18=0</formula>
    </cfRule>
    <cfRule type="expression" dxfId="1665" priority="199">
      <formula>J18&lt;=0</formula>
    </cfRule>
    <cfRule type="expression" dxfId="1664" priority="200">
      <formula>J18&gt;=0</formula>
    </cfRule>
  </conditionalFormatting>
  <conditionalFormatting sqref="P18">
    <cfRule type="expression" dxfId="1663" priority="195">
      <formula>$I18=0</formula>
    </cfRule>
    <cfRule type="expression" dxfId="1662" priority="196">
      <formula>K18&lt;=0</formula>
    </cfRule>
    <cfRule type="expression" dxfId="1661" priority="197">
      <formula>K18&gt;=0</formula>
    </cfRule>
  </conditionalFormatting>
  <conditionalFormatting sqref="Q18">
    <cfRule type="expression" dxfId="1660" priority="192">
      <formula>$I18=0</formula>
    </cfRule>
    <cfRule type="expression" dxfId="1659" priority="193">
      <formula>L18&lt;=0</formula>
    </cfRule>
    <cfRule type="expression" dxfId="1658" priority="194">
      <formula>L18&gt;=0</formula>
    </cfRule>
  </conditionalFormatting>
  <conditionalFormatting sqref="O19">
    <cfRule type="expression" dxfId="1657" priority="189">
      <formula>I19=0</formula>
    </cfRule>
    <cfRule type="expression" dxfId="1656" priority="190">
      <formula>J19&lt;=0</formula>
    </cfRule>
    <cfRule type="expression" dxfId="1655" priority="191">
      <formula>J19&gt;=0</formula>
    </cfRule>
  </conditionalFormatting>
  <conditionalFormatting sqref="P19">
    <cfRule type="expression" dxfId="1654" priority="186">
      <formula>$I19=0</formula>
    </cfRule>
    <cfRule type="expression" dxfId="1653" priority="187">
      <formula>K19&lt;=0</formula>
    </cfRule>
    <cfRule type="expression" dxfId="1652" priority="188">
      <formula>K19&gt;=0</formula>
    </cfRule>
  </conditionalFormatting>
  <conditionalFormatting sqref="Q19">
    <cfRule type="expression" dxfId="1651" priority="183">
      <formula>$I19=0</formula>
    </cfRule>
    <cfRule type="expression" dxfId="1650" priority="184">
      <formula>L19&lt;=0</formula>
    </cfRule>
    <cfRule type="expression" dxfId="1649" priority="185">
      <formula>L19&gt;=0</formula>
    </cfRule>
  </conditionalFormatting>
  <conditionalFormatting sqref="O20">
    <cfRule type="expression" dxfId="1648" priority="180">
      <formula>I20=0</formula>
    </cfRule>
    <cfRule type="expression" dxfId="1647" priority="181">
      <formula>J20&lt;=0</formula>
    </cfRule>
    <cfRule type="expression" dxfId="1646" priority="182">
      <formula>J20&gt;=0</formula>
    </cfRule>
  </conditionalFormatting>
  <conditionalFormatting sqref="P20">
    <cfRule type="expression" dxfId="1645" priority="177">
      <formula>$I20=0</formula>
    </cfRule>
    <cfRule type="expression" dxfId="1644" priority="178">
      <formula>K20&lt;=0</formula>
    </cfRule>
    <cfRule type="expression" dxfId="1643" priority="179">
      <formula>K20&gt;=0</formula>
    </cfRule>
  </conditionalFormatting>
  <conditionalFormatting sqref="Q20">
    <cfRule type="expression" dxfId="1642" priority="174">
      <formula>$I20=0</formula>
    </cfRule>
    <cfRule type="expression" dxfId="1641" priority="175">
      <formula>L20&lt;=0</formula>
    </cfRule>
    <cfRule type="expression" dxfId="1640" priority="176">
      <formula>L20&gt;=0</formula>
    </cfRule>
  </conditionalFormatting>
  <conditionalFormatting sqref="O13">
    <cfRule type="expression" dxfId="1639" priority="171">
      <formula>I13=0</formula>
    </cfRule>
    <cfRule type="expression" dxfId="1638" priority="172">
      <formula>J13&lt;=0</formula>
    </cfRule>
    <cfRule type="expression" dxfId="1637" priority="173">
      <formula>J13&gt;=0</formula>
    </cfRule>
  </conditionalFormatting>
  <conditionalFormatting sqref="P13">
    <cfRule type="expression" dxfId="1636" priority="168">
      <formula>$I13=0</formula>
    </cfRule>
    <cfRule type="expression" dxfId="1635" priority="169">
      <formula>K13&lt;=0</formula>
    </cfRule>
    <cfRule type="expression" dxfId="1634" priority="170">
      <formula>K13&gt;=0</formula>
    </cfRule>
  </conditionalFormatting>
  <conditionalFormatting sqref="Q13">
    <cfRule type="expression" dxfId="1633" priority="165">
      <formula>$I13=0</formula>
    </cfRule>
    <cfRule type="expression" dxfId="1632" priority="166">
      <formula>L13&lt;=0</formula>
    </cfRule>
    <cfRule type="expression" dxfId="1631" priority="167">
      <formula>L13&gt;=0</formula>
    </cfRule>
  </conditionalFormatting>
  <conditionalFormatting sqref="O15">
    <cfRule type="expression" dxfId="1630" priority="150">
      <formula>$I15=0</formula>
    </cfRule>
    <cfRule type="expression" dxfId="1629" priority="151">
      <formula>J15&gt;=0</formula>
    </cfRule>
    <cfRule type="expression" dxfId="1628" priority="152">
      <formula>J15&lt;=0</formula>
    </cfRule>
  </conditionalFormatting>
  <conditionalFormatting sqref="P15">
    <cfRule type="expression" dxfId="1627" priority="147">
      <formula>$I15=0</formula>
    </cfRule>
    <cfRule type="expression" dxfId="1626" priority="148">
      <formula>K15&gt;=0</formula>
    </cfRule>
    <cfRule type="expression" dxfId="1625" priority="149">
      <formula>K15&lt;=0</formula>
    </cfRule>
  </conditionalFormatting>
  <conditionalFormatting sqref="Q15">
    <cfRule type="expression" dxfId="1624" priority="144">
      <formula>$I15=0</formula>
    </cfRule>
    <cfRule type="expression" dxfId="1623" priority="145">
      <formula>L15&gt;=0</formula>
    </cfRule>
    <cfRule type="expression" dxfId="1622" priority="146">
      <formula>L15&lt;=0</formula>
    </cfRule>
  </conditionalFormatting>
  <conditionalFormatting sqref="O14">
    <cfRule type="expression" dxfId="1621" priority="141">
      <formula>$I14=0</formula>
    </cfRule>
    <cfRule type="expression" dxfId="1620" priority="142">
      <formula>J14&gt;=0</formula>
    </cfRule>
    <cfRule type="expression" dxfId="1619" priority="143">
      <formula>J14&lt;=0</formula>
    </cfRule>
  </conditionalFormatting>
  <conditionalFormatting sqref="P14">
    <cfRule type="expression" dxfId="1618" priority="138">
      <formula>$I14=0</formula>
    </cfRule>
    <cfRule type="expression" dxfId="1617" priority="139">
      <formula>K14&gt;=0</formula>
    </cfRule>
    <cfRule type="expression" dxfId="1616" priority="140">
      <formula>K14&lt;=0</formula>
    </cfRule>
  </conditionalFormatting>
  <conditionalFormatting sqref="Q14">
    <cfRule type="expression" dxfId="1615" priority="135">
      <formula>$I14=0</formula>
    </cfRule>
    <cfRule type="expression" dxfId="1614" priority="136">
      <formula>L14&gt;=0</formula>
    </cfRule>
    <cfRule type="expression" dxfId="1613" priority="137">
      <formula>L14&lt;=0</formula>
    </cfRule>
  </conditionalFormatting>
  <conditionalFormatting sqref="O24">
    <cfRule type="expression" dxfId="1612" priority="126">
      <formula>$I24=0</formula>
    </cfRule>
    <cfRule type="expression" dxfId="1611" priority="127">
      <formula>J24&gt;=0</formula>
    </cfRule>
    <cfRule type="expression" dxfId="1610" priority="128">
      <formula>J24&lt;=0</formula>
    </cfRule>
  </conditionalFormatting>
  <conditionalFormatting sqref="O25">
    <cfRule type="expression" dxfId="1609" priority="123">
      <formula>$I25=0</formula>
    </cfRule>
    <cfRule type="expression" dxfId="1608" priority="124">
      <formula>J25&gt;=0</formula>
    </cfRule>
    <cfRule type="expression" dxfId="1607" priority="125">
      <formula>J25&lt;=0</formula>
    </cfRule>
  </conditionalFormatting>
  <conditionalFormatting sqref="O28">
    <cfRule type="expression" dxfId="1606" priority="120">
      <formula>$I28=0</formula>
    </cfRule>
    <cfRule type="expression" dxfId="1605" priority="121">
      <formula>J28&gt;=0</formula>
    </cfRule>
    <cfRule type="expression" dxfId="1604" priority="122">
      <formula>J28&lt;=0</formula>
    </cfRule>
  </conditionalFormatting>
  <conditionalFormatting sqref="O29">
    <cfRule type="expression" dxfId="1603" priority="117">
      <formula>$I29=0</formula>
    </cfRule>
    <cfRule type="expression" dxfId="1602" priority="118">
      <formula>J29&gt;=0</formula>
    </cfRule>
    <cfRule type="expression" dxfId="1601" priority="119">
      <formula>J29&lt;=0</formula>
    </cfRule>
  </conditionalFormatting>
  <conditionalFormatting sqref="O22">
    <cfRule type="expression" dxfId="1600" priority="78">
      <formula>I22=0</formula>
    </cfRule>
    <cfRule type="expression" dxfId="1599" priority="79">
      <formula>J22&lt;=0</formula>
    </cfRule>
    <cfRule type="expression" dxfId="1598" priority="80">
      <formula>J22&gt;=0</formula>
    </cfRule>
  </conditionalFormatting>
  <conditionalFormatting sqref="O23">
    <cfRule type="expression" dxfId="1597" priority="75">
      <formula>I23=0</formula>
    </cfRule>
    <cfRule type="expression" dxfId="1596" priority="76">
      <formula>J23&lt;=0</formula>
    </cfRule>
    <cfRule type="expression" dxfId="1595" priority="77">
      <formula>J23&gt;=0</formula>
    </cfRule>
  </conditionalFormatting>
  <conditionalFormatting sqref="O39">
    <cfRule type="expression" dxfId="1594" priority="72">
      <formula>I39=0</formula>
    </cfRule>
    <cfRule type="expression" dxfId="1593" priority="73">
      <formula>J39&lt;=0</formula>
    </cfRule>
    <cfRule type="expression" dxfId="1592" priority="74">
      <formula>J39&gt;=0</formula>
    </cfRule>
  </conditionalFormatting>
  <conditionalFormatting sqref="P39">
    <cfRule type="expression" dxfId="1591" priority="69">
      <formula>$I39=0</formula>
    </cfRule>
    <cfRule type="expression" dxfId="1590" priority="70">
      <formula>K39&lt;=0</formula>
    </cfRule>
    <cfRule type="expression" dxfId="1589" priority="71">
      <formula>K39&gt;=0</formula>
    </cfRule>
  </conditionalFormatting>
  <conditionalFormatting sqref="Q39">
    <cfRule type="expression" dxfId="1588" priority="66">
      <formula>$I39=0</formula>
    </cfRule>
    <cfRule type="expression" dxfId="1587" priority="67">
      <formula>L39&lt;=0</formula>
    </cfRule>
    <cfRule type="expression" dxfId="1586" priority="68">
      <formula>L39&gt;=0</formula>
    </cfRule>
  </conditionalFormatting>
  <conditionalFormatting sqref="O40">
    <cfRule type="expression" dxfId="1585" priority="63">
      <formula>I40=0</formula>
    </cfRule>
    <cfRule type="expression" dxfId="1584" priority="64">
      <formula>J40&lt;=0</formula>
    </cfRule>
    <cfRule type="expression" dxfId="1583" priority="65">
      <formula>J40&gt;=0</formula>
    </cfRule>
  </conditionalFormatting>
  <conditionalFormatting sqref="P40">
    <cfRule type="expression" dxfId="1582" priority="60">
      <formula>$I40=0</formula>
    </cfRule>
    <cfRule type="expression" dxfId="1581" priority="61">
      <formula>K40&lt;=0</formula>
    </cfRule>
    <cfRule type="expression" dxfId="1580" priority="62">
      <formula>K40&gt;=0</formula>
    </cfRule>
  </conditionalFormatting>
  <conditionalFormatting sqref="Q40">
    <cfRule type="expression" dxfId="1579" priority="57">
      <formula>$I40=0</formula>
    </cfRule>
    <cfRule type="expression" dxfId="1578" priority="58">
      <formula>L40&lt;=0</formula>
    </cfRule>
    <cfRule type="expression" dxfId="1577" priority="59">
      <formula>L40&gt;=0</formula>
    </cfRule>
  </conditionalFormatting>
  <conditionalFormatting sqref="O41">
    <cfRule type="expression" dxfId="1576" priority="53">
      <formula>J41="yellow"</formula>
    </cfRule>
    <cfRule type="expression" dxfId="1575" priority="54">
      <formula>J41="Green"</formula>
    </cfRule>
    <cfRule type="expression" dxfId="1574" priority="55">
      <formula>$H41="blank"</formula>
    </cfRule>
    <cfRule type="expression" dxfId="1573" priority="56">
      <formula>J41="Red"</formula>
    </cfRule>
  </conditionalFormatting>
  <conditionalFormatting sqref="O26">
    <cfRule type="expression" dxfId="1572" priority="49">
      <formula>J26="yellow"</formula>
    </cfRule>
    <cfRule type="expression" dxfId="1571" priority="50">
      <formula>J26="Green"</formula>
    </cfRule>
    <cfRule type="expression" dxfId="1570" priority="51">
      <formula>$J26="blank"</formula>
    </cfRule>
    <cfRule type="expression" dxfId="1569" priority="52">
      <formula>J26="Red"</formula>
    </cfRule>
  </conditionalFormatting>
  <conditionalFormatting sqref="O27">
    <cfRule type="expression" dxfId="1568" priority="37">
      <formula>J27="yellow"</formula>
    </cfRule>
    <cfRule type="expression" dxfId="1567" priority="38">
      <formula>J27="Green"</formula>
    </cfRule>
    <cfRule type="expression" dxfId="1566" priority="39">
      <formula>$J27="blank"</formula>
    </cfRule>
    <cfRule type="expression" dxfId="1565" priority="40">
      <formula>J27="Red"</formula>
    </cfRule>
  </conditionalFormatting>
  <conditionalFormatting sqref="O30">
    <cfRule type="expression" dxfId="1564" priority="33">
      <formula>J30="yellow"</formula>
    </cfRule>
    <cfRule type="expression" dxfId="1563" priority="34">
      <formula>J30="Green"</formula>
    </cfRule>
    <cfRule type="expression" dxfId="1562" priority="35">
      <formula>$J30="blank"</formula>
    </cfRule>
    <cfRule type="expression" dxfId="1561" priority="36">
      <formula>J30="Red"</formula>
    </cfRule>
  </conditionalFormatting>
  <conditionalFormatting sqref="O31">
    <cfRule type="expression" dxfId="1560" priority="29">
      <formula>J31="yellow"</formula>
    </cfRule>
    <cfRule type="expression" dxfId="1559" priority="30">
      <formula>J31="Green"</formula>
    </cfRule>
    <cfRule type="expression" dxfId="1558" priority="31">
      <formula>$J31="blank"</formula>
    </cfRule>
    <cfRule type="expression" dxfId="1557" priority="32">
      <formula>J31="Red"</formula>
    </cfRule>
  </conditionalFormatting>
  <conditionalFormatting sqref="O32">
    <cfRule type="expression" dxfId="1556" priority="25">
      <formula>J32="yellow"</formula>
    </cfRule>
    <cfRule type="expression" dxfId="1555" priority="26">
      <formula>J32="Green"</formula>
    </cfRule>
    <cfRule type="expression" dxfId="1554" priority="27">
      <formula>$J32="blank"</formula>
    </cfRule>
    <cfRule type="expression" dxfId="1553" priority="28">
      <formula>J32="Red"</formula>
    </cfRule>
  </conditionalFormatting>
  <conditionalFormatting sqref="O33">
    <cfRule type="expression" dxfId="1552" priority="21">
      <formula>J33="yellow"</formula>
    </cfRule>
    <cfRule type="expression" dxfId="1551" priority="22">
      <formula>J33="Green"</formula>
    </cfRule>
    <cfRule type="expression" dxfId="1550" priority="23">
      <formula>$J33="blank"</formula>
    </cfRule>
    <cfRule type="expression" dxfId="1549" priority="24">
      <formula>J33="Red"</formula>
    </cfRule>
  </conditionalFormatting>
  <conditionalFormatting sqref="O34">
    <cfRule type="expression" dxfId="1548" priority="17">
      <formula>J34="yellow"</formula>
    </cfRule>
    <cfRule type="expression" dxfId="1547" priority="18">
      <formula>J34="Green"</formula>
    </cfRule>
    <cfRule type="expression" dxfId="1546" priority="19">
      <formula>$J34="blank"</formula>
    </cfRule>
    <cfRule type="expression" dxfId="1545" priority="20">
      <formula>J34="Red"</formula>
    </cfRule>
  </conditionalFormatting>
  <conditionalFormatting sqref="O35">
    <cfRule type="expression" dxfId="1544" priority="13">
      <formula>J35="yellow"</formula>
    </cfRule>
    <cfRule type="expression" dxfId="1543" priority="14">
      <formula>J35="Green"</formula>
    </cfRule>
    <cfRule type="expression" dxfId="1542" priority="15">
      <formula>$J35="blank"</formula>
    </cfRule>
    <cfRule type="expression" dxfId="1541" priority="16">
      <formula>J35="Red"</formula>
    </cfRule>
  </conditionalFormatting>
  <conditionalFormatting sqref="O36">
    <cfRule type="expression" dxfId="1540" priority="9">
      <formula>J36="yellow"</formula>
    </cfRule>
    <cfRule type="expression" dxfId="1539" priority="10">
      <formula>J36="Green"</formula>
    </cfRule>
    <cfRule type="expression" dxfId="1538" priority="11">
      <formula>$J36="blank"</formula>
    </cfRule>
    <cfRule type="expression" dxfId="1537" priority="12">
      <formula>J36="Red"</formula>
    </cfRule>
  </conditionalFormatting>
  <conditionalFormatting sqref="O37">
    <cfRule type="expression" dxfId="1536" priority="5">
      <formula>J37="yellow"</formula>
    </cfRule>
    <cfRule type="expression" dxfId="1535" priority="6">
      <formula>J37="Green"</formula>
    </cfRule>
    <cfRule type="expression" dxfId="1534" priority="7">
      <formula>$J37="blank"</formula>
    </cfRule>
    <cfRule type="expression" dxfId="1533" priority="8">
      <formula>J37="Red"</formula>
    </cfRule>
  </conditionalFormatting>
  <conditionalFormatting sqref="O38">
    <cfRule type="expression" dxfId="1532" priority="1">
      <formula>J38="yellow"</formula>
    </cfRule>
    <cfRule type="expression" dxfId="1531" priority="2">
      <formula>J38="Green"</formula>
    </cfRule>
    <cfRule type="expression" dxfId="1530" priority="3">
      <formula>$J38="blank"</formula>
    </cfRule>
    <cfRule type="expression" dxfId="1529" priority="4">
      <formula>J38="Red"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showGridLines="0" workbookViewId="0">
      <pane ySplit="8" topLeftCell="A9" activePane="bottomLeft" state="frozen"/>
      <selection activeCell="A9" sqref="A9"/>
      <selection pane="bottomLeft" activeCell="H9" sqref="H9"/>
    </sheetView>
  </sheetViews>
  <sheetFormatPr defaultRowHeight="13.2" x14ac:dyDescent="0.25"/>
  <cols>
    <col min="1" max="1" width="27.44140625" bestFit="1" customWidth="1"/>
    <col min="2" max="2" width="6.5546875" bestFit="1" customWidth="1"/>
    <col min="3" max="3" width="8.109375" bestFit="1" customWidth="1"/>
    <col min="4" max="4" width="10" bestFit="1" customWidth="1"/>
    <col min="5" max="5" width="28.886718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61.5546875" bestFit="1" customWidth="1"/>
    <col min="21" max="21" width="22.66406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126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9" t="s">
        <v>26</v>
      </c>
      <c r="B9" s="9" t="s">
        <v>23</v>
      </c>
      <c r="C9" s="9" t="s">
        <v>252</v>
      </c>
      <c r="D9" s="9" t="s">
        <v>36</v>
      </c>
      <c r="E9" s="10" t="s">
        <v>127</v>
      </c>
      <c r="F9" s="2">
        <f>'[1]MOE3-P TaC'!F9</f>
        <v>0</v>
      </c>
      <c r="G9" s="2">
        <f>'[1]MOE3-P TaC'!G9</f>
        <v>0.6</v>
      </c>
      <c r="H9" s="2">
        <f>'[1]MOE3-P TaC'!H9</f>
        <v>-1</v>
      </c>
      <c r="I9" s="2">
        <f>'[1]MOE3-P TaC'!I9</f>
        <v>-0.2</v>
      </c>
      <c r="J9" s="25">
        <f>I9-F9</f>
        <v>-0.2</v>
      </c>
      <c r="K9" s="25">
        <f>I9-H9</f>
        <v>0.8</v>
      </c>
      <c r="L9" s="26">
        <f>I9-G9</f>
        <v>-0.8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9" t="s">
        <v>26</v>
      </c>
      <c r="B10" s="9" t="s">
        <v>23</v>
      </c>
      <c r="C10" s="9" t="s">
        <v>252</v>
      </c>
      <c r="D10" s="9" t="s">
        <v>37</v>
      </c>
      <c r="E10" s="10" t="s">
        <v>18</v>
      </c>
      <c r="F10" s="2">
        <f>'[1]MOE3-P TaC'!F10</f>
        <v>48.98</v>
      </c>
      <c r="G10" s="2">
        <f>'[1]MOE3-P TaC'!G10</f>
        <v>49.331957739880423</v>
      </c>
      <c r="H10" s="2">
        <f>'[1]MOE3-P TaC'!H10</f>
        <v>48.480870139342031</v>
      </c>
      <c r="I10" s="2">
        <f>'[1]MOE3-P TaC'!I10</f>
        <v>48.64</v>
      </c>
      <c r="J10" s="25">
        <f t="shared" ref="J10:K10" si="0">H10-G10</f>
        <v>-0.85108760053839205</v>
      </c>
      <c r="K10" s="25">
        <f t="shared" si="0"/>
        <v>0.15912986065796986</v>
      </c>
      <c r="L10" s="25">
        <f t="shared" ref="L10" si="1">I10-G10</f>
        <v>-0.6919577398804222</v>
      </c>
      <c r="M10" s="2" t="s">
        <v>28</v>
      </c>
      <c r="N10" s="2" t="s">
        <v>93</v>
      </c>
      <c r="O10" s="2"/>
      <c r="P10" s="2"/>
      <c r="Q10" s="2"/>
      <c r="R10" s="2"/>
      <c r="S10" s="2"/>
      <c r="T10" s="2"/>
      <c r="U10" s="2"/>
    </row>
    <row r="11" spans="1:21" x14ac:dyDescent="0.25">
      <c r="A11" s="9" t="s">
        <v>26</v>
      </c>
      <c r="B11" s="9" t="s">
        <v>23</v>
      </c>
      <c r="C11" s="9" t="s">
        <v>252</v>
      </c>
      <c r="D11" s="9" t="s">
        <v>36</v>
      </c>
      <c r="E11" s="10" t="s">
        <v>128</v>
      </c>
      <c r="F11" s="2">
        <f>'[1]MOE3-P TaC'!F11</f>
        <v>28.727399999999999</v>
      </c>
      <c r="G11" s="2">
        <f>'[1]MOE3-P TaC'!G11</f>
        <v>29.327400000000001</v>
      </c>
      <c r="H11" s="2">
        <f>'[1]MOE3-P TaC'!H11</f>
        <v>0</v>
      </c>
      <c r="I11" s="2">
        <f>'[1]MOE3-P TaC'!I11</f>
        <v>0</v>
      </c>
      <c r="J11" s="25">
        <f>I11-F11</f>
        <v>-28.727399999999999</v>
      </c>
      <c r="K11" s="25">
        <f>I11-H11</f>
        <v>0</v>
      </c>
      <c r="L11" s="26">
        <f>I11-G11</f>
        <v>-29.327400000000001</v>
      </c>
      <c r="M11" s="2" t="s">
        <v>28</v>
      </c>
      <c r="N11" s="2" t="s">
        <v>93</v>
      </c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75</v>
      </c>
      <c r="B12" s="9" t="s">
        <v>23</v>
      </c>
      <c r="C12" s="9" t="s">
        <v>252</v>
      </c>
      <c r="D12" s="2" t="s">
        <v>89</v>
      </c>
      <c r="E12" s="3" t="s">
        <v>87</v>
      </c>
      <c r="F12" s="2">
        <f>'[1]MOE3-P TaC'!F12</f>
        <v>10.7</v>
      </c>
      <c r="G12" s="2">
        <f>'[1]MOE3-P TaC'!G12</f>
        <v>10.7</v>
      </c>
      <c r="H12" s="2">
        <f>'[1]MOE3-P TaC'!H12</f>
        <v>10.7</v>
      </c>
      <c r="I12" s="2">
        <f>'[1]MOE3-P TaC'!I12</f>
        <v>12.6</v>
      </c>
      <c r="J12" s="25">
        <f>I12-F12</f>
        <v>1.9000000000000004</v>
      </c>
      <c r="K12" s="25">
        <f>I12-H12</f>
        <v>1.9000000000000004</v>
      </c>
      <c r="L12" s="27">
        <f>I12-G12</f>
        <v>1.9000000000000004</v>
      </c>
      <c r="M12" s="2" t="s">
        <v>337</v>
      </c>
      <c r="N12" s="2" t="s">
        <v>93</v>
      </c>
      <c r="O12" s="2"/>
      <c r="P12" s="2"/>
      <c r="Q12" s="2"/>
      <c r="R12" s="2"/>
      <c r="S12" s="2"/>
      <c r="T12" s="2" t="s">
        <v>338</v>
      </c>
      <c r="U12" s="2" t="s">
        <v>89</v>
      </c>
    </row>
    <row r="13" spans="1:21" x14ac:dyDescent="0.25">
      <c r="A13" s="2" t="s">
        <v>75</v>
      </c>
      <c r="B13" s="9" t="s">
        <v>23</v>
      </c>
      <c r="C13" s="9" t="s">
        <v>252</v>
      </c>
      <c r="D13" s="2" t="s">
        <v>59</v>
      </c>
      <c r="E13" s="3" t="s">
        <v>98</v>
      </c>
      <c r="F13" s="2">
        <f>'[1]MOE3-P TaC'!F13</f>
        <v>8.8999999999999999E-3</v>
      </c>
      <c r="G13" s="2">
        <f>'[1]MOE3-P TaC'!G13</f>
        <v>8.8999999999999999E-3</v>
      </c>
      <c r="H13" s="2">
        <f>'[1]MOE3-P TaC'!H13</f>
        <v>8.8999999999999999E-3</v>
      </c>
      <c r="I13" s="2">
        <f>'[1]MOE3-P TaC'!I13</f>
        <v>9.5999999999999992E-3</v>
      </c>
      <c r="J13" s="28">
        <f>I13-F13</f>
        <v>6.9999999999999923E-4</v>
      </c>
      <c r="K13" s="28">
        <f>I13-H13</f>
        <v>6.9999999999999923E-4</v>
      </c>
      <c r="L13" s="28">
        <f>I13-G13</f>
        <v>6.9999999999999923E-4</v>
      </c>
      <c r="M13" s="2" t="s">
        <v>337</v>
      </c>
      <c r="N13" s="2" t="s">
        <v>93</v>
      </c>
      <c r="O13" s="2"/>
      <c r="P13" s="2"/>
      <c r="Q13" s="2"/>
      <c r="R13" s="2"/>
      <c r="S13" s="2"/>
      <c r="T13" s="2" t="s">
        <v>338</v>
      </c>
      <c r="U13" s="2" t="s">
        <v>59</v>
      </c>
    </row>
    <row r="14" spans="1:21" x14ac:dyDescent="0.25">
      <c r="A14" s="2" t="s">
        <v>102</v>
      </c>
      <c r="B14" s="9" t="s">
        <v>23</v>
      </c>
      <c r="C14" s="9" t="s">
        <v>252</v>
      </c>
      <c r="D14" s="2" t="s">
        <v>109</v>
      </c>
      <c r="E14" s="3" t="s">
        <v>104</v>
      </c>
      <c r="F14" s="2">
        <f>'[1]MOE3-P TaC'!F14</f>
        <v>26</v>
      </c>
      <c r="G14" s="2">
        <f>'[1]MOE3-P TaC'!G14</f>
        <v>26</v>
      </c>
      <c r="H14" s="2">
        <f>'[1]MOE3-P TaC'!H14</f>
        <v>25</v>
      </c>
      <c r="I14" s="2">
        <f>'[1]MOE3-P TaC'!I14</f>
        <v>25</v>
      </c>
      <c r="J14" s="26">
        <f t="shared" ref="J14" si="2">I14-F14</f>
        <v>-1</v>
      </c>
      <c r="K14" s="26">
        <f t="shared" ref="K14" si="3">I14-H14</f>
        <v>0</v>
      </c>
      <c r="L14" s="26">
        <f t="shared" ref="L14" si="4">I14-G14</f>
        <v>-1</v>
      </c>
      <c r="M14" s="2" t="s">
        <v>28</v>
      </c>
      <c r="N14" s="11" t="s">
        <v>93</v>
      </c>
      <c r="O14" s="2"/>
      <c r="P14" s="2"/>
      <c r="Q14" s="2"/>
      <c r="R14" s="2" t="s">
        <v>254</v>
      </c>
      <c r="S14" s="2"/>
      <c r="T14" s="2"/>
      <c r="U14" s="2"/>
    </row>
    <row r="15" spans="1:21" ht="13.8" x14ac:dyDescent="0.25">
      <c r="A15" s="17" t="s">
        <v>73</v>
      </c>
      <c r="B15" s="17" t="s">
        <v>73</v>
      </c>
      <c r="C15" s="17" t="s">
        <v>73</v>
      </c>
      <c r="D15" s="17" t="s">
        <v>73</v>
      </c>
      <c r="E15" s="17" t="s">
        <v>73</v>
      </c>
      <c r="F15" s="5" t="s">
        <v>229</v>
      </c>
      <c r="G15" s="17" t="s">
        <v>73</v>
      </c>
      <c r="H15" s="17" t="s">
        <v>73</v>
      </c>
      <c r="I15" s="5" t="s">
        <v>110</v>
      </c>
      <c r="J15" s="5" t="s">
        <v>230</v>
      </c>
      <c r="K15" s="17" t="s">
        <v>73</v>
      </c>
      <c r="L15" s="17" t="s">
        <v>73</v>
      </c>
      <c r="M15" s="17" t="s">
        <v>73</v>
      </c>
      <c r="N15" s="17" t="s">
        <v>73</v>
      </c>
      <c r="O15" s="5" t="s">
        <v>40</v>
      </c>
      <c r="P15" s="17" t="s">
        <v>73</v>
      </c>
      <c r="Q15" s="17" t="s">
        <v>73</v>
      </c>
      <c r="R15" s="17" t="s">
        <v>73</v>
      </c>
      <c r="S15" s="17" t="s">
        <v>73</v>
      </c>
      <c r="T15" s="2"/>
      <c r="U15" s="2"/>
    </row>
    <row r="16" spans="1:21" x14ac:dyDescent="0.25">
      <c r="A16" s="13" t="s">
        <v>31</v>
      </c>
      <c r="B16" s="9" t="s">
        <v>23</v>
      </c>
      <c r="C16" s="9" t="s">
        <v>252</v>
      </c>
      <c r="D16" s="13"/>
      <c r="E16" s="14" t="s">
        <v>133</v>
      </c>
      <c r="F16" s="13">
        <f>'[1]MOE3-P TaC'!F15</f>
        <v>0</v>
      </c>
      <c r="G16" s="15"/>
      <c r="H16" s="15"/>
      <c r="I16" s="13">
        <f>'[1]MOE3-P TaC'!I15</f>
        <v>-1.0000000000000001E-5</v>
      </c>
      <c r="J16" s="25">
        <f t="shared" ref="J16" si="5">I16-F16</f>
        <v>-1.0000000000000001E-5</v>
      </c>
      <c r="K16" s="15"/>
      <c r="L16" s="15"/>
      <c r="M16" s="2" t="s">
        <v>337</v>
      </c>
      <c r="N16" s="13" t="s">
        <v>93</v>
      </c>
      <c r="O16" s="2"/>
      <c r="P16" s="15"/>
      <c r="Q16" s="15"/>
      <c r="R16" s="13"/>
      <c r="S16" s="13"/>
      <c r="T16" s="2" t="s">
        <v>339</v>
      </c>
      <c r="U16" s="2" t="s">
        <v>340</v>
      </c>
    </row>
    <row r="17" spans="1:22" x14ac:dyDescent="0.25">
      <c r="A17" s="13" t="s">
        <v>31</v>
      </c>
      <c r="B17" s="9" t="s">
        <v>23</v>
      </c>
      <c r="C17" s="9" t="s">
        <v>252</v>
      </c>
      <c r="D17" s="13" t="s">
        <v>59</v>
      </c>
      <c r="E17" s="14" t="s">
        <v>132</v>
      </c>
      <c r="F17" s="13">
        <f>'[1]MOE3-P TaC'!F16</f>
        <v>290</v>
      </c>
      <c r="G17" s="15"/>
      <c r="H17" s="15"/>
      <c r="I17" s="13">
        <f>'[1]MOE3-P TaC'!I16</f>
        <v>285</v>
      </c>
      <c r="J17" s="25">
        <f t="shared" ref="J17" si="6">I17-F17</f>
        <v>-5</v>
      </c>
      <c r="K17" s="15"/>
      <c r="L17" s="15"/>
      <c r="M17" s="2" t="s">
        <v>337</v>
      </c>
      <c r="N17" s="13" t="s">
        <v>93</v>
      </c>
      <c r="O17" s="2"/>
      <c r="P17" s="15"/>
      <c r="Q17" s="15"/>
      <c r="R17" s="13"/>
      <c r="S17" s="13"/>
      <c r="T17" s="2" t="s">
        <v>341</v>
      </c>
      <c r="U17" s="2" t="s">
        <v>342</v>
      </c>
      <c r="V17" t="s">
        <v>343</v>
      </c>
    </row>
    <row r="18" spans="1:22" x14ac:dyDescent="0.25">
      <c r="A18" s="2" t="s">
        <v>31</v>
      </c>
      <c r="B18" s="9" t="s">
        <v>23</v>
      </c>
      <c r="C18" s="9" t="s">
        <v>252</v>
      </c>
      <c r="D18" s="2" t="s">
        <v>73</v>
      </c>
      <c r="E18" s="3" t="s">
        <v>131</v>
      </c>
      <c r="F18" s="13" t="str">
        <f>'[1]MOE3-P TaC'!F17</f>
        <v>Green</v>
      </c>
      <c r="G18" s="15"/>
      <c r="H18" s="15"/>
      <c r="I18" s="13" t="str">
        <f>'[1]MOE3-P TaC'!I17</f>
        <v>Green</v>
      </c>
      <c r="J18" s="33" t="str">
        <f>I18</f>
        <v>Green</v>
      </c>
      <c r="K18" s="16"/>
      <c r="L18" s="16"/>
      <c r="M18" s="2" t="s">
        <v>337</v>
      </c>
      <c r="N18" s="2" t="s">
        <v>93</v>
      </c>
      <c r="O18" s="2"/>
      <c r="P18" s="16"/>
      <c r="Q18" s="16"/>
      <c r="R18" s="2"/>
      <c r="S18" s="2"/>
      <c r="T18" s="2" t="s">
        <v>344</v>
      </c>
      <c r="U18" s="2" t="s">
        <v>241</v>
      </c>
    </row>
    <row r="19" spans="1:22" x14ac:dyDescent="0.25">
      <c r="A19" s="2" t="s">
        <v>75</v>
      </c>
      <c r="B19" s="9" t="s">
        <v>23</v>
      </c>
      <c r="C19" s="9" t="s">
        <v>252</v>
      </c>
      <c r="D19" s="2" t="s">
        <v>59</v>
      </c>
      <c r="E19" s="3" t="s">
        <v>81</v>
      </c>
      <c r="F19" s="13">
        <f>'[1]MOE3-P TaC'!F18</f>
        <v>0.99</v>
      </c>
      <c r="G19" s="15"/>
      <c r="H19" s="15"/>
      <c r="I19" s="13">
        <f>'[1]MOE3-P TaC'!I18</f>
        <v>0.98199999999999998</v>
      </c>
      <c r="J19" s="32">
        <f t="shared" ref="J19" si="7">I19-F19</f>
        <v>-8.0000000000000071E-3</v>
      </c>
      <c r="K19" s="16"/>
      <c r="L19" s="16"/>
      <c r="M19" s="2" t="s">
        <v>346</v>
      </c>
      <c r="N19" s="2" t="s">
        <v>93</v>
      </c>
      <c r="O19" s="2"/>
      <c r="P19" s="16"/>
      <c r="Q19" s="16"/>
      <c r="R19" s="2"/>
      <c r="S19" s="2"/>
      <c r="T19" s="2" t="s">
        <v>345</v>
      </c>
      <c r="U19" s="2" t="s">
        <v>349</v>
      </c>
    </row>
    <row r="20" spans="1:22" x14ac:dyDescent="0.25">
      <c r="A20" s="2" t="s">
        <v>75</v>
      </c>
      <c r="B20" s="9" t="s">
        <v>23</v>
      </c>
      <c r="C20" s="9" t="s">
        <v>252</v>
      </c>
      <c r="D20" s="2" t="s">
        <v>73</v>
      </c>
      <c r="E20" s="3" t="s">
        <v>100</v>
      </c>
      <c r="F20" s="13" t="str">
        <f>'[1]MOE3-P TaC'!F19</f>
        <v>Green</v>
      </c>
      <c r="G20" s="15"/>
      <c r="H20" s="15"/>
      <c r="I20" s="13" t="str">
        <f>'[1]MOE3-P TaC'!I19</f>
        <v>Green</v>
      </c>
      <c r="J20" s="33" t="str">
        <f>I20</f>
        <v>Green</v>
      </c>
      <c r="K20" s="16"/>
      <c r="L20" s="16"/>
      <c r="M20" s="2" t="s">
        <v>337</v>
      </c>
      <c r="N20" s="2" t="s">
        <v>93</v>
      </c>
      <c r="O20" s="2"/>
      <c r="P20" s="16"/>
      <c r="Q20" s="16"/>
      <c r="R20" s="2"/>
      <c r="S20" s="2"/>
      <c r="T20" s="2" t="s">
        <v>305</v>
      </c>
      <c r="U20" s="2" t="s">
        <v>242</v>
      </c>
    </row>
    <row r="21" spans="1:22" x14ac:dyDescent="0.25">
      <c r="A21" s="2" t="s">
        <v>75</v>
      </c>
      <c r="B21" s="9" t="s">
        <v>23</v>
      </c>
      <c r="C21" s="9" t="s">
        <v>252</v>
      </c>
      <c r="D21" s="2" t="s">
        <v>73</v>
      </c>
      <c r="E21" s="3" t="s">
        <v>123</v>
      </c>
      <c r="F21" s="13" t="str">
        <f>'[1]MOE3-P TaC'!F20</f>
        <v>Green</v>
      </c>
      <c r="G21" s="15"/>
      <c r="H21" s="15"/>
      <c r="I21" s="13" t="str">
        <f>'[1]MOE3-P TaC'!I20</f>
        <v>Green</v>
      </c>
      <c r="J21" s="33" t="str">
        <f>I21</f>
        <v>Green</v>
      </c>
      <c r="K21" s="16"/>
      <c r="L21" s="16"/>
      <c r="M21" s="2" t="s">
        <v>337</v>
      </c>
      <c r="N21" s="2" t="s">
        <v>93</v>
      </c>
      <c r="O21" s="2"/>
      <c r="P21" s="16"/>
      <c r="Q21" s="16"/>
      <c r="R21" s="2"/>
      <c r="S21" s="2"/>
      <c r="T21" s="2" t="s">
        <v>347</v>
      </c>
      <c r="U21" s="2" t="s">
        <v>242</v>
      </c>
      <c r="V21" t="s">
        <v>348</v>
      </c>
    </row>
    <row r="22" spans="1:22" x14ac:dyDescent="0.25">
      <c r="A22" s="2" t="s">
        <v>75</v>
      </c>
      <c r="B22" s="9" t="s">
        <v>23</v>
      </c>
      <c r="C22" s="9" t="s">
        <v>252</v>
      </c>
      <c r="D22" s="2" t="s">
        <v>73</v>
      </c>
      <c r="E22" s="3" t="s">
        <v>101</v>
      </c>
      <c r="F22" s="13" t="str">
        <f>'[1]MOE3-P TaC'!F21</f>
        <v> Green</v>
      </c>
      <c r="G22" s="15"/>
      <c r="H22" s="15"/>
      <c r="I22" s="13" t="str">
        <f>'[1]MOE3-P TaC'!I21</f>
        <v>Green</v>
      </c>
      <c r="J22" s="33" t="str">
        <f>I22</f>
        <v>Green</v>
      </c>
      <c r="K22" s="16"/>
      <c r="L22" s="16"/>
      <c r="M22" s="2" t="s">
        <v>212</v>
      </c>
      <c r="N22" s="2" t="s">
        <v>93</v>
      </c>
      <c r="O22" s="2"/>
      <c r="P22" s="16"/>
      <c r="Q22" s="16"/>
      <c r="R22" s="2"/>
      <c r="S22" s="2"/>
      <c r="T22" s="2" t="s">
        <v>398</v>
      </c>
      <c r="U22" s="2" t="s">
        <v>242</v>
      </c>
    </row>
    <row r="23" spans="1:22" x14ac:dyDescent="0.25">
      <c r="A23" s="2" t="s">
        <v>75</v>
      </c>
      <c r="B23" s="9" t="s">
        <v>23</v>
      </c>
      <c r="C23" s="9" t="s">
        <v>252</v>
      </c>
      <c r="D23" s="2" t="s">
        <v>73</v>
      </c>
      <c r="E23" s="3" t="s">
        <v>125</v>
      </c>
      <c r="F23" s="13">
        <f>'[1]MOE3-P TaC'!F22</f>
        <v>0.99</v>
      </c>
      <c r="G23" s="15"/>
      <c r="H23" s="15"/>
      <c r="I23" s="13">
        <f>'[1]MOE3-P TaC'!I22</f>
        <v>1</v>
      </c>
      <c r="J23" s="26">
        <f t="shared" ref="J23" si="8">I23-F23</f>
        <v>1.0000000000000009E-2</v>
      </c>
      <c r="K23" s="16"/>
      <c r="L23" s="16"/>
      <c r="M23" s="2" t="s">
        <v>337</v>
      </c>
      <c r="N23" s="2" t="s">
        <v>93</v>
      </c>
      <c r="O23" s="2"/>
      <c r="P23" s="16"/>
      <c r="Q23" s="16"/>
      <c r="R23" s="2"/>
      <c r="S23" s="2"/>
      <c r="T23" s="2" t="s">
        <v>351</v>
      </c>
      <c r="U23" s="2"/>
    </row>
    <row r="24" spans="1:22" x14ac:dyDescent="0.25">
      <c r="A24" s="2" t="s">
        <v>102</v>
      </c>
      <c r="B24" s="9" t="s">
        <v>23</v>
      </c>
      <c r="C24" s="9" t="s">
        <v>252</v>
      </c>
      <c r="D24" s="2" t="s">
        <v>38</v>
      </c>
      <c r="E24" s="3" t="s">
        <v>153</v>
      </c>
      <c r="F24" s="13">
        <f>'[1]MOE3-P TaC'!F23</f>
        <v>0.7</v>
      </c>
      <c r="G24" s="15"/>
      <c r="H24" s="15"/>
      <c r="I24" s="13" t="str">
        <f>'[1]MOE3-P TaC'!I23</f>
        <v>green</v>
      </c>
      <c r="J24" s="33" t="str">
        <f>I24</f>
        <v>green</v>
      </c>
      <c r="K24" s="16"/>
      <c r="L24" s="16"/>
      <c r="M24" s="2" t="s">
        <v>213</v>
      </c>
      <c r="N24" s="2"/>
      <c r="O24" s="2"/>
      <c r="P24" s="16"/>
      <c r="Q24" s="16"/>
      <c r="R24" s="2"/>
      <c r="S24" s="2"/>
      <c r="T24" s="2" t="s">
        <v>350</v>
      </c>
      <c r="U24" s="2"/>
    </row>
    <row r="25" spans="1:22" x14ac:dyDescent="0.25">
      <c r="A25" s="2" t="s">
        <v>102</v>
      </c>
      <c r="B25" s="9" t="s">
        <v>23</v>
      </c>
      <c r="C25" s="9" t="s">
        <v>252</v>
      </c>
      <c r="D25" s="2" t="s">
        <v>73</v>
      </c>
      <c r="E25" s="3" t="s">
        <v>105</v>
      </c>
      <c r="F25" s="2" t="str">
        <f>'[1]MOE3-P TaC'!F25</f>
        <v>Green</v>
      </c>
      <c r="G25" s="16"/>
      <c r="H25" s="16"/>
      <c r="I25" s="2" t="str">
        <f>'[1]MOE3-P TaC'!I25</f>
        <v>Green</v>
      </c>
      <c r="J25" s="33" t="str">
        <f>I25</f>
        <v>Green</v>
      </c>
      <c r="K25" s="16"/>
      <c r="L25" s="16"/>
      <c r="M25" s="2" t="s">
        <v>337</v>
      </c>
      <c r="N25" s="2" t="s">
        <v>93</v>
      </c>
      <c r="O25" s="2"/>
      <c r="P25" s="16"/>
      <c r="Q25" s="16"/>
      <c r="R25" s="2"/>
      <c r="S25" s="2"/>
      <c r="T25" s="2" t="s">
        <v>352</v>
      </c>
      <c r="U25" s="2" t="s">
        <v>242</v>
      </c>
    </row>
    <row r="26" spans="1:22" x14ac:dyDescent="0.25">
      <c r="A26" s="2" t="s">
        <v>102</v>
      </c>
      <c r="B26" s="9" t="s">
        <v>23</v>
      </c>
      <c r="C26" s="9" t="s">
        <v>252</v>
      </c>
      <c r="D26" s="2" t="s">
        <v>73</v>
      </c>
      <c r="E26" s="3" t="s">
        <v>106</v>
      </c>
      <c r="F26" s="2" t="str">
        <f>'[1]MOE3-P TaC'!F26</f>
        <v>Green</v>
      </c>
      <c r="G26" s="16"/>
      <c r="H26" s="16"/>
      <c r="I26" s="2" t="str">
        <f>'[1]MOE3-P TaC'!I26</f>
        <v>Green</v>
      </c>
      <c r="J26" s="33" t="str">
        <f>I26</f>
        <v>Green</v>
      </c>
      <c r="K26" s="16"/>
      <c r="L26" s="16"/>
      <c r="M26" s="2" t="s">
        <v>199</v>
      </c>
      <c r="N26" s="2" t="s">
        <v>93</v>
      </c>
      <c r="O26" s="2"/>
      <c r="P26" s="16"/>
      <c r="Q26" s="16"/>
      <c r="R26" s="2"/>
      <c r="S26" s="2"/>
      <c r="T26" s="2" t="s">
        <v>245</v>
      </c>
      <c r="U26" s="2" t="s">
        <v>242</v>
      </c>
    </row>
    <row r="27" spans="1:22" x14ac:dyDescent="0.25">
      <c r="A27" s="2" t="s">
        <v>102</v>
      </c>
      <c r="B27" s="9" t="s">
        <v>23</v>
      </c>
      <c r="C27" s="9" t="s">
        <v>252</v>
      </c>
      <c r="D27" s="2" t="s">
        <v>73</v>
      </c>
      <c r="E27" s="8" t="s">
        <v>107</v>
      </c>
      <c r="F27" s="2" t="str">
        <f>'[1]MOE3-P TaC'!F27</f>
        <v>Green</v>
      </c>
      <c r="G27" s="16"/>
      <c r="H27" s="16"/>
      <c r="I27" s="2" t="str">
        <f>'[1]MOE3-P TaC'!I27</f>
        <v>Green</v>
      </c>
      <c r="J27" s="33" t="str">
        <f>I27</f>
        <v>Green</v>
      </c>
      <c r="K27" s="16"/>
      <c r="L27" s="16"/>
      <c r="M27" s="2" t="s">
        <v>337</v>
      </c>
      <c r="N27" s="2" t="s">
        <v>93</v>
      </c>
      <c r="O27" s="2"/>
      <c r="P27" s="16"/>
      <c r="Q27" s="16"/>
      <c r="R27" s="2"/>
      <c r="S27" s="2"/>
      <c r="T27" s="2" t="s">
        <v>353</v>
      </c>
      <c r="U27" s="2" t="s">
        <v>242</v>
      </c>
    </row>
    <row r="28" spans="1:22" x14ac:dyDescent="0.25">
      <c r="A28" s="2" t="s">
        <v>102</v>
      </c>
      <c r="B28" s="9" t="s">
        <v>23</v>
      </c>
      <c r="C28" s="9" t="s">
        <v>252</v>
      </c>
      <c r="D28" s="2" t="s">
        <v>73</v>
      </c>
      <c r="E28" s="8" t="s">
        <v>108</v>
      </c>
      <c r="F28" s="2" t="str">
        <f>'[1]MOE3-P TaC'!F28</f>
        <v>Green</v>
      </c>
      <c r="G28" s="16"/>
      <c r="H28" s="16"/>
      <c r="I28" s="2" t="str">
        <f>'[1]MOE3-P TaC'!I28</f>
        <v>Green</v>
      </c>
      <c r="J28" s="33" t="str">
        <f>I28</f>
        <v>Green</v>
      </c>
      <c r="K28" s="16"/>
      <c r="L28" s="16"/>
      <c r="M28" s="2" t="s">
        <v>337</v>
      </c>
      <c r="N28" s="2" t="s">
        <v>93</v>
      </c>
      <c r="O28" s="2"/>
      <c r="P28" s="16"/>
      <c r="Q28" s="16"/>
      <c r="R28" s="2"/>
      <c r="S28" s="2"/>
      <c r="T28" s="2" t="s">
        <v>353</v>
      </c>
      <c r="U28" s="2" t="s">
        <v>242</v>
      </c>
    </row>
    <row r="29" spans="1:22" x14ac:dyDescent="0.25">
      <c r="A29" s="2" t="s">
        <v>31</v>
      </c>
      <c r="B29" s="2" t="s">
        <v>22</v>
      </c>
      <c r="C29" s="2" t="s">
        <v>248</v>
      </c>
      <c r="D29" s="2" t="s">
        <v>59</v>
      </c>
      <c r="E29" s="3" t="s">
        <v>264</v>
      </c>
      <c r="F29" s="2">
        <f>'[1]MOE3-P TaC'!F29</f>
        <v>6.7</v>
      </c>
      <c r="G29" s="16"/>
      <c r="H29" s="16"/>
      <c r="I29" s="2">
        <f>'[1]MOE3-P TaC'!I29</f>
        <v>5.7331907093426544</v>
      </c>
      <c r="J29" s="26">
        <f t="shared" ref="J29" si="9">I29-F29</f>
        <v>-0.96680929065734578</v>
      </c>
      <c r="K29" s="26">
        <f t="shared" ref="K29" si="10">I29-H29</f>
        <v>5.7331907093426544</v>
      </c>
      <c r="L29" s="26">
        <f t="shared" ref="L29" si="11">I29-G29</f>
        <v>5.7331907093426544</v>
      </c>
      <c r="M29" s="2" t="s">
        <v>189</v>
      </c>
      <c r="N29" s="2" t="s">
        <v>93</v>
      </c>
      <c r="O29" s="2"/>
      <c r="P29" s="2"/>
      <c r="Q29" s="2"/>
      <c r="R29" s="2"/>
      <c r="S29" s="2"/>
      <c r="T29" s="2" t="s">
        <v>354</v>
      </c>
      <c r="U29" s="2" t="s">
        <v>355</v>
      </c>
      <c r="V29" t="s">
        <v>356</v>
      </c>
    </row>
    <row r="30" spans="1:22" x14ac:dyDescent="0.25">
      <c r="A30" s="2" t="s">
        <v>102</v>
      </c>
      <c r="B30" s="9" t="s">
        <v>23</v>
      </c>
      <c r="C30" s="9" t="s">
        <v>252</v>
      </c>
      <c r="D30" s="2" t="s">
        <v>454</v>
      </c>
      <c r="E30" s="3" t="s">
        <v>453</v>
      </c>
      <c r="F30" s="29" t="str">
        <f>'[1]MOE3-P TaC'!F24</f>
        <v>12 per associate</v>
      </c>
      <c r="G30" s="29">
        <f>'[2]HSE TaC'!G33</f>
        <v>0</v>
      </c>
      <c r="H30" s="29" t="str">
        <f>'[2]HSE TaC'!H33</f>
        <v>green</v>
      </c>
      <c r="I30" s="29" t="str">
        <f>'[1]MOE3-P TaC'!I24</f>
        <v>green</v>
      </c>
      <c r="J30" s="50" t="str">
        <f t="shared" ref="J30" si="12">I30</f>
        <v>green</v>
      </c>
      <c r="K30" s="16"/>
      <c r="L30" s="16"/>
      <c r="M30" s="29" t="str">
        <f>'[1]MOE3-P TaC'!M24</f>
        <v>ChP/HSE</v>
      </c>
      <c r="N30" s="29" t="str">
        <f>'[2]HSE TaC'!N33</f>
        <v>Monthly</v>
      </c>
      <c r="O30" s="2"/>
      <c r="P30" s="16"/>
      <c r="Q30" s="16"/>
      <c r="R30" s="29" t="str">
        <f>'[1]MOE3-P TaC'!R24</f>
        <v>Need yellow traffic light in case we are over limit but will make year end</v>
      </c>
      <c r="S30" s="2"/>
      <c r="T30" s="2"/>
      <c r="U30" s="2"/>
    </row>
    <row r="32" spans="1:22" x14ac:dyDescent="0.25">
      <c r="D32" t="s">
        <v>414</v>
      </c>
      <c r="E32" s="3" t="s">
        <v>125</v>
      </c>
      <c r="F32" t="s">
        <v>415</v>
      </c>
    </row>
  </sheetData>
  <autoFilter ref="A8:S28"/>
  <conditionalFormatting sqref="O9">
    <cfRule type="expression" dxfId="1528" priority="150">
      <formula>I9=0</formula>
    </cfRule>
    <cfRule type="expression" dxfId="1527" priority="151">
      <formula>J9&lt;=0</formula>
    </cfRule>
    <cfRule type="expression" dxfId="1526" priority="152">
      <formula>J9&gt;=0</formula>
    </cfRule>
  </conditionalFormatting>
  <conditionalFormatting sqref="P9">
    <cfRule type="expression" dxfId="1525" priority="147">
      <formula>$I9=0</formula>
    </cfRule>
    <cfRule type="expression" dxfId="1524" priority="148">
      <formula>K9&lt;=0</formula>
    </cfRule>
    <cfRule type="expression" dxfId="1523" priority="149">
      <formula>K9&gt;=0</formula>
    </cfRule>
  </conditionalFormatting>
  <conditionalFormatting sqref="Q9">
    <cfRule type="expression" dxfId="1522" priority="144">
      <formula>$I9=0</formula>
    </cfRule>
    <cfRule type="expression" dxfId="1521" priority="145">
      <formula>L9&lt;=0</formula>
    </cfRule>
    <cfRule type="expression" dxfId="1520" priority="146">
      <formula>L9&gt;=0</formula>
    </cfRule>
  </conditionalFormatting>
  <conditionalFormatting sqref="O10">
    <cfRule type="expression" dxfId="1519" priority="141">
      <formula>I10=0</formula>
    </cfRule>
    <cfRule type="expression" dxfId="1518" priority="142">
      <formula>J10&lt;=0</formula>
    </cfRule>
    <cfRule type="expression" dxfId="1517" priority="143">
      <formula>J10&gt;=0</formula>
    </cfRule>
  </conditionalFormatting>
  <conditionalFormatting sqref="P10">
    <cfRule type="expression" dxfId="1516" priority="138">
      <formula>$I10=0</formula>
    </cfRule>
    <cfRule type="expression" dxfId="1515" priority="139">
      <formula>K10&lt;=0</formula>
    </cfRule>
    <cfRule type="expression" dxfId="1514" priority="140">
      <formula>K10&gt;=0</formula>
    </cfRule>
  </conditionalFormatting>
  <conditionalFormatting sqref="Q10">
    <cfRule type="expression" dxfId="1513" priority="135">
      <formula>$I10=0</formula>
    </cfRule>
    <cfRule type="expression" dxfId="1512" priority="136">
      <formula>L10&lt;=0</formula>
    </cfRule>
    <cfRule type="expression" dxfId="1511" priority="137">
      <formula>L10&gt;=0</formula>
    </cfRule>
  </conditionalFormatting>
  <conditionalFormatting sqref="O12">
    <cfRule type="expression" dxfId="1510" priority="132">
      <formula>$I12=0</formula>
    </cfRule>
    <cfRule type="expression" dxfId="1509" priority="133">
      <formula>J12&gt;=0</formula>
    </cfRule>
    <cfRule type="expression" dxfId="1508" priority="134">
      <formula>J12&lt;=0</formula>
    </cfRule>
  </conditionalFormatting>
  <conditionalFormatting sqref="P12">
    <cfRule type="expression" dxfId="1507" priority="129">
      <formula>$I12=0</formula>
    </cfRule>
    <cfRule type="expression" dxfId="1506" priority="130">
      <formula>K12&gt;=0</formula>
    </cfRule>
    <cfRule type="expression" dxfId="1505" priority="131">
      <formula>K12&lt;=0</formula>
    </cfRule>
  </conditionalFormatting>
  <conditionalFormatting sqref="Q12">
    <cfRule type="expression" dxfId="1504" priority="126">
      <formula>$I12=0</formula>
    </cfRule>
    <cfRule type="expression" dxfId="1503" priority="127">
      <formula>L12&gt;=0</formula>
    </cfRule>
    <cfRule type="expression" dxfId="1502" priority="128">
      <formula>L12&lt;=0</formula>
    </cfRule>
  </conditionalFormatting>
  <conditionalFormatting sqref="O13">
    <cfRule type="expression" dxfId="1501" priority="123">
      <formula>I13=0</formula>
    </cfRule>
    <cfRule type="expression" dxfId="1500" priority="124">
      <formula>J13&lt;=0</formula>
    </cfRule>
    <cfRule type="expression" dxfId="1499" priority="125">
      <formula>J13&gt;=0</formula>
    </cfRule>
  </conditionalFormatting>
  <conditionalFormatting sqref="P13">
    <cfRule type="expression" dxfId="1498" priority="120">
      <formula>$I13=0</formula>
    </cfRule>
    <cfRule type="expression" dxfId="1497" priority="121">
      <formula>K13&lt;=0</formula>
    </cfRule>
    <cfRule type="expression" dxfId="1496" priority="122">
      <formula>K13&gt;=0</formula>
    </cfRule>
  </conditionalFormatting>
  <conditionalFormatting sqref="Q13">
    <cfRule type="expression" dxfId="1495" priority="117">
      <formula>$I13=0</formula>
    </cfRule>
    <cfRule type="expression" dxfId="1494" priority="118">
      <formula>L13&lt;=0</formula>
    </cfRule>
    <cfRule type="expression" dxfId="1493" priority="119">
      <formula>L13&gt;=0</formula>
    </cfRule>
  </conditionalFormatting>
  <conditionalFormatting sqref="O14">
    <cfRule type="expression" dxfId="1492" priority="114">
      <formula>I14=0</formula>
    </cfRule>
    <cfRule type="expression" dxfId="1491" priority="115">
      <formula>J14&lt;=0</formula>
    </cfRule>
    <cfRule type="expression" dxfId="1490" priority="116">
      <formula>J14&gt;=0</formula>
    </cfRule>
  </conditionalFormatting>
  <conditionalFormatting sqref="P14">
    <cfRule type="expression" dxfId="1489" priority="111">
      <formula>$I14=0</formula>
    </cfRule>
    <cfRule type="expression" dxfId="1488" priority="112">
      <formula>K14&lt;=0</formula>
    </cfRule>
    <cfRule type="expression" dxfId="1487" priority="113">
      <formula>K14&gt;=0</formula>
    </cfRule>
  </conditionalFormatting>
  <conditionalFormatting sqref="Q14">
    <cfRule type="expression" dxfId="1486" priority="108">
      <formula>$I14=0</formula>
    </cfRule>
    <cfRule type="expression" dxfId="1485" priority="109">
      <formula>L14&lt;=0</formula>
    </cfRule>
    <cfRule type="expression" dxfId="1484" priority="110">
      <formula>L14&gt;=0</formula>
    </cfRule>
  </conditionalFormatting>
  <conditionalFormatting sqref="O11">
    <cfRule type="expression" dxfId="1483" priority="105">
      <formula>I11=0</formula>
    </cfRule>
    <cfRule type="expression" dxfId="1482" priority="106">
      <formula>J11&lt;=0</formula>
    </cfRule>
    <cfRule type="expression" dxfId="1481" priority="107">
      <formula>J11&gt;=0</formula>
    </cfRule>
  </conditionalFormatting>
  <conditionalFormatting sqref="P11">
    <cfRule type="expression" dxfId="1480" priority="102">
      <formula>$I11=0</formula>
    </cfRule>
    <cfRule type="expression" dxfId="1479" priority="103">
      <formula>K11&lt;=0</formula>
    </cfRule>
    <cfRule type="expression" dxfId="1478" priority="104">
      <formula>K11&gt;=0</formula>
    </cfRule>
  </conditionalFormatting>
  <conditionalFormatting sqref="Q11">
    <cfRule type="expression" dxfId="1477" priority="99">
      <formula>$I11=0</formula>
    </cfRule>
    <cfRule type="expression" dxfId="1476" priority="100">
      <formula>L11&lt;=0</formula>
    </cfRule>
    <cfRule type="expression" dxfId="1475" priority="101">
      <formula>L11&gt;=0</formula>
    </cfRule>
  </conditionalFormatting>
  <conditionalFormatting sqref="O17">
    <cfRule type="expression" dxfId="1474" priority="93">
      <formula>$I17=0</formula>
    </cfRule>
    <cfRule type="expression" dxfId="1473" priority="94">
      <formula>J17&gt;=0</formula>
    </cfRule>
    <cfRule type="expression" dxfId="1472" priority="95">
      <formula>J17&lt;=0</formula>
    </cfRule>
  </conditionalFormatting>
  <conditionalFormatting sqref="O19">
    <cfRule type="expression" dxfId="1471" priority="90">
      <formula>$I19=0</formula>
    </cfRule>
    <cfRule type="expression" dxfId="1470" priority="91">
      <formula>J19&gt;=0</formula>
    </cfRule>
    <cfRule type="expression" dxfId="1469" priority="92">
      <formula>J19&lt;=0</formula>
    </cfRule>
  </conditionalFormatting>
  <conditionalFormatting sqref="O23">
    <cfRule type="expression" dxfId="1468" priority="57">
      <formula>$I23=0</formula>
    </cfRule>
    <cfRule type="expression" dxfId="1467" priority="58">
      <formula>J23&gt;=0</formula>
    </cfRule>
    <cfRule type="expression" dxfId="1466" priority="59">
      <formula>J23&lt;=0</formula>
    </cfRule>
  </conditionalFormatting>
  <conditionalFormatting sqref="O16">
    <cfRule type="expression" dxfId="1465" priority="54">
      <formula>I16=0</formula>
    </cfRule>
    <cfRule type="expression" dxfId="1464" priority="55">
      <formula>J16&lt;=0</formula>
    </cfRule>
    <cfRule type="expression" dxfId="1463" priority="56">
      <formula>J16&gt;=0</formula>
    </cfRule>
  </conditionalFormatting>
  <conditionalFormatting sqref="O29">
    <cfRule type="expression" dxfId="1462" priority="51">
      <formula>I29=0</formula>
    </cfRule>
    <cfRule type="expression" dxfId="1461" priority="52">
      <formula>J29&lt;=0</formula>
    </cfRule>
    <cfRule type="expression" dxfId="1460" priority="53">
      <formula>J29&gt;=0</formula>
    </cfRule>
  </conditionalFormatting>
  <conditionalFormatting sqref="P29">
    <cfRule type="expression" dxfId="1459" priority="48">
      <formula>$I29=0</formula>
    </cfRule>
    <cfRule type="expression" dxfId="1458" priority="49">
      <formula>K29&lt;=0</formula>
    </cfRule>
    <cfRule type="expression" dxfId="1457" priority="50">
      <formula>K29&gt;=0</formula>
    </cfRule>
  </conditionalFormatting>
  <conditionalFormatting sqref="Q29">
    <cfRule type="expression" dxfId="1456" priority="45">
      <formula>$I29=0</formula>
    </cfRule>
    <cfRule type="expression" dxfId="1455" priority="46">
      <formula>L29&lt;=0</formula>
    </cfRule>
    <cfRule type="expression" dxfId="1454" priority="47">
      <formula>L29&gt;=0</formula>
    </cfRule>
  </conditionalFormatting>
  <conditionalFormatting sqref="O30">
    <cfRule type="expression" dxfId="1453" priority="37">
      <formula>J30="yellow"</formula>
    </cfRule>
    <cfRule type="expression" dxfId="1452" priority="38">
      <formula>J30="Green"</formula>
    </cfRule>
    <cfRule type="expression" dxfId="1451" priority="39">
      <formula>$H30="blank"</formula>
    </cfRule>
    <cfRule type="expression" dxfId="1450" priority="40">
      <formula>J30="Red"</formula>
    </cfRule>
  </conditionalFormatting>
  <conditionalFormatting sqref="O28">
    <cfRule type="expression" dxfId="1449" priority="33">
      <formula>J28="yellow"</formula>
    </cfRule>
    <cfRule type="expression" dxfId="1448" priority="34">
      <formula>J28="Green"</formula>
    </cfRule>
    <cfRule type="expression" dxfId="1447" priority="35">
      <formula>$H28="blank"</formula>
    </cfRule>
    <cfRule type="expression" dxfId="1446" priority="36">
      <formula>J28="Red"</formula>
    </cfRule>
  </conditionalFormatting>
  <conditionalFormatting sqref="O27">
    <cfRule type="expression" dxfId="1445" priority="29">
      <formula>J27="yellow"</formula>
    </cfRule>
    <cfRule type="expression" dxfId="1444" priority="30">
      <formula>J27="Green"</formula>
    </cfRule>
    <cfRule type="expression" dxfId="1443" priority="31">
      <formula>$H27="blank"</formula>
    </cfRule>
    <cfRule type="expression" dxfId="1442" priority="32">
      <formula>J27="Red"</formula>
    </cfRule>
  </conditionalFormatting>
  <conditionalFormatting sqref="O26">
    <cfRule type="expression" dxfId="1441" priority="25">
      <formula>J26="yellow"</formula>
    </cfRule>
    <cfRule type="expression" dxfId="1440" priority="26">
      <formula>J26="Green"</formula>
    </cfRule>
    <cfRule type="expression" dxfId="1439" priority="27">
      <formula>$H26="blank"</formula>
    </cfRule>
    <cfRule type="expression" dxfId="1438" priority="28">
      <formula>J26="Red"</formula>
    </cfRule>
  </conditionalFormatting>
  <conditionalFormatting sqref="O25">
    <cfRule type="expression" dxfId="1437" priority="21">
      <formula>J25="yellow"</formula>
    </cfRule>
    <cfRule type="expression" dxfId="1436" priority="22">
      <formula>J25="Green"</formula>
    </cfRule>
    <cfRule type="expression" dxfId="1435" priority="23">
      <formula>$H25="blank"</formula>
    </cfRule>
    <cfRule type="expression" dxfId="1434" priority="24">
      <formula>J25="Red"</formula>
    </cfRule>
  </conditionalFormatting>
  <conditionalFormatting sqref="O24">
    <cfRule type="expression" dxfId="1433" priority="17">
      <formula>J24="yellow"</formula>
    </cfRule>
    <cfRule type="expression" dxfId="1432" priority="18">
      <formula>J24="Green"</formula>
    </cfRule>
    <cfRule type="expression" dxfId="1431" priority="19">
      <formula>$H24="blank"</formula>
    </cfRule>
    <cfRule type="expression" dxfId="1430" priority="20">
      <formula>J24="Red"</formula>
    </cfRule>
  </conditionalFormatting>
  <conditionalFormatting sqref="O22">
    <cfRule type="expression" dxfId="1429" priority="13">
      <formula>J22="yellow"</formula>
    </cfRule>
    <cfRule type="expression" dxfId="1428" priority="14">
      <formula>J22="Green"</formula>
    </cfRule>
    <cfRule type="expression" dxfId="1427" priority="15">
      <formula>$H22="blank"</formula>
    </cfRule>
    <cfRule type="expression" dxfId="1426" priority="16">
      <formula>J22="Red"</formula>
    </cfRule>
  </conditionalFormatting>
  <conditionalFormatting sqref="O21">
    <cfRule type="expression" dxfId="1425" priority="9">
      <formula>J21="yellow"</formula>
    </cfRule>
    <cfRule type="expression" dxfId="1424" priority="10">
      <formula>J21="Green"</formula>
    </cfRule>
    <cfRule type="expression" dxfId="1423" priority="11">
      <formula>$H21="blank"</formula>
    </cfRule>
    <cfRule type="expression" dxfId="1422" priority="12">
      <formula>J21="Red"</formula>
    </cfRule>
  </conditionalFormatting>
  <conditionalFormatting sqref="O20">
    <cfRule type="expression" dxfId="1421" priority="5">
      <formula>J20="yellow"</formula>
    </cfRule>
    <cfRule type="expression" dxfId="1420" priority="6">
      <formula>J20="Green"</formula>
    </cfRule>
    <cfRule type="expression" dxfId="1419" priority="7">
      <formula>$H20="blank"</formula>
    </cfRule>
    <cfRule type="expression" dxfId="1418" priority="8">
      <formula>J20="Red"</formula>
    </cfRule>
  </conditionalFormatting>
  <conditionalFormatting sqref="O18">
    <cfRule type="expression" dxfId="1417" priority="1">
      <formula>J18="yellow"</formula>
    </cfRule>
    <cfRule type="expression" dxfId="1416" priority="2">
      <formula>J18="Green"</formula>
    </cfRule>
    <cfRule type="expression" dxfId="1415" priority="3">
      <formula>$H18="blank"</formula>
    </cfRule>
    <cfRule type="expression" dxfId="1414" priority="4">
      <formula>J18="Red"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showGridLines="0" topLeftCell="E1" workbookViewId="0">
      <pane ySplit="8" topLeftCell="A9" activePane="bottomLeft" state="frozen"/>
      <selection activeCell="A9" sqref="A9"/>
      <selection pane="bottomLeft" activeCell="I9" sqref="I9"/>
    </sheetView>
  </sheetViews>
  <sheetFormatPr defaultRowHeight="13.2" x14ac:dyDescent="0.25"/>
  <cols>
    <col min="1" max="1" width="25.6640625" bestFit="1" customWidth="1"/>
    <col min="2" max="2" width="6.5546875" bestFit="1" customWidth="1"/>
    <col min="3" max="3" width="7.44140625" bestFit="1" customWidth="1"/>
    <col min="4" max="4" width="10" bestFit="1" customWidth="1"/>
    <col min="5" max="5" width="28.886718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18.109375" bestFit="1" customWidth="1"/>
    <col min="21" max="21" width="22.66406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134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9" t="s">
        <v>26</v>
      </c>
      <c r="B9" s="9" t="s">
        <v>23</v>
      </c>
      <c r="C9" s="9" t="s">
        <v>251</v>
      </c>
      <c r="D9" s="9" t="s">
        <v>36</v>
      </c>
      <c r="E9" s="10" t="s">
        <v>135</v>
      </c>
      <c r="F9" s="2">
        <f>'[1]MOE3-I TaC'!F9</f>
        <v>0</v>
      </c>
      <c r="G9" s="2">
        <f>'[1]MOE3-I TaC'!G9</f>
        <v>3.6</v>
      </c>
      <c r="H9" s="53">
        <f>'[1]MOE3-I TaC'!H9</f>
        <v>4.8</v>
      </c>
      <c r="I9" s="54">
        <f>'[1]MOE3-I TaC'!I9</f>
        <v>5.9</v>
      </c>
      <c r="J9" s="25">
        <f t="shared" ref="J9:J17" si="0">I9-F9</f>
        <v>5.9</v>
      </c>
      <c r="K9" s="25">
        <f t="shared" ref="K9:K17" si="1">I9-H9</f>
        <v>1.1000000000000005</v>
      </c>
      <c r="L9" s="26">
        <f t="shared" ref="L9:L17" si="2">I9-G9</f>
        <v>2.3000000000000003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9" t="s">
        <v>26</v>
      </c>
      <c r="B10" s="9" t="s">
        <v>23</v>
      </c>
      <c r="C10" s="9" t="s">
        <v>251</v>
      </c>
      <c r="D10" s="9" t="s">
        <v>36</v>
      </c>
      <c r="E10" s="10" t="s">
        <v>136</v>
      </c>
      <c r="F10" s="2">
        <f>'[1]MOE3-I TaC'!F10</f>
        <v>1E-3</v>
      </c>
      <c r="G10" s="2">
        <f>'[1]MOE3-I TaC'!G10</f>
        <v>-0.5</v>
      </c>
      <c r="H10" s="2">
        <f>'[1]MOE3-I TaC'!H10</f>
        <v>3.1</v>
      </c>
      <c r="I10" s="2">
        <f>'[1]MOE3-I TaC'!I10</f>
        <v>3.9</v>
      </c>
      <c r="J10" s="25">
        <f t="shared" si="0"/>
        <v>3.899</v>
      </c>
      <c r="K10" s="25">
        <f t="shared" si="1"/>
        <v>0.79999999999999982</v>
      </c>
      <c r="L10" s="26">
        <f t="shared" si="2"/>
        <v>4.4000000000000004</v>
      </c>
      <c r="M10" s="2" t="s">
        <v>28</v>
      </c>
      <c r="N10" s="2" t="s">
        <v>93</v>
      </c>
      <c r="O10" s="2"/>
      <c r="P10" s="2"/>
      <c r="Q10" s="2"/>
      <c r="R10" s="2"/>
      <c r="S10" s="2"/>
      <c r="T10" s="2"/>
      <c r="U10" s="2"/>
    </row>
    <row r="11" spans="1:21" x14ac:dyDescent="0.25">
      <c r="A11" s="9" t="s">
        <v>26</v>
      </c>
      <c r="B11" s="9" t="s">
        <v>23</v>
      </c>
      <c r="C11" s="9" t="s">
        <v>251</v>
      </c>
      <c r="D11" s="9" t="s">
        <v>37</v>
      </c>
      <c r="E11" s="10" t="s">
        <v>16</v>
      </c>
      <c r="F11" s="2">
        <f>'[1]MOE3-I TaC'!F11</f>
        <v>2.7</v>
      </c>
      <c r="G11" s="2">
        <f>'[1]MOE3-I TaC'!G11</f>
        <v>2.8281135848347074</v>
      </c>
      <c r="H11" s="2">
        <f>'[1]MOE3-I TaC'!H11</f>
        <v>2.9701356418949323</v>
      </c>
      <c r="I11" s="2">
        <f>'[1]MOE3-I TaC'!I11</f>
        <v>2.96</v>
      </c>
      <c r="J11" s="25">
        <f t="shared" si="0"/>
        <v>0.25999999999999979</v>
      </c>
      <c r="K11" s="25">
        <f t="shared" si="1"/>
        <v>-1.0135641894932323E-2</v>
      </c>
      <c r="L11" s="26">
        <f t="shared" si="2"/>
        <v>0.13188641516529254</v>
      </c>
      <c r="M11" s="2" t="s">
        <v>28</v>
      </c>
      <c r="N11" s="2" t="s">
        <v>93</v>
      </c>
      <c r="O11" s="2"/>
      <c r="P11" s="2"/>
      <c r="Q11" s="2"/>
      <c r="R11" s="2"/>
      <c r="S11" s="2"/>
      <c r="T11" s="2"/>
      <c r="U11" s="2"/>
    </row>
    <row r="12" spans="1:21" x14ac:dyDescent="0.25">
      <c r="A12" s="9" t="s">
        <v>26</v>
      </c>
      <c r="B12" s="9" t="s">
        <v>23</v>
      </c>
      <c r="C12" s="9" t="s">
        <v>251</v>
      </c>
      <c r="D12" s="9" t="s">
        <v>37</v>
      </c>
      <c r="E12" s="10" t="s">
        <v>17</v>
      </c>
      <c r="F12" s="2">
        <f>'[1]MOE3-I TaC'!F12</f>
        <v>10.8</v>
      </c>
      <c r="G12" s="2">
        <f>'[1]MOE3-I TaC'!G12</f>
        <v>10.74981544724066</v>
      </c>
      <c r="H12" s="2">
        <f>'[1]MOE3-I TaC'!H12</f>
        <v>11.599444903790214</v>
      </c>
      <c r="I12" s="2">
        <f>'[1]MOE3-I TaC'!I12</f>
        <v>11.49</v>
      </c>
      <c r="J12" s="25">
        <f t="shared" si="0"/>
        <v>0.6899999999999995</v>
      </c>
      <c r="K12" s="25">
        <f t="shared" si="1"/>
        <v>-0.1094449037902141</v>
      </c>
      <c r="L12" s="26">
        <f t="shared" si="2"/>
        <v>0.74018455275933981</v>
      </c>
      <c r="M12" s="2" t="s">
        <v>28</v>
      </c>
      <c r="N12" s="2" t="s">
        <v>93</v>
      </c>
      <c r="O12" s="2"/>
      <c r="P12" s="2"/>
      <c r="Q12" s="2"/>
      <c r="R12" s="2"/>
      <c r="S12" s="2"/>
      <c r="T12" s="2"/>
      <c r="U12" s="2"/>
    </row>
    <row r="13" spans="1:21" x14ac:dyDescent="0.25">
      <c r="A13" s="9" t="s">
        <v>26</v>
      </c>
      <c r="B13" s="9" t="s">
        <v>23</v>
      </c>
      <c r="C13" s="9" t="s">
        <v>251</v>
      </c>
      <c r="D13" s="9" t="s">
        <v>36</v>
      </c>
      <c r="E13" s="10" t="s">
        <v>137</v>
      </c>
      <c r="F13" s="2">
        <f>'[1]MOE3-I TaC'!F13</f>
        <v>68.341307</v>
      </c>
      <c r="G13" s="2">
        <f>'[1]MOE3-I TaC'!G13</f>
        <v>71.441306999999995</v>
      </c>
      <c r="H13" s="2">
        <f>'[1]MOE3-I TaC'!H13</f>
        <v>0</v>
      </c>
      <c r="I13" s="2">
        <f>'[1]MOE3-I TaC'!I13</f>
        <v>0</v>
      </c>
      <c r="J13" s="25">
        <f t="shared" si="0"/>
        <v>-68.341307</v>
      </c>
      <c r="K13" s="25">
        <f t="shared" si="1"/>
        <v>0</v>
      </c>
      <c r="L13" s="26">
        <f t="shared" si="2"/>
        <v>-71.441306999999995</v>
      </c>
      <c r="M13" s="2" t="s">
        <v>28</v>
      </c>
      <c r="N13" s="2" t="s">
        <v>93</v>
      </c>
      <c r="O13" s="2"/>
      <c r="P13" s="2"/>
      <c r="Q13" s="2"/>
      <c r="R13" s="2"/>
      <c r="S13" s="2"/>
      <c r="T13" s="2"/>
      <c r="U13" s="2"/>
    </row>
    <row r="14" spans="1:21" x14ac:dyDescent="0.25">
      <c r="A14" s="2" t="s">
        <v>75</v>
      </c>
      <c r="B14" s="9" t="s">
        <v>23</v>
      </c>
      <c r="C14" s="9" t="s">
        <v>251</v>
      </c>
      <c r="D14" s="2" t="s">
        <v>89</v>
      </c>
      <c r="E14" s="3" t="s">
        <v>85</v>
      </c>
      <c r="F14" s="2">
        <f>'[1]MOE3-I TaC'!F14</f>
        <v>75.2</v>
      </c>
      <c r="G14" s="2">
        <f>'[1]MOE3-I TaC'!G14</f>
        <v>75.2</v>
      </c>
      <c r="H14" s="2">
        <f>'[1]MOE3-I TaC'!H14</f>
        <v>70.099999999999994</v>
      </c>
      <c r="I14" s="2">
        <f>'[1]MOE3-I TaC'!I14</f>
        <v>68</v>
      </c>
      <c r="J14" s="25">
        <f t="shared" si="0"/>
        <v>-7.2000000000000028</v>
      </c>
      <c r="K14" s="25">
        <f t="shared" si="1"/>
        <v>-2.0999999999999943</v>
      </c>
      <c r="L14" s="27">
        <f t="shared" si="2"/>
        <v>-7.2000000000000028</v>
      </c>
      <c r="M14" s="2" t="s">
        <v>90</v>
      </c>
      <c r="N14" s="2" t="s">
        <v>93</v>
      </c>
      <c r="O14" s="2"/>
      <c r="P14" s="2"/>
      <c r="Q14" s="2"/>
      <c r="R14" s="2"/>
      <c r="S14" s="2"/>
      <c r="T14" s="2"/>
      <c r="U14" s="2"/>
    </row>
    <row r="15" spans="1:21" x14ac:dyDescent="0.25">
      <c r="A15" s="2" t="s">
        <v>75</v>
      </c>
      <c r="B15" s="9" t="s">
        <v>23</v>
      </c>
      <c r="C15" s="9" t="s">
        <v>251</v>
      </c>
      <c r="D15" s="2" t="s">
        <v>89</v>
      </c>
      <c r="E15" s="3" t="s">
        <v>86</v>
      </c>
      <c r="F15" s="2">
        <f>'[1]MOE3-I TaC'!F15</f>
        <v>28.3</v>
      </c>
      <c r="G15" s="2">
        <f>'[1]MOE3-I TaC'!G15</f>
        <v>28.3</v>
      </c>
      <c r="H15" s="2">
        <f>'[1]MOE3-I TaC'!H15</f>
        <v>25.5</v>
      </c>
      <c r="I15" s="2">
        <f>'[1]MOE3-I TaC'!I15</f>
        <v>23.85</v>
      </c>
      <c r="J15" s="25">
        <f t="shared" si="0"/>
        <v>-4.4499999999999993</v>
      </c>
      <c r="K15" s="25">
        <f t="shared" si="1"/>
        <v>-1.6499999999999986</v>
      </c>
      <c r="L15" s="27">
        <f t="shared" si="2"/>
        <v>-4.4499999999999993</v>
      </c>
      <c r="M15" s="2" t="s">
        <v>90</v>
      </c>
      <c r="N15" s="2" t="s">
        <v>93</v>
      </c>
      <c r="O15" s="2"/>
      <c r="P15" s="2"/>
      <c r="Q15" s="2"/>
      <c r="R15" s="2"/>
      <c r="S15" s="2"/>
      <c r="T15" s="2"/>
      <c r="U15" s="2"/>
    </row>
    <row r="16" spans="1:21" x14ac:dyDescent="0.25">
      <c r="A16" s="2" t="s">
        <v>75</v>
      </c>
      <c r="B16" s="9" t="s">
        <v>23</v>
      </c>
      <c r="C16" s="9" t="s">
        <v>251</v>
      </c>
      <c r="D16" s="2" t="s">
        <v>59</v>
      </c>
      <c r="E16" s="3" t="s">
        <v>96</v>
      </c>
      <c r="F16" s="2">
        <f>'[1]MOE3-I TaC'!F16</f>
        <v>1.2E-2</v>
      </c>
      <c r="G16" s="2">
        <f>'[1]MOE3-I TaC'!G16</f>
        <v>1.09E-2</v>
      </c>
      <c r="H16" s="2">
        <f>'[1]MOE3-I TaC'!H16</f>
        <v>2.06E-2</v>
      </c>
      <c r="I16" s="2">
        <f>'[1]MOE3-I TaC'!I16</f>
        <v>2.1399999999999999E-2</v>
      </c>
      <c r="J16" s="28">
        <f t="shared" si="0"/>
        <v>9.3999999999999986E-3</v>
      </c>
      <c r="K16" s="28">
        <f t="shared" si="1"/>
        <v>7.9999999999999863E-4</v>
      </c>
      <c r="L16" s="28">
        <f t="shared" si="2"/>
        <v>1.0499999999999999E-2</v>
      </c>
      <c r="M16" s="2" t="s">
        <v>90</v>
      </c>
      <c r="N16" s="2" t="s">
        <v>93</v>
      </c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75</v>
      </c>
      <c r="B17" s="9" t="s">
        <v>23</v>
      </c>
      <c r="C17" s="9" t="s">
        <v>251</v>
      </c>
      <c r="D17" s="2" t="s">
        <v>59</v>
      </c>
      <c r="E17" s="3" t="s">
        <v>97</v>
      </c>
      <c r="F17" s="2">
        <f>'[1]MOE3-I TaC'!F17</f>
        <v>1.72E-2</v>
      </c>
      <c r="G17" s="2">
        <f>'[1]MOE3-I TaC'!G17</f>
        <v>1.72E-2</v>
      </c>
      <c r="H17" s="2">
        <f>'[1]MOE3-I TaC'!H17</f>
        <v>3.0599999999999999E-2</v>
      </c>
      <c r="I17" s="2">
        <f>'[1]MOE3-I TaC'!I17</f>
        <v>3.7900000000000003E-2</v>
      </c>
      <c r="J17" s="28">
        <f t="shared" si="0"/>
        <v>2.0700000000000003E-2</v>
      </c>
      <c r="K17" s="28">
        <f t="shared" si="1"/>
        <v>7.3000000000000044E-3</v>
      </c>
      <c r="L17" s="28">
        <f t="shared" si="2"/>
        <v>2.0700000000000003E-2</v>
      </c>
      <c r="M17" s="2" t="s">
        <v>90</v>
      </c>
      <c r="N17" s="2" t="s">
        <v>93</v>
      </c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102</v>
      </c>
      <c r="B18" s="9" t="s">
        <v>23</v>
      </c>
      <c r="C18" s="9" t="s">
        <v>251</v>
      </c>
      <c r="D18" s="2" t="s">
        <v>109</v>
      </c>
      <c r="E18" s="3" t="s">
        <v>104</v>
      </c>
      <c r="F18" s="2">
        <f>'[1]MOE3-I TaC'!F18</f>
        <v>52</v>
      </c>
      <c r="G18" s="2">
        <f>'[1]MOE3-I TaC'!G18</f>
        <v>52</v>
      </c>
      <c r="H18" s="2">
        <f>'[1]MOE3-I TaC'!H18</f>
        <v>49</v>
      </c>
      <c r="I18" s="2">
        <f>'[1]MOE3-I TaC'!I18</f>
        <v>49</v>
      </c>
      <c r="J18" s="26">
        <f t="shared" ref="J18" si="3">I18-F18</f>
        <v>-3</v>
      </c>
      <c r="K18" s="26">
        <f t="shared" ref="K18" si="4">I18-H18</f>
        <v>0</v>
      </c>
      <c r="L18" s="26">
        <f t="shared" ref="L18" si="5">I18-G18</f>
        <v>-3</v>
      </c>
      <c r="M18" s="2" t="s">
        <v>28</v>
      </c>
      <c r="N18" s="11" t="s">
        <v>93</v>
      </c>
      <c r="O18" s="2"/>
      <c r="P18" s="2"/>
      <c r="Q18" s="2"/>
      <c r="R18" s="2"/>
      <c r="S18" s="2"/>
      <c r="T18" s="2"/>
      <c r="U18" s="2"/>
    </row>
    <row r="19" spans="1:21" ht="13.8" x14ac:dyDescent="0.25">
      <c r="A19" s="17" t="s">
        <v>73</v>
      </c>
      <c r="B19" s="17" t="s">
        <v>73</v>
      </c>
      <c r="C19" s="17" t="s">
        <v>73</v>
      </c>
      <c r="D19" s="17" t="s">
        <v>73</v>
      </c>
      <c r="E19" s="17" t="s">
        <v>73</v>
      </c>
      <c r="F19" s="5" t="s">
        <v>229</v>
      </c>
      <c r="G19" s="17" t="s">
        <v>73</v>
      </c>
      <c r="H19" s="17" t="s">
        <v>73</v>
      </c>
      <c r="I19" s="5" t="s">
        <v>110</v>
      </c>
      <c r="J19" s="5" t="s">
        <v>230</v>
      </c>
      <c r="K19" s="17" t="s">
        <v>73</v>
      </c>
      <c r="L19" s="17" t="s">
        <v>73</v>
      </c>
      <c r="M19" s="17" t="s">
        <v>73</v>
      </c>
      <c r="N19" s="17" t="s">
        <v>73</v>
      </c>
      <c r="O19" s="5" t="s">
        <v>40</v>
      </c>
      <c r="P19" s="17" t="s">
        <v>73</v>
      </c>
      <c r="Q19" s="17" t="s">
        <v>73</v>
      </c>
      <c r="R19" s="17" t="s">
        <v>73</v>
      </c>
      <c r="S19" s="17" t="s">
        <v>73</v>
      </c>
      <c r="T19" s="2"/>
      <c r="U19" s="2"/>
    </row>
    <row r="20" spans="1:21" x14ac:dyDescent="0.25">
      <c r="A20" s="13" t="s">
        <v>31</v>
      </c>
      <c r="B20" s="9" t="s">
        <v>23</v>
      </c>
      <c r="C20" s="9" t="s">
        <v>251</v>
      </c>
      <c r="D20" s="13" t="s">
        <v>38</v>
      </c>
      <c r="E20" s="14" t="s">
        <v>143</v>
      </c>
      <c r="F20" s="13">
        <f>'[1]MOE3-I TaC'!F19</f>
        <v>77</v>
      </c>
      <c r="G20" s="15"/>
      <c r="H20" s="15"/>
      <c r="I20" s="13">
        <f>'[1]MOE3-I TaC'!I19</f>
        <v>60</v>
      </c>
      <c r="J20" s="25">
        <f t="shared" ref="J20:J21" si="6">I20-F20</f>
        <v>-17</v>
      </c>
      <c r="K20" s="15"/>
      <c r="L20" s="15"/>
      <c r="M20" s="13" t="s">
        <v>57</v>
      </c>
      <c r="N20" s="13" t="s">
        <v>93</v>
      </c>
      <c r="O20" s="2"/>
      <c r="P20" s="15"/>
      <c r="Q20" s="15"/>
      <c r="R20" s="13"/>
      <c r="S20" s="13"/>
      <c r="T20" s="2" t="s">
        <v>38</v>
      </c>
      <c r="U20" s="2"/>
    </row>
    <row r="21" spans="1:21" x14ac:dyDescent="0.25">
      <c r="A21" s="2" t="s">
        <v>31</v>
      </c>
      <c r="B21" s="9" t="s">
        <v>23</v>
      </c>
      <c r="C21" s="9" t="s">
        <v>251</v>
      </c>
      <c r="D21" s="2" t="s">
        <v>38</v>
      </c>
      <c r="E21" s="14" t="s">
        <v>144</v>
      </c>
      <c r="F21" s="13">
        <f>'[1]MOE3-I TaC'!F20</f>
        <v>9</v>
      </c>
      <c r="G21" s="15"/>
      <c r="H21" s="15"/>
      <c r="I21" s="13">
        <f>'[1]MOE3-I TaC'!I20</f>
        <v>16</v>
      </c>
      <c r="J21" s="25">
        <f t="shared" si="6"/>
        <v>7</v>
      </c>
      <c r="K21" s="15"/>
      <c r="L21" s="15"/>
      <c r="M21" s="13" t="s">
        <v>57</v>
      </c>
      <c r="N21" s="13" t="s">
        <v>93</v>
      </c>
      <c r="O21" s="2"/>
      <c r="P21" s="15"/>
      <c r="Q21" s="15"/>
      <c r="R21" s="2"/>
      <c r="S21" s="2"/>
      <c r="T21" s="2" t="s">
        <v>38</v>
      </c>
      <c r="U21" s="2"/>
    </row>
    <row r="22" spans="1:21" x14ac:dyDescent="0.25">
      <c r="A22" s="13" t="s">
        <v>31</v>
      </c>
      <c r="B22" s="9" t="s">
        <v>23</v>
      </c>
      <c r="C22" s="9" t="s">
        <v>251</v>
      </c>
      <c r="D22" s="13" t="s">
        <v>59</v>
      </c>
      <c r="E22" s="14" t="s">
        <v>141</v>
      </c>
      <c r="F22" s="13">
        <f>'[1]MOE3-I TaC'!F21</f>
        <v>1032</v>
      </c>
      <c r="G22" s="15"/>
      <c r="H22" s="15"/>
      <c r="I22" s="13">
        <f>'[1]MOE3-I TaC'!I21</f>
        <v>985</v>
      </c>
      <c r="J22" s="25">
        <f t="shared" ref="J22:J23" si="7">I22-F22</f>
        <v>-47</v>
      </c>
      <c r="K22" s="15"/>
      <c r="L22" s="15"/>
      <c r="M22" s="13" t="s">
        <v>90</v>
      </c>
      <c r="N22" s="13" t="s">
        <v>93</v>
      </c>
      <c r="O22" s="2"/>
      <c r="P22" s="15"/>
      <c r="Q22" s="15"/>
      <c r="R22" s="13"/>
      <c r="S22" s="13"/>
      <c r="T22" s="2" t="s">
        <v>120</v>
      </c>
      <c r="U22" s="2"/>
    </row>
    <row r="23" spans="1:21" x14ac:dyDescent="0.25">
      <c r="A23" s="2" t="s">
        <v>31</v>
      </c>
      <c r="B23" s="9" t="s">
        <v>23</v>
      </c>
      <c r="C23" s="9" t="s">
        <v>251</v>
      </c>
      <c r="D23" s="2" t="s">
        <v>59</v>
      </c>
      <c r="E23" s="14" t="s">
        <v>142</v>
      </c>
      <c r="F23" s="13">
        <f>'[1]MOE3-I TaC'!F22</f>
        <v>475</v>
      </c>
      <c r="G23" s="15"/>
      <c r="H23" s="15"/>
      <c r="I23" s="13">
        <f>'[1]MOE3-I TaC'!I22</f>
        <v>446</v>
      </c>
      <c r="J23" s="25">
        <f t="shared" si="7"/>
        <v>-29</v>
      </c>
      <c r="K23" s="15"/>
      <c r="L23" s="15"/>
      <c r="M23" s="13" t="s">
        <v>90</v>
      </c>
      <c r="N23" s="13" t="s">
        <v>93</v>
      </c>
      <c r="O23" s="2"/>
      <c r="P23" s="15"/>
      <c r="Q23" s="15"/>
      <c r="R23" s="2"/>
      <c r="S23" s="2"/>
      <c r="T23" s="2" t="s">
        <v>120</v>
      </c>
      <c r="U23" s="2"/>
    </row>
    <row r="24" spans="1:21" x14ac:dyDescent="0.25">
      <c r="A24" s="2" t="s">
        <v>31</v>
      </c>
      <c r="B24" s="9" t="s">
        <v>23</v>
      </c>
      <c r="C24" s="9" t="s">
        <v>251</v>
      </c>
      <c r="D24" s="2" t="s">
        <v>73</v>
      </c>
      <c r="E24" s="3" t="s">
        <v>138</v>
      </c>
      <c r="F24" s="13" t="str">
        <f>'[1]MOE3-I TaC'!F23</f>
        <v>Green</v>
      </c>
      <c r="G24" s="15"/>
      <c r="H24" s="15"/>
      <c r="I24" s="13" t="str">
        <f>'[1]MOE3-I TaC'!I23</f>
        <v>Green</v>
      </c>
      <c r="J24" s="33" t="str">
        <f>I24</f>
        <v>Green</v>
      </c>
      <c r="K24" s="16"/>
      <c r="L24" s="16"/>
      <c r="M24" s="2" t="s">
        <v>57</v>
      </c>
      <c r="N24" s="2" t="s">
        <v>93</v>
      </c>
      <c r="O24" s="2"/>
      <c r="P24" s="16"/>
      <c r="Q24" s="16"/>
      <c r="R24" s="2"/>
      <c r="S24" s="2"/>
      <c r="T24" s="2"/>
      <c r="U24" s="2" t="s">
        <v>241</v>
      </c>
    </row>
    <row r="25" spans="1:21" x14ac:dyDescent="0.25">
      <c r="A25" s="2" t="s">
        <v>31</v>
      </c>
      <c r="B25" s="9" t="s">
        <v>23</v>
      </c>
      <c r="C25" s="9" t="s">
        <v>251</v>
      </c>
      <c r="D25" s="2" t="s">
        <v>73</v>
      </c>
      <c r="E25" s="3" t="s">
        <v>139</v>
      </c>
      <c r="F25" s="13" t="str">
        <f>'[1]MOE3-I TaC'!F24</f>
        <v>Green</v>
      </c>
      <c r="G25" s="15"/>
      <c r="H25" s="15"/>
      <c r="I25" s="13" t="str">
        <f>'[1]MOE3-I TaC'!I24</f>
        <v>Green</v>
      </c>
      <c r="J25" s="33" t="str">
        <f>I25</f>
        <v>Green</v>
      </c>
      <c r="K25" s="16"/>
      <c r="L25" s="16"/>
      <c r="M25" s="2" t="s">
        <v>57</v>
      </c>
      <c r="N25" s="2" t="s">
        <v>93</v>
      </c>
      <c r="O25" s="2"/>
      <c r="P25" s="16"/>
      <c r="Q25" s="16"/>
      <c r="R25" s="2"/>
      <c r="S25" s="2"/>
      <c r="T25" s="2"/>
      <c r="U25" s="2" t="s">
        <v>241</v>
      </c>
    </row>
    <row r="26" spans="1:21" x14ac:dyDescent="0.25">
      <c r="A26" s="2" t="s">
        <v>31</v>
      </c>
      <c r="B26" s="9" t="s">
        <v>23</v>
      </c>
      <c r="C26" s="9" t="s">
        <v>251</v>
      </c>
      <c r="D26" s="2" t="s">
        <v>73</v>
      </c>
      <c r="E26" s="3" t="s">
        <v>140</v>
      </c>
      <c r="F26" s="13" t="str">
        <f>'[1]MOE3-I TaC'!F25</f>
        <v>Green</v>
      </c>
      <c r="G26" s="15"/>
      <c r="H26" s="15"/>
      <c r="I26" s="13" t="str">
        <f>'[1]MOE3-I TaC'!I25</f>
        <v>Green</v>
      </c>
      <c r="J26" s="33" t="str">
        <f>I26</f>
        <v>Green</v>
      </c>
      <c r="K26" s="16"/>
      <c r="L26" s="16"/>
      <c r="M26" s="2" t="s">
        <v>57</v>
      </c>
      <c r="N26" s="2" t="s">
        <v>93</v>
      </c>
      <c r="O26" s="2"/>
      <c r="P26" s="16"/>
      <c r="Q26" s="16"/>
      <c r="R26" s="2"/>
      <c r="S26" s="2"/>
      <c r="T26" s="2"/>
      <c r="U26" s="2" t="s">
        <v>241</v>
      </c>
    </row>
    <row r="27" spans="1:21" x14ac:dyDescent="0.25">
      <c r="A27" s="2" t="s">
        <v>75</v>
      </c>
      <c r="B27" s="9" t="s">
        <v>23</v>
      </c>
      <c r="C27" s="9" t="s">
        <v>251</v>
      </c>
      <c r="D27" s="2" t="s">
        <v>59</v>
      </c>
      <c r="E27" s="3" t="s">
        <v>79</v>
      </c>
      <c r="F27" s="13">
        <f>'[1]MOE3-I TaC'!F26</f>
        <v>0.99</v>
      </c>
      <c r="G27" s="15"/>
      <c r="H27" s="15"/>
      <c r="I27" s="13">
        <f>'[1]MOE3-I TaC'!I26</f>
        <v>1.006</v>
      </c>
      <c r="J27" s="32">
        <f t="shared" ref="J27:J28" si="8">I27-F27</f>
        <v>1.6000000000000014E-2</v>
      </c>
      <c r="K27" s="16"/>
      <c r="L27" s="16"/>
      <c r="M27" s="2" t="s">
        <v>76</v>
      </c>
      <c r="N27" s="2" t="s">
        <v>93</v>
      </c>
      <c r="O27" s="2"/>
      <c r="P27" s="16"/>
      <c r="Q27" s="16"/>
      <c r="R27" s="2"/>
      <c r="S27" s="2"/>
      <c r="T27" s="2"/>
      <c r="U27" s="2"/>
    </row>
    <row r="28" spans="1:21" x14ac:dyDescent="0.25">
      <c r="A28" s="2" t="s">
        <v>75</v>
      </c>
      <c r="B28" s="9" t="s">
        <v>23</v>
      </c>
      <c r="C28" s="9" t="s">
        <v>251</v>
      </c>
      <c r="D28" s="2" t="s">
        <v>59</v>
      </c>
      <c r="E28" s="3" t="s">
        <v>80</v>
      </c>
      <c r="F28" s="13">
        <f>'[1]MOE3-I TaC'!F27</f>
        <v>0.99</v>
      </c>
      <c r="G28" s="15"/>
      <c r="H28" s="15"/>
      <c r="I28" s="13">
        <f>'[1]MOE3-I TaC'!I27</f>
        <v>0.92200000000000004</v>
      </c>
      <c r="J28" s="32">
        <f t="shared" si="8"/>
        <v>-6.7999999999999949E-2</v>
      </c>
      <c r="K28" s="16"/>
      <c r="L28" s="16"/>
      <c r="M28" s="2" t="s">
        <v>76</v>
      </c>
      <c r="N28" s="2" t="s">
        <v>93</v>
      </c>
      <c r="O28" s="2"/>
      <c r="P28" s="16"/>
      <c r="Q28" s="16"/>
      <c r="R28" s="2"/>
      <c r="S28" s="2"/>
      <c r="T28" s="2"/>
      <c r="U28" s="2"/>
    </row>
    <row r="29" spans="1:21" x14ac:dyDescent="0.25">
      <c r="A29" s="2" t="s">
        <v>75</v>
      </c>
      <c r="B29" s="9" t="s">
        <v>23</v>
      </c>
      <c r="C29" s="9" t="s">
        <v>251</v>
      </c>
      <c r="D29" s="2" t="s">
        <v>73</v>
      </c>
      <c r="E29" s="3" t="s">
        <v>100</v>
      </c>
      <c r="F29" s="13" t="str">
        <f>'[1]MOE3-I TaC'!F28</f>
        <v>Green</v>
      </c>
      <c r="G29" s="15"/>
      <c r="H29" s="15"/>
      <c r="I29" s="13" t="str">
        <f>'[1]MOE3-I TaC'!I28</f>
        <v>Green</v>
      </c>
      <c r="J29" s="33" t="str">
        <f>I29</f>
        <v>Green</v>
      </c>
      <c r="K29" s="16"/>
      <c r="L29" s="16"/>
      <c r="M29" s="2"/>
      <c r="N29" s="2" t="s">
        <v>93</v>
      </c>
      <c r="O29" s="2"/>
      <c r="P29" s="16"/>
      <c r="Q29" s="16"/>
      <c r="R29" s="2"/>
      <c r="S29" s="2"/>
      <c r="T29" s="2"/>
      <c r="U29" s="2" t="s">
        <v>242</v>
      </c>
    </row>
    <row r="30" spans="1:21" x14ac:dyDescent="0.25">
      <c r="A30" s="2" t="s">
        <v>75</v>
      </c>
      <c r="B30" s="9" t="s">
        <v>23</v>
      </c>
      <c r="C30" s="9" t="s">
        <v>251</v>
      </c>
      <c r="D30" s="2" t="s">
        <v>73</v>
      </c>
      <c r="E30" s="3" t="s">
        <v>123</v>
      </c>
      <c r="F30" s="13" t="str">
        <f>'[1]MOE3-I TaC'!F29</f>
        <v>Green</v>
      </c>
      <c r="G30" s="15"/>
      <c r="H30" s="15"/>
      <c r="I30" s="13" t="str">
        <f>'[1]MOE3-I TaC'!I29</f>
        <v>Green</v>
      </c>
      <c r="J30" s="33" t="str">
        <f>I30</f>
        <v>Green</v>
      </c>
      <c r="K30" s="16"/>
      <c r="L30" s="16"/>
      <c r="M30" s="2"/>
      <c r="N30" s="2" t="s">
        <v>93</v>
      </c>
      <c r="O30" s="2"/>
      <c r="P30" s="16"/>
      <c r="Q30" s="16"/>
      <c r="R30" s="2"/>
      <c r="S30" s="2"/>
      <c r="T30" s="2"/>
      <c r="U30" s="2" t="s">
        <v>242</v>
      </c>
    </row>
    <row r="31" spans="1:21" x14ac:dyDescent="0.25">
      <c r="A31" s="2" t="s">
        <v>75</v>
      </c>
      <c r="B31" s="9" t="s">
        <v>23</v>
      </c>
      <c r="C31" s="9" t="s">
        <v>251</v>
      </c>
      <c r="D31" s="2" t="s">
        <v>73</v>
      </c>
      <c r="E31" s="3" t="s">
        <v>101</v>
      </c>
      <c r="F31" s="13" t="str">
        <f>'[1]MOE3-I TaC'!F30</f>
        <v> Green</v>
      </c>
      <c r="G31" s="15"/>
      <c r="H31" s="15"/>
      <c r="I31" s="13" t="str">
        <f>'[1]MOE3-I TaC'!I30</f>
        <v>Green</v>
      </c>
      <c r="J31" s="33" t="str">
        <f>I31</f>
        <v>Green</v>
      </c>
      <c r="K31" s="16"/>
      <c r="L31" s="16"/>
      <c r="M31" s="2" t="s">
        <v>212</v>
      </c>
      <c r="N31" s="2" t="s">
        <v>93</v>
      </c>
      <c r="O31" s="2"/>
      <c r="P31" s="16"/>
      <c r="Q31" s="16"/>
      <c r="R31" s="2"/>
      <c r="S31" s="2"/>
      <c r="T31" s="2" t="s">
        <v>398</v>
      </c>
      <c r="U31" s="2" t="s">
        <v>242</v>
      </c>
    </row>
    <row r="32" spans="1:21" x14ac:dyDescent="0.25">
      <c r="A32" s="2" t="s">
        <v>75</v>
      </c>
      <c r="B32" s="9" t="s">
        <v>23</v>
      </c>
      <c r="C32" s="9" t="s">
        <v>251</v>
      </c>
      <c r="D32" s="2" t="s">
        <v>73</v>
      </c>
      <c r="E32" s="3" t="s">
        <v>125</v>
      </c>
      <c r="F32" s="13">
        <f>'[1]MOE3-I TaC'!F31</f>
        <v>0.99</v>
      </c>
      <c r="G32" s="15"/>
      <c r="H32" s="15"/>
      <c r="I32" s="13">
        <f>'[1]MOE3-I TaC'!I31</f>
        <v>0.99</v>
      </c>
      <c r="J32" s="26">
        <f t="shared" ref="J32" si="9">I32-F32</f>
        <v>0</v>
      </c>
      <c r="K32" s="16"/>
      <c r="L32" s="16"/>
      <c r="M32" s="2" t="s">
        <v>21</v>
      </c>
      <c r="N32" s="2" t="s">
        <v>93</v>
      </c>
      <c r="O32" s="2"/>
      <c r="P32" s="16"/>
      <c r="Q32" s="16"/>
      <c r="R32" s="2"/>
      <c r="S32" s="2"/>
      <c r="T32" s="2"/>
      <c r="U32" s="2"/>
    </row>
    <row r="33" spans="1:21" x14ac:dyDescent="0.25">
      <c r="A33" s="2" t="s">
        <v>102</v>
      </c>
      <c r="B33" s="9" t="s">
        <v>23</v>
      </c>
      <c r="C33" s="9" t="s">
        <v>251</v>
      </c>
      <c r="D33" s="2" t="s">
        <v>38</v>
      </c>
      <c r="E33" s="3" t="s">
        <v>451</v>
      </c>
      <c r="F33" s="13">
        <f>'[1]MOE3-I TaC'!F32</f>
        <v>0.7</v>
      </c>
      <c r="G33" s="15"/>
      <c r="H33" s="15"/>
      <c r="I33" s="13" t="str">
        <f>'[1]MOE3-I TaC'!I32</f>
        <v>green</v>
      </c>
      <c r="J33" s="26" t="str">
        <f>I33</f>
        <v>green</v>
      </c>
      <c r="K33" s="16"/>
      <c r="L33" s="16"/>
      <c r="M33" s="2"/>
      <c r="N33" s="2"/>
      <c r="O33" s="2"/>
      <c r="P33" s="16"/>
      <c r="Q33" s="16"/>
      <c r="R33" s="2"/>
      <c r="S33" s="2"/>
      <c r="T33" s="2"/>
      <c r="U33" s="2"/>
    </row>
    <row r="34" spans="1:21" x14ac:dyDescent="0.25">
      <c r="A34" s="2" t="s">
        <v>102</v>
      </c>
      <c r="B34" s="9" t="s">
        <v>23</v>
      </c>
      <c r="C34" s="9" t="s">
        <v>251</v>
      </c>
      <c r="D34" s="2" t="s">
        <v>73</v>
      </c>
      <c r="E34" s="3" t="s">
        <v>105</v>
      </c>
      <c r="F34" s="2" t="str">
        <f>'[1]MOE3-I TaC'!F34</f>
        <v>Green</v>
      </c>
      <c r="G34" s="16"/>
      <c r="H34" s="16"/>
      <c r="I34" s="2" t="str">
        <f>'[1]MOE3-I TaC'!I34</f>
        <v>Green</v>
      </c>
      <c r="J34" s="33" t="str">
        <f>I34</f>
        <v>Green</v>
      </c>
      <c r="K34" s="16"/>
      <c r="L34" s="16"/>
      <c r="M34" s="2"/>
      <c r="N34" s="2" t="s">
        <v>93</v>
      </c>
      <c r="O34" s="2"/>
      <c r="P34" s="16"/>
      <c r="Q34" s="16"/>
      <c r="R34" s="2"/>
      <c r="S34" s="2"/>
      <c r="T34" s="2"/>
      <c r="U34" s="2" t="s">
        <v>242</v>
      </c>
    </row>
    <row r="35" spans="1:21" x14ac:dyDescent="0.25">
      <c r="A35" s="2" t="s">
        <v>102</v>
      </c>
      <c r="B35" s="9" t="s">
        <v>23</v>
      </c>
      <c r="C35" s="9" t="s">
        <v>251</v>
      </c>
      <c r="D35" s="2" t="s">
        <v>73</v>
      </c>
      <c r="E35" s="3" t="s">
        <v>106</v>
      </c>
      <c r="F35" s="2" t="str">
        <f>'[1]MOE3-I TaC'!F35</f>
        <v>Green</v>
      </c>
      <c r="G35" s="16"/>
      <c r="H35" s="16"/>
      <c r="I35" s="2" t="str">
        <f>'[1]MOE3-I TaC'!I35</f>
        <v>Green</v>
      </c>
      <c r="J35" s="33" t="str">
        <f>I35</f>
        <v>Green</v>
      </c>
      <c r="K35" s="16"/>
      <c r="L35" s="16"/>
      <c r="M35" s="2"/>
      <c r="N35" s="2" t="s">
        <v>93</v>
      </c>
      <c r="O35" s="2"/>
      <c r="P35" s="16"/>
      <c r="Q35" s="16"/>
      <c r="R35" s="2"/>
      <c r="S35" s="2"/>
      <c r="T35" s="2"/>
      <c r="U35" s="2" t="s">
        <v>242</v>
      </c>
    </row>
    <row r="36" spans="1:21" x14ac:dyDescent="0.25">
      <c r="A36" s="2" t="s">
        <v>102</v>
      </c>
      <c r="B36" s="9" t="s">
        <v>23</v>
      </c>
      <c r="C36" s="9" t="s">
        <v>251</v>
      </c>
      <c r="D36" s="2" t="s">
        <v>73</v>
      </c>
      <c r="E36" s="8" t="s">
        <v>107</v>
      </c>
      <c r="F36" s="2" t="str">
        <f>'[1]MOE3-I TaC'!F36</f>
        <v>Green</v>
      </c>
      <c r="G36" s="16"/>
      <c r="H36" s="16"/>
      <c r="I36" s="2" t="str">
        <f>'[1]MOE3-I TaC'!I36</f>
        <v>Red</v>
      </c>
      <c r="J36" s="33" t="str">
        <f>I36</f>
        <v>Red</v>
      </c>
      <c r="K36" s="16"/>
      <c r="L36" s="16"/>
      <c r="M36" s="2"/>
      <c r="N36" s="2" t="s">
        <v>93</v>
      </c>
      <c r="O36" s="2"/>
      <c r="P36" s="16"/>
      <c r="Q36" s="16"/>
      <c r="R36" s="2"/>
      <c r="S36" s="2"/>
      <c r="T36" s="2"/>
      <c r="U36" s="2" t="s">
        <v>242</v>
      </c>
    </row>
    <row r="37" spans="1:21" x14ac:dyDescent="0.25">
      <c r="A37" s="2" t="s">
        <v>102</v>
      </c>
      <c r="B37" s="9" t="s">
        <v>23</v>
      </c>
      <c r="C37" s="9" t="s">
        <v>251</v>
      </c>
      <c r="D37" s="2" t="s">
        <v>73</v>
      </c>
      <c r="E37" s="8" t="s">
        <v>108</v>
      </c>
      <c r="F37" s="2" t="str">
        <f>'[1]MOE3-I TaC'!F37</f>
        <v>Green</v>
      </c>
      <c r="G37" s="16"/>
      <c r="H37" s="16"/>
      <c r="I37" s="2" t="str">
        <f>'[1]MOE3-I TaC'!I37</f>
        <v>Green</v>
      </c>
      <c r="J37" s="33" t="str">
        <f>I37</f>
        <v>Green</v>
      </c>
      <c r="K37" s="16"/>
      <c r="L37" s="16"/>
      <c r="M37" s="2"/>
      <c r="N37" s="2" t="s">
        <v>93</v>
      </c>
      <c r="O37" s="2"/>
      <c r="P37" s="16"/>
      <c r="Q37" s="16"/>
      <c r="R37" s="2"/>
      <c r="S37" s="2"/>
      <c r="T37" s="2"/>
      <c r="U37" s="2" t="s">
        <v>242</v>
      </c>
    </row>
    <row r="38" spans="1:21" x14ac:dyDescent="0.25">
      <c r="A38" s="2" t="s">
        <v>31</v>
      </c>
      <c r="B38" s="2" t="s">
        <v>22</v>
      </c>
      <c r="C38" s="2" t="s">
        <v>248</v>
      </c>
      <c r="D38" s="2" t="s">
        <v>59</v>
      </c>
      <c r="E38" s="3" t="s">
        <v>263</v>
      </c>
      <c r="F38" s="2">
        <f>'[1]MOE3-I TaC'!F38</f>
        <v>11.87</v>
      </c>
      <c r="G38" s="16"/>
      <c r="H38" s="16"/>
      <c r="I38" s="2">
        <f>'[1]MOE3-I TaC'!I38</f>
        <v>11.647327164923011</v>
      </c>
      <c r="J38" s="26">
        <f t="shared" ref="J38:J39" si="10">I38-F38</f>
        <v>-0.22267283507698821</v>
      </c>
      <c r="K38" s="26">
        <f t="shared" ref="K38:K39" si="11">I38-H38</f>
        <v>11.647327164923011</v>
      </c>
      <c r="L38" s="26">
        <f t="shared" ref="L38:L39" si="12">I38-G38</f>
        <v>11.647327164923011</v>
      </c>
      <c r="M38" s="2" t="s">
        <v>58</v>
      </c>
      <c r="N38" s="2" t="s">
        <v>93</v>
      </c>
      <c r="O38" s="2"/>
      <c r="P38" s="2"/>
      <c r="Q38" s="2"/>
      <c r="R38" s="2"/>
      <c r="S38" s="2"/>
      <c r="T38" s="2"/>
      <c r="U38" s="2"/>
    </row>
    <row r="39" spans="1:21" x14ac:dyDescent="0.25">
      <c r="A39" s="2" t="s">
        <v>31</v>
      </c>
      <c r="B39" s="2" t="s">
        <v>22</v>
      </c>
      <c r="C39" s="2" t="s">
        <v>248</v>
      </c>
      <c r="D39" s="2" t="s">
        <v>59</v>
      </c>
      <c r="E39" s="3" t="s">
        <v>265</v>
      </c>
      <c r="F39" s="2">
        <f>'[1]MOE3-I TaC'!F39</f>
        <v>4.29</v>
      </c>
      <c r="G39" s="16"/>
      <c r="H39" s="16"/>
      <c r="I39" s="2">
        <f>'[1]MOE3-I TaC'!I39</f>
        <v>4.29</v>
      </c>
      <c r="J39" s="26">
        <f t="shared" si="10"/>
        <v>0</v>
      </c>
      <c r="K39" s="26">
        <f t="shared" si="11"/>
        <v>4.29</v>
      </c>
      <c r="L39" s="26">
        <f t="shared" si="12"/>
        <v>4.29</v>
      </c>
      <c r="M39" s="2" t="s">
        <v>58</v>
      </c>
      <c r="N39" s="2" t="s">
        <v>93</v>
      </c>
      <c r="O39" s="2"/>
      <c r="P39" s="2"/>
      <c r="Q39" s="2"/>
      <c r="R39" s="2"/>
      <c r="S39" s="2"/>
      <c r="T39" s="2"/>
      <c r="U39" s="2"/>
    </row>
    <row r="40" spans="1:21" x14ac:dyDescent="0.25">
      <c r="A40" s="2" t="s">
        <v>102</v>
      </c>
      <c r="B40" s="9" t="s">
        <v>23</v>
      </c>
      <c r="C40" s="9" t="s">
        <v>251</v>
      </c>
      <c r="D40" s="2" t="s">
        <v>452</v>
      </c>
      <c r="E40" s="3" t="s">
        <v>453</v>
      </c>
      <c r="F40" s="29" t="str">
        <f>'[1]MOE3-I TaC'!F33</f>
        <v>12 per associate</v>
      </c>
      <c r="G40" s="29">
        <f>'[1]MOE3-I TaC'!G33</f>
        <v>0</v>
      </c>
      <c r="H40" s="29" t="str">
        <f>'[1]MOE3-I TaC'!H33</f>
        <v>green</v>
      </c>
      <c r="I40" s="29" t="str">
        <f>'[1]MOE3-I TaC'!I33</f>
        <v>green</v>
      </c>
      <c r="J40" s="50" t="str">
        <f t="shared" ref="J40" si="13">I40</f>
        <v>green</v>
      </c>
      <c r="K40" s="16"/>
      <c r="L40" s="16"/>
      <c r="M40" s="29" t="str">
        <f>'[1]MOE3-I TaC'!M33</f>
        <v>ChP/HSE</v>
      </c>
      <c r="N40" s="29" t="str">
        <f>'[2]HSE TaC'!N36</f>
        <v>Monthly</v>
      </c>
      <c r="O40" s="2"/>
      <c r="P40" s="16"/>
      <c r="Q40" s="16"/>
      <c r="R40" s="29" t="str">
        <f>'[1]MOE3-I TaC'!R33</f>
        <v>Need yellow traffic light in case we are over limit but will make year end</v>
      </c>
      <c r="S40" s="2"/>
      <c r="T40" s="2"/>
      <c r="U40" s="2"/>
    </row>
  </sheetData>
  <autoFilter ref="A8:S37"/>
  <conditionalFormatting sqref="O9">
    <cfRule type="expression" dxfId="1413" priority="221">
      <formula>I9=0</formula>
    </cfRule>
    <cfRule type="expression" dxfId="1412" priority="222">
      <formula>J9&lt;=0</formula>
    </cfRule>
    <cfRule type="expression" dxfId="1411" priority="223">
      <formula>J9&gt;=0</formula>
    </cfRule>
  </conditionalFormatting>
  <conditionalFormatting sqref="P9">
    <cfRule type="expression" dxfId="1410" priority="218">
      <formula>$I9=0</formula>
    </cfRule>
    <cfRule type="expression" dxfId="1409" priority="219">
      <formula>K9&lt;=0</formula>
    </cfRule>
    <cfRule type="expression" dxfId="1408" priority="220">
      <formula>K9&gt;=0</formula>
    </cfRule>
  </conditionalFormatting>
  <conditionalFormatting sqref="Q9">
    <cfRule type="expression" dxfId="1407" priority="215">
      <formula>$I9=0</formula>
    </cfRule>
    <cfRule type="expression" dxfId="1406" priority="216">
      <formula>L9&lt;=0</formula>
    </cfRule>
    <cfRule type="expression" dxfId="1405" priority="217">
      <formula>L9&gt;=0</formula>
    </cfRule>
  </conditionalFormatting>
  <conditionalFormatting sqref="O10">
    <cfRule type="expression" dxfId="1404" priority="212">
      <formula>I10=0</formula>
    </cfRule>
    <cfRule type="expression" dxfId="1403" priority="213">
      <formula>J10&lt;=0</formula>
    </cfRule>
    <cfRule type="expression" dxfId="1402" priority="214">
      <formula>J10&gt;=0</formula>
    </cfRule>
  </conditionalFormatting>
  <conditionalFormatting sqref="P10">
    <cfRule type="expression" dxfId="1401" priority="209">
      <formula>$I10=0</formula>
    </cfRule>
    <cfRule type="expression" dxfId="1400" priority="210">
      <formula>K10&lt;=0</formula>
    </cfRule>
    <cfRule type="expression" dxfId="1399" priority="211">
      <formula>K10&gt;=0</formula>
    </cfRule>
  </conditionalFormatting>
  <conditionalFormatting sqref="Q10">
    <cfRule type="expression" dxfId="1398" priority="206">
      <formula>$I10=0</formula>
    </cfRule>
    <cfRule type="expression" dxfId="1397" priority="207">
      <formula>L10&lt;=0</formula>
    </cfRule>
    <cfRule type="expression" dxfId="1396" priority="208">
      <formula>L10&gt;=0</formula>
    </cfRule>
  </conditionalFormatting>
  <conditionalFormatting sqref="O11">
    <cfRule type="expression" dxfId="1395" priority="203">
      <formula>I11=0</formula>
    </cfRule>
    <cfRule type="expression" dxfId="1394" priority="204">
      <formula>J11&lt;=0</formula>
    </cfRule>
    <cfRule type="expression" dxfId="1393" priority="205">
      <formula>J11&gt;=0</formula>
    </cfRule>
  </conditionalFormatting>
  <conditionalFormatting sqref="P11">
    <cfRule type="expression" dxfId="1392" priority="200">
      <formula>$I11=0</formula>
    </cfRule>
    <cfRule type="expression" dxfId="1391" priority="201">
      <formula>K11&lt;=0</formula>
    </cfRule>
    <cfRule type="expression" dxfId="1390" priority="202">
      <formula>K11&gt;=0</formula>
    </cfRule>
  </conditionalFormatting>
  <conditionalFormatting sqref="Q11">
    <cfRule type="expression" dxfId="1389" priority="197">
      <formula>$I11=0</formula>
    </cfRule>
    <cfRule type="expression" dxfId="1388" priority="198">
      <formula>L11&lt;=0</formula>
    </cfRule>
    <cfRule type="expression" dxfId="1387" priority="199">
      <formula>L11&gt;=0</formula>
    </cfRule>
  </conditionalFormatting>
  <conditionalFormatting sqref="O12">
    <cfRule type="expression" dxfId="1386" priority="194">
      <formula>I12=0</formula>
    </cfRule>
    <cfRule type="expression" dxfId="1385" priority="195">
      <formula>J12&lt;=0</formula>
    </cfRule>
    <cfRule type="expression" dxfId="1384" priority="196">
      <formula>J12&gt;=0</formula>
    </cfRule>
  </conditionalFormatting>
  <conditionalFormatting sqref="P12">
    <cfRule type="expression" dxfId="1383" priority="191">
      <formula>$I12=0</formula>
    </cfRule>
    <cfRule type="expression" dxfId="1382" priority="192">
      <formula>K12&lt;=0</formula>
    </cfRule>
    <cfRule type="expression" dxfId="1381" priority="193">
      <formula>K12&gt;=0</formula>
    </cfRule>
  </conditionalFormatting>
  <conditionalFormatting sqref="Q12">
    <cfRule type="expression" dxfId="1380" priority="188">
      <formula>$I12=0</formula>
    </cfRule>
    <cfRule type="expression" dxfId="1379" priority="189">
      <formula>L12&lt;=0</formula>
    </cfRule>
    <cfRule type="expression" dxfId="1378" priority="190">
      <formula>L12&gt;=0</formula>
    </cfRule>
  </conditionalFormatting>
  <conditionalFormatting sqref="O14">
    <cfRule type="expression" dxfId="1377" priority="185">
      <formula>$I14=0</formula>
    </cfRule>
    <cfRule type="expression" dxfId="1376" priority="186">
      <formula>J14&gt;=0</formula>
    </cfRule>
    <cfRule type="expression" dxfId="1375" priority="187">
      <formula>J14&lt;=0</formula>
    </cfRule>
  </conditionalFormatting>
  <conditionalFormatting sqref="P14">
    <cfRule type="expression" dxfId="1374" priority="182">
      <formula>$I14=0</formula>
    </cfRule>
    <cfRule type="expression" dxfId="1373" priority="183">
      <formula>K14&gt;=0</formula>
    </cfRule>
    <cfRule type="expression" dxfId="1372" priority="184">
      <formula>K14&lt;=0</formula>
    </cfRule>
  </conditionalFormatting>
  <conditionalFormatting sqref="Q14">
    <cfRule type="expression" dxfId="1371" priority="179">
      <formula>$I14=0</formula>
    </cfRule>
    <cfRule type="expression" dxfId="1370" priority="180">
      <formula>L14&gt;=0</formula>
    </cfRule>
    <cfRule type="expression" dxfId="1369" priority="181">
      <formula>L14&lt;=0</formula>
    </cfRule>
  </conditionalFormatting>
  <conditionalFormatting sqref="O15">
    <cfRule type="expression" dxfId="1368" priority="176">
      <formula>$I15=0</formula>
    </cfRule>
    <cfRule type="expression" dxfId="1367" priority="177">
      <formula>J15&gt;=0</formula>
    </cfRule>
    <cfRule type="expression" dxfId="1366" priority="178">
      <formula>J15&lt;=0</formula>
    </cfRule>
  </conditionalFormatting>
  <conditionalFormatting sqref="P15">
    <cfRule type="expression" dxfId="1365" priority="173">
      <formula>$I15=0</formula>
    </cfRule>
    <cfRule type="expression" dxfId="1364" priority="174">
      <formula>K15&gt;=0</formula>
    </cfRule>
    <cfRule type="expression" dxfId="1363" priority="175">
      <formula>K15&lt;=0</formula>
    </cfRule>
  </conditionalFormatting>
  <conditionalFormatting sqref="Q15">
    <cfRule type="expression" dxfId="1362" priority="170">
      <formula>$I15=0</formula>
    </cfRule>
    <cfRule type="expression" dxfId="1361" priority="171">
      <formula>L15&gt;=0</formula>
    </cfRule>
    <cfRule type="expression" dxfId="1360" priority="172">
      <formula>L15&lt;=0</formula>
    </cfRule>
  </conditionalFormatting>
  <conditionalFormatting sqref="O16">
    <cfRule type="expression" dxfId="1359" priority="167">
      <formula>I16=0</formula>
    </cfRule>
    <cfRule type="expression" dxfId="1358" priority="168">
      <formula>J16&lt;=0</formula>
    </cfRule>
    <cfRule type="expression" dxfId="1357" priority="169">
      <formula>J16&gt;=0</formula>
    </cfRule>
  </conditionalFormatting>
  <conditionalFormatting sqref="P16">
    <cfRule type="expression" dxfId="1356" priority="164">
      <formula>$I16=0</formula>
    </cfRule>
    <cfRule type="expression" dxfId="1355" priority="165">
      <formula>K16&lt;=0</formula>
    </cfRule>
    <cfRule type="expression" dxfId="1354" priority="166">
      <formula>K16&gt;=0</formula>
    </cfRule>
  </conditionalFormatting>
  <conditionalFormatting sqref="Q16">
    <cfRule type="expression" dxfId="1353" priority="161">
      <formula>$I16=0</formula>
    </cfRule>
    <cfRule type="expression" dxfId="1352" priority="162">
      <formula>L16&lt;=0</formula>
    </cfRule>
    <cfRule type="expression" dxfId="1351" priority="163">
      <formula>L16&gt;=0</formula>
    </cfRule>
  </conditionalFormatting>
  <conditionalFormatting sqref="O17">
    <cfRule type="expression" dxfId="1350" priority="158">
      <formula>I17=0</formula>
    </cfRule>
    <cfRule type="expression" dxfId="1349" priority="159">
      <formula>J17&lt;=0</formula>
    </cfRule>
    <cfRule type="expression" dxfId="1348" priority="160">
      <formula>J17&gt;=0</formula>
    </cfRule>
  </conditionalFormatting>
  <conditionalFormatting sqref="P17">
    <cfRule type="expression" dxfId="1347" priority="155">
      <formula>$I17=0</formula>
    </cfRule>
    <cfRule type="expression" dxfId="1346" priority="156">
      <formula>K17&lt;=0</formula>
    </cfRule>
    <cfRule type="expression" dxfId="1345" priority="157">
      <formula>K17&gt;=0</formula>
    </cfRule>
  </conditionalFormatting>
  <conditionalFormatting sqref="Q17">
    <cfRule type="expression" dxfId="1344" priority="152">
      <formula>$I17=0</formula>
    </cfRule>
    <cfRule type="expression" dxfId="1343" priority="153">
      <formula>L17&lt;=0</formula>
    </cfRule>
    <cfRule type="expression" dxfId="1342" priority="154">
      <formula>L17&gt;=0</formula>
    </cfRule>
  </conditionalFormatting>
  <conditionalFormatting sqref="O18">
    <cfRule type="expression" dxfId="1341" priority="149">
      <formula>I18=0</formula>
    </cfRule>
    <cfRule type="expression" dxfId="1340" priority="150">
      <formula>J18&lt;=0</formula>
    </cfRule>
    <cfRule type="expression" dxfId="1339" priority="151">
      <formula>J18&gt;=0</formula>
    </cfRule>
  </conditionalFormatting>
  <conditionalFormatting sqref="P18">
    <cfRule type="expression" dxfId="1338" priority="146">
      <formula>$I18=0</formula>
    </cfRule>
    <cfRule type="expression" dxfId="1337" priority="147">
      <formula>K18&lt;=0</formula>
    </cfRule>
    <cfRule type="expression" dxfId="1336" priority="148">
      <formula>K18&gt;=0</formula>
    </cfRule>
  </conditionalFormatting>
  <conditionalFormatting sqref="Q18">
    <cfRule type="expression" dxfId="1335" priority="143">
      <formula>$I18=0</formula>
    </cfRule>
    <cfRule type="expression" dxfId="1334" priority="144">
      <formula>L18&lt;=0</formula>
    </cfRule>
    <cfRule type="expression" dxfId="1333" priority="145">
      <formula>L18&gt;=0</formula>
    </cfRule>
  </conditionalFormatting>
  <conditionalFormatting sqref="O13">
    <cfRule type="expression" dxfId="1332" priority="140">
      <formula>I13=0</formula>
    </cfRule>
    <cfRule type="expression" dxfId="1331" priority="141">
      <formula>J13&lt;=0</formula>
    </cfRule>
    <cfRule type="expression" dxfId="1330" priority="142">
      <formula>J13&gt;=0</formula>
    </cfRule>
  </conditionalFormatting>
  <conditionalFormatting sqref="P13">
    <cfRule type="expression" dxfId="1329" priority="137">
      <formula>$I13=0</formula>
    </cfRule>
    <cfRule type="expression" dxfId="1328" priority="138">
      <formula>K13&lt;=0</formula>
    </cfRule>
    <cfRule type="expression" dxfId="1327" priority="139">
      <formula>K13&gt;=0</formula>
    </cfRule>
  </conditionalFormatting>
  <conditionalFormatting sqref="Q13">
    <cfRule type="expression" dxfId="1326" priority="134">
      <formula>$I13=0</formula>
    </cfRule>
    <cfRule type="expression" dxfId="1325" priority="135">
      <formula>L13&lt;=0</formula>
    </cfRule>
    <cfRule type="expression" dxfId="1324" priority="136">
      <formula>L13&gt;=0</formula>
    </cfRule>
  </conditionalFormatting>
  <conditionalFormatting sqref="O22">
    <cfRule type="expression" dxfId="1323" priority="125">
      <formula>$I22=0</formula>
    </cfRule>
    <cfRule type="expression" dxfId="1322" priority="126">
      <formula>J22&gt;=0</formula>
    </cfRule>
    <cfRule type="expression" dxfId="1321" priority="127">
      <formula>J22&lt;=0</formula>
    </cfRule>
  </conditionalFormatting>
  <conditionalFormatting sqref="O23">
    <cfRule type="expression" dxfId="1320" priority="122">
      <formula>$I23=0</formula>
    </cfRule>
    <cfRule type="expression" dxfId="1319" priority="123">
      <formula>J23&gt;=0</formula>
    </cfRule>
    <cfRule type="expression" dxfId="1318" priority="124">
      <formula>J23&lt;=0</formula>
    </cfRule>
  </conditionalFormatting>
  <conditionalFormatting sqref="O27">
    <cfRule type="expression" dxfId="1317" priority="119">
      <formula>$I27=0</formula>
    </cfRule>
    <cfRule type="expression" dxfId="1316" priority="120">
      <formula>J27&gt;=0</formula>
    </cfRule>
    <cfRule type="expression" dxfId="1315" priority="121">
      <formula>J27&lt;=0</formula>
    </cfRule>
  </conditionalFormatting>
  <conditionalFormatting sqref="O28">
    <cfRule type="expression" dxfId="1314" priority="116">
      <formula>$I28=0</formula>
    </cfRule>
    <cfRule type="expression" dxfId="1313" priority="117">
      <formula>J28&gt;=0</formula>
    </cfRule>
    <cfRule type="expression" dxfId="1312" priority="118">
      <formula>J28&lt;=0</formula>
    </cfRule>
  </conditionalFormatting>
  <conditionalFormatting sqref="O32">
    <cfRule type="expression" dxfId="1311" priority="80">
      <formula>$I32=0</formula>
    </cfRule>
    <cfRule type="expression" dxfId="1310" priority="81">
      <formula>J32&gt;=0</formula>
    </cfRule>
    <cfRule type="expression" dxfId="1309" priority="82">
      <formula>J32&lt;=0</formula>
    </cfRule>
  </conditionalFormatting>
  <conditionalFormatting sqref="O20">
    <cfRule type="expression" dxfId="1308" priority="77">
      <formula>I20=0</formula>
    </cfRule>
    <cfRule type="expression" dxfId="1307" priority="78">
      <formula>J20&lt;=0</formula>
    </cfRule>
    <cfRule type="expression" dxfId="1306" priority="79">
      <formula>J20&gt;=0</formula>
    </cfRule>
  </conditionalFormatting>
  <conditionalFormatting sqref="O21">
    <cfRule type="expression" dxfId="1305" priority="74">
      <formula>I21=0</formula>
    </cfRule>
    <cfRule type="expression" dxfId="1304" priority="75">
      <formula>J21&lt;=0</formula>
    </cfRule>
    <cfRule type="expression" dxfId="1303" priority="76">
      <formula>J21&gt;=0</formula>
    </cfRule>
  </conditionalFormatting>
  <conditionalFormatting sqref="O38">
    <cfRule type="expression" dxfId="1302" priority="71">
      <formula>I38=0</formula>
    </cfRule>
    <cfRule type="expression" dxfId="1301" priority="72">
      <formula>J38&lt;=0</formula>
    </cfRule>
    <cfRule type="expression" dxfId="1300" priority="73">
      <formula>J38&gt;=0</formula>
    </cfRule>
  </conditionalFormatting>
  <conditionalFormatting sqref="P38">
    <cfRule type="expression" dxfId="1299" priority="68">
      <formula>$I38=0</formula>
    </cfRule>
    <cfRule type="expression" dxfId="1298" priority="69">
      <formula>K38&lt;=0</formula>
    </cfRule>
    <cfRule type="expression" dxfId="1297" priority="70">
      <formula>K38&gt;=0</formula>
    </cfRule>
  </conditionalFormatting>
  <conditionalFormatting sqref="Q38">
    <cfRule type="expression" dxfId="1296" priority="65">
      <formula>$I38=0</formula>
    </cfRule>
    <cfRule type="expression" dxfId="1295" priority="66">
      <formula>L38&lt;=0</formula>
    </cfRule>
    <cfRule type="expression" dxfId="1294" priority="67">
      <formula>L38&gt;=0</formula>
    </cfRule>
  </conditionalFormatting>
  <conditionalFormatting sqref="O39">
    <cfRule type="expression" dxfId="1293" priority="62">
      <formula>I39=0</formula>
    </cfRule>
    <cfRule type="expression" dxfId="1292" priority="63">
      <formula>J39&lt;=0</formula>
    </cfRule>
    <cfRule type="expression" dxfId="1291" priority="64">
      <formula>J39&gt;=0</formula>
    </cfRule>
  </conditionalFormatting>
  <conditionalFormatting sqref="P39">
    <cfRule type="expression" dxfId="1290" priority="59">
      <formula>$I39=0</formula>
    </cfRule>
    <cfRule type="expression" dxfId="1289" priority="60">
      <formula>K39&lt;=0</formula>
    </cfRule>
    <cfRule type="expression" dxfId="1288" priority="61">
      <formula>K39&gt;=0</formula>
    </cfRule>
  </conditionalFormatting>
  <conditionalFormatting sqref="Q39">
    <cfRule type="expression" dxfId="1287" priority="56">
      <formula>$I39=0</formula>
    </cfRule>
    <cfRule type="expression" dxfId="1286" priority="57">
      <formula>L39&lt;=0</formula>
    </cfRule>
    <cfRule type="expression" dxfId="1285" priority="58">
      <formula>L39&gt;=0</formula>
    </cfRule>
  </conditionalFormatting>
  <conditionalFormatting sqref="O40">
    <cfRule type="expression" dxfId="1284" priority="45">
      <formula>J40="yellow"</formula>
    </cfRule>
    <cfRule type="expression" dxfId="1283" priority="46">
      <formula>J40="Green"</formula>
    </cfRule>
    <cfRule type="expression" dxfId="1282" priority="47">
      <formula>$H40="blank"</formula>
    </cfRule>
    <cfRule type="expression" dxfId="1281" priority="48">
      <formula>J40="Red"</formula>
    </cfRule>
  </conditionalFormatting>
  <conditionalFormatting sqref="O37">
    <cfRule type="expression" dxfId="1280" priority="41">
      <formula>J37="yellow"</formula>
    </cfRule>
    <cfRule type="expression" dxfId="1279" priority="42">
      <formula>J37="Green"</formula>
    </cfRule>
    <cfRule type="expression" dxfId="1278" priority="43">
      <formula>$H37="blank"</formula>
    </cfRule>
    <cfRule type="expression" dxfId="1277" priority="44">
      <formula>J37="Red"</formula>
    </cfRule>
  </conditionalFormatting>
  <conditionalFormatting sqref="O36">
    <cfRule type="expression" dxfId="1276" priority="37">
      <formula>J36="yellow"</formula>
    </cfRule>
    <cfRule type="expression" dxfId="1275" priority="38">
      <formula>J36="Green"</formula>
    </cfRule>
    <cfRule type="expression" dxfId="1274" priority="39">
      <formula>$H36="blank"</formula>
    </cfRule>
    <cfRule type="expression" dxfId="1273" priority="40">
      <formula>J36="Red"</formula>
    </cfRule>
  </conditionalFormatting>
  <conditionalFormatting sqref="O35">
    <cfRule type="expression" dxfId="1272" priority="33">
      <formula>J35="yellow"</formula>
    </cfRule>
    <cfRule type="expression" dxfId="1271" priority="34">
      <formula>J35="Green"</formula>
    </cfRule>
    <cfRule type="expression" dxfId="1270" priority="35">
      <formula>$H35="blank"</formula>
    </cfRule>
    <cfRule type="expression" dxfId="1269" priority="36">
      <formula>J35="Red"</formula>
    </cfRule>
  </conditionalFormatting>
  <conditionalFormatting sqref="O34">
    <cfRule type="expression" dxfId="1268" priority="29">
      <formula>J34="yellow"</formula>
    </cfRule>
    <cfRule type="expression" dxfId="1267" priority="30">
      <formula>J34="Green"</formula>
    </cfRule>
    <cfRule type="expression" dxfId="1266" priority="31">
      <formula>$H34="blank"</formula>
    </cfRule>
    <cfRule type="expression" dxfId="1265" priority="32">
      <formula>J34="Red"</formula>
    </cfRule>
  </conditionalFormatting>
  <conditionalFormatting sqref="O33">
    <cfRule type="expression" dxfId="1264" priority="25">
      <formula>J33="yellow"</formula>
    </cfRule>
    <cfRule type="expression" dxfId="1263" priority="26">
      <formula>J33="Green"</formula>
    </cfRule>
    <cfRule type="expression" dxfId="1262" priority="27">
      <formula>$H33="blank"</formula>
    </cfRule>
    <cfRule type="expression" dxfId="1261" priority="28">
      <formula>J33="Red"</formula>
    </cfRule>
  </conditionalFormatting>
  <conditionalFormatting sqref="O31">
    <cfRule type="expression" dxfId="1260" priority="21">
      <formula>J31="yellow"</formula>
    </cfRule>
    <cfRule type="expression" dxfId="1259" priority="22">
      <formula>J31="Green"</formula>
    </cfRule>
    <cfRule type="expression" dxfId="1258" priority="23">
      <formula>$H31="blank"</formula>
    </cfRule>
    <cfRule type="expression" dxfId="1257" priority="24">
      <formula>J31="Red"</formula>
    </cfRule>
  </conditionalFormatting>
  <conditionalFormatting sqref="O30">
    <cfRule type="expression" dxfId="1256" priority="17">
      <formula>J30="yellow"</formula>
    </cfRule>
    <cfRule type="expression" dxfId="1255" priority="18">
      <formula>J30="Green"</formula>
    </cfRule>
    <cfRule type="expression" dxfId="1254" priority="19">
      <formula>$H30="blank"</formula>
    </cfRule>
    <cfRule type="expression" dxfId="1253" priority="20">
      <formula>J30="Red"</formula>
    </cfRule>
  </conditionalFormatting>
  <conditionalFormatting sqref="O29">
    <cfRule type="expression" dxfId="1252" priority="13">
      <formula>J29="yellow"</formula>
    </cfRule>
    <cfRule type="expression" dxfId="1251" priority="14">
      <formula>J29="Green"</formula>
    </cfRule>
    <cfRule type="expression" dxfId="1250" priority="15">
      <formula>$H29="blank"</formula>
    </cfRule>
    <cfRule type="expression" dxfId="1249" priority="16">
      <formula>J29="Red"</formula>
    </cfRule>
  </conditionalFormatting>
  <conditionalFormatting sqref="O26">
    <cfRule type="expression" dxfId="1248" priority="9">
      <formula>J26="yellow"</formula>
    </cfRule>
    <cfRule type="expression" dxfId="1247" priority="10">
      <formula>J26="Green"</formula>
    </cfRule>
    <cfRule type="expression" dxfId="1246" priority="11">
      <formula>$H26="blank"</formula>
    </cfRule>
    <cfRule type="expression" dxfId="1245" priority="12">
      <formula>J26="Red"</formula>
    </cfRule>
  </conditionalFormatting>
  <conditionalFormatting sqref="O25">
    <cfRule type="expression" dxfId="1244" priority="5">
      <formula>J25="yellow"</formula>
    </cfRule>
    <cfRule type="expression" dxfId="1243" priority="6">
      <formula>J25="Green"</formula>
    </cfRule>
    <cfRule type="expression" dxfId="1242" priority="7">
      <formula>$H25="blank"</formula>
    </cfRule>
    <cfRule type="expression" dxfId="1241" priority="8">
      <formula>J25="Red"</formula>
    </cfRule>
  </conditionalFormatting>
  <conditionalFormatting sqref="O24">
    <cfRule type="expression" dxfId="1240" priority="1">
      <formula>J24="yellow"</formula>
    </cfRule>
    <cfRule type="expression" dxfId="1239" priority="2">
      <formula>J24="Green"</formula>
    </cfRule>
    <cfRule type="expression" dxfId="1238" priority="3">
      <formula>$H24="blank"</formula>
    </cfRule>
    <cfRule type="expression" dxfId="1237" priority="4">
      <formula>J24="Red"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6"/>
  <sheetViews>
    <sheetView showGridLines="0" topLeftCell="B1" workbookViewId="0">
      <pane ySplit="8" topLeftCell="A9" activePane="bottomLeft" state="frozen"/>
      <selection activeCell="A9" sqref="A9"/>
      <selection pane="bottomLeft" activeCell="O33" sqref="O33"/>
    </sheetView>
  </sheetViews>
  <sheetFormatPr defaultRowHeight="13.2" x14ac:dyDescent="0.25"/>
  <cols>
    <col min="1" max="1" width="23.109375" bestFit="1" customWidth="1"/>
    <col min="2" max="2" width="6.5546875" bestFit="1" customWidth="1"/>
    <col min="3" max="3" width="7.44140625" bestFit="1" customWidth="1"/>
    <col min="4" max="4" width="10" bestFit="1" customWidth="1"/>
    <col min="5" max="5" width="28.886718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36.109375" customWidth="1"/>
    <col min="21" max="21" width="22.66406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145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9" t="s">
        <v>26</v>
      </c>
      <c r="B9" s="9" t="s">
        <v>24</v>
      </c>
      <c r="C9" s="9" t="s">
        <v>250</v>
      </c>
      <c r="D9" s="9" t="s">
        <v>36</v>
      </c>
      <c r="E9" s="10" t="s">
        <v>7</v>
      </c>
      <c r="F9" s="2">
        <f>'[1]MOE2 TaC'!F9</f>
        <v>0</v>
      </c>
      <c r="G9" s="2">
        <f>'[1]MOE2 TaC'!G9</f>
        <v>3.7</v>
      </c>
      <c r="H9" s="2">
        <f>'[1]MOE2 TaC'!H9</f>
        <v>1.8</v>
      </c>
      <c r="I9" s="2">
        <f>'[1]MOE2 TaC'!I9</f>
        <v>3.3</v>
      </c>
      <c r="J9" s="25">
        <f>I9-F9</f>
        <v>3.3</v>
      </c>
      <c r="K9" s="25">
        <f>I9-H9</f>
        <v>1.4999999999999998</v>
      </c>
      <c r="L9" s="25">
        <f>I9-G9</f>
        <v>-0.40000000000000036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9" t="s">
        <v>26</v>
      </c>
      <c r="B10" s="9" t="s">
        <v>24</v>
      </c>
      <c r="C10" s="9" t="s">
        <v>250</v>
      </c>
      <c r="D10" s="9" t="s">
        <v>37</v>
      </c>
      <c r="E10" s="10" t="s">
        <v>19</v>
      </c>
      <c r="F10" s="2">
        <f>'[1]MOE2 TaC'!F10</f>
        <v>66.180000000000007</v>
      </c>
      <c r="G10" s="2">
        <f>'[1]MOE2 TaC'!G10</f>
        <v>66.84070324653041</v>
      </c>
      <c r="H10" s="2">
        <f>'[1]MOE2 TaC'!H10</f>
        <v>64.875106601282255</v>
      </c>
      <c r="I10" s="2">
        <f>'[1]MOE2 TaC'!I10</f>
        <v>65.634978958025442</v>
      </c>
      <c r="J10" s="25"/>
      <c r="K10" s="25"/>
      <c r="L10" s="25"/>
      <c r="M10" s="2" t="s">
        <v>28</v>
      </c>
      <c r="N10" s="2" t="s">
        <v>93</v>
      </c>
      <c r="O10" s="2"/>
      <c r="P10" s="2"/>
      <c r="Q10" s="2"/>
      <c r="R10" s="2"/>
      <c r="S10" s="2"/>
      <c r="T10" s="2"/>
      <c r="U10" s="2"/>
    </row>
    <row r="11" spans="1:21" x14ac:dyDescent="0.25">
      <c r="A11" s="9" t="s">
        <v>26</v>
      </c>
      <c r="B11" s="9" t="s">
        <v>24</v>
      </c>
      <c r="C11" s="9" t="s">
        <v>250</v>
      </c>
      <c r="D11" s="9" t="s">
        <v>36</v>
      </c>
      <c r="E11" s="10" t="s">
        <v>146</v>
      </c>
      <c r="F11" s="2">
        <f>'[1]MOE2 TaC'!F11</f>
        <v>46.125</v>
      </c>
      <c r="G11" s="2">
        <f>'[1]MOE2 TaC'!G11</f>
        <v>49.825000000000003</v>
      </c>
      <c r="H11" s="2">
        <f>'[1]MOE2 TaC'!H11</f>
        <v>0</v>
      </c>
      <c r="I11" s="2">
        <f>'[1]MOE2 TaC'!I11</f>
        <v>0</v>
      </c>
      <c r="J11" s="25">
        <f>I11-F11</f>
        <v>-46.125</v>
      </c>
      <c r="K11" s="25">
        <f>I11-H11</f>
        <v>0</v>
      </c>
      <c r="L11" s="26">
        <f>I11-G11</f>
        <v>-49.825000000000003</v>
      </c>
      <c r="M11" s="2" t="s">
        <v>28</v>
      </c>
      <c r="N11" s="2" t="s">
        <v>93</v>
      </c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75</v>
      </c>
      <c r="B12" s="9" t="s">
        <v>24</v>
      </c>
      <c r="C12" s="9" t="s">
        <v>250</v>
      </c>
      <c r="D12" s="2" t="s">
        <v>89</v>
      </c>
      <c r="E12" s="3" t="s">
        <v>88</v>
      </c>
      <c r="F12" s="2">
        <f>'[1]MOE2 TaC'!F12</f>
        <v>13.8</v>
      </c>
      <c r="G12" s="2">
        <f>'[1]MOE2 TaC'!G12</f>
        <v>13.5</v>
      </c>
      <c r="H12" s="2">
        <f>'[1]MOE2 TaC'!H12</f>
        <v>13.5</v>
      </c>
      <c r="I12" s="2">
        <f>'[1]MOE2 TaC'!I12</f>
        <v>13.5</v>
      </c>
      <c r="J12" s="25">
        <f>I12-F12</f>
        <v>-0.30000000000000071</v>
      </c>
      <c r="K12" s="25">
        <f>I12-H12</f>
        <v>0</v>
      </c>
      <c r="L12" s="27">
        <f>I12-G12</f>
        <v>0</v>
      </c>
      <c r="M12" s="2" t="s">
        <v>416</v>
      </c>
      <c r="N12" s="2" t="s">
        <v>93</v>
      </c>
      <c r="O12" s="2"/>
      <c r="P12" s="2"/>
      <c r="Q12" s="2"/>
      <c r="R12" s="2"/>
      <c r="S12" s="2"/>
      <c r="T12" s="2" t="s">
        <v>417</v>
      </c>
      <c r="U12" s="2" t="s">
        <v>418</v>
      </c>
    </row>
    <row r="13" spans="1:21" x14ac:dyDescent="0.25">
      <c r="A13" s="2" t="s">
        <v>75</v>
      </c>
      <c r="B13" s="9" t="s">
        <v>24</v>
      </c>
      <c r="C13" s="9" t="s">
        <v>250</v>
      </c>
      <c r="D13" s="2" t="s">
        <v>89</v>
      </c>
      <c r="E13" s="3" t="s">
        <v>147</v>
      </c>
      <c r="F13" s="2">
        <f>'[1]MOE2 TaC'!F13</f>
        <v>23</v>
      </c>
      <c r="G13" s="2">
        <f>'[1]MOE2 TaC'!G13</f>
        <v>24</v>
      </c>
      <c r="H13" s="2">
        <f>'[1]MOE2 TaC'!H13</f>
        <v>24</v>
      </c>
      <c r="I13" s="2">
        <f>'[1]MOE2 TaC'!I13</f>
        <v>24</v>
      </c>
      <c r="J13" s="25">
        <f>I13-F13</f>
        <v>1</v>
      </c>
      <c r="K13" s="25">
        <f>I13-H13</f>
        <v>0</v>
      </c>
      <c r="L13" s="27">
        <f>I13-G13</f>
        <v>0</v>
      </c>
      <c r="M13" s="2" t="s">
        <v>416</v>
      </c>
      <c r="N13" s="2" t="s">
        <v>93</v>
      </c>
      <c r="O13" s="2"/>
      <c r="P13" s="2"/>
      <c r="Q13" s="2"/>
      <c r="R13" s="2"/>
      <c r="S13" s="2"/>
      <c r="T13" s="2" t="s">
        <v>417</v>
      </c>
      <c r="U13" s="2" t="s">
        <v>418</v>
      </c>
    </row>
    <row r="14" spans="1:21" x14ac:dyDescent="0.25">
      <c r="A14" s="2" t="s">
        <v>75</v>
      </c>
      <c r="B14" s="9" t="s">
        <v>24</v>
      </c>
      <c r="C14" s="9" t="s">
        <v>250</v>
      </c>
      <c r="D14" s="2" t="s">
        <v>59</v>
      </c>
      <c r="E14" s="3" t="s">
        <v>99</v>
      </c>
      <c r="F14" s="2">
        <f>'[1]MOE2 TaC'!F14</f>
        <v>3.2000000000000002E-3</v>
      </c>
      <c r="G14" s="2">
        <f>'[1]MOE2 TaC'!G14</f>
        <v>4.1999999999999997E-3</v>
      </c>
      <c r="H14" s="2">
        <f>'[1]MOE2 TaC'!H14</f>
        <v>4.1999999999999997E-3</v>
      </c>
      <c r="I14" s="2">
        <f>'[1]MOE2 TaC'!I14</f>
        <v>4.1999999999999997E-3</v>
      </c>
      <c r="J14" s="28">
        <f t="shared" ref="J14" si="0">I14-F14</f>
        <v>9.9999999999999959E-4</v>
      </c>
      <c r="K14" s="28">
        <f t="shared" ref="K14" si="1">I14-H14</f>
        <v>0</v>
      </c>
      <c r="L14" s="28">
        <f t="shared" ref="L14" si="2">I14-G14</f>
        <v>0</v>
      </c>
      <c r="M14" s="2" t="s">
        <v>416</v>
      </c>
      <c r="N14" s="2" t="s">
        <v>93</v>
      </c>
      <c r="O14" s="2"/>
      <c r="P14" s="2"/>
      <c r="Q14" s="2"/>
      <c r="R14" s="2"/>
      <c r="S14" s="2"/>
      <c r="T14" s="2" t="s">
        <v>417</v>
      </c>
      <c r="U14" s="2" t="s">
        <v>59</v>
      </c>
    </row>
    <row r="15" spans="1:21" x14ac:dyDescent="0.25">
      <c r="A15" s="2" t="s">
        <v>75</v>
      </c>
      <c r="B15" s="9" t="s">
        <v>24</v>
      </c>
      <c r="C15" s="9" t="s">
        <v>250</v>
      </c>
      <c r="D15" s="2" t="s">
        <v>59</v>
      </c>
      <c r="E15" s="3" t="s">
        <v>148</v>
      </c>
      <c r="F15" s="2">
        <f>'[1]MOE2 TaC'!F15</f>
        <v>1.5E-3</v>
      </c>
      <c r="G15" s="2">
        <f>'[1]MOE2 TaC'!G15</f>
        <v>1.5E-3</v>
      </c>
      <c r="H15" s="2">
        <f>'[1]MOE2 TaC'!H15</f>
        <v>1.5E-3</v>
      </c>
      <c r="I15" s="2">
        <f>'[1]MOE2 TaC'!I15</f>
        <v>1.5E-3</v>
      </c>
      <c r="J15" s="25"/>
      <c r="K15" s="25"/>
      <c r="L15" s="25"/>
      <c r="M15" s="2" t="s">
        <v>416</v>
      </c>
      <c r="N15" s="2" t="s">
        <v>93</v>
      </c>
      <c r="O15" s="2"/>
      <c r="P15" s="2"/>
      <c r="Q15" s="2"/>
      <c r="R15" s="2"/>
      <c r="S15" s="2"/>
      <c r="T15" s="2" t="s">
        <v>417</v>
      </c>
      <c r="U15" s="2" t="s">
        <v>59</v>
      </c>
    </row>
    <row r="16" spans="1:21" x14ac:dyDescent="0.25">
      <c r="A16" s="2" t="s">
        <v>102</v>
      </c>
      <c r="B16" s="9" t="s">
        <v>24</v>
      </c>
      <c r="C16" s="9" t="s">
        <v>250</v>
      </c>
      <c r="D16" s="2" t="s">
        <v>109</v>
      </c>
      <c r="E16" s="3" t="s">
        <v>104</v>
      </c>
      <c r="F16" s="2">
        <f>'[1]MOE2 TaC'!F16</f>
        <v>48</v>
      </c>
      <c r="G16" s="2">
        <f>'[1]MOE2 TaC'!G16</f>
        <v>49</v>
      </c>
      <c r="H16" s="2">
        <f>'[1]MOE2 TaC'!H16</f>
        <v>49</v>
      </c>
      <c r="I16" s="2">
        <f>'[1]MOE2 TaC'!I16</f>
        <v>49</v>
      </c>
      <c r="J16" s="26">
        <f t="shared" ref="J16" si="3">I16-F16</f>
        <v>1</v>
      </c>
      <c r="K16" s="26">
        <f t="shared" ref="K16" si="4">I16-H16</f>
        <v>0</v>
      </c>
      <c r="L16" s="26">
        <f t="shared" ref="L16" si="5">I16-G16</f>
        <v>0</v>
      </c>
      <c r="M16" s="2" t="s">
        <v>28</v>
      </c>
      <c r="N16" s="11" t="s">
        <v>93</v>
      </c>
      <c r="O16" s="2"/>
      <c r="P16" s="2"/>
      <c r="Q16" s="2"/>
      <c r="R16" s="2"/>
      <c r="S16" s="2"/>
      <c r="T16" s="2"/>
      <c r="U16" s="2"/>
    </row>
    <row r="17" spans="1:21" ht="13.8" x14ac:dyDescent="0.25">
      <c r="A17" s="17" t="s">
        <v>73</v>
      </c>
      <c r="B17" s="17" t="s">
        <v>73</v>
      </c>
      <c r="C17" s="17" t="s">
        <v>73</v>
      </c>
      <c r="D17" s="17" t="s">
        <v>73</v>
      </c>
      <c r="E17" s="17" t="s">
        <v>73</v>
      </c>
      <c r="F17" s="5" t="s">
        <v>229</v>
      </c>
      <c r="G17" s="17" t="s">
        <v>73</v>
      </c>
      <c r="H17" s="17" t="s">
        <v>73</v>
      </c>
      <c r="I17" s="5" t="s">
        <v>110</v>
      </c>
      <c r="J17" s="5" t="s">
        <v>230</v>
      </c>
      <c r="K17" s="17" t="s">
        <v>73</v>
      </c>
      <c r="L17" s="17" t="s">
        <v>73</v>
      </c>
      <c r="M17" s="17" t="s">
        <v>73</v>
      </c>
      <c r="N17" s="17" t="s">
        <v>73</v>
      </c>
      <c r="O17" s="5" t="s">
        <v>40</v>
      </c>
      <c r="P17" s="17" t="s">
        <v>73</v>
      </c>
      <c r="Q17" s="17" t="s">
        <v>73</v>
      </c>
      <c r="R17" s="17" t="s">
        <v>73</v>
      </c>
      <c r="S17" s="17" t="s">
        <v>73</v>
      </c>
      <c r="T17" s="17" t="s">
        <v>73</v>
      </c>
      <c r="U17" s="17" t="s">
        <v>73</v>
      </c>
    </row>
    <row r="18" spans="1:21" x14ac:dyDescent="0.25">
      <c r="A18" s="13" t="s">
        <v>31</v>
      </c>
      <c r="B18" s="13" t="s">
        <v>24</v>
      </c>
      <c r="C18" s="9" t="s">
        <v>250</v>
      </c>
      <c r="D18" s="13" t="s">
        <v>38</v>
      </c>
      <c r="E18" s="14" t="s">
        <v>49</v>
      </c>
      <c r="F18" s="13">
        <f>'[1]MOE2 TaC'!F17</f>
        <v>21.7</v>
      </c>
      <c r="G18" s="13">
        <f>'[1]MOE2 TaC'!G17</f>
        <v>0</v>
      </c>
      <c r="H18" s="13">
        <f>'[1]MOE2 TaC'!H17</f>
        <v>0</v>
      </c>
      <c r="I18" s="13">
        <f>'[1]MOE2 TaC'!I17</f>
        <v>15.6</v>
      </c>
      <c r="J18" s="25">
        <f t="shared" ref="J18:J19" si="6">I18-F18</f>
        <v>-6.1</v>
      </c>
      <c r="K18" s="15"/>
      <c r="L18" s="15"/>
      <c r="M18" s="2" t="s">
        <v>416</v>
      </c>
      <c r="N18" s="13" t="s">
        <v>93</v>
      </c>
      <c r="O18" s="2"/>
      <c r="P18" s="15"/>
      <c r="Q18" s="15"/>
      <c r="R18" s="13"/>
      <c r="S18" s="13"/>
      <c r="T18" s="2" t="s">
        <v>419</v>
      </c>
      <c r="U18" s="2" t="s">
        <v>420</v>
      </c>
    </row>
    <row r="19" spans="1:21" x14ac:dyDescent="0.25">
      <c r="A19" s="13" t="s">
        <v>31</v>
      </c>
      <c r="B19" s="13" t="s">
        <v>24</v>
      </c>
      <c r="C19" s="9" t="s">
        <v>250</v>
      </c>
      <c r="D19" s="13" t="s">
        <v>59</v>
      </c>
      <c r="E19" s="14" t="s">
        <v>152</v>
      </c>
      <c r="F19" s="13">
        <f>'[1]MOE2 TaC'!F18</f>
        <v>262</v>
      </c>
      <c r="G19" s="13">
        <f>'[1]MOE2 TaC'!G18</f>
        <v>0</v>
      </c>
      <c r="H19" s="13">
        <f>'[1]MOE2 TaC'!H18</f>
        <v>0</v>
      </c>
      <c r="I19" s="13">
        <f>'[1]MOE2 TaC'!I18</f>
        <v>250</v>
      </c>
      <c r="J19" s="25">
        <f t="shared" si="6"/>
        <v>-12</v>
      </c>
      <c r="K19" s="15"/>
      <c r="L19" s="15"/>
      <c r="M19" s="2" t="s">
        <v>416</v>
      </c>
      <c r="N19" s="13" t="s">
        <v>93</v>
      </c>
      <c r="O19" s="2"/>
      <c r="P19" s="15"/>
      <c r="Q19" s="15"/>
      <c r="R19" s="13"/>
      <c r="S19" s="13"/>
      <c r="T19" s="2" t="s">
        <v>421</v>
      </c>
      <c r="U19" s="2" t="s">
        <v>422</v>
      </c>
    </row>
    <row r="20" spans="1:21" x14ac:dyDescent="0.25">
      <c r="A20" s="2" t="s">
        <v>31</v>
      </c>
      <c r="B20" s="13" t="s">
        <v>24</v>
      </c>
      <c r="C20" s="9" t="s">
        <v>250</v>
      </c>
      <c r="D20" s="2" t="s">
        <v>73</v>
      </c>
      <c r="E20" s="3" t="s">
        <v>149</v>
      </c>
      <c r="F20" s="13" t="str">
        <f>'[1]MOE2 TaC'!F19</f>
        <v>green</v>
      </c>
      <c r="G20" s="13">
        <f>'[1]MOE2 TaC'!G19</f>
        <v>0</v>
      </c>
      <c r="H20" s="13">
        <f>'[1]MOE2 TaC'!H19</f>
        <v>0</v>
      </c>
      <c r="I20" s="13" t="str">
        <f>'[1]MOE2 TaC'!I19</f>
        <v>green</v>
      </c>
      <c r="J20" s="33" t="str">
        <f>I20</f>
        <v>green</v>
      </c>
      <c r="K20" s="16"/>
      <c r="L20" s="16"/>
      <c r="M20" s="2" t="s">
        <v>416</v>
      </c>
      <c r="N20" s="2" t="s">
        <v>93</v>
      </c>
      <c r="O20" s="2"/>
      <c r="P20" s="16"/>
      <c r="Q20" s="16"/>
      <c r="R20" s="2"/>
      <c r="S20" s="2"/>
      <c r="T20" s="2" t="s">
        <v>423</v>
      </c>
      <c r="U20" s="2" t="s">
        <v>424</v>
      </c>
    </row>
    <row r="21" spans="1:21" x14ac:dyDescent="0.25">
      <c r="A21" s="2" t="s">
        <v>31</v>
      </c>
      <c r="B21" s="13" t="s">
        <v>24</v>
      </c>
      <c r="C21" s="9" t="s">
        <v>250</v>
      </c>
      <c r="D21" s="2" t="s">
        <v>73</v>
      </c>
      <c r="E21" s="3" t="s">
        <v>150</v>
      </c>
      <c r="F21" s="13" t="str">
        <f>'[1]MOE2 TaC'!F20</f>
        <v>green</v>
      </c>
      <c r="G21" s="13">
        <f>'[1]MOE2 TaC'!G20</f>
        <v>0</v>
      </c>
      <c r="H21" s="13">
        <f>'[1]MOE2 TaC'!H20</f>
        <v>0</v>
      </c>
      <c r="I21" s="13" t="str">
        <f>'[1]MOE2 TaC'!I20</f>
        <v>green</v>
      </c>
      <c r="J21" s="33" t="str">
        <f>I21</f>
        <v>green</v>
      </c>
      <c r="K21" s="16"/>
      <c r="L21" s="16"/>
      <c r="M21" s="2" t="s">
        <v>416</v>
      </c>
      <c r="N21" s="2" t="s">
        <v>93</v>
      </c>
      <c r="O21" s="2"/>
      <c r="P21" s="16"/>
      <c r="Q21" s="16"/>
      <c r="R21" s="2"/>
      <c r="S21" s="2"/>
      <c r="T21" s="2" t="s">
        <v>425</v>
      </c>
      <c r="U21" s="2" t="s">
        <v>426</v>
      </c>
    </row>
    <row r="22" spans="1:21" x14ac:dyDescent="0.25">
      <c r="A22" s="2" t="s">
        <v>75</v>
      </c>
      <c r="B22" s="13" t="s">
        <v>24</v>
      </c>
      <c r="C22" s="9" t="s">
        <v>250</v>
      </c>
      <c r="D22" s="2" t="s">
        <v>59</v>
      </c>
      <c r="E22" s="3" t="s">
        <v>151</v>
      </c>
      <c r="F22" s="13">
        <f>'[1]MOE2 TaC'!F21</f>
        <v>0.99</v>
      </c>
      <c r="G22" s="13">
        <f>'[1]MOE2 TaC'!G21</f>
        <v>0</v>
      </c>
      <c r="H22" s="13">
        <f>'[1]MOE2 TaC'!H21</f>
        <v>0</v>
      </c>
      <c r="I22" s="13">
        <f>'[1]MOE2 TaC'!I21</f>
        <v>0.98</v>
      </c>
      <c r="J22" s="32">
        <f t="shared" ref="J22" si="7">I22-F22</f>
        <v>-1.0000000000000009E-2</v>
      </c>
      <c r="K22" s="16"/>
      <c r="L22" s="16"/>
      <c r="M22" s="2" t="s">
        <v>416</v>
      </c>
      <c r="N22" s="2" t="s">
        <v>93</v>
      </c>
      <c r="O22" s="2"/>
      <c r="P22" s="16"/>
      <c r="Q22" s="16"/>
      <c r="R22" s="2"/>
      <c r="S22" s="2"/>
      <c r="T22" s="2" t="s">
        <v>428</v>
      </c>
      <c r="U22" s="2" t="s">
        <v>429</v>
      </c>
    </row>
    <row r="23" spans="1:21" x14ac:dyDescent="0.25">
      <c r="A23" s="2" t="s">
        <v>75</v>
      </c>
      <c r="B23" s="13" t="s">
        <v>24</v>
      </c>
      <c r="C23" s="9" t="s">
        <v>250</v>
      </c>
      <c r="D23" s="2" t="s">
        <v>73</v>
      </c>
      <c r="E23" s="3" t="s">
        <v>100</v>
      </c>
      <c r="F23" s="13" t="str">
        <f>'[1]MOE2 TaC'!F22</f>
        <v>green</v>
      </c>
      <c r="G23" s="13">
        <f>'[1]MOE2 TaC'!G22</f>
        <v>0</v>
      </c>
      <c r="H23" s="13">
        <f>'[1]MOE2 TaC'!H22</f>
        <v>0</v>
      </c>
      <c r="I23" s="13" t="str">
        <f>'[1]MOE2 TaC'!I22</f>
        <v>green</v>
      </c>
      <c r="J23" s="33" t="str">
        <f>I23</f>
        <v>green</v>
      </c>
      <c r="K23" s="16"/>
      <c r="L23" s="16"/>
      <c r="M23" s="2" t="s">
        <v>416</v>
      </c>
      <c r="N23" s="2" t="s">
        <v>93</v>
      </c>
      <c r="O23" s="2"/>
      <c r="P23" s="16"/>
      <c r="Q23" s="16"/>
      <c r="R23" s="2"/>
      <c r="S23" s="2"/>
      <c r="T23" s="2"/>
      <c r="U23" s="2" t="s">
        <v>242</v>
      </c>
    </row>
    <row r="24" spans="1:21" x14ac:dyDescent="0.25">
      <c r="A24" s="2" t="s">
        <v>75</v>
      </c>
      <c r="B24" s="13" t="s">
        <v>24</v>
      </c>
      <c r="C24" s="9" t="s">
        <v>250</v>
      </c>
      <c r="D24" s="2" t="s">
        <v>73</v>
      </c>
      <c r="E24" s="3" t="s">
        <v>123</v>
      </c>
      <c r="F24" s="13">
        <f>'[1]MOE2 TaC'!F23</f>
        <v>0</v>
      </c>
      <c r="G24" s="13">
        <f>'[1]MOE2 TaC'!G23</f>
        <v>0</v>
      </c>
      <c r="H24" s="13">
        <f>'[1]MOE2 TaC'!H23</f>
        <v>0</v>
      </c>
      <c r="I24" s="13">
        <f>'[1]MOE2 TaC'!I23</f>
        <v>0</v>
      </c>
      <c r="J24" s="33">
        <f>I24-F24</f>
        <v>0</v>
      </c>
      <c r="K24" s="16"/>
      <c r="L24" s="16"/>
      <c r="M24" s="2" t="s">
        <v>416</v>
      </c>
      <c r="N24" s="2" t="s">
        <v>93</v>
      </c>
      <c r="O24" s="2"/>
      <c r="P24" s="16"/>
      <c r="Q24" s="16"/>
      <c r="R24" s="2"/>
      <c r="S24" s="2"/>
      <c r="T24" s="2" t="s">
        <v>431</v>
      </c>
      <c r="U24" s="2" t="s">
        <v>242</v>
      </c>
    </row>
    <row r="25" spans="1:21" x14ac:dyDescent="0.25">
      <c r="A25" s="2" t="s">
        <v>75</v>
      </c>
      <c r="B25" s="13" t="s">
        <v>24</v>
      </c>
      <c r="C25" s="9" t="s">
        <v>250</v>
      </c>
      <c r="D25" s="2" t="s">
        <v>73</v>
      </c>
      <c r="E25" s="3" t="s">
        <v>101</v>
      </c>
      <c r="F25" s="13" t="str">
        <f>'[1]MOE2 TaC'!F24</f>
        <v> Green</v>
      </c>
      <c r="G25" s="13">
        <f>'[1]MOE2 TaC'!G24</f>
        <v>0</v>
      </c>
      <c r="H25" s="13">
        <f>'[1]MOE2 TaC'!H24</f>
        <v>0</v>
      </c>
      <c r="I25" s="13" t="str">
        <f>'[1]MOE2 TaC'!I24</f>
        <v>Green</v>
      </c>
      <c r="J25" s="33" t="str">
        <f>I25</f>
        <v>Green</v>
      </c>
      <c r="K25" s="16"/>
      <c r="L25" s="16"/>
      <c r="M25" s="2" t="s">
        <v>212</v>
      </c>
      <c r="N25" s="2" t="s">
        <v>93</v>
      </c>
      <c r="O25" s="2"/>
      <c r="P25" s="16"/>
      <c r="Q25" s="16"/>
      <c r="R25" s="2"/>
      <c r="S25" s="2"/>
      <c r="T25" s="2" t="s">
        <v>398</v>
      </c>
      <c r="U25" s="2" t="s">
        <v>242</v>
      </c>
    </row>
    <row r="26" spans="1:21" x14ac:dyDescent="0.25">
      <c r="A26" s="2" t="s">
        <v>75</v>
      </c>
      <c r="B26" s="13" t="s">
        <v>24</v>
      </c>
      <c r="C26" s="9" t="s">
        <v>250</v>
      </c>
      <c r="D26" s="2" t="s">
        <v>73</v>
      </c>
      <c r="E26" s="3" t="s">
        <v>125</v>
      </c>
      <c r="F26" s="13">
        <f>'[1]MOE2 TaC'!F25</f>
        <v>0.9</v>
      </c>
      <c r="G26" s="13">
        <f>'[1]MOE2 TaC'!G25</f>
        <v>0</v>
      </c>
      <c r="H26" s="13">
        <f>'[1]MOE2 TaC'!H25</f>
        <v>0</v>
      </c>
      <c r="I26" s="13">
        <f>'[1]MOE2 TaC'!I25</f>
        <v>0.95</v>
      </c>
      <c r="J26" s="26">
        <f t="shared" ref="J26" si="8">I26-F26</f>
        <v>4.9999999999999933E-2</v>
      </c>
      <c r="K26" s="16"/>
      <c r="L26" s="16"/>
      <c r="M26" s="2" t="s">
        <v>416</v>
      </c>
      <c r="N26" s="2" t="s">
        <v>93</v>
      </c>
      <c r="O26" s="2"/>
      <c r="P26" s="16"/>
      <c r="Q26" s="16"/>
      <c r="R26" s="2"/>
      <c r="S26" s="2"/>
      <c r="T26" s="2" t="s">
        <v>432</v>
      </c>
      <c r="U26" s="2" t="s">
        <v>433</v>
      </c>
    </row>
    <row r="27" spans="1:21" x14ac:dyDescent="0.25">
      <c r="A27" s="2" t="s">
        <v>102</v>
      </c>
      <c r="B27" s="13" t="s">
        <v>24</v>
      </c>
      <c r="C27" s="9" t="s">
        <v>250</v>
      </c>
      <c r="D27" s="2" t="s">
        <v>38</v>
      </c>
      <c r="E27" s="3" t="s">
        <v>153</v>
      </c>
      <c r="F27" s="13">
        <f>'[1]MOE2 TaC'!F26</f>
        <v>0.7</v>
      </c>
      <c r="G27" s="13">
        <f>'[1]MOE2 TaC'!G26</f>
        <v>0</v>
      </c>
      <c r="H27" s="13" t="str">
        <f>'[1]MOE2 TaC'!H26</f>
        <v>green</v>
      </c>
      <c r="I27" s="13" t="str">
        <f>'[1]MOE2 TaC'!I26</f>
        <v>green</v>
      </c>
      <c r="J27" s="33" t="str">
        <f>I27</f>
        <v>green</v>
      </c>
      <c r="K27" s="16"/>
      <c r="L27" s="16"/>
      <c r="M27" s="2" t="s">
        <v>213</v>
      </c>
      <c r="N27" s="2" t="s">
        <v>93</v>
      </c>
      <c r="O27" s="2"/>
      <c r="P27" s="16"/>
      <c r="Q27" s="16"/>
      <c r="R27" s="2"/>
      <c r="S27" s="2"/>
      <c r="T27" s="2"/>
      <c r="U27" s="2"/>
    </row>
    <row r="28" spans="1:21" x14ac:dyDescent="0.25">
      <c r="A28" s="2" t="s">
        <v>102</v>
      </c>
      <c r="B28" s="13" t="s">
        <v>24</v>
      </c>
      <c r="C28" s="9" t="s">
        <v>250</v>
      </c>
      <c r="D28" s="2" t="s">
        <v>73</v>
      </c>
      <c r="E28" s="3" t="s">
        <v>105</v>
      </c>
      <c r="F28" s="2" t="str">
        <f>'[1]MOE2 TaC'!F28</f>
        <v>green</v>
      </c>
      <c r="G28" s="16"/>
      <c r="H28" s="16"/>
      <c r="I28" s="2" t="str">
        <f>'[1]MOE2 TaC'!I28</f>
        <v>green</v>
      </c>
      <c r="J28" s="33" t="str">
        <f>I28</f>
        <v>green</v>
      </c>
      <c r="K28" s="16"/>
      <c r="L28" s="16"/>
      <c r="M28" s="2" t="s">
        <v>416</v>
      </c>
      <c r="N28" s="2" t="s">
        <v>93</v>
      </c>
      <c r="O28" s="2"/>
      <c r="P28" s="16"/>
      <c r="Q28" s="16"/>
      <c r="R28" s="2"/>
      <c r="S28" s="2"/>
      <c r="T28" s="2" t="s">
        <v>434</v>
      </c>
      <c r="U28" s="2" t="s">
        <v>242</v>
      </c>
    </row>
    <row r="29" spans="1:21" x14ac:dyDescent="0.25">
      <c r="A29" s="2" t="s">
        <v>102</v>
      </c>
      <c r="B29" s="13" t="s">
        <v>24</v>
      </c>
      <c r="C29" s="9" t="s">
        <v>250</v>
      </c>
      <c r="D29" s="2" t="s">
        <v>73</v>
      </c>
      <c r="E29" s="3" t="s">
        <v>106</v>
      </c>
      <c r="F29" s="2" t="str">
        <f>'[1]MOE2 TaC'!F29</f>
        <v>Green</v>
      </c>
      <c r="G29" s="16"/>
      <c r="H29" s="16"/>
      <c r="I29" s="2" t="str">
        <f>'[1]MOE2 TaC'!I29</f>
        <v>Green</v>
      </c>
      <c r="J29" s="33" t="str">
        <f>I29</f>
        <v>Green</v>
      </c>
      <c r="K29" s="16"/>
      <c r="L29" s="16"/>
      <c r="M29" s="2" t="s">
        <v>199</v>
      </c>
      <c r="N29" s="2" t="s">
        <v>93</v>
      </c>
      <c r="O29" s="2"/>
      <c r="P29" s="16"/>
      <c r="Q29" s="16"/>
      <c r="R29" s="2"/>
      <c r="S29" s="2"/>
      <c r="T29" s="2"/>
      <c r="U29" s="2" t="s">
        <v>242</v>
      </c>
    </row>
    <row r="30" spans="1:21" x14ac:dyDescent="0.25">
      <c r="A30" s="2" t="s">
        <v>102</v>
      </c>
      <c r="B30" s="13" t="s">
        <v>24</v>
      </c>
      <c r="C30" s="9" t="s">
        <v>250</v>
      </c>
      <c r="D30" s="2" t="s">
        <v>73</v>
      </c>
      <c r="E30" s="8" t="s">
        <v>107</v>
      </c>
      <c r="F30" s="2" t="str">
        <f>'[1]MOE2 TaC'!F30</f>
        <v>green</v>
      </c>
      <c r="G30" s="16"/>
      <c r="H30" s="16"/>
      <c r="I30" s="2" t="str">
        <f>'[1]MOE2 TaC'!I30</f>
        <v>green</v>
      </c>
      <c r="J30" s="33" t="str">
        <f>I30</f>
        <v>green</v>
      </c>
      <c r="K30" s="16"/>
      <c r="L30" s="16"/>
      <c r="M30" s="2" t="s">
        <v>416</v>
      </c>
      <c r="N30" s="2" t="s">
        <v>93</v>
      </c>
      <c r="O30" s="2"/>
      <c r="P30" s="16"/>
      <c r="Q30" s="16"/>
      <c r="R30" s="2"/>
      <c r="S30" s="2"/>
      <c r="T30" s="2" t="s">
        <v>435</v>
      </c>
      <c r="U30" s="2" t="s">
        <v>242</v>
      </c>
    </row>
    <row r="31" spans="1:21" x14ac:dyDescent="0.25">
      <c r="A31" s="2" t="s">
        <v>102</v>
      </c>
      <c r="B31" s="13" t="s">
        <v>24</v>
      </c>
      <c r="C31" s="9" t="s">
        <v>250</v>
      </c>
      <c r="D31" s="2" t="s">
        <v>73</v>
      </c>
      <c r="E31" s="8" t="s">
        <v>108</v>
      </c>
      <c r="F31" s="2" t="str">
        <f>'[1]MOE2 TaC'!F31</f>
        <v>green</v>
      </c>
      <c r="G31" s="16"/>
      <c r="H31" s="16"/>
      <c r="I31" s="2" t="str">
        <f>'[1]MOE2 TaC'!I31</f>
        <v>green</v>
      </c>
      <c r="J31" s="33" t="str">
        <f>I31</f>
        <v>green</v>
      </c>
      <c r="K31" s="16"/>
      <c r="L31" s="16"/>
      <c r="M31" s="2" t="s">
        <v>416</v>
      </c>
      <c r="N31" s="2" t="s">
        <v>93</v>
      </c>
      <c r="O31" s="2"/>
      <c r="P31" s="16"/>
      <c r="Q31" s="16"/>
      <c r="R31" s="2"/>
      <c r="S31" s="2"/>
      <c r="T31" s="2" t="s">
        <v>435</v>
      </c>
      <c r="U31" s="2" t="s">
        <v>242</v>
      </c>
    </row>
    <row r="32" spans="1:21" x14ac:dyDescent="0.25">
      <c r="A32" s="2" t="s">
        <v>31</v>
      </c>
      <c r="B32" s="2" t="s">
        <v>22</v>
      </c>
      <c r="C32" s="2" t="s">
        <v>248</v>
      </c>
      <c r="D32" s="2" t="s">
        <v>59</v>
      </c>
      <c r="E32" s="3" t="s">
        <v>266</v>
      </c>
      <c r="F32" s="2">
        <f>'[1]MOE2 TaC'!F32</f>
        <v>6.6438587043207296</v>
      </c>
      <c r="G32" s="16"/>
      <c r="H32" s="16"/>
      <c r="I32" s="2">
        <f>'[1]MOE2 TaC'!I32</f>
        <v>6.5481087314535156</v>
      </c>
      <c r="J32" s="26">
        <f t="shared" ref="J32" si="9">I32-F32</f>
        <v>-9.5749972867213984E-2</v>
      </c>
      <c r="K32" s="26">
        <f t="shared" ref="K32" si="10">I32-H32</f>
        <v>6.5481087314535156</v>
      </c>
      <c r="L32" s="26">
        <f t="shared" ref="L32" si="11">I32-G32</f>
        <v>6.5481087314535156</v>
      </c>
      <c r="M32" s="2" t="s">
        <v>436</v>
      </c>
      <c r="N32" s="2" t="s">
        <v>93</v>
      </c>
      <c r="O32" s="2"/>
      <c r="P32" s="2"/>
      <c r="Q32" s="2"/>
      <c r="R32" s="2"/>
      <c r="S32" s="2"/>
      <c r="T32" s="2"/>
      <c r="U32" s="2"/>
    </row>
    <row r="33" spans="1:21" x14ac:dyDescent="0.25">
      <c r="A33" s="2" t="s">
        <v>102</v>
      </c>
      <c r="B33" s="13" t="s">
        <v>24</v>
      </c>
      <c r="C33" s="9" t="s">
        <v>250</v>
      </c>
      <c r="D33" s="2" t="s">
        <v>452</v>
      </c>
      <c r="E33" s="3" t="s">
        <v>453</v>
      </c>
      <c r="F33" s="29" t="str">
        <f>'[1]MOE2 TaC'!F27</f>
        <v>12 per associate</v>
      </c>
      <c r="G33" s="29">
        <f>'[2]HSE TaC'!G37</f>
        <v>0</v>
      </c>
      <c r="H33" s="29" t="str">
        <f>'[2]HSE TaC'!H37</f>
        <v>green</v>
      </c>
      <c r="I33" s="29" t="str">
        <f>'[1]MOE2 TaC'!I27</f>
        <v>green</v>
      </c>
      <c r="J33" s="50" t="str">
        <f t="shared" ref="J33" si="12">I33</f>
        <v>green</v>
      </c>
      <c r="K33" s="16"/>
      <c r="L33" s="16"/>
      <c r="M33" s="29" t="str">
        <f>'[1]MOE2 TaC'!M27</f>
        <v>ChP/HSE</v>
      </c>
      <c r="N33" s="29" t="str">
        <f>'[2]HSE TaC'!N37</f>
        <v>Monthly</v>
      </c>
      <c r="O33" s="2"/>
      <c r="P33" s="16"/>
      <c r="Q33" s="16"/>
      <c r="R33" s="29" t="str">
        <f>'[1]MOE2 TaC'!R27</f>
        <v>Need yellow traffic light in case we are over limit but will make year end</v>
      </c>
      <c r="S33" s="2"/>
      <c r="T33" s="2"/>
      <c r="U33" s="2"/>
    </row>
    <row r="35" spans="1:21" x14ac:dyDescent="0.25">
      <c r="E35" s="42" t="s">
        <v>427</v>
      </c>
    </row>
    <row r="36" spans="1:21" x14ac:dyDescent="0.25">
      <c r="E36" s="42" t="s">
        <v>430</v>
      </c>
    </row>
  </sheetData>
  <autoFilter ref="A8:S31"/>
  <conditionalFormatting sqref="O9">
    <cfRule type="expression" dxfId="1236" priority="189">
      <formula>I9=0</formula>
    </cfRule>
    <cfRule type="expression" dxfId="1235" priority="190">
      <formula>J9&lt;=0</formula>
    </cfRule>
    <cfRule type="expression" dxfId="1234" priority="191">
      <formula>J9&gt;=0</formula>
    </cfRule>
  </conditionalFormatting>
  <conditionalFormatting sqref="P9">
    <cfRule type="expression" dxfId="1233" priority="186">
      <formula>$I9=0</formula>
    </cfRule>
    <cfRule type="expression" dxfId="1232" priority="187">
      <formula>K9&lt;=0</formula>
    </cfRule>
    <cfRule type="expression" dxfId="1231" priority="188">
      <formula>K9&gt;=0</formula>
    </cfRule>
  </conditionalFormatting>
  <conditionalFormatting sqref="Q9">
    <cfRule type="expression" dxfId="1230" priority="183">
      <formula>$I9=0</formula>
    </cfRule>
    <cfRule type="expression" dxfId="1229" priority="184">
      <formula>L9&lt;=0</formula>
    </cfRule>
    <cfRule type="expression" dxfId="1228" priority="185">
      <formula>L9&gt;=0</formula>
    </cfRule>
  </conditionalFormatting>
  <conditionalFormatting sqref="O10">
    <cfRule type="expression" dxfId="1227" priority="180">
      <formula>I10=0</formula>
    </cfRule>
    <cfRule type="expression" dxfId="1226" priority="181">
      <formula>J10&lt;=0</formula>
    </cfRule>
    <cfRule type="expression" dxfId="1225" priority="182">
      <formula>J10&gt;=0</formula>
    </cfRule>
  </conditionalFormatting>
  <conditionalFormatting sqref="P10">
    <cfRule type="expression" dxfId="1224" priority="177">
      <formula>$I10=0</formula>
    </cfRule>
    <cfRule type="expression" dxfId="1223" priority="178">
      <formula>K10&lt;=0</formula>
    </cfRule>
    <cfRule type="expression" dxfId="1222" priority="179">
      <formula>K10&gt;=0</formula>
    </cfRule>
  </conditionalFormatting>
  <conditionalFormatting sqref="Q10">
    <cfRule type="expression" dxfId="1221" priority="174">
      <formula>$I10=0</formula>
    </cfRule>
    <cfRule type="expression" dxfId="1220" priority="175">
      <formula>L10&lt;=0</formula>
    </cfRule>
    <cfRule type="expression" dxfId="1219" priority="176">
      <formula>L10&gt;=0</formula>
    </cfRule>
  </conditionalFormatting>
  <conditionalFormatting sqref="O14">
    <cfRule type="expression" dxfId="1218" priority="153">
      <formula>I14=0</formula>
    </cfRule>
    <cfRule type="expression" dxfId="1217" priority="154">
      <formula>J14&lt;=0</formula>
    </cfRule>
    <cfRule type="expression" dxfId="1216" priority="155">
      <formula>J14&gt;=0</formula>
    </cfRule>
  </conditionalFormatting>
  <conditionalFormatting sqref="P14">
    <cfRule type="expression" dxfId="1215" priority="150">
      <formula>$I14=0</formula>
    </cfRule>
    <cfRule type="expression" dxfId="1214" priority="151">
      <formula>K14&lt;=0</formula>
    </cfRule>
    <cfRule type="expression" dxfId="1213" priority="152">
      <formula>K14&gt;=0</formula>
    </cfRule>
  </conditionalFormatting>
  <conditionalFormatting sqref="Q14">
    <cfRule type="expression" dxfId="1212" priority="147">
      <formula>$I14=0</formula>
    </cfRule>
    <cfRule type="expression" dxfId="1211" priority="148">
      <formula>L14&lt;=0</formula>
    </cfRule>
    <cfRule type="expression" dxfId="1210" priority="149">
      <formula>L14&gt;=0</formula>
    </cfRule>
  </conditionalFormatting>
  <conditionalFormatting sqref="O15">
    <cfRule type="expression" dxfId="1209" priority="144">
      <formula>I15=0</formula>
    </cfRule>
    <cfRule type="expression" dxfId="1208" priority="145">
      <formula>J15&lt;=0</formula>
    </cfRule>
    <cfRule type="expression" dxfId="1207" priority="146">
      <formula>J15&gt;=0</formula>
    </cfRule>
  </conditionalFormatting>
  <conditionalFormatting sqref="P15">
    <cfRule type="expression" dxfId="1206" priority="141">
      <formula>$I15=0</formula>
    </cfRule>
    <cfRule type="expression" dxfId="1205" priority="142">
      <formula>K15&lt;=0</formula>
    </cfRule>
    <cfRule type="expression" dxfId="1204" priority="143">
      <formula>K15&gt;=0</formula>
    </cfRule>
  </conditionalFormatting>
  <conditionalFormatting sqref="Q15">
    <cfRule type="expression" dxfId="1203" priority="138">
      <formula>$I15=0</formula>
    </cfRule>
    <cfRule type="expression" dxfId="1202" priority="139">
      <formula>L15&lt;=0</formula>
    </cfRule>
    <cfRule type="expression" dxfId="1201" priority="140">
      <formula>L15&gt;=0</formula>
    </cfRule>
  </conditionalFormatting>
  <conditionalFormatting sqref="O16">
    <cfRule type="expression" dxfId="1200" priority="135">
      <formula>I16=0</formula>
    </cfRule>
    <cfRule type="expression" dxfId="1199" priority="136">
      <formula>J16&lt;=0</formula>
    </cfRule>
    <cfRule type="expression" dxfId="1198" priority="137">
      <formula>J16&gt;=0</formula>
    </cfRule>
  </conditionalFormatting>
  <conditionalFormatting sqref="P16">
    <cfRule type="expression" dxfId="1197" priority="132">
      <formula>$I16=0</formula>
    </cfRule>
    <cfRule type="expression" dxfId="1196" priority="133">
      <formula>K16&lt;=0</formula>
    </cfRule>
    <cfRule type="expression" dxfId="1195" priority="134">
      <formula>K16&gt;=0</formula>
    </cfRule>
  </conditionalFormatting>
  <conditionalFormatting sqref="Q16">
    <cfRule type="expression" dxfId="1194" priority="129">
      <formula>$I16=0</formula>
    </cfRule>
    <cfRule type="expression" dxfId="1193" priority="130">
      <formula>L16&lt;=0</formula>
    </cfRule>
    <cfRule type="expression" dxfId="1192" priority="131">
      <formula>L16&gt;=0</formula>
    </cfRule>
  </conditionalFormatting>
  <conditionalFormatting sqref="O11">
    <cfRule type="expression" dxfId="1191" priority="126">
      <formula>I11=0</formula>
    </cfRule>
    <cfRule type="expression" dxfId="1190" priority="127">
      <formula>J11&lt;=0</formula>
    </cfRule>
    <cfRule type="expression" dxfId="1189" priority="128">
      <formula>J11&gt;=0</formula>
    </cfRule>
  </conditionalFormatting>
  <conditionalFormatting sqref="P11">
    <cfRule type="expression" dxfId="1188" priority="123">
      <formula>$I11=0</formula>
    </cfRule>
    <cfRule type="expression" dxfId="1187" priority="124">
      <formula>K11&lt;=0</formula>
    </cfRule>
    <cfRule type="expression" dxfId="1186" priority="125">
      <formula>K11&gt;=0</formula>
    </cfRule>
  </conditionalFormatting>
  <conditionalFormatting sqref="Q11">
    <cfRule type="expression" dxfId="1185" priority="120">
      <formula>$I11=0</formula>
    </cfRule>
    <cfRule type="expression" dxfId="1184" priority="121">
      <formula>L11&lt;=0</formula>
    </cfRule>
    <cfRule type="expression" dxfId="1183" priority="122">
      <formula>L11&gt;=0</formula>
    </cfRule>
  </conditionalFormatting>
  <conditionalFormatting sqref="O12">
    <cfRule type="expression" dxfId="1182" priority="117">
      <formula>$I12=0</formula>
    </cfRule>
    <cfRule type="expression" dxfId="1181" priority="118">
      <formula>J12&gt;=0</formula>
    </cfRule>
    <cfRule type="expression" dxfId="1180" priority="119">
      <formula>J12&lt;=0</formula>
    </cfRule>
  </conditionalFormatting>
  <conditionalFormatting sqref="P12">
    <cfRule type="expression" dxfId="1179" priority="114">
      <formula>$I12=0</formula>
    </cfRule>
    <cfRule type="expression" dxfId="1178" priority="115">
      <formula>K12&gt;=0</formula>
    </cfRule>
    <cfRule type="expression" dxfId="1177" priority="116">
      <formula>K12&lt;=0</formula>
    </cfRule>
  </conditionalFormatting>
  <conditionalFormatting sqref="Q12">
    <cfRule type="expression" dxfId="1176" priority="111">
      <formula>$I12=0</formula>
    </cfRule>
    <cfRule type="expression" dxfId="1175" priority="112">
      <formula>L12&gt;=0</formula>
    </cfRule>
    <cfRule type="expression" dxfId="1174" priority="113">
      <formula>L12&lt;=0</formula>
    </cfRule>
  </conditionalFormatting>
  <conditionalFormatting sqref="O13">
    <cfRule type="expression" dxfId="1173" priority="108">
      <formula>$I13=0</formula>
    </cfRule>
    <cfRule type="expression" dxfId="1172" priority="109">
      <formula>J13&gt;=0</formula>
    </cfRule>
    <cfRule type="expression" dxfId="1171" priority="110">
      <formula>J13&lt;=0</formula>
    </cfRule>
  </conditionalFormatting>
  <conditionalFormatting sqref="P13">
    <cfRule type="expression" dxfId="1170" priority="105">
      <formula>$I13=0</formula>
    </cfRule>
    <cfRule type="expression" dxfId="1169" priority="106">
      <formula>K13&gt;=0</formula>
    </cfRule>
    <cfRule type="expression" dxfId="1168" priority="107">
      <formula>K13&lt;=0</formula>
    </cfRule>
  </conditionalFormatting>
  <conditionalFormatting sqref="Q13">
    <cfRule type="expression" dxfId="1167" priority="102">
      <formula>$I13=0</formula>
    </cfRule>
    <cfRule type="expression" dxfId="1166" priority="103">
      <formula>L13&gt;=0</formula>
    </cfRule>
    <cfRule type="expression" dxfId="1165" priority="104">
      <formula>L13&lt;=0</formula>
    </cfRule>
  </conditionalFormatting>
  <conditionalFormatting sqref="O18">
    <cfRule type="expression" dxfId="1164" priority="99">
      <formula>I18=0</formula>
    </cfRule>
    <cfRule type="expression" dxfId="1163" priority="100">
      <formula>J18&lt;=0</formula>
    </cfRule>
    <cfRule type="expression" dxfId="1162" priority="101">
      <formula>J18&gt;=0</formula>
    </cfRule>
  </conditionalFormatting>
  <conditionalFormatting sqref="O19">
    <cfRule type="expression" dxfId="1161" priority="96">
      <formula>$I19=0</formula>
    </cfRule>
    <cfRule type="expression" dxfId="1160" priority="97">
      <formula>J19&gt;=0</formula>
    </cfRule>
    <cfRule type="expression" dxfId="1159" priority="98">
      <formula>J19&lt;=0</formula>
    </cfRule>
  </conditionalFormatting>
  <conditionalFormatting sqref="O22">
    <cfRule type="expression" dxfId="1158" priority="93">
      <formula>$I22=0</formula>
    </cfRule>
    <cfRule type="expression" dxfId="1157" priority="94">
      <formula>J22&gt;=0</formula>
    </cfRule>
    <cfRule type="expression" dxfId="1156" priority="95">
      <formula>J22&lt;=0</formula>
    </cfRule>
  </conditionalFormatting>
  <conditionalFormatting sqref="O26">
    <cfRule type="expression" dxfId="1155" priority="60">
      <formula>$I26=0</formula>
    </cfRule>
    <cfRule type="expression" dxfId="1154" priority="61">
      <formula>J26&gt;=0</formula>
    </cfRule>
    <cfRule type="expression" dxfId="1153" priority="62">
      <formula>J26&lt;=0</formula>
    </cfRule>
  </conditionalFormatting>
  <conditionalFormatting sqref="O32">
    <cfRule type="expression" dxfId="1152" priority="57">
      <formula>I32=0</formula>
    </cfRule>
    <cfRule type="expression" dxfId="1151" priority="58">
      <formula>J32&lt;=0</formula>
    </cfRule>
    <cfRule type="expression" dxfId="1150" priority="59">
      <formula>J32&gt;=0</formula>
    </cfRule>
  </conditionalFormatting>
  <conditionalFormatting sqref="P32">
    <cfRule type="expression" dxfId="1149" priority="54">
      <formula>$I32=0</formula>
    </cfRule>
    <cfRule type="expression" dxfId="1148" priority="55">
      <formula>K32&lt;=0</formula>
    </cfRule>
    <cfRule type="expression" dxfId="1147" priority="56">
      <formula>K32&gt;=0</formula>
    </cfRule>
  </conditionalFormatting>
  <conditionalFormatting sqref="Q32">
    <cfRule type="expression" dxfId="1146" priority="51">
      <formula>$I32=0</formula>
    </cfRule>
    <cfRule type="expression" dxfId="1145" priority="52">
      <formula>L32&lt;=0</formula>
    </cfRule>
    <cfRule type="expression" dxfId="1144" priority="53">
      <formula>L32&gt;=0</formula>
    </cfRule>
  </conditionalFormatting>
  <conditionalFormatting sqref="O33">
    <cfRule type="expression" dxfId="1143" priority="40">
      <formula>J33="yellow"</formula>
    </cfRule>
    <cfRule type="expression" dxfId="1142" priority="41">
      <formula>J33="Green"</formula>
    </cfRule>
    <cfRule type="expression" dxfId="1141" priority="42">
      <formula>$H33="blank"</formula>
    </cfRule>
    <cfRule type="expression" dxfId="1140" priority="43">
      <formula>J33="Red"</formula>
    </cfRule>
  </conditionalFormatting>
  <conditionalFormatting sqref="O31">
    <cfRule type="expression" dxfId="1139" priority="36">
      <formula>J31="yellow"</formula>
    </cfRule>
    <cfRule type="expression" dxfId="1138" priority="37">
      <formula>J31="Green"</formula>
    </cfRule>
    <cfRule type="expression" dxfId="1137" priority="38">
      <formula>$H31="blank"</formula>
    </cfRule>
    <cfRule type="expression" dxfId="1136" priority="39">
      <formula>J31="Red"</formula>
    </cfRule>
  </conditionalFormatting>
  <conditionalFormatting sqref="O30">
    <cfRule type="expression" dxfId="1135" priority="32">
      <formula>J30="yellow"</formula>
    </cfRule>
    <cfRule type="expression" dxfId="1134" priority="33">
      <formula>J30="Green"</formula>
    </cfRule>
    <cfRule type="expression" dxfId="1133" priority="34">
      <formula>$H30="blank"</formula>
    </cfRule>
    <cfRule type="expression" dxfId="1132" priority="35">
      <formula>J30="Red"</formula>
    </cfRule>
  </conditionalFormatting>
  <conditionalFormatting sqref="O29">
    <cfRule type="expression" dxfId="1131" priority="28">
      <formula>J29="yellow"</formula>
    </cfRule>
    <cfRule type="expression" dxfId="1130" priority="29">
      <formula>J29="Green"</formula>
    </cfRule>
    <cfRule type="expression" dxfId="1129" priority="30">
      <formula>$H29="blank"</formula>
    </cfRule>
    <cfRule type="expression" dxfId="1128" priority="31">
      <formula>J29="Red"</formula>
    </cfRule>
  </conditionalFormatting>
  <conditionalFormatting sqref="O28">
    <cfRule type="expression" dxfId="1127" priority="24">
      <formula>J28="yellow"</formula>
    </cfRule>
    <cfRule type="expression" dxfId="1126" priority="25">
      <formula>J28="Green"</formula>
    </cfRule>
    <cfRule type="expression" dxfId="1125" priority="26">
      <formula>$H28="blank"</formula>
    </cfRule>
    <cfRule type="expression" dxfId="1124" priority="27">
      <formula>J28="Red"</formula>
    </cfRule>
  </conditionalFormatting>
  <conditionalFormatting sqref="O27">
    <cfRule type="expression" dxfId="1123" priority="20">
      <formula>J27="yellow"</formula>
    </cfRule>
    <cfRule type="expression" dxfId="1122" priority="21">
      <formula>J27="Green"</formula>
    </cfRule>
    <cfRule type="expression" dxfId="1121" priority="22">
      <formula>$H27="blank"</formula>
    </cfRule>
    <cfRule type="expression" dxfId="1120" priority="23">
      <formula>J27="Red"</formula>
    </cfRule>
  </conditionalFormatting>
  <conditionalFormatting sqref="O25">
    <cfRule type="expression" dxfId="1119" priority="16">
      <formula>J25="yellow"</formula>
    </cfRule>
    <cfRule type="expression" dxfId="1118" priority="17">
      <formula>J25="Green"</formula>
    </cfRule>
    <cfRule type="expression" dxfId="1117" priority="18">
      <formula>$H25="blank"</formula>
    </cfRule>
    <cfRule type="expression" dxfId="1116" priority="19">
      <formula>J25="Red"</formula>
    </cfRule>
  </conditionalFormatting>
  <conditionalFormatting sqref="O23">
    <cfRule type="expression" dxfId="1115" priority="12">
      <formula>J23="yellow"</formula>
    </cfRule>
    <cfRule type="expression" dxfId="1114" priority="13">
      <formula>J23="Green"</formula>
    </cfRule>
    <cfRule type="expression" dxfId="1113" priority="14">
      <formula>$H23="blank"</formula>
    </cfRule>
    <cfRule type="expression" dxfId="1112" priority="15">
      <formula>J23="Red"</formula>
    </cfRule>
  </conditionalFormatting>
  <conditionalFormatting sqref="O21">
    <cfRule type="expression" dxfId="1111" priority="8">
      <formula>J21="yellow"</formula>
    </cfRule>
    <cfRule type="expression" dxfId="1110" priority="9">
      <formula>J21="Green"</formula>
    </cfRule>
    <cfRule type="expression" dxfId="1109" priority="10">
      <formula>$H21="blank"</formula>
    </cfRule>
    <cfRule type="expression" dxfId="1108" priority="11">
      <formula>J21="Red"</formula>
    </cfRule>
  </conditionalFormatting>
  <conditionalFormatting sqref="O20">
    <cfRule type="expression" dxfId="1107" priority="4">
      <formula>J20="yellow"</formula>
    </cfRule>
    <cfRule type="expression" dxfId="1106" priority="5">
      <formula>J20="Green"</formula>
    </cfRule>
    <cfRule type="expression" dxfId="1105" priority="6">
      <formula>$H20="blank"</formula>
    </cfRule>
    <cfRule type="expression" dxfId="1104" priority="7">
      <formula>J20="Red"</formula>
    </cfRule>
  </conditionalFormatting>
  <conditionalFormatting sqref="O24">
    <cfRule type="expression" dxfId="1103" priority="1">
      <formula>I24="blank"</formula>
    </cfRule>
    <cfRule type="expression" dxfId="1102" priority="2">
      <formula>J24&lt;=0</formula>
    </cfRule>
    <cfRule type="expression" dxfId="1101" priority="3">
      <formula>J24&gt;0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showGridLines="0" topLeftCell="B1" workbookViewId="0">
      <pane ySplit="8" topLeftCell="A9" activePane="bottomLeft" state="frozen"/>
      <selection activeCell="A9" sqref="A9"/>
      <selection pane="bottomLeft" activeCell="O38" sqref="O38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16.88671875" customWidth="1"/>
    <col min="5" max="5" width="27.10937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23.33203125" customWidth="1"/>
    <col min="19" max="19" width="13.109375" bestFit="1" customWidth="1"/>
    <col min="20" max="20" width="64.44140625" bestFit="1" customWidth="1"/>
    <col min="21" max="21" width="43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57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9" t="s">
        <v>26</v>
      </c>
      <c r="B9" s="9" t="s">
        <v>21</v>
      </c>
      <c r="C9" s="9" t="s">
        <v>249</v>
      </c>
      <c r="D9" s="9" t="s">
        <v>36</v>
      </c>
      <c r="E9" s="10" t="s">
        <v>154</v>
      </c>
      <c r="F9" s="2">
        <f>'[1]QMM TaC'!F9</f>
        <v>6.3</v>
      </c>
      <c r="G9" s="2">
        <f>'[1]QMM TaC'!G9</f>
        <v>7.3</v>
      </c>
      <c r="H9" s="2">
        <f>'[1]QMM TaC'!H9</f>
        <v>6.5613099999999998</v>
      </c>
      <c r="I9" s="2">
        <f>'[1]QMM TaC'!I9</f>
        <v>6.3344979800000001</v>
      </c>
      <c r="J9" s="25">
        <f>I9-F9</f>
        <v>3.4497980000000261E-2</v>
      </c>
      <c r="K9" s="25">
        <f>I9-H9</f>
        <v>-0.22681201999999967</v>
      </c>
      <c r="L9" s="26">
        <f>I9-G9</f>
        <v>-0.96550201999999974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2" t="s">
        <v>102</v>
      </c>
      <c r="B10" s="9" t="s">
        <v>21</v>
      </c>
      <c r="C10" s="9" t="s">
        <v>249</v>
      </c>
      <c r="D10" s="2" t="s">
        <v>109</v>
      </c>
      <c r="E10" s="3" t="s">
        <v>104</v>
      </c>
      <c r="F10" s="2">
        <f>'[1]QMM TaC'!F10</f>
        <v>52</v>
      </c>
      <c r="G10" s="2">
        <f>'[1]QMM TaC'!G10</f>
        <v>53</v>
      </c>
      <c r="H10" s="2">
        <f>'[1]QMM TaC'!H10</f>
        <v>48</v>
      </c>
      <c r="I10" s="2">
        <f>'[1]QMM TaC'!I10</f>
        <v>48</v>
      </c>
      <c r="J10" s="26">
        <f t="shared" ref="J10" si="0">I10-F10</f>
        <v>-4</v>
      </c>
      <c r="K10" s="26">
        <f t="shared" ref="K10" si="1">I10-H10</f>
        <v>0</v>
      </c>
      <c r="L10" s="26">
        <f t="shared" ref="L10" si="2">I10-G10</f>
        <v>-5</v>
      </c>
      <c r="M10" s="2" t="s">
        <v>28</v>
      </c>
      <c r="N10" s="11" t="s">
        <v>93</v>
      </c>
      <c r="O10" s="2"/>
      <c r="P10" s="2"/>
      <c r="Q10" s="2"/>
      <c r="R10" s="2"/>
      <c r="S10" s="2"/>
      <c r="T10" s="2"/>
      <c r="U10" s="2"/>
    </row>
    <row r="11" spans="1:21" ht="13.8" x14ac:dyDescent="0.25">
      <c r="A11" s="17" t="s">
        <v>73</v>
      </c>
      <c r="B11" s="17" t="s">
        <v>73</v>
      </c>
      <c r="C11" s="17" t="s">
        <v>73</v>
      </c>
      <c r="D11" s="17" t="s">
        <v>73</v>
      </c>
      <c r="E11" s="17" t="s">
        <v>73</v>
      </c>
      <c r="F11" s="5" t="s">
        <v>229</v>
      </c>
      <c r="G11" s="17" t="s">
        <v>73</v>
      </c>
      <c r="H11" s="17" t="s">
        <v>73</v>
      </c>
      <c r="I11" s="5" t="s">
        <v>110</v>
      </c>
      <c r="J11" s="5" t="s">
        <v>230</v>
      </c>
      <c r="K11" s="17" t="s">
        <v>73</v>
      </c>
      <c r="L11" s="17" t="s">
        <v>73</v>
      </c>
      <c r="M11" s="17" t="s">
        <v>73</v>
      </c>
      <c r="N11" s="17" t="s">
        <v>73</v>
      </c>
      <c r="O11" s="5" t="s">
        <v>40</v>
      </c>
      <c r="P11" s="17" t="s">
        <v>73</v>
      </c>
      <c r="Q11" s="17" t="s">
        <v>73</v>
      </c>
      <c r="R11" s="17" t="s">
        <v>73</v>
      </c>
      <c r="S11" s="17" t="s">
        <v>73</v>
      </c>
      <c r="T11" s="2"/>
      <c r="U11" s="2"/>
    </row>
    <row r="12" spans="1:21" x14ac:dyDescent="0.25">
      <c r="A12" s="13" t="s">
        <v>31</v>
      </c>
      <c r="B12" s="9" t="s">
        <v>22</v>
      </c>
      <c r="C12" s="9" t="s">
        <v>249</v>
      </c>
      <c r="D12" s="13" t="s">
        <v>437</v>
      </c>
      <c r="E12" s="14" t="s">
        <v>32</v>
      </c>
      <c r="F12" s="13">
        <f>'[1]QMM TaC'!F11</f>
        <v>16.2</v>
      </c>
      <c r="G12" s="15"/>
      <c r="H12" s="15"/>
      <c r="I12" s="13">
        <f>'[1]QMM TaC'!I11</f>
        <v>14.4</v>
      </c>
      <c r="J12" s="25">
        <f t="shared" ref="J12:J16" si="3">I12-F12</f>
        <v>-1.7999999999999989</v>
      </c>
      <c r="K12" s="15"/>
      <c r="L12" s="15"/>
      <c r="M12" s="13" t="s">
        <v>57</v>
      </c>
      <c r="N12" s="13" t="s">
        <v>93</v>
      </c>
      <c r="O12" s="2"/>
      <c r="P12" s="15"/>
      <c r="Q12" s="15"/>
      <c r="R12" s="13"/>
      <c r="S12" s="13"/>
      <c r="T12" s="2" t="s">
        <v>438</v>
      </c>
      <c r="U12" s="2" t="s">
        <v>440</v>
      </c>
    </row>
    <row r="13" spans="1:21" x14ac:dyDescent="0.25">
      <c r="A13" s="13" t="s">
        <v>31</v>
      </c>
      <c r="B13" s="9" t="s">
        <v>23</v>
      </c>
      <c r="C13" s="9" t="s">
        <v>249</v>
      </c>
      <c r="D13" s="13" t="s">
        <v>437</v>
      </c>
      <c r="E13" s="3" t="s">
        <v>46</v>
      </c>
      <c r="F13" s="13">
        <f>'[1]QMM TaC'!F12</f>
        <v>2.8</v>
      </c>
      <c r="G13" s="15"/>
      <c r="H13" s="15"/>
      <c r="I13" s="13">
        <f>'[1]QMM TaC'!I12</f>
        <v>2.15</v>
      </c>
      <c r="J13" s="25">
        <f t="shared" si="3"/>
        <v>-0.64999999999999991</v>
      </c>
      <c r="K13" s="15"/>
      <c r="L13" s="15"/>
      <c r="M13" s="13" t="s">
        <v>57</v>
      </c>
      <c r="N13" s="13" t="s">
        <v>93</v>
      </c>
      <c r="O13" s="2"/>
      <c r="P13" s="15"/>
      <c r="Q13" s="15"/>
      <c r="R13" s="13"/>
      <c r="S13" s="13"/>
      <c r="T13" s="2" t="s">
        <v>438</v>
      </c>
      <c r="U13" s="2" t="s">
        <v>440</v>
      </c>
    </row>
    <row r="14" spans="1:21" x14ac:dyDescent="0.25">
      <c r="A14" s="13" t="s">
        <v>31</v>
      </c>
      <c r="B14" s="9" t="s">
        <v>23</v>
      </c>
      <c r="C14" s="9" t="s">
        <v>249</v>
      </c>
      <c r="D14" s="13" t="s">
        <v>437</v>
      </c>
      <c r="E14" s="3" t="s">
        <v>47</v>
      </c>
      <c r="F14" s="13">
        <f>'[1]QMM TaC'!F13</f>
        <v>0.9</v>
      </c>
      <c r="G14" s="15"/>
      <c r="H14" s="15"/>
      <c r="I14" s="13">
        <f>'[1]QMM TaC'!I13</f>
        <v>1.7</v>
      </c>
      <c r="J14" s="25">
        <f t="shared" si="3"/>
        <v>0.79999999999999993</v>
      </c>
      <c r="K14" s="15"/>
      <c r="L14" s="15"/>
      <c r="M14" s="13" t="s">
        <v>57</v>
      </c>
      <c r="N14" s="13" t="s">
        <v>93</v>
      </c>
      <c r="O14" s="2"/>
      <c r="P14" s="15"/>
      <c r="Q14" s="15"/>
      <c r="R14" s="13"/>
      <c r="S14" s="13"/>
      <c r="T14" s="2" t="s">
        <v>438</v>
      </c>
      <c r="U14" s="2" t="s">
        <v>440</v>
      </c>
    </row>
    <row r="15" spans="1:21" x14ac:dyDescent="0.25">
      <c r="A15" s="13" t="s">
        <v>31</v>
      </c>
      <c r="B15" s="9" t="s">
        <v>23</v>
      </c>
      <c r="C15" s="9" t="s">
        <v>249</v>
      </c>
      <c r="D15" s="13" t="s">
        <v>437</v>
      </c>
      <c r="E15" s="3" t="s">
        <v>48</v>
      </c>
      <c r="F15" s="13">
        <f>'[1]QMM TaC'!F14</f>
        <v>10</v>
      </c>
      <c r="G15" s="15"/>
      <c r="H15" s="15"/>
      <c r="I15" s="13">
        <f>'[1]QMM TaC'!I14</f>
        <v>2.7</v>
      </c>
      <c r="J15" s="25">
        <f t="shared" si="3"/>
        <v>-7.3</v>
      </c>
      <c r="K15" s="15"/>
      <c r="L15" s="15"/>
      <c r="M15" s="13" t="s">
        <v>57</v>
      </c>
      <c r="N15" s="13" t="s">
        <v>93</v>
      </c>
      <c r="O15" s="2"/>
      <c r="P15" s="15"/>
      <c r="Q15" s="15"/>
      <c r="R15" s="13"/>
      <c r="S15" s="13"/>
      <c r="T15" s="2" t="s">
        <v>438</v>
      </c>
      <c r="U15" s="2" t="s">
        <v>440</v>
      </c>
    </row>
    <row r="16" spans="1:21" x14ac:dyDescent="0.25">
      <c r="A16" s="13" t="s">
        <v>31</v>
      </c>
      <c r="B16" s="9" t="s">
        <v>24</v>
      </c>
      <c r="C16" s="9" t="s">
        <v>249</v>
      </c>
      <c r="D16" s="13" t="s">
        <v>437</v>
      </c>
      <c r="E16" s="3" t="s">
        <v>49</v>
      </c>
      <c r="F16" s="13">
        <f>'[1]QMM TaC'!F15</f>
        <v>21.7</v>
      </c>
      <c r="G16" s="15"/>
      <c r="H16" s="15"/>
      <c r="I16" s="13">
        <f>'[1]QMM TaC'!I15</f>
        <v>14.4</v>
      </c>
      <c r="J16" s="25">
        <f t="shared" si="3"/>
        <v>-7.2999999999999989</v>
      </c>
      <c r="K16" s="15"/>
      <c r="L16" s="15"/>
      <c r="M16" s="13" t="s">
        <v>57</v>
      </c>
      <c r="N16" s="13" t="s">
        <v>93</v>
      </c>
      <c r="O16" s="2"/>
      <c r="P16" s="15"/>
      <c r="Q16" s="15"/>
      <c r="R16" s="13"/>
      <c r="S16" s="13"/>
      <c r="T16" s="2" t="s">
        <v>438</v>
      </c>
      <c r="U16" s="2" t="s">
        <v>440</v>
      </c>
    </row>
    <row r="17" spans="1:21" x14ac:dyDescent="0.25">
      <c r="A17" s="2" t="s">
        <v>31</v>
      </c>
      <c r="B17" s="9" t="s">
        <v>22</v>
      </c>
      <c r="C17" s="9" t="s">
        <v>249</v>
      </c>
      <c r="D17" s="2" t="s">
        <v>73</v>
      </c>
      <c r="E17" s="3" t="s">
        <v>129</v>
      </c>
      <c r="F17" s="13" t="str">
        <f>'[1]QMM TaC'!F16</f>
        <v>Green</v>
      </c>
      <c r="G17" s="15"/>
      <c r="H17" s="15"/>
      <c r="I17" s="13" t="str">
        <f>'[1]QMM TaC'!I16</f>
        <v>red</v>
      </c>
      <c r="J17" s="33" t="str">
        <f t="shared" ref="J17:J37" si="4">I17</f>
        <v>red</v>
      </c>
      <c r="K17" s="16"/>
      <c r="L17" s="16"/>
      <c r="M17" s="2" t="s">
        <v>57</v>
      </c>
      <c r="N17" s="2" t="s">
        <v>93</v>
      </c>
      <c r="O17" s="2"/>
      <c r="P17" s="16"/>
      <c r="Q17" s="16"/>
      <c r="R17" s="2"/>
      <c r="S17" s="2"/>
      <c r="T17" s="2" t="s">
        <v>439</v>
      </c>
      <c r="U17" s="2" t="s">
        <v>242</v>
      </c>
    </row>
    <row r="18" spans="1:21" x14ac:dyDescent="0.25">
      <c r="A18" s="2" t="s">
        <v>31</v>
      </c>
      <c r="B18" s="9" t="s">
        <v>22</v>
      </c>
      <c r="C18" s="9" t="s">
        <v>249</v>
      </c>
      <c r="D18" s="2" t="s">
        <v>73</v>
      </c>
      <c r="E18" s="3" t="s">
        <v>130</v>
      </c>
      <c r="F18" s="13" t="str">
        <f>'[1]QMM TaC'!F17</f>
        <v>Green</v>
      </c>
      <c r="G18" s="15"/>
      <c r="H18" s="15"/>
      <c r="I18" s="13" t="str">
        <f>'[1]QMM TaC'!I17</f>
        <v>Green</v>
      </c>
      <c r="J18" s="33" t="str">
        <f t="shared" si="4"/>
        <v>Green</v>
      </c>
      <c r="K18" s="16"/>
      <c r="L18" s="16"/>
      <c r="M18" s="2" t="s">
        <v>57</v>
      </c>
      <c r="N18" s="2" t="s">
        <v>93</v>
      </c>
      <c r="O18" s="2"/>
      <c r="P18" s="16"/>
      <c r="Q18" s="16"/>
      <c r="R18" s="2"/>
      <c r="S18" s="2"/>
      <c r="T18" s="2" t="s">
        <v>439</v>
      </c>
      <c r="U18" s="2" t="s">
        <v>242</v>
      </c>
    </row>
    <row r="19" spans="1:21" x14ac:dyDescent="0.25">
      <c r="A19" s="2" t="s">
        <v>31</v>
      </c>
      <c r="B19" s="9" t="s">
        <v>23</v>
      </c>
      <c r="C19" s="9" t="s">
        <v>249</v>
      </c>
      <c r="D19" s="2" t="s">
        <v>73</v>
      </c>
      <c r="E19" s="3" t="s">
        <v>138</v>
      </c>
      <c r="F19" s="13" t="str">
        <f>'[1]QMM TaC'!F18</f>
        <v>Green</v>
      </c>
      <c r="G19" s="15"/>
      <c r="H19" s="15"/>
      <c r="I19" s="13" t="str">
        <f>'[1]QMM TaC'!I18</f>
        <v>Green</v>
      </c>
      <c r="J19" s="33" t="str">
        <f t="shared" si="4"/>
        <v>Green</v>
      </c>
      <c r="K19" s="16"/>
      <c r="L19" s="16"/>
      <c r="M19" s="2" t="s">
        <v>57</v>
      </c>
      <c r="N19" s="2" t="s">
        <v>93</v>
      </c>
      <c r="O19" s="2"/>
      <c r="P19" s="16"/>
      <c r="Q19" s="16"/>
      <c r="R19" s="2"/>
      <c r="S19" s="2"/>
      <c r="T19" s="2" t="s">
        <v>439</v>
      </c>
      <c r="U19" s="2" t="s">
        <v>242</v>
      </c>
    </row>
    <row r="20" spans="1:21" x14ac:dyDescent="0.25">
      <c r="A20" s="2" t="s">
        <v>31</v>
      </c>
      <c r="B20" s="9" t="s">
        <v>23</v>
      </c>
      <c r="C20" s="9" t="s">
        <v>249</v>
      </c>
      <c r="D20" s="2" t="s">
        <v>73</v>
      </c>
      <c r="E20" s="3" t="s">
        <v>139</v>
      </c>
      <c r="F20" s="13" t="str">
        <f>'[1]QMM TaC'!F19</f>
        <v>Green</v>
      </c>
      <c r="G20" s="15"/>
      <c r="H20" s="15"/>
      <c r="I20" s="13" t="str">
        <f>'[1]QMM TaC'!I19</f>
        <v>Green</v>
      </c>
      <c r="J20" s="33" t="str">
        <f t="shared" si="4"/>
        <v>Green</v>
      </c>
      <c r="K20" s="16"/>
      <c r="L20" s="16"/>
      <c r="M20" s="2" t="s">
        <v>57</v>
      </c>
      <c r="N20" s="2" t="s">
        <v>93</v>
      </c>
      <c r="O20" s="2"/>
      <c r="P20" s="16"/>
      <c r="Q20" s="16"/>
      <c r="R20" s="2"/>
      <c r="S20" s="2"/>
      <c r="T20" s="2" t="s">
        <v>439</v>
      </c>
      <c r="U20" s="2" t="s">
        <v>242</v>
      </c>
    </row>
    <row r="21" spans="1:21" x14ac:dyDescent="0.25">
      <c r="A21" s="2" t="s">
        <v>31</v>
      </c>
      <c r="B21" s="9" t="s">
        <v>23</v>
      </c>
      <c r="C21" s="9" t="s">
        <v>249</v>
      </c>
      <c r="D21" s="2" t="s">
        <v>73</v>
      </c>
      <c r="E21" s="3" t="s">
        <v>131</v>
      </c>
      <c r="F21" s="13" t="str">
        <f>'[1]QMM TaC'!F20</f>
        <v>Green</v>
      </c>
      <c r="G21" s="15"/>
      <c r="H21" s="15"/>
      <c r="I21" s="13" t="str">
        <f>'[1]QMM TaC'!I20</f>
        <v>Green</v>
      </c>
      <c r="J21" s="33" t="str">
        <f t="shared" si="4"/>
        <v>Green</v>
      </c>
      <c r="K21" s="16"/>
      <c r="L21" s="16"/>
      <c r="M21" s="2" t="s">
        <v>57</v>
      </c>
      <c r="N21" s="2" t="s">
        <v>93</v>
      </c>
      <c r="O21" s="2"/>
      <c r="P21" s="16"/>
      <c r="Q21" s="16"/>
      <c r="R21" s="2"/>
      <c r="S21" s="2"/>
      <c r="T21" s="2" t="s">
        <v>439</v>
      </c>
      <c r="U21" s="2" t="s">
        <v>242</v>
      </c>
    </row>
    <row r="22" spans="1:21" x14ac:dyDescent="0.25">
      <c r="A22" s="2" t="s">
        <v>31</v>
      </c>
      <c r="B22" s="9" t="s">
        <v>24</v>
      </c>
      <c r="C22" s="9" t="s">
        <v>249</v>
      </c>
      <c r="D22" s="2" t="s">
        <v>73</v>
      </c>
      <c r="E22" s="3" t="s">
        <v>149</v>
      </c>
      <c r="F22" s="13" t="str">
        <f>'[1]QMM TaC'!F21</f>
        <v>Green</v>
      </c>
      <c r="G22" s="15"/>
      <c r="H22" s="15"/>
      <c r="I22" s="13" t="str">
        <f>'[1]QMM TaC'!I21</f>
        <v>Green</v>
      </c>
      <c r="J22" s="33" t="str">
        <f t="shared" si="4"/>
        <v>Green</v>
      </c>
      <c r="K22" s="16"/>
      <c r="L22" s="16"/>
      <c r="M22" s="2" t="s">
        <v>57</v>
      </c>
      <c r="N22" s="2" t="s">
        <v>93</v>
      </c>
      <c r="O22" s="2"/>
      <c r="P22" s="16"/>
      <c r="Q22" s="16"/>
      <c r="R22" s="2"/>
      <c r="S22" s="2"/>
      <c r="T22" s="2" t="s">
        <v>439</v>
      </c>
      <c r="U22" s="2" t="s">
        <v>242</v>
      </c>
    </row>
    <row r="23" spans="1:21" x14ac:dyDescent="0.25">
      <c r="A23" s="2" t="s">
        <v>31</v>
      </c>
      <c r="B23" s="9" t="s">
        <v>22</v>
      </c>
      <c r="C23" s="9" t="s">
        <v>249</v>
      </c>
      <c r="D23" s="2" t="s">
        <v>73</v>
      </c>
      <c r="E23" s="3" t="s">
        <v>155</v>
      </c>
      <c r="F23" s="13" t="str">
        <f>'[1]QMM TaC'!F22</f>
        <v>Green</v>
      </c>
      <c r="G23" s="15"/>
      <c r="H23" s="15"/>
      <c r="I23" s="13" t="str">
        <f>'[1]QMM TaC'!I22</f>
        <v>Green</v>
      </c>
      <c r="J23" s="33" t="str">
        <f t="shared" si="4"/>
        <v>Green</v>
      </c>
      <c r="K23" s="16"/>
      <c r="L23" s="16"/>
      <c r="M23" s="2" t="s">
        <v>57</v>
      </c>
      <c r="N23" s="2" t="s">
        <v>93</v>
      </c>
      <c r="O23" s="2"/>
      <c r="P23" s="16"/>
      <c r="Q23" s="16"/>
      <c r="R23" s="2"/>
      <c r="S23" s="2"/>
      <c r="T23" s="2" t="s">
        <v>441</v>
      </c>
      <c r="U23" s="2" t="s">
        <v>442</v>
      </c>
    </row>
    <row r="24" spans="1:21" x14ac:dyDescent="0.25">
      <c r="A24" s="2" t="s">
        <v>31</v>
      </c>
      <c r="B24" s="9" t="s">
        <v>22</v>
      </c>
      <c r="C24" s="9" t="s">
        <v>249</v>
      </c>
      <c r="D24" s="2" t="s">
        <v>73</v>
      </c>
      <c r="E24" s="3" t="s">
        <v>160</v>
      </c>
      <c r="F24" s="13" t="str">
        <f>'[1]QMM TaC'!F23</f>
        <v>Green</v>
      </c>
      <c r="G24" s="15"/>
      <c r="H24" s="15"/>
      <c r="I24" s="13" t="str">
        <f>'[1]QMM TaC'!I23</f>
        <v>Green</v>
      </c>
      <c r="J24" s="33" t="str">
        <f t="shared" si="4"/>
        <v>Green</v>
      </c>
      <c r="K24" s="16"/>
      <c r="L24" s="16"/>
      <c r="M24" s="2" t="s">
        <v>57</v>
      </c>
      <c r="N24" s="2" t="s">
        <v>93</v>
      </c>
      <c r="O24" s="2"/>
      <c r="P24" s="16"/>
      <c r="Q24" s="16"/>
      <c r="R24" s="2"/>
      <c r="S24" s="2"/>
      <c r="T24" s="2" t="s">
        <v>441</v>
      </c>
      <c r="U24" s="2" t="s">
        <v>442</v>
      </c>
    </row>
    <row r="25" spans="1:21" x14ac:dyDescent="0.25">
      <c r="A25" s="2" t="s">
        <v>31</v>
      </c>
      <c r="B25" s="9" t="s">
        <v>23</v>
      </c>
      <c r="C25" s="9" t="s">
        <v>249</v>
      </c>
      <c r="D25" s="2" t="s">
        <v>73</v>
      </c>
      <c r="E25" s="3" t="s">
        <v>156</v>
      </c>
      <c r="F25" s="13" t="str">
        <f>'[1]QMM TaC'!F24</f>
        <v>Green</v>
      </c>
      <c r="G25" s="15"/>
      <c r="H25" s="15"/>
      <c r="I25" s="13" t="str">
        <f>'[1]QMM TaC'!I24</f>
        <v>Red</v>
      </c>
      <c r="J25" s="33" t="str">
        <f t="shared" si="4"/>
        <v>Red</v>
      </c>
      <c r="K25" s="16"/>
      <c r="L25" s="16"/>
      <c r="M25" s="2" t="s">
        <v>57</v>
      </c>
      <c r="N25" s="2" t="s">
        <v>93</v>
      </c>
      <c r="O25" s="2"/>
      <c r="P25" s="16"/>
      <c r="Q25" s="16"/>
      <c r="R25" s="2"/>
      <c r="S25" s="2"/>
      <c r="T25" s="2" t="s">
        <v>441</v>
      </c>
      <c r="U25" s="2" t="s">
        <v>442</v>
      </c>
    </row>
    <row r="26" spans="1:21" x14ac:dyDescent="0.25">
      <c r="A26" s="2" t="s">
        <v>31</v>
      </c>
      <c r="B26" s="9" t="s">
        <v>23</v>
      </c>
      <c r="C26" s="9" t="s">
        <v>249</v>
      </c>
      <c r="D26" s="2" t="s">
        <v>73</v>
      </c>
      <c r="E26" s="3" t="s">
        <v>157</v>
      </c>
      <c r="F26" s="13" t="str">
        <f>'[1]QMM TaC'!F25</f>
        <v>Green</v>
      </c>
      <c r="G26" s="15"/>
      <c r="H26" s="15"/>
      <c r="I26" s="13" t="str">
        <f>'[1]QMM TaC'!I25</f>
        <v>Red</v>
      </c>
      <c r="J26" s="33" t="str">
        <f t="shared" si="4"/>
        <v>Red</v>
      </c>
      <c r="K26" s="16"/>
      <c r="L26" s="16"/>
      <c r="M26" s="2" t="s">
        <v>57</v>
      </c>
      <c r="N26" s="2" t="s">
        <v>93</v>
      </c>
      <c r="O26" s="2"/>
      <c r="P26" s="16"/>
      <c r="Q26" s="16"/>
      <c r="R26" s="2"/>
      <c r="S26" s="2"/>
      <c r="T26" s="2" t="s">
        <v>441</v>
      </c>
      <c r="U26" s="2" t="s">
        <v>442</v>
      </c>
    </row>
    <row r="27" spans="1:21" x14ac:dyDescent="0.25">
      <c r="A27" s="2" t="s">
        <v>31</v>
      </c>
      <c r="B27" s="9" t="s">
        <v>23</v>
      </c>
      <c r="C27" s="9" t="s">
        <v>249</v>
      </c>
      <c r="D27" s="2" t="s">
        <v>73</v>
      </c>
      <c r="E27" s="3" t="s">
        <v>158</v>
      </c>
      <c r="F27" s="13" t="str">
        <f>'[1]QMM TaC'!F26</f>
        <v>Green</v>
      </c>
      <c r="G27" s="15"/>
      <c r="H27" s="15"/>
      <c r="I27" s="13" t="str">
        <f>'[1]QMM TaC'!I26</f>
        <v>Red</v>
      </c>
      <c r="J27" s="33" t="str">
        <f t="shared" si="4"/>
        <v>Red</v>
      </c>
      <c r="K27" s="16"/>
      <c r="L27" s="16"/>
      <c r="M27" s="2" t="s">
        <v>57</v>
      </c>
      <c r="N27" s="2" t="s">
        <v>93</v>
      </c>
      <c r="O27" s="2"/>
      <c r="P27" s="16"/>
      <c r="Q27" s="16"/>
      <c r="R27" s="2"/>
      <c r="S27" s="2"/>
      <c r="T27" s="2" t="s">
        <v>441</v>
      </c>
      <c r="U27" s="2" t="s">
        <v>442</v>
      </c>
    </row>
    <row r="28" spans="1:21" x14ac:dyDescent="0.25">
      <c r="A28" s="2" t="s">
        <v>31</v>
      </c>
      <c r="B28" s="9" t="s">
        <v>24</v>
      </c>
      <c r="C28" s="9" t="s">
        <v>249</v>
      </c>
      <c r="D28" s="2" t="s">
        <v>73</v>
      </c>
      <c r="E28" s="3" t="s">
        <v>159</v>
      </c>
      <c r="F28" s="13" t="str">
        <f>'[1]QMM TaC'!F27</f>
        <v>Green</v>
      </c>
      <c r="G28" s="15"/>
      <c r="H28" s="15"/>
      <c r="I28" s="13" t="str">
        <f>'[1]QMM TaC'!I27</f>
        <v>Red</v>
      </c>
      <c r="J28" s="33" t="str">
        <f t="shared" si="4"/>
        <v>Red</v>
      </c>
      <c r="K28" s="16"/>
      <c r="L28" s="16"/>
      <c r="M28" s="2" t="s">
        <v>57</v>
      </c>
      <c r="N28" s="2" t="s">
        <v>93</v>
      </c>
      <c r="O28" s="2"/>
      <c r="P28" s="16"/>
      <c r="Q28" s="16"/>
      <c r="R28" s="2"/>
      <c r="S28" s="2"/>
      <c r="T28" s="2" t="s">
        <v>441</v>
      </c>
      <c r="U28" s="2" t="s">
        <v>442</v>
      </c>
    </row>
    <row r="29" spans="1:21" x14ac:dyDescent="0.25">
      <c r="A29" s="2" t="s">
        <v>75</v>
      </c>
      <c r="B29" s="9" t="s">
        <v>21</v>
      </c>
      <c r="C29" s="9" t="s">
        <v>249</v>
      </c>
      <c r="D29" s="2" t="s">
        <v>73</v>
      </c>
      <c r="E29" s="3" t="s">
        <v>100</v>
      </c>
      <c r="F29" s="13" t="str">
        <f>'[1]QMM TaC'!F28</f>
        <v>Green</v>
      </c>
      <c r="G29" s="15"/>
      <c r="H29" s="15"/>
      <c r="I29" s="13" t="str">
        <f>'[1]QMM TaC'!I28</f>
        <v>Green</v>
      </c>
      <c r="J29" s="33" t="str">
        <f t="shared" si="4"/>
        <v>Green</v>
      </c>
      <c r="K29" s="16"/>
      <c r="L29" s="16"/>
      <c r="M29" s="2" t="s">
        <v>57</v>
      </c>
      <c r="N29" s="2" t="s">
        <v>93</v>
      </c>
      <c r="O29" s="2"/>
      <c r="P29" s="16"/>
      <c r="Q29" s="16"/>
      <c r="R29" s="2"/>
      <c r="S29" s="2"/>
      <c r="T29" s="2" t="s">
        <v>444</v>
      </c>
      <c r="U29" s="2" t="s">
        <v>442</v>
      </c>
    </row>
    <row r="30" spans="1:21" x14ac:dyDescent="0.25">
      <c r="A30" s="2" t="s">
        <v>75</v>
      </c>
      <c r="B30" s="9" t="s">
        <v>21</v>
      </c>
      <c r="C30" s="9" t="s">
        <v>249</v>
      </c>
      <c r="D30" s="2" t="s">
        <v>73</v>
      </c>
      <c r="E30" s="3" t="s">
        <v>123</v>
      </c>
      <c r="F30" s="13" t="str">
        <f>'[1]QMM TaC'!F29</f>
        <v>Green</v>
      </c>
      <c r="G30" s="15"/>
      <c r="H30" s="15"/>
      <c r="I30" s="13" t="str">
        <f>'[1]QMM TaC'!I29</f>
        <v>Green</v>
      </c>
      <c r="J30" s="33" t="str">
        <f t="shared" si="4"/>
        <v>Green</v>
      </c>
      <c r="K30" s="16"/>
      <c r="L30" s="16"/>
      <c r="M30" s="2" t="s">
        <v>57</v>
      </c>
      <c r="N30" s="2" t="s">
        <v>93</v>
      </c>
      <c r="O30" s="2"/>
      <c r="P30" s="16"/>
      <c r="Q30" s="16"/>
      <c r="R30" s="2"/>
      <c r="S30" s="2"/>
      <c r="T30" s="2" t="s">
        <v>446</v>
      </c>
      <c r="U30" s="2" t="s">
        <v>242</v>
      </c>
    </row>
    <row r="31" spans="1:21" x14ac:dyDescent="0.25">
      <c r="A31" s="2" t="s">
        <v>75</v>
      </c>
      <c r="B31" s="9" t="s">
        <v>21</v>
      </c>
      <c r="C31" s="9" t="s">
        <v>249</v>
      </c>
      <c r="D31" s="2" t="s">
        <v>73</v>
      </c>
      <c r="E31" s="43" t="s">
        <v>445</v>
      </c>
      <c r="F31" s="13" t="str">
        <f>'[1]QMM TaC'!F30</f>
        <v>Green</v>
      </c>
      <c r="G31" s="15"/>
      <c r="H31" s="15"/>
      <c r="I31" s="13" t="str">
        <f>'[1]QMM TaC'!I30</f>
        <v>Red</v>
      </c>
      <c r="J31" s="33" t="str">
        <f t="shared" si="4"/>
        <v>Red</v>
      </c>
      <c r="K31" s="16"/>
      <c r="L31" s="16"/>
      <c r="M31" s="2" t="s">
        <v>57</v>
      </c>
      <c r="N31" s="2" t="s">
        <v>93</v>
      </c>
      <c r="O31" s="2"/>
      <c r="P31" s="16"/>
      <c r="Q31" s="16"/>
      <c r="R31" s="2"/>
      <c r="S31" s="2"/>
      <c r="T31" s="2" t="s">
        <v>447</v>
      </c>
      <c r="U31" s="2" t="s">
        <v>242</v>
      </c>
    </row>
    <row r="32" spans="1:21" x14ac:dyDescent="0.25">
      <c r="A32" s="2" t="s">
        <v>75</v>
      </c>
      <c r="B32" s="9" t="s">
        <v>21</v>
      </c>
      <c r="C32" s="9" t="s">
        <v>249</v>
      </c>
      <c r="D32" s="2" t="s">
        <v>73</v>
      </c>
      <c r="E32" s="3" t="s">
        <v>162</v>
      </c>
      <c r="F32" s="13" t="str">
        <f>'[1]QMM TaC'!F31</f>
        <v>Green</v>
      </c>
      <c r="G32" s="15"/>
      <c r="H32" s="15"/>
      <c r="I32" s="13" t="str">
        <f>'[1]QMM TaC'!I31</f>
        <v>Red</v>
      </c>
      <c r="J32" s="33" t="str">
        <f t="shared" si="4"/>
        <v>Red</v>
      </c>
      <c r="K32" s="16"/>
      <c r="L32" s="16"/>
      <c r="M32" s="2" t="s">
        <v>57</v>
      </c>
      <c r="N32" s="2" t="s">
        <v>93</v>
      </c>
      <c r="O32" s="2"/>
      <c r="P32" s="16"/>
      <c r="Q32" s="16"/>
      <c r="R32" s="2"/>
      <c r="S32" s="2"/>
      <c r="T32" s="2" t="s">
        <v>448</v>
      </c>
      <c r="U32" s="2" t="s">
        <v>242</v>
      </c>
    </row>
    <row r="33" spans="1:21" x14ac:dyDescent="0.25">
      <c r="A33" s="2" t="s">
        <v>102</v>
      </c>
      <c r="B33" s="9" t="s">
        <v>21</v>
      </c>
      <c r="C33" s="9" t="s">
        <v>249</v>
      </c>
      <c r="D33" s="2" t="s">
        <v>38</v>
      </c>
      <c r="E33" s="3" t="s">
        <v>451</v>
      </c>
      <c r="F33" s="13">
        <f>'[1]QMM TaC'!F32</f>
        <v>0.7</v>
      </c>
      <c r="G33" s="15"/>
      <c r="H33" s="15"/>
      <c r="I33" s="13" t="str">
        <f>'[1]QMM TaC'!I32</f>
        <v>green</v>
      </c>
      <c r="J33" s="33" t="str">
        <f t="shared" si="4"/>
        <v>green</v>
      </c>
      <c r="K33" s="16"/>
      <c r="L33" s="16"/>
      <c r="M33" s="2" t="s">
        <v>213</v>
      </c>
      <c r="N33" s="2" t="s">
        <v>93</v>
      </c>
      <c r="O33" s="2"/>
      <c r="P33" s="16"/>
      <c r="Q33" s="16"/>
      <c r="R33" s="2"/>
      <c r="S33" s="2"/>
      <c r="T33" s="2"/>
      <c r="U33" s="2"/>
    </row>
    <row r="34" spans="1:21" x14ac:dyDescent="0.25">
      <c r="A34" s="2" t="s">
        <v>102</v>
      </c>
      <c r="B34" s="9" t="s">
        <v>21</v>
      </c>
      <c r="C34" s="9" t="s">
        <v>249</v>
      </c>
      <c r="D34" s="2" t="s">
        <v>73</v>
      </c>
      <c r="E34" s="3" t="s">
        <v>105</v>
      </c>
      <c r="F34" s="2" t="str">
        <f>'[1]QMM TaC'!F34</f>
        <v>Green</v>
      </c>
      <c r="G34" s="16"/>
      <c r="H34" s="16"/>
      <c r="I34" s="2" t="str">
        <f>'[1]QMM TaC'!I34</f>
        <v>Red</v>
      </c>
      <c r="J34" s="33" t="str">
        <f t="shared" si="4"/>
        <v>Red</v>
      </c>
      <c r="K34" s="16"/>
      <c r="L34" s="16"/>
      <c r="M34" s="2" t="s">
        <v>57</v>
      </c>
      <c r="N34" s="2" t="s">
        <v>93</v>
      </c>
      <c r="O34" s="2"/>
      <c r="P34" s="16"/>
      <c r="Q34" s="16"/>
      <c r="R34" s="2"/>
      <c r="S34" s="2"/>
      <c r="T34" s="2" t="s">
        <v>449</v>
      </c>
      <c r="U34" s="2" t="s">
        <v>442</v>
      </c>
    </row>
    <row r="35" spans="1:21" x14ac:dyDescent="0.25">
      <c r="A35" s="2" t="s">
        <v>102</v>
      </c>
      <c r="B35" s="9" t="s">
        <v>21</v>
      </c>
      <c r="C35" s="9" t="s">
        <v>249</v>
      </c>
      <c r="D35" s="2" t="s">
        <v>73</v>
      </c>
      <c r="E35" s="3" t="s">
        <v>106</v>
      </c>
      <c r="F35" s="2" t="str">
        <f>'[1]QMM TaC'!F35</f>
        <v>Green</v>
      </c>
      <c r="G35" s="16"/>
      <c r="H35" s="16"/>
      <c r="I35" s="2" t="str">
        <f>'[1]QMM TaC'!I35</f>
        <v>Green</v>
      </c>
      <c r="J35" s="33" t="str">
        <f t="shared" si="4"/>
        <v>Green</v>
      </c>
      <c r="K35" s="16"/>
      <c r="L35" s="16"/>
      <c r="M35" s="2" t="s">
        <v>199</v>
      </c>
      <c r="N35" s="2" t="s">
        <v>93</v>
      </c>
      <c r="O35" s="2"/>
      <c r="P35" s="16"/>
      <c r="Q35" s="16"/>
      <c r="R35" s="2"/>
      <c r="S35" s="2"/>
      <c r="T35" s="2"/>
      <c r="U35" s="2" t="s">
        <v>442</v>
      </c>
    </row>
    <row r="36" spans="1:21" x14ac:dyDescent="0.25">
      <c r="A36" s="2" t="s">
        <v>102</v>
      </c>
      <c r="B36" s="9" t="s">
        <v>21</v>
      </c>
      <c r="C36" s="9" t="s">
        <v>249</v>
      </c>
      <c r="D36" s="2" t="s">
        <v>73</v>
      </c>
      <c r="E36" s="8" t="s">
        <v>107</v>
      </c>
      <c r="F36" s="2" t="str">
        <f>'[1]QMM TaC'!F36</f>
        <v>Green</v>
      </c>
      <c r="G36" s="16"/>
      <c r="H36" s="16"/>
      <c r="I36" s="2" t="str">
        <f>'[1]QMM TaC'!I36</f>
        <v>Red</v>
      </c>
      <c r="J36" s="33" t="str">
        <f t="shared" si="4"/>
        <v>Red</v>
      </c>
      <c r="K36" s="16"/>
      <c r="L36" s="16"/>
      <c r="M36" s="2" t="s">
        <v>57</v>
      </c>
      <c r="N36" s="2" t="s">
        <v>93</v>
      </c>
      <c r="O36" s="2"/>
      <c r="P36" s="16"/>
      <c r="Q36" s="16"/>
      <c r="R36" s="2"/>
      <c r="S36" s="2"/>
      <c r="T36" s="2" t="s">
        <v>450</v>
      </c>
      <c r="U36" s="2" t="s">
        <v>442</v>
      </c>
    </row>
    <row r="37" spans="1:21" x14ac:dyDescent="0.25">
      <c r="A37" s="2" t="s">
        <v>102</v>
      </c>
      <c r="B37" s="9" t="s">
        <v>21</v>
      </c>
      <c r="C37" s="9" t="s">
        <v>249</v>
      </c>
      <c r="D37" s="2" t="s">
        <v>73</v>
      </c>
      <c r="E37" s="8" t="s">
        <v>108</v>
      </c>
      <c r="F37" s="2" t="str">
        <f>'[1]QMM TaC'!F37</f>
        <v>Green</v>
      </c>
      <c r="G37" s="16"/>
      <c r="H37" s="16"/>
      <c r="I37" s="2" t="str">
        <f>'[1]QMM TaC'!I37</f>
        <v>Green</v>
      </c>
      <c r="J37" s="33" t="str">
        <f t="shared" si="4"/>
        <v>Green</v>
      </c>
      <c r="K37" s="16"/>
      <c r="L37" s="16"/>
      <c r="M37" s="2" t="s">
        <v>57</v>
      </c>
      <c r="N37" s="2" t="s">
        <v>93</v>
      </c>
      <c r="O37" s="2"/>
      <c r="P37" s="16"/>
      <c r="Q37" s="16"/>
      <c r="R37" s="2"/>
      <c r="S37" s="2"/>
      <c r="T37" s="2" t="s">
        <v>450</v>
      </c>
      <c r="U37" s="2" t="s">
        <v>442</v>
      </c>
    </row>
    <row r="38" spans="1:21" x14ac:dyDescent="0.25">
      <c r="A38" s="2" t="s">
        <v>102</v>
      </c>
      <c r="B38" s="9" t="s">
        <v>21</v>
      </c>
      <c r="C38" s="9" t="s">
        <v>249</v>
      </c>
      <c r="D38" s="2" t="s">
        <v>452</v>
      </c>
      <c r="E38" s="3" t="s">
        <v>453</v>
      </c>
      <c r="F38" s="29" t="str">
        <f>'[1]QMM TaC'!F33</f>
        <v>12 per associate</v>
      </c>
      <c r="G38" s="29">
        <f>'[2]HSE TaC'!G38</f>
        <v>0</v>
      </c>
      <c r="H38" s="29" t="str">
        <f>'[2]HSE TaC'!H38</f>
        <v>green</v>
      </c>
      <c r="I38" s="29" t="str">
        <f>'[1]QMM TaC'!I33</f>
        <v>green</v>
      </c>
      <c r="J38" s="50" t="str">
        <f t="shared" ref="J38" si="5">I38</f>
        <v>green</v>
      </c>
      <c r="K38" s="16"/>
      <c r="L38" s="16"/>
      <c r="M38" s="29" t="str">
        <f>'[1]QMM TaC'!M33</f>
        <v>ChP/HSE</v>
      </c>
      <c r="N38" s="29" t="str">
        <f>'[2]HSE TaC'!N38</f>
        <v>Monthly</v>
      </c>
      <c r="O38" s="2"/>
      <c r="P38" s="16"/>
      <c r="Q38" s="16"/>
      <c r="R38" s="29" t="str">
        <f>'[1]QMM TaC'!R33</f>
        <v>Need yellow traffic light in case we are over limit but will make year end</v>
      </c>
      <c r="S38" s="2"/>
      <c r="T38" s="2"/>
      <c r="U38" s="2"/>
    </row>
    <row r="40" spans="1:21" x14ac:dyDescent="0.25">
      <c r="D40" t="s">
        <v>299</v>
      </c>
      <c r="E40" s="42" t="s">
        <v>443</v>
      </c>
    </row>
  </sheetData>
  <autoFilter ref="A8:S37"/>
  <conditionalFormatting sqref="O10">
    <cfRule type="expression" dxfId="1100" priority="182">
      <formula>I10=0</formula>
    </cfRule>
    <cfRule type="expression" dxfId="1099" priority="183">
      <formula>J10&lt;=0</formula>
    </cfRule>
    <cfRule type="expression" dxfId="1098" priority="184">
      <formula>J10&gt;=0</formula>
    </cfRule>
  </conditionalFormatting>
  <conditionalFormatting sqref="P10">
    <cfRule type="expression" dxfId="1097" priority="179">
      <formula>$I10=0</formula>
    </cfRule>
    <cfRule type="expression" dxfId="1096" priority="180">
      <formula>K10&lt;=0</formula>
    </cfRule>
    <cfRule type="expression" dxfId="1095" priority="181">
      <formula>K10&gt;=0</formula>
    </cfRule>
  </conditionalFormatting>
  <conditionalFormatting sqref="Q10">
    <cfRule type="expression" dxfId="1094" priority="176">
      <formula>$I10=0</formula>
    </cfRule>
    <cfRule type="expression" dxfId="1093" priority="177">
      <formula>L10&lt;=0</formula>
    </cfRule>
    <cfRule type="expression" dxfId="1092" priority="178">
      <formula>L10&gt;=0</formula>
    </cfRule>
  </conditionalFormatting>
  <conditionalFormatting sqref="O9">
    <cfRule type="expression" dxfId="1091" priority="173">
      <formula>I9=0</formula>
    </cfRule>
    <cfRule type="expression" dxfId="1090" priority="174">
      <formula>J9&lt;=0</formula>
    </cfRule>
    <cfRule type="expression" dxfId="1089" priority="175">
      <formula>J9&gt;=0</formula>
    </cfRule>
  </conditionalFormatting>
  <conditionalFormatting sqref="P9">
    <cfRule type="expression" dxfId="1088" priority="170">
      <formula>$I9=0</formula>
    </cfRule>
    <cfRule type="expression" dxfId="1087" priority="171">
      <formula>K9&lt;=0</formula>
    </cfRule>
    <cfRule type="expression" dxfId="1086" priority="172">
      <formula>K9&gt;=0</formula>
    </cfRule>
  </conditionalFormatting>
  <conditionalFormatting sqref="Q9">
    <cfRule type="expression" dxfId="1085" priority="167">
      <formula>$I9=0</formula>
    </cfRule>
    <cfRule type="expression" dxfId="1084" priority="168">
      <formula>L9&lt;=0</formula>
    </cfRule>
    <cfRule type="expression" dxfId="1083" priority="169">
      <formula>L9&gt;=0</formula>
    </cfRule>
  </conditionalFormatting>
  <conditionalFormatting sqref="O12">
    <cfRule type="expression" dxfId="1082" priority="164">
      <formula>I12=0</formula>
    </cfRule>
    <cfRule type="expression" dxfId="1081" priority="165">
      <formula>J12&lt;=0</formula>
    </cfRule>
    <cfRule type="expression" dxfId="1080" priority="166">
      <formula>J12&gt;=0</formula>
    </cfRule>
  </conditionalFormatting>
  <conditionalFormatting sqref="O13">
    <cfRule type="expression" dxfId="1079" priority="161">
      <formula>I13=0</formula>
    </cfRule>
    <cfRule type="expression" dxfId="1078" priority="162">
      <formula>J13&lt;=0</formula>
    </cfRule>
    <cfRule type="expression" dxfId="1077" priority="163">
      <formula>J13&gt;=0</formula>
    </cfRule>
  </conditionalFormatting>
  <conditionalFormatting sqref="O14">
    <cfRule type="expression" dxfId="1076" priority="158">
      <formula>I14=0</formula>
    </cfRule>
    <cfRule type="expression" dxfId="1075" priority="159">
      <formula>J14&lt;=0</formula>
    </cfRule>
    <cfRule type="expression" dxfId="1074" priority="160">
      <formula>J14&gt;=0</formula>
    </cfRule>
  </conditionalFormatting>
  <conditionalFormatting sqref="O15">
    <cfRule type="expression" dxfId="1073" priority="155">
      <formula>I15=0</formula>
    </cfRule>
    <cfRule type="expression" dxfId="1072" priority="156">
      <formula>J15&lt;=0</formula>
    </cfRule>
    <cfRule type="expression" dxfId="1071" priority="157">
      <formula>J15&gt;=0</formula>
    </cfRule>
  </conditionalFormatting>
  <conditionalFormatting sqref="O16">
    <cfRule type="expression" dxfId="1070" priority="152">
      <formula>I16=0</formula>
    </cfRule>
    <cfRule type="expression" dxfId="1069" priority="153">
      <formula>J16&lt;=0</formula>
    </cfRule>
    <cfRule type="expression" dxfId="1068" priority="154">
      <formula>J16&gt;=0</formula>
    </cfRule>
  </conditionalFormatting>
  <conditionalFormatting sqref="O38">
    <cfRule type="expression" dxfId="1067" priority="85">
      <formula>J38="yellow"</formula>
    </cfRule>
    <cfRule type="expression" dxfId="1066" priority="86">
      <formula>J38="Green"</formula>
    </cfRule>
    <cfRule type="expression" dxfId="1065" priority="87">
      <formula>$H38="blank"</formula>
    </cfRule>
    <cfRule type="expression" dxfId="1064" priority="88">
      <formula>J38="Red"</formula>
    </cfRule>
  </conditionalFormatting>
  <conditionalFormatting sqref="O37">
    <cfRule type="expression" dxfId="1063" priority="81">
      <formula>J37="yellow"</formula>
    </cfRule>
    <cfRule type="expression" dxfId="1062" priority="82">
      <formula>J37="Green"</formula>
    </cfRule>
    <cfRule type="expression" dxfId="1061" priority="83">
      <formula>$H37="blank"</formula>
    </cfRule>
    <cfRule type="expression" dxfId="1060" priority="84">
      <formula>J37="Red"</formula>
    </cfRule>
  </conditionalFormatting>
  <conditionalFormatting sqref="O36">
    <cfRule type="expression" dxfId="1059" priority="77">
      <formula>J36="yellow"</formula>
    </cfRule>
    <cfRule type="expression" dxfId="1058" priority="78">
      <formula>J36="Green"</formula>
    </cfRule>
    <cfRule type="expression" dxfId="1057" priority="79">
      <formula>$H36="blank"</formula>
    </cfRule>
    <cfRule type="expression" dxfId="1056" priority="80">
      <formula>J36="Red"</formula>
    </cfRule>
  </conditionalFormatting>
  <conditionalFormatting sqref="O35">
    <cfRule type="expression" dxfId="1055" priority="73">
      <formula>J35="yellow"</formula>
    </cfRule>
    <cfRule type="expression" dxfId="1054" priority="74">
      <formula>J35="Green"</formula>
    </cfRule>
    <cfRule type="expression" dxfId="1053" priority="75">
      <formula>$H35="blank"</formula>
    </cfRule>
    <cfRule type="expression" dxfId="1052" priority="76">
      <formula>J35="Red"</formula>
    </cfRule>
  </conditionalFormatting>
  <conditionalFormatting sqref="O34">
    <cfRule type="expression" dxfId="1051" priority="69">
      <formula>J34="yellow"</formula>
    </cfRule>
    <cfRule type="expression" dxfId="1050" priority="70">
      <formula>J34="Green"</formula>
    </cfRule>
    <cfRule type="expression" dxfId="1049" priority="71">
      <formula>$H34="blank"</formula>
    </cfRule>
    <cfRule type="expression" dxfId="1048" priority="72">
      <formula>J34="Red"</formula>
    </cfRule>
  </conditionalFormatting>
  <conditionalFormatting sqref="O33">
    <cfRule type="expression" dxfId="1047" priority="65">
      <formula>J33="yellow"</formula>
    </cfRule>
    <cfRule type="expression" dxfId="1046" priority="66">
      <formula>J33="Green"</formula>
    </cfRule>
    <cfRule type="expression" dxfId="1045" priority="67">
      <formula>$H33="blank"</formula>
    </cfRule>
    <cfRule type="expression" dxfId="1044" priority="68">
      <formula>J33="Red"</formula>
    </cfRule>
  </conditionalFormatting>
  <conditionalFormatting sqref="O32">
    <cfRule type="expression" dxfId="1043" priority="61">
      <formula>J32="yellow"</formula>
    </cfRule>
    <cfRule type="expression" dxfId="1042" priority="62">
      <formula>J32="Green"</formula>
    </cfRule>
    <cfRule type="expression" dxfId="1041" priority="63">
      <formula>$H32="blank"</formula>
    </cfRule>
    <cfRule type="expression" dxfId="1040" priority="64">
      <formula>J32="Red"</formula>
    </cfRule>
  </conditionalFormatting>
  <conditionalFormatting sqref="O31">
    <cfRule type="expression" dxfId="1039" priority="57">
      <formula>J31="yellow"</formula>
    </cfRule>
    <cfRule type="expression" dxfId="1038" priority="58">
      <formula>J31="Green"</formula>
    </cfRule>
    <cfRule type="expression" dxfId="1037" priority="59">
      <formula>$H31="blank"</formula>
    </cfRule>
    <cfRule type="expression" dxfId="1036" priority="60">
      <formula>J31="Red"</formula>
    </cfRule>
  </conditionalFormatting>
  <conditionalFormatting sqref="O30">
    <cfRule type="expression" dxfId="1035" priority="53">
      <formula>J30="yellow"</formula>
    </cfRule>
    <cfRule type="expression" dxfId="1034" priority="54">
      <formula>J30="Green"</formula>
    </cfRule>
    <cfRule type="expression" dxfId="1033" priority="55">
      <formula>$H30="blank"</formula>
    </cfRule>
    <cfRule type="expression" dxfId="1032" priority="56">
      <formula>J30="Red"</formula>
    </cfRule>
  </conditionalFormatting>
  <conditionalFormatting sqref="O29">
    <cfRule type="expression" dxfId="1031" priority="49">
      <formula>J29="yellow"</formula>
    </cfRule>
    <cfRule type="expression" dxfId="1030" priority="50">
      <formula>J29="Green"</formula>
    </cfRule>
    <cfRule type="expression" dxfId="1029" priority="51">
      <formula>$H29="blank"</formula>
    </cfRule>
    <cfRule type="expression" dxfId="1028" priority="52">
      <formula>J29="Red"</formula>
    </cfRule>
  </conditionalFormatting>
  <conditionalFormatting sqref="O28">
    <cfRule type="expression" dxfId="1027" priority="45">
      <formula>J28="yellow"</formula>
    </cfRule>
    <cfRule type="expression" dxfId="1026" priority="46">
      <formula>J28="Green"</formula>
    </cfRule>
    <cfRule type="expression" dxfId="1025" priority="47">
      <formula>$H28="blank"</formula>
    </cfRule>
    <cfRule type="expression" dxfId="1024" priority="48">
      <formula>J28="Red"</formula>
    </cfRule>
  </conditionalFormatting>
  <conditionalFormatting sqref="O27">
    <cfRule type="expression" dxfId="1023" priority="41">
      <formula>J27="yellow"</formula>
    </cfRule>
    <cfRule type="expression" dxfId="1022" priority="42">
      <formula>J27="Green"</formula>
    </cfRule>
    <cfRule type="expression" dxfId="1021" priority="43">
      <formula>$H27="blank"</formula>
    </cfRule>
    <cfRule type="expression" dxfId="1020" priority="44">
      <formula>J27="Red"</formula>
    </cfRule>
  </conditionalFormatting>
  <conditionalFormatting sqref="O26">
    <cfRule type="expression" dxfId="1019" priority="37">
      <formula>J26="yellow"</formula>
    </cfRule>
    <cfRule type="expression" dxfId="1018" priority="38">
      <formula>J26="Green"</formula>
    </cfRule>
    <cfRule type="expression" dxfId="1017" priority="39">
      <formula>$H26="blank"</formula>
    </cfRule>
    <cfRule type="expression" dxfId="1016" priority="40">
      <formula>J26="Red"</formula>
    </cfRule>
  </conditionalFormatting>
  <conditionalFormatting sqref="O25">
    <cfRule type="expression" dxfId="1015" priority="33">
      <formula>J25="yellow"</formula>
    </cfRule>
    <cfRule type="expression" dxfId="1014" priority="34">
      <formula>J25="Green"</formula>
    </cfRule>
    <cfRule type="expression" dxfId="1013" priority="35">
      <formula>$H25="blank"</formula>
    </cfRule>
    <cfRule type="expression" dxfId="1012" priority="36">
      <formula>J25="Red"</formula>
    </cfRule>
  </conditionalFormatting>
  <conditionalFormatting sqref="O24">
    <cfRule type="expression" dxfId="1011" priority="29">
      <formula>J24="yellow"</formula>
    </cfRule>
    <cfRule type="expression" dxfId="1010" priority="30">
      <formula>J24="Green"</formula>
    </cfRule>
    <cfRule type="expression" dxfId="1009" priority="31">
      <formula>$H24="blank"</formula>
    </cfRule>
    <cfRule type="expression" dxfId="1008" priority="32">
      <formula>J24="Red"</formula>
    </cfRule>
  </conditionalFormatting>
  <conditionalFormatting sqref="O23">
    <cfRule type="expression" dxfId="1007" priority="25">
      <formula>J23="yellow"</formula>
    </cfRule>
    <cfRule type="expression" dxfId="1006" priority="26">
      <formula>J23="Green"</formula>
    </cfRule>
    <cfRule type="expression" dxfId="1005" priority="27">
      <formula>$H23="blank"</formula>
    </cfRule>
    <cfRule type="expression" dxfId="1004" priority="28">
      <formula>J23="Red"</formula>
    </cfRule>
  </conditionalFormatting>
  <conditionalFormatting sqref="O22">
    <cfRule type="expression" dxfId="1003" priority="21">
      <formula>J22="yellow"</formula>
    </cfRule>
    <cfRule type="expression" dxfId="1002" priority="22">
      <formula>J22="Green"</formula>
    </cfRule>
    <cfRule type="expression" dxfId="1001" priority="23">
      <formula>$H22="blank"</formula>
    </cfRule>
    <cfRule type="expression" dxfId="1000" priority="24">
      <formula>J22="Red"</formula>
    </cfRule>
  </conditionalFormatting>
  <conditionalFormatting sqref="O21">
    <cfRule type="expression" dxfId="999" priority="17">
      <formula>J21="yellow"</formula>
    </cfRule>
    <cfRule type="expression" dxfId="998" priority="18">
      <formula>J21="Green"</formula>
    </cfRule>
    <cfRule type="expression" dxfId="997" priority="19">
      <formula>$H21="blank"</formula>
    </cfRule>
    <cfRule type="expression" dxfId="996" priority="20">
      <formula>J21="Red"</formula>
    </cfRule>
  </conditionalFormatting>
  <conditionalFormatting sqref="O20">
    <cfRule type="expression" dxfId="995" priority="13">
      <formula>J20="yellow"</formula>
    </cfRule>
    <cfRule type="expression" dxfId="994" priority="14">
      <formula>J20="Green"</formula>
    </cfRule>
    <cfRule type="expression" dxfId="993" priority="15">
      <formula>$H20="blank"</formula>
    </cfRule>
    <cfRule type="expression" dxfId="992" priority="16">
      <formula>J20="Red"</formula>
    </cfRule>
  </conditionalFormatting>
  <conditionalFormatting sqref="O19">
    <cfRule type="expression" dxfId="991" priority="9">
      <formula>J19="yellow"</formula>
    </cfRule>
    <cfRule type="expression" dxfId="990" priority="10">
      <formula>J19="Green"</formula>
    </cfRule>
    <cfRule type="expression" dxfId="989" priority="11">
      <formula>$H19="blank"</formula>
    </cfRule>
    <cfRule type="expression" dxfId="988" priority="12">
      <formula>J19="Red"</formula>
    </cfRule>
  </conditionalFormatting>
  <conditionalFormatting sqref="O18">
    <cfRule type="expression" dxfId="987" priority="5">
      <formula>J18="yellow"</formula>
    </cfRule>
    <cfRule type="expression" dxfId="986" priority="6">
      <formula>J18="Green"</formula>
    </cfRule>
    <cfRule type="expression" dxfId="985" priority="7">
      <formula>$H18="blank"</formula>
    </cfRule>
    <cfRule type="expression" dxfId="984" priority="8">
      <formula>J18="Red"</formula>
    </cfRule>
  </conditionalFormatting>
  <conditionalFormatting sqref="O17">
    <cfRule type="expression" dxfId="983" priority="1">
      <formula>J17="yellow"</formula>
    </cfRule>
    <cfRule type="expression" dxfId="982" priority="2">
      <formula>J17="Green"</formula>
    </cfRule>
    <cfRule type="expression" dxfId="981" priority="3">
      <formula>$H17="blank"</formula>
    </cfRule>
    <cfRule type="expression" dxfId="980" priority="4">
      <formula>J17="Red"</formula>
    </cfRule>
  </conditionalFormatting>
  <hyperlinks>
    <hyperlink ref="E31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4"/>
  <sheetViews>
    <sheetView showGridLines="0" topLeftCell="E1" workbookViewId="0">
      <pane ySplit="8" topLeftCell="A9" activePane="bottomLeft" state="frozen"/>
      <selection activeCell="A9" sqref="A9"/>
      <selection pane="bottomLeft" activeCell="I9" sqref="I9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11.5546875" bestFit="1" customWidth="1"/>
    <col min="5" max="5" width="30.44140625" bestFit="1" customWidth="1"/>
    <col min="6" max="6" width="20.33203125" bestFit="1" customWidth="1"/>
    <col min="7" max="7" width="6.6640625" bestFit="1" customWidth="1"/>
    <col min="8" max="8" width="9.332031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51" bestFit="1" customWidth="1"/>
    <col min="21" max="21" width="18.332031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58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2" t="s">
        <v>26</v>
      </c>
      <c r="B9" s="2" t="s">
        <v>21</v>
      </c>
      <c r="C9" s="2" t="s">
        <v>248</v>
      </c>
      <c r="D9" s="2" t="s">
        <v>36</v>
      </c>
      <c r="E9" s="3" t="s">
        <v>163</v>
      </c>
      <c r="F9" s="2">
        <f>'[1]LOG TaC'!F9</f>
        <v>43</v>
      </c>
      <c r="G9" s="2">
        <f>'[1]LOG TaC'!G9</f>
        <v>44</v>
      </c>
      <c r="H9" s="2">
        <f>'[1]LOG TaC'!H9</f>
        <v>44</v>
      </c>
      <c r="I9" s="2">
        <f>'[1]LOG TaC'!I9</f>
        <v>43.999999000000003</v>
      </c>
      <c r="J9" s="25">
        <f t="shared" ref="J9:J21" si="0">I9-F9</f>
        <v>0.99999900000000252</v>
      </c>
      <c r="K9" s="25">
        <f t="shared" ref="K9:K21" si="1">I9-H9</f>
        <v>-9.9999999747524271E-7</v>
      </c>
      <c r="L9" s="26">
        <f t="shared" ref="L9:L21" si="2">I9-G9</f>
        <v>-9.9999999747524271E-7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2" t="s">
        <v>26</v>
      </c>
      <c r="B10" s="2" t="s">
        <v>22</v>
      </c>
      <c r="C10" s="2" t="s">
        <v>248</v>
      </c>
      <c r="D10" s="2" t="s">
        <v>36</v>
      </c>
      <c r="E10" s="3" t="s">
        <v>164</v>
      </c>
      <c r="F10" s="2">
        <f>'[1]LOG TaC'!F10</f>
        <v>6.0299999999999999E-2</v>
      </c>
      <c r="G10" s="2">
        <f>'[1]LOG TaC'!G10</f>
        <v>6.0299999999999999E-2</v>
      </c>
      <c r="H10" s="2">
        <f>'[1]LOG TaC'!H10</f>
        <v>4.58E-2</v>
      </c>
      <c r="I10" s="2">
        <f>'[1]LOG TaC'!I10</f>
        <v>3.7400000000000003E-2</v>
      </c>
      <c r="J10" s="25">
        <f t="shared" si="0"/>
        <v>-2.2899999999999997E-2</v>
      </c>
      <c r="K10" s="25">
        <f t="shared" si="1"/>
        <v>-8.3999999999999977E-3</v>
      </c>
      <c r="L10" s="26">
        <f t="shared" si="2"/>
        <v>-2.2899999999999997E-2</v>
      </c>
      <c r="M10" s="2" t="s">
        <v>282</v>
      </c>
      <c r="N10" s="2" t="s">
        <v>93</v>
      </c>
      <c r="O10" s="2"/>
      <c r="P10" s="2"/>
      <c r="Q10" s="2"/>
      <c r="R10" s="2"/>
      <c r="S10" s="2"/>
      <c r="T10" s="2" t="s">
        <v>361</v>
      </c>
      <c r="U10" s="2" t="s">
        <v>360</v>
      </c>
    </row>
    <row r="11" spans="1:21" x14ac:dyDescent="0.25">
      <c r="A11" s="2"/>
      <c r="B11" s="2"/>
      <c r="C11" s="2"/>
      <c r="D11" s="2"/>
      <c r="E11" s="3"/>
      <c r="F11" s="2"/>
      <c r="G11" s="2"/>
      <c r="H11" s="2"/>
      <c r="I11" s="2"/>
      <c r="J11" s="25"/>
      <c r="K11" s="25"/>
      <c r="L11" s="26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26</v>
      </c>
      <c r="B12" s="2" t="s">
        <v>24</v>
      </c>
      <c r="C12" s="2" t="s">
        <v>248</v>
      </c>
      <c r="D12" s="2" t="s">
        <v>36</v>
      </c>
      <c r="E12" s="3" t="s">
        <v>165</v>
      </c>
      <c r="F12" s="4">
        <f>'[1]LOG TaC'!F11</f>
        <v>6.6100000000000006E-2</v>
      </c>
      <c r="G12" s="4">
        <f>'[1]LOG TaC'!G11</f>
        <v>6.6100000000000006E-2</v>
      </c>
      <c r="H12" s="4">
        <f>'[1]LOG TaC'!H11</f>
        <v>6.6000000000000003E-2</v>
      </c>
      <c r="I12" s="4">
        <f>'[1]LOG TaC'!I11</f>
        <v>7.0599999999999996E-2</v>
      </c>
      <c r="J12" s="25">
        <f t="shared" si="0"/>
        <v>4.4999999999999901E-3</v>
      </c>
      <c r="K12" s="25">
        <f t="shared" si="1"/>
        <v>4.599999999999993E-3</v>
      </c>
      <c r="L12" s="26">
        <f t="shared" si="2"/>
        <v>4.4999999999999901E-3</v>
      </c>
      <c r="M12" s="2" t="s">
        <v>282</v>
      </c>
      <c r="N12" s="2" t="s">
        <v>93</v>
      </c>
      <c r="O12" s="2"/>
      <c r="P12" s="2"/>
      <c r="Q12" s="2"/>
      <c r="R12" s="2"/>
      <c r="S12" s="2"/>
      <c r="T12" s="2" t="s">
        <v>361</v>
      </c>
      <c r="U12" s="2" t="s">
        <v>360</v>
      </c>
    </row>
    <row r="13" spans="1:21" x14ac:dyDescent="0.25">
      <c r="A13" s="2" t="s">
        <v>26</v>
      </c>
      <c r="B13" s="2" t="s">
        <v>22</v>
      </c>
      <c r="C13" s="2" t="s">
        <v>248</v>
      </c>
      <c r="D13" s="2" t="s">
        <v>37</v>
      </c>
      <c r="E13" s="3" t="s">
        <v>166</v>
      </c>
      <c r="F13" s="4">
        <f>'[1]LOG TaC'!F12</f>
        <v>5.3499999999999999E-2</v>
      </c>
      <c r="G13" s="4">
        <f>'[1]LOG TaC'!G12</f>
        <v>5.3499999999999999E-2</v>
      </c>
      <c r="H13" s="4">
        <f>'[1]LOG TaC'!H12</f>
        <v>6.08E-2</v>
      </c>
      <c r="I13" s="4">
        <f>'[1]LOG TaC'!I12</f>
        <v>6.1800000000000001E-2</v>
      </c>
      <c r="J13" s="25">
        <f t="shared" si="0"/>
        <v>8.3000000000000018E-3</v>
      </c>
      <c r="K13" s="25">
        <f t="shared" si="1"/>
        <v>1.0000000000000009E-3</v>
      </c>
      <c r="L13" s="26">
        <f t="shared" si="2"/>
        <v>8.3000000000000018E-3</v>
      </c>
      <c r="M13" s="2" t="s">
        <v>282</v>
      </c>
      <c r="N13" s="2" t="s">
        <v>93</v>
      </c>
      <c r="O13" s="2"/>
      <c r="P13" s="2"/>
      <c r="Q13" s="2"/>
      <c r="R13" s="2"/>
      <c r="S13" s="2"/>
      <c r="T13" s="2" t="s">
        <v>361</v>
      </c>
      <c r="U13" s="2" t="s">
        <v>360</v>
      </c>
    </row>
    <row r="14" spans="1:21" x14ac:dyDescent="0.25">
      <c r="A14" s="2" t="s">
        <v>26</v>
      </c>
      <c r="B14" s="2" t="s">
        <v>22</v>
      </c>
      <c r="C14" s="2" t="s">
        <v>248</v>
      </c>
      <c r="D14" s="2" t="s">
        <v>37</v>
      </c>
      <c r="E14" s="3" t="s">
        <v>167</v>
      </c>
      <c r="F14" s="4">
        <f>'[1]LOG TaC'!F13</f>
        <v>6.4500000000000002E-2</v>
      </c>
      <c r="G14" s="4">
        <f>'[1]LOG TaC'!G13</f>
        <v>6.4500000000000002E-2</v>
      </c>
      <c r="H14" s="4">
        <f>'[1]LOG TaC'!H13</f>
        <v>6.2E-2</v>
      </c>
      <c r="I14" s="4">
        <f>'[1]LOG TaC'!I13</f>
        <v>6.9500000000000006E-2</v>
      </c>
      <c r="J14" s="25">
        <f t="shared" si="0"/>
        <v>5.0000000000000044E-3</v>
      </c>
      <c r="K14" s="25">
        <f t="shared" si="1"/>
        <v>7.5000000000000067E-3</v>
      </c>
      <c r="L14" s="26">
        <f t="shared" si="2"/>
        <v>5.0000000000000044E-3</v>
      </c>
      <c r="M14" s="2" t="s">
        <v>282</v>
      </c>
      <c r="N14" s="2" t="s">
        <v>93</v>
      </c>
      <c r="O14" s="2"/>
      <c r="P14" s="2"/>
      <c r="Q14" s="2"/>
      <c r="R14" s="2"/>
      <c r="S14" s="2"/>
      <c r="T14" s="2" t="s">
        <v>361</v>
      </c>
      <c r="U14" s="2" t="s">
        <v>360</v>
      </c>
    </row>
    <row r="15" spans="1:21" x14ac:dyDescent="0.25">
      <c r="A15" s="2" t="s">
        <v>26</v>
      </c>
      <c r="B15" s="2" t="s">
        <v>23</v>
      </c>
      <c r="C15" s="2" t="s">
        <v>248</v>
      </c>
      <c r="D15" s="2" t="s">
        <v>37</v>
      </c>
      <c r="E15" s="3" t="s">
        <v>168</v>
      </c>
      <c r="F15" s="4">
        <f>'[1]LOG TaC'!F14</f>
        <v>3.6400000000000002E-2</v>
      </c>
      <c r="G15" s="4">
        <f>'[1]LOG TaC'!G14</f>
        <v>3.6400000000000002E-2</v>
      </c>
      <c r="H15" s="4">
        <f>'[1]LOG TaC'!H14</f>
        <v>3.7699999999999997E-2</v>
      </c>
      <c r="I15" s="4">
        <f>'[1]LOG TaC'!I14</f>
        <v>4.02E-2</v>
      </c>
      <c r="J15" s="25">
        <f t="shared" si="0"/>
        <v>3.7999999999999978E-3</v>
      </c>
      <c r="K15" s="25">
        <f t="shared" si="1"/>
        <v>2.5000000000000022E-3</v>
      </c>
      <c r="L15" s="26">
        <f t="shared" si="2"/>
        <v>3.7999999999999978E-3</v>
      </c>
      <c r="M15" s="2" t="s">
        <v>282</v>
      </c>
      <c r="N15" s="2" t="s">
        <v>93</v>
      </c>
      <c r="O15" s="2"/>
      <c r="P15" s="2"/>
      <c r="Q15" s="2"/>
      <c r="R15" s="2"/>
      <c r="S15" s="2"/>
      <c r="T15" s="2" t="s">
        <v>361</v>
      </c>
      <c r="U15" s="2" t="s">
        <v>360</v>
      </c>
    </row>
    <row r="16" spans="1:21" x14ac:dyDescent="0.25">
      <c r="A16" s="2" t="s">
        <v>75</v>
      </c>
      <c r="B16" s="2" t="s">
        <v>22</v>
      </c>
      <c r="C16" s="2" t="s">
        <v>248</v>
      </c>
      <c r="D16" s="2" t="s">
        <v>362</v>
      </c>
      <c r="E16" s="3" t="s">
        <v>358</v>
      </c>
      <c r="F16" s="21">
        <f>'[1]LOG TaC'!F15</f>
        <v>15.69</v>
      </c>
      <c r="G16" s="21">
        <f>'[1]LOG TaC'!G15</f>
        <v>16.5</v>
      </c>
      <c r="H16" s="21">
        <f>'[1]LOG TaC'!H15</f>
        <v>14.7</v>
      </c>
      <c r="I16" s="21">
        <f>'[1]LOG TaC'!I15</f>
        <v>15.39</v>
      </c>
      <c r="J16" s="25">
        <f t="shared" si="0"/>
        <v>-0.29999999999999893</v>
      </c>
      <c r="K16" s="25">
        <f t="shared" si="1"/>
        <v>0.69000000000000128</v>
      </c>
      <c r="L16" s="27">
        <f t="shared" si="2"/>
        <v>-1.1099999999999994</v>
      </c>
      <c r="M16" s="2" t="s">
        <v>282</v>
      </c>
      <c r="N16" s="2" t="s">
        <v>93</v>
      </c>
      <c r="O16" s="2"/>
      <c r="P16" s="2"/>
      <c r="Q16" s="2"/>
      <c r="R16" s="2"/>
      <c r="S16" s="2"/>
      <c r="T16" s="2" t="s">
        <v>363</v>
      </c>
      <c r="U16" s="2" t="s">
        <v>362</v>
      </c>
    </row>
    <row r="17" spans="1:21" x14ac:dyDescent="0.25">
      <c r="A17" s="45"/>
      <c r="B17" s="45"/>
      <c r="C17" s="45"/>
      <c r="D17" s="45"/>
      <c r="E17" s="46"/>
      <c r="F17" s="21"/>
      <c r="G17" s="21"/>
      <c r="H17" s="2"/>
      <c r="I17" s="2"/>
      <c r="J17" s="25">
        <f t="shared" si="0"/>
        <v>0</v>
      </c>
      <c r="K17" s="25">
        <f t="shared" si="1"/>
        <v>0</v>
      </c>
      <c r="L17" s="27">
        <f t="shared" si="2"/>
        <v>0</v>
      </c>
      <c r="M17" s="2"/>
      <c r="N17" s="2" t="s">
        <v>93</v>
      </c>
      <c r="O17" s="2"/>
      <c r="P17" s="2"/>
      <c r="Q17" s="2"/>
      <c r="R17" s="2"/>
      <c r="S17" s="2"/>
      <c r="T17" s="2"/>
      <c r="U17" s="2"/>
    </row>
    <row r="18" spans="1:21" x14ac:dyDescent="0.25">
      <c r="A18" s="45"/>
      <c r="B18" s="45"/>
      <c r="C18" s="45"/>
      <c r="D18" s="45"/>
      <c r="E18" s="46"/>
      <c r="F18" s="21"/>
      <c r="G18" s="21"/>
      <c r="H18" s="2"/>
      <c r="I18" s="2"/>
      <c r="J18" s="25">
        <f t="shared" si="0"/>
        <v>0</v>
      </c>
      <c r="K18" s="25">
        <f t="shared" si="1"/>
        <v>0</v>
      </c>
      <c r="L18" s="27">
        <f t="shared" si="2"/>
        <v>0</v>
      </c>
      <c r="M18" s="2"/>
      <c r="N18" s="2" t="s">
        <v>93</v>
      </c>
      <c r="O18" s="2"/>
      <c r="P18" s="2"/>
      <c r="Q18" s="2"/>
      <c r="R18" s="2"/>
      <c r="S18" s="2"/>
      <c r="T18" s="2"/>
      <c r="U18" s="2"/>
    </row>
    <row r="19" spans="1:21" x14ac:dyDescent="0.25">
      <c r="A19" s="45"/>
      <c r="B19" s="45"/>
      <c r="C19" s="45"/>
      <c r="D19" s="45"/>
      <c r="E19" s="46"/>
      <c r="F19" s="21"/>
      <c r="G19" s="21"/>
      <c r="H19" s="2"/>
      <c r="I19" s="2"/>
      <c r="J19" s="25">
        <f t="shared" si="0"/>
        <v>0</v>
      </c>
      <c r="K19" s="25">
        <f t="shared" si="1"/>
        <v>0</v>
      </c>
      <c r="L19" s="27">
        <f t="shared" si="2"/>
        <v>0</v>
      </c>
      <c r="M19" s="2"/>
      <c r="N19" s="2" t="s">
        <v>93</v>
      </c>
      <c r="O19" s="2"/>
      <c r="P19" s="2"/>
      <c r="Q19" s="2"/>
      <c r="R19" s="2"/>
      <c r="S19" s="2"/>
      <c r="T19" s="2"/>
      <c r="U19" s="2"/>
    </row>
    <row r="20" spans="1:21" x14ac:dyDescent="0.25">
      <c r="A20" s="45"/>
      <c r="B20" s="45"/>
      <c r="C20" s="45"/>
      <c r="D20" s="45"/>
      <c r="E20" s="46"/>
      <c r="F20" s="21"/>
      <c r="G20" s="21"/>
      <c r="H20" s="2"/>
      <c r="I20" s="2"/>
      <c r="J20" s="25">
        <f t="shared" si="0"/>
        <v>0</v>
      </c>
      <c r="K20" s="25">
        <f t="shared" si="1"/>
        <v>0</v>
      </c>
      <c r="L20" s="27">
        <f t="shared" si="2"/>
        <v>0</v>
      </c>
      <c r="M20" s="2"/>
      <c r="N20" s="2" t="s">
        <v>93</v>
      </c>
      <c r="O20" s="2"/>
      <c r="P20" s="2"/>
      <c r="Q20" s="2"/>
      <c r="R20" s="2"/>
      <c r="S20" s="2"/>
      <c r="T20" s="2"/>
      <c r="U20" s="2"/>
    </row>
    <row r="21" spans="1:21" x14ac:dyDescent="0.25">
      <c r="A21" s="45"/>
      <c r="B21" s="45"/>
      <c r="C21" s="45"/>
      <c r="D21" s="45"/>
      <c r="E21" s="46"/>
      <c r="F21" s="21"/>
      <c r="G21" s="21"/>
      <c r="H21" s="2"/>
      <c r="I21" s="2"/>
      <c r="J21" s="25">
        <f t="shared" si="0"/>
        <v>0</v>
      </c>
      <c r="K21" s="25">
        <f t="shared" si="1"/>
        <v>0</v>
      </c>
      <c r="L21" s="27">
        <f t="shared" si="2"/>
        <v>0</v>
      </c>
      <c r="M21" s="2"/>
      <c r="N21" s="2" t="s">
        <v>93</v>
      </c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75</v>
      </c>
      <c r="B22" s="2" t="s">
        <v>22</v>
      </c>
      <c r="C22" s="2" t="s">
        <v>248</v>
      </c>
      <c r="D22" s="2" t="s">
        <v>59</v>
      </c>
      <c r="E22" s="3" t="s">
        <v>174</v>
      </c>
      <c r="F22" s="24">
        <f>'[1]LOG TaC'!F16</f>
        <v>0.74</v>
      </c>
      <c r="G22" s="16"/>
      <c r="H22" s="16"/>
      <c r="I22" s="24">
        <f>'[1]LOG TaC'!I16</f>
        <v>0.63</v>
      </c>
      <c r="J22" s="32">
        <f>I22-F22</f>
        <v>-0.10999999999999999</v>
      </c>
      <c r="K22" s="16"/>
      <c r="L22" s="16"/>
      <c r="M22" s="2" t="s">
        <v>282</v>
      </c>
      <c r="N22" s="2" t="s">
        <v>93</v>
      </c>
      <c r="O22" s="2"/>
      <c r="P22" s="16"/>
      <c r="Q22" s="16"/>
      <c r="R22" s="2"/>
      <c r="S22" s="2"/>
      <c r="T22" s="2" t="s">
        <v>364</v>
      </c>
      <c r="U22" s="2" t="s">
        <v>59</v>
      </c>
    </row>
    <row r="23" spans="1:21" x14ac:dyDescent="0.25">
      <c r="A23" s="35"/>
      <c r="B23" s="35"/>
      <c r="C23" s="35"/>
      <c r="D23" s="35"/>
      <c r="E23" s="36"/>
      <c r="F23" s="37"/>
      <c r="G23" s="35"/>
      <c r="H23" s="35"/>
      <c r="I23" s="37"/>
      <c r="J23" s="38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x14ac:dyDescent="0.25">
      <c r="A24" s="2" t="s">
        <v>75</v>
      </c>
      <c r="B24" s="2" t="s">
        <v>23</v>
      </c>
      <c r="C24" s="2" t="s">
        <v>248</v>
      </c>
      <c r="D24" s="2" t="s">
        <v>59</v>
      </c>
      <c r="E24" s="3" t="s">
        <v>175</v>
      </c>
      <c r="F24" s="24">
        <f>'[1]LOG TaC'!F17</f>
        <v>0.85</v>
      </c>
      <c r="G24" s="16"/>
      <c r="H24" s="16"/>
      <c r="I24" s="24">
        <f>'[1]LOG TaC'!I17</f>
        <v>0.83</v>
      </c>
      <c r="J24" s="32">
        <f t="shared" ref="J24:J33" si="3">I24-F24</f>
        <v>-2.0000000000000018E-2</v>
      </c>
      <c r="K24" s="16"/>
      <c r="L24" s="16"/>
      <c r="M24" s="2" t="s">
        <v>282</v>
      </c>
      <c r="N24" s="2" t="s">
        <v>93</v>
      </c>
      <c r="O24" s="2"/>
      <c r="P24" s="16"/>
      <c r="Q24" s="16"/>
      <c r="R24" s="2"/>
      <c r="S24" s="2"/>
      <c r="T24" s="2" t="s">
        <v>364</v>
      </c>
      <c r="U24" s="2" t="s">
        <v>59</v>
      </c>
    </row>
    <row r="25" spans="1:21" x14ac:dyDescent="0.25">
      <c r="A25" s="2" t="s">
        <v>75</v>
      </c>
      <c r="B25" s="2" t="s">
        <v>23</v>
      </c>
      <c r="C25" s="2" t="s">
        <v>248</v>
      </c>
      <c r="D25" s="2" t="s">
        <v>59</v>
      </c>
      <c r="E25" s="3" t="s">
        <v>176</v>
      </c>
      <c r="F25" s="24">
        <f>'[1]LOG TaC'!F18</f>
        <v>0.85</v>
      </c>
      <c r="G25" s="16"/>
      <c r="H25" s="16"/>
      <c r="I25" s="24">
        <f>'[1]LOG TaC'!I18</f>
        <v>0.71</v>
      </c>
      <c r="J25" s="32">
        <f t="shared" si="3"/>
        <v>-0.14000000000000001</v>
      </c>
      <c r="K25" s="16"/>
      <c r="L25" s="16"/>
      <c r="M25" s="2" t="s">
        <v>282</v>
      </c>
      <c r="N25" s="2" t="s">
        <v>93</v>
      </c>
      <c r="O25" s="2"/>
      <c r="P25" s="16"/>
      <c r="Q25" s="16"/>
      <c r="R25" s="2"/>
      <c r="S25" s="2"/>
      <c r="T25" s="2" t="s">
        <v>364</v>
      </c>
      <c r="U25" s="2" t="s">
        <v>59</v>
      </c>
    </row>
    <row r="26" spans="1:21" x14ac:dyDescent="0.25">
      <c r="A26" s="2" t="s">
        <v>75</v>
      </c>
      <c r="B26" s="2" t="s">
        <v>23</v>
      </c>
      <c r="C26" s="2" t="s">
        <v>248</v>
      </c>
      <c r="D26" s="2" t="s">
        <v>59</v>
      </c>
      <c r="E26" s="3" t="s">
        <v>177</v>
      </c>
      <c r="F26" s="24">
        <f>'[1]LOG TaC'!F19</f>
        <v>0.85</v>
      </c>
      <c r="G26" s="16"/>
      <c r="H26" s="16"/>
      <c r="I26" s="24">
        <f>'[1]LOG TaC'!I19</f>
        <v>0.44</v>
      </c>
      <c r="J26" s="32">
        <f t="shared" si="3"/>
        <v>-0.41</v>
      </c>
      <c r="K26" s="16"/>
      <c r="L26" s="16"/>
      <c r="M26" s="2" t="s">
        <v>282</v>
      </c>
      <c r="N26" s="2" t="s">
        <v>93</v>
      </c>
      <c r="O26" s="2"/>
      <c r="P26" s="16"/>
      <c r="Q26" s="16"/>
      <c r="R26" s="2"/>
      <c r="S26" s="2"/>
      <c r="T26" s="2" t="s">
        <v>364</v>
      </c>
      <c r="U26" s="2" t="s">
        <v>59</v>
      </c>
    </row>
    <row r="27" spans="1:21" x14ac:dyDescent="0.25">
      <c r="A27" s="2" t="s">
        <v>75</v>
      </c>
      <c r="B27" s="2" t="s">
        <v>24</v>
      </c>
      <c r="C27" s="2" t="s">
        <v>248</v>
      </c>
      <c r="D27" s="2" t="s">
        <v>59</v>
      </c>
      <c r="E27" s="3" t="s">
        <v>178</v>
      </c>
      <c r="F27" s="24">
        <f>'[1]LOG TaC'!F20</f>
        <v>0.7</v>
      </c>
      <c r="G27" s="16"/>
      <c r="H27" s="16"/>
      <c r="I27" s="24">
        <f>'[1]LOG TaC'!I20</f>
        <v>0.42</v>
      </c>
      <c r="J27" s="32">
        <f t="shared" si="3"/>
        <v>-0.27999999999999997</v>
      </c>
      <c r="K27" s="16"/>
      <c r="L27" s="16"/>
      <c r="M27" s="2" t="s">
        <v>282</v>
      </c>
      <c r="N27" s="2" t="s">
        <v>93</v>
      </c>
      <c r="O27" s="2"/>
      <c r="P27" s="16"/>
      <c r="Q27" s="16"/>
      <c r="R27" s="2"/>
      <c r="S27" s="2"/>
      <c r="T27" s="2" t="s">
        <v>364</v>
      </c>
      <c r="U27" s="2" t="s">
        <v>59</v>
      </c>
    </row>
    <row r="28" spans="1:21" x14ac:dyDescent="0.25">
      <c r="A28" s="2" t="s">
        <v>31</v>
      </c>
      <c r="B28" s="2" t="s">
        <v>22</v>
      </c>
      <c r="C28" s="2" t="s">
        <v>248</v>
      </c>
      <c r="D28" s="2" t="s">
        <v>59</v>
      </c>
      <c r="E28" s="3" t="s">
        <v>66</v>
      </c>
      <c r="F28" s="21">
        <f>'[1]LOG TaC'!F21</f>
        <v>59.8</v>
      </c>
      <c r="G28" s="51"/>
      <c r="H28" s="51"/>
      <c r="I28" s="21">
        <f>'[1]LOG TaC'!I21</f>
        <v>49.9</v>
      </c>
      <c r="J28" s="26">
        <f t="shared" si="3"/>
        <v>-9.8999999999999986</v>
      </c>
      <c r="K28" s="26">
        <f t="shared" ref="K28:K33" si="4">I28-H28</f>
        <v>49.9</v>
      </c>
      <c r="L28" s="26">
        <f t="shared" ref="L28:L33" si="5">I28-G28</f>
        <v>49.9</v>
      </c>
      <c r="M28" s="2" t="s">
        <v>28</v>
      </c>
      <c r="N28" s="2" t="s">
        <v>93</v>
      </c>
      <c r="O28" s="2"/>
      <c r="P28" s="2"/>
      <c r="Q28" s="2"/>
      <c r="R28" s="2"/>
      <c r="S28" s="2"/>
      <c r="T28" s="2" t="s">
        <v>365</v>
      </c>
      <c r="U28" s="2" t="s">
        <v>239</v>
      </c>
    </row>
    <row r="29" spans="1:21" x14ac:dyDescent="0.25">
      <c r="A29" s="2" t="s">
        <v>31</v>
      </c>
      <c r="B29" s="2" t="s">
        <v>22</v>
      </c>
      <c r="C29" s="2" t="s">
        <v>248</v>
      </c>
      <c r="D29" s="2" t="s">
        <v>59</v>
      </c>
      <c r="E29" s="3" t="s">
        <v>67</v>
      </c>
      <c r="F29" s="2"/>
      <c r="G29" s="2"/>
      <c r="H29" s="2"/>
      <c r="I29" s="2"/>
      <c r="J29" s="26">
        <f t="shared" si="3"/>
        <v>0</v>
      </c>
      <c r="K29" s="26">
        <f t="shared" si="4"/>
        <v>0</v>
      </c>
      <c r="L29" s="26">
        <f t="shared" si="5"/>
        <v>0</v>
      </c>
      <c r="M29" s="2" t="s">
        <v>28</v>
      </c>
      <c r="N29" s="2" t="s">
        <v>93</v>
      </c>
      <c r="O29" s="2"/>
      <c r="P29" s="2"/>
      <c r="Q29" s="2"/>
      <c r="R29" s="2"/>
      <c r="S29" s="2"/>
      <c r="T29" s="2" t="s">
        <v>365</v>
      </c>
      <c r="U29" s="2" t="s">
        <v>239</v>
      </c>
    </row>
    <row r="30" spans="1:21" x14ac:dyDescent="0.25">
      <c r="A30" s="2" t="s">
        <v>31</v>
      </c>
      <c r="B30" s="2" t="s">
        <v>23</v>
      </c>
      <c r="C30" s="2" t="s">
        <v>248</v>
      </c>
      <c r="D30" s="2" t="s">
        <v>59</v>
      </c>
      <c r="E30" s="3" t="s">
        <v>68</v>
      </c>
      <c r="F30" s="2">
        <f>'[1]LOG TaC'!F22</f>
        <v>31</v>
      </c>
      <c r="G30" s="2">
        <f>'[1]LOG TaC'!G22</f>
        <v>27.1</v>
      </c>
      <c r="H30" s="2">
        <f>'[1]LOG TaC'!H22</f>
        <v>28.6</v>
      </c>
      <c r="I30" s="2">
        <f>'[1]LOG TaC'!I22</f>
        <v>30.9</v>
      </c>
      <c r="J30" s="26">
        <f t="shared" si="3"/>
        <v>-0.10000000000000142</v>
      </c>
      <c r="K30" s="26">
        <f t="shared" si="4"/>
        <v>2.2999999999999972</v>
      </c>
      <c r="L30" s="26">
        <f t="shared" si="5"/>
        <v>3.7999999999999972</v>
      </c>
      <c r="M30" s="2" t="s">
        <v>28</v>
      </c>
      <c r="N30" s="2" t="s">
        <v>93</v>
      </c>
      <c r="O30" s="2"/>
      <c r="P30" s="2"/>
      <c r="Q30" s="2"/>
      <c r="R30" s="2"/>
      <c r="S30" s="2"/>
      <c r="T30" s="2" t="s">
        <v>365</v>
      </c>
      <c r="U30" s="2" t="s">
        <v>239</v>
      </c>
    </row>
    <row r="31" spans="1:21" x14ac:dyDescent="0.25">
      <c r="A31" s="2" t="s">
        <v>31</v>
      </c>
      <c r="B31" s="2" t="s">
        <v>23</v>
      </c>
      <c r="C31" s="2" t="s">
        <v>248</v>
      </c>
      <c r="D31" s="2" t="s">
        <v>59</v>
      </c>
      <c r="E31" s="3" t="s">
        <v>69</v>
      </c>
      <c r="F31" s="2">
        <f>'[1]LOG TaC'!F23</f>
        <v>24.9</v>
      </c>
      <c r="G31" s="2">
        <f>'[1]LOG TaC'!G23</f>
        <v>24.9</v>
      </c>
      <c r="H31" s="2">
        <f>'[1]LOG TaC'!H23</f>
        <v>24.9</v>
      </c>
      <c r="I31" s="2">
        <f>'[1]LOG TaC'!I23</f>
        <v>26.7</v>
      </c>
      <c r="J31" s="26">
        <f t="shared" si="3"/>
        <v>1.8000000000000007</v>
      </c>
      <c r="K31" s="26">
        <f t="shared" si="4"/>
        <v>1.8000000000000007</v>
      </c>
      <c r="L31" s="26">
        <f t="shared" si="5"/>
        <v>1.8000000000000007</v>
      </c>
      <c r="M31" s="2" t="s">
        <v>28</v>
      </c>
      <c r="N31" s="2" t="s">
        <v>93</v>
      </c>
      <c r="O31" s="2"/>
      <c r="P31" s="2"/>
      <c r="Q31" s="2"/>
      <c r="R31" s="2"/>
      <c r="S31" s="2"/>
      <c r="T31" s="2" t="s">
        <v>365</v>
      </c>
      <c r="U31" s="2" t="s">
        <v>239</v>
      </c>
    </row>
    <row r="32" spans="1:21" x14ac:dyDescent="0.25">
      <c r="A32" s="2" t="s">
        <v>31</v>
      </c>
      <c r="B32" s="2" t="s">
        <v>23</v>
      </c>
      <c r="C32" s="2" t="s">
        <v>248</v>
      </c>
      <c r="D32" s="2" t="s">
        <v>59</v>
      </c>
      <c r="E32" s="3" t="s">
        <v>70</v>
      </c>
      <c r="F32" s="2">
        <f>'[1]LOG TaC'!F24</f>
        <v>37.700000000000003</v>
      </c>
      <c r="G32" s="2">
        <f>'[1]LOG TaC'!G24</f>
        <v>36.1</v>
      </c>
      <c r="H32" s="2">
        <f>'[1]LOG TaC'!H24</f>
        <v>37</v>
      </c>
      <c r="I32" s="2">
        <f>'[1]LOG TaC'!I24</f>
        <v>35.4</v>
      </c>
      <c r="J32" s="26">
        <f t="shared" si="3"/>
        <v>-2.3000000000000043</v>
      </c>
      <c r="K32" s="26">
        <f t="shared" si="4"/>
        <v>-1.6000000000000014</v>
      </c>
      <c r="L32" s="26">
        <f t="shared" si="5"/>
        <v>-0.70000000000000284</v>
      </c>
      <c r="M32" s="2" t="s">
        <v>28</v>
      </c>
      <c r="N32" s="2" t="s">
        <v>93</v>
      </c>
      <c r="O32" s="2"/>
      <c r="P32" s="2"/>
      <c r="Q32" s="2"/>
      <c r="R32" s="2"/>
      <c r="S32" s="2"/>
      <c r="T32" s="2" t="s">
        <v>365</v>
      </c>
      <c r="U32" s="2" t="s">
        <v>239</v>
      </c>
    </row>
    <row r="33" spans="1:23" x14ac:dyDescent="0.25">
      <c r="A33" s="2" t="s">
        <v>31</v>
      </c>
      <c r="B33" s="2" t="s">
        <v>24</v>
      </c>
      <c r="C33" s="2" t="s">
        <v>248</v>
      </c>
      <c r="D33" s="2" t="s">
        <v>59</v>
      </c>
      <c r="E33" s="3" t="s">
        <v>71</v>
      </c>
      <c r="F33" s="2">
        <f>'[1]LOG TaC'!F25</f>
        <v>14.5</v>
      </c>
      <c r="G33" s="2">
        <f>'[1]LOG TaC'!G25</f>
        <v>14.5</v>
      </c>
      <c r="H33" s="2">
        <f>'[1]LOG TaC'!H25</f>
        <v>14.5</v>
      </c>
      <c r="I33" s="2">
        <f>'[1]LOG TaC'!I25</f>
        <v>15.6</v>
      </c>
      <c r="J33" s="26">
        <f t="shared" si="3"/>
        <v>1.0999999999999996</v>
      </c>
      <c r="K33" s="26">
        <f t="shared" si="4"/>
        <v>1.0999999999999996</v>
      </c>
      <c r="L33" s="26">
        <f t="shared" si="5"/>
        <v>1.0999999999999996</v>
      </c>
      <c r="M33" s="2" t="s">
        <v>28</v>
      </c>
      <c r="N33" s="2" t="s">
        <v>93</v>
      </c>
      <c r="O33" s="2"/>
      <c r="P33" s="2"/>
      <c r="Q33" s="2"/>
      <c r="R33" s="2"/>
      <c r="S33" s="2"/>
      <c r="T33" s="2" t="s">
        <v>365</v>
      </c>
      <c r="U33" s="2" t="s">
        <v>239</v>
      </c>
    </row>
    <row r="34" spans="1:23" x14ac:dyDescent="0.25">
      <c r="A34" s="2" t="s">
        <v>31</v>
      </c>
      <c r="B34" s="2" t="s">
        <v>22</v>
      </c>
      <c r="C34" s="2" t="s">
        <v>248</v>
      </c>
      <c r="D34" s="2" t="s">
        <v>50</v>
      </c>
      <c r="E34" s="3" t="s">
        <v>51</v>
      </c>
      <c r="F34" s="22">
        <f>'[1]LOG TaC'!F26</f>
        <v>1420.9</v>
      </c>
      <c r="G34" s="23"/>
      <c r="H34" s="22">
        <f>'[1]LOG TaC'!H26</f>
        <v>1495</v>
      </c>
      <c r="I34" s="22">
        <f>'[1]LOG TaC'!I26</f>
        <v>1455.7</v>
      </c>
      <c r="J34" s="26">
        <f t="shared" ref="J34:J40" si="6">I34-F34</f>
        <v>34.799999999999955</v>
      </c>
      <c r="K34" s="26">
        <f>I34-H34</f>
        <v>-39.299999999999955</v>
      </c>
      <c r="L34" s="16"/>
      <c r="M34" s="2" t="s">
        <v>282</v>
      </c>
      <c r="N34" s="2" t="s">
        <v>93</v>
      </c>
      <c r="O34" s="2"/>
      <c r="P34" s="2"/>
      <c r="Q34" s="16"/>
      <c r="R34" s="2"/>
      <c r="S34" s="2"/>
      <c r="T34" s="2" t="s">
        <v>366</v>
      </c>
      <c r="U34" s="2" t="s">
        <v>367</v>
      </c>
    </row>
    <row r="35" spans="1:23" x14ac:dyDescent="0.25">
      <c r="A35" s="2" t="s">
        <v>31</v>
      </c>
      <c r="B35" s="2" t="s">
        <v>22</v>
      </c>
      <c r="C35" s="2" t="s">
        <v>248</v>
      </c>
      <c r="D35" s="2" t="s">
        <v>50</v>
      </c>
      <c r="E35" s="3" t="s">
        <v>52</v>
      </c>
      <c r="F35" s="22">
        <f>'[1]LOG TaC'!F27</f>
        <v>1671.4</v>
      </c>
      <c r="G35" s="23"/>
      <c r="H35" s="22">
        <f>'[1]LOG TaC'!H27</f>
        <v>1820.6</v>
      </c>
      <c r="I35" s="22">
        <f>'[1]LOG TaC'!I27</f>
        <v>1909.3</v>
      </c>
      <c r="J35" s="26">
        <f t="shared" si="6"/>
        <v>237.89999999999986</v>
      </c>
      <c r="K35" s="26"/>
      <c r="L35" s="16"/>
      <c r="M35" s="2" t="s">
        <v>282</v>
      </c>
      <c r="N35" s="2" t="s">
        <v>93</v>
      </c>
      <c r="O35" s="2"/>
      <c r="P35" s="2"/>
      <c r="Q35" s="16"/>
      <c r="R35" s="2"/>
      <c r="S35" s="2"/>
      <c r="T35" s="2" t="s">
        <v>366</v>
      </c>
      <c r="U35" s="2" t="s">
        <v>367</v>
      </c>
    </row>
    <row r="36" spans="1:23" x14ac:dyDescent="0.25">
      <c r="A36" s="2" t="s">
        <v>31</v>
      </c>
      <c r="B36" s="2" t="s">
        <v>23</v>
      </c>
      <c r="C36" s="2" t="s">
        <v>248</v>
      </c>
      <c r="D36" s="2" t="s">
        <v>50</v>
      </c>
      <c r="E36" s="3" t="s">
        <v>53</v>
      </c>
      <c r="F36" s="22">
        <f>'[1]LOG TaC'!F28</f>
        <v>27939.4</v>
      </c>
      <c r="G36" s="23"/>
      <c r="H36" s="22">
        <f>'[1]LOG TaC'!H28</f>
        <v>28910.9</v>
      </c>
      <c r="I36" s="22">
        <f>'[1]LOG TaC'!I28</f>
        <v>28089</v>
      </c>
      <c r="J36" s="26">
        <f t="shared" si="6"/>
        <v>149.59999999999854</v>
      </c>
      <c r="K36" s="26">
        <f>I36-H36</f>
        <v>-821.90000000000146</v>
      </c>
      <c r="L36" s="16"/>
      <c r="M36" s="2" t="s">
        <v>282</v>
      </c>
      <c r="N36" s="2" t="s">
        <v>93</v>
      </c>
      <c r="O36" s="2"/>
      <c r="P36" s="2"/>
      <c r="Q36" s="16"/>
      <c r="R36" s="2"/>
      <c r="S36" s="2"/>
      <c r="T36" s="2" t="s">
        <v>366</v>
      </c>
      <c r="U36" s="2" t="s">
        <v>367</v>
      </c>
    </row>
    <row r="37" spans="1:23" x14ac:dyDescent="0.25">
      <c r="A37" s="2" t="s">
        <v>31</v>
      </c>
      <c r="B37" s="2" t="s">
        <v>23</v>
      </c>
      <c r="C37" s="2" t="s">
        <v>248</v>
      </c>
      <c r="D37" s="2" t="s">
        <v>50</v>
      </c>
      <c r="E37" s="3" t="s">
        <v>54</v>
      </c>
      <c r="F37" s="22">
        <f>'[1]LOG TaC'!F29</f>
        <v>9804.7000000000007</v>
      </c>
      <c r="G37" s="23"/>
      <c r="H37" s="22">
        <f>'[1]LOG TaC'!H29</f>
        <v>9512.4</v>
      </c>
      <c r="I37" s="22">
        <f>'[1]LOG TaC'!I29</f>
        <v>8952</v>
      </c>
      <c r="J37" s="26">
        <f t="shared" si="6"/>
        <v>-852.70000000000073</v>
      </c>
      <c r="K37" s="26">
        <f>I37-H37</f>
        <v>-560.39999999999964</v>
      </c>
      <c r="L37" s="16"/>
      <c r="M37" s="2" t="s">
        <v>282</v>
      </c>
      <c r="N37" s="2" t="s">
        <v>93</v>
      </c>
      <c r="O37" s="2"/>
      <c r="P37" s="2"/>
      <c r="Q37" s="16"/>
      <c r="R37" s="2"/>
      <c r="S37" s="2"/>
      <c r="T37" s="2" t="s">
        <v>366</v>
      </c>
      <c r="U37" s="2" t="s">
        <v>367</v>
      </c>
    </row>
    <row r="38" spans="1:23" x14ac:dyDescent="0.25">
      <c r="A38" s="2" t="s">
        <v>31</v>
      </c>
      <c r="B38" s="2" t="s">
        <v>23</v>
      </c>
      <c r="C38" s="2" t="s">
        <v>248</v>
      </c>
      <c r="D38" s="2" t="s">
        <v>50</v>
      </c>
      <c r="E38" s="3" t="s">
        <v>55</v>
      </c>
      <c r="F38" s="22">
        <f>'[1]LOG TaC'!F30</f>
        <v>1704.7</v>
      </c>
      <c r="G38" s="23"/>
      <c r="H38" s="22">
        <f>'[1]LOG TaC'!H30</f>
        <v>1919</v>
      </c>
      <c r="I38" s="22">
        <f>'[1]LOG TaC'!I30</f>
        <v>1885</v>
      </c>
      <c r="J38" s="26">
        <f t="shared" si="6"/>
        <v>180.29999999999995</v>
      </c>
      <c r="K38" s="26">
        <f>I38-H38</f>
        <v>-34</v>
      </c>
      <c r="L38" s="16"/>
      <c r="M38" s="2" t="s">
        <v>282</v>
      </c>
      <c r="N38" s="2" t="s">
        <v>93</v>
      </c>
      <c r="O38" s="2"/>
      <c r="P38" s="2"/>
      <c r="Q38" s="16"/>
      <c r="R38" s="2"/>
      <c r="S38" s="2"/>
      <c r="T38" s="2" t="s">
        <v>366</v>
      </c>
      <c r="U38" s="2" t="s">
        <v>367</v>
      </c>
    </row>
    <row r="39" spans="1:23" x14ac:dyDescent="0.25">
      <c r="A39" s="11" t="s">
        <v>31</v>
      </c>
      <c r="B39" s="11" t="s">
        <v>24</v>
      </c>
      <c r="C39" s="2" t="s">
        <v>248</v>
      </c>
      <c r="D39" s="11" t="s">
        <v>50</v>
      </c>
      <c r="E39" s="12" t="s">
        <v>56</v>
      </c>
      <c r="F39" s="22">
        <f>'[1]LOG TaC'!F31</f>
        <v>4874.5</v>
      </c>
      <c r="G39" s="23"/>
      <c r="H39" s="22">
        <f>'[1]LOG TaC'!H31</f>
        <v>4231.1000000000004</v>
      </c>
      <c r="I39" s="22">
        <f>'[1]LOG TaC'!I31</f>
        <v>4242.2240000000002</v>
      </c>
      <c r="J39" s="26">
        <f t="shared" si="6"/>
        <v>-632.27599999999984</v>
      </c>
      <c r="K39" s="26">
        <f>I39-H39</f>
        <v>11.123999999999796</v>
      </c>
      <c r="L39" s="20"/>
      <c r="M39" s="2" t="s">
        <v>282</v>
      </c>
      <c r="N39" s="11" t="s">
        <v>93</v>
      </c>
      <c r="O39" s="2"/>
      <c r="P39" s="2"/>
      <c r="Q39" s="16"/>
      <c r="R39" s="11"/>
      <c r="S39" s="11"/>
      <c r="T39" s="2" t="s">
        <v>366</v>
      </c>
      <c r="U39" s="2" t="s">
        <v>367</v>
      </c>
    </row>
    <row r="40" spans="1:23" x14ac:dyDescent="0.25">
      <c r="A40" s="2" t="s">
        <v>102</v>
      </c>
      <c r="B40" s="2" t="s">
        <v>21</v>
      </c>
      <c r="C40" s="2" t="s">
        <v>248</v>
      </c>
      <c r="D40" s="2" t="s">
        <v>109</v>
      </c>
      <c r="E40" s="3" t="s">
        <v>104</v>
      </c>
      <c r="F40" s="22">
        <f>'[1]LOG TaC'!F32</f>
        <v>43</v>
      </c>
      <c r="G40" s="23"/>
      <c r="H40" s="22">
        <f>'[1]LOG TaC'!H32</f>
        <v>44</v>
      </c>
      <c r="I40" s="22">
        <f>'[1]LOG TaC'!I32</f>
        <v>43.999999000000003</v>
      </c>
      <c r="J40" s="26">
        <f t="shared" si="6"/>
        <v>0.99999900000000252</v>
      </c>
      <c r="K40" s="26">
        <f t="shared" ref="K40" si="7">I40-H40</f>
        <v>-9.9999999747524271E-7</v>
      </c>
      <c r="L40" s="26">
        <f t="shared" ref="L40" si="8">I40-G40</f>
        <v>43.999999000000003</v>
      </c>
      <c r="M40" s="2" t="s">
        <v>28</v>
      </c>
      <c r="N40" s="11" t="s">
        <v>93</v>
      </c>
      <c r="O40" s="2"/>
      <c r="P40" s="2"/>
      <c r="Q40" s="2"/>
      <c r="R40" s="2"/>
      <c r="S40" s="2"/>
      <c r="T40" s="2"/>
      <c r="U40" s="2"/>
    </row>
    <row r="41" spans="1:23" ht="13.8" x14ac:dyDescent="0.25">
      <c r="A41" s="17" t="s">
        <v>73</v>
      </c>
      <c r="B41" s="17" t="s">
        <v>73</v>
      </c>
      <c r="C41" s="17" t="s">
        <v>73</v>
      </c>
      <c r="D41" s="17" t="s">
        <v>73</v>
      </c>
      <c r="E41" s="17" t="s">
        <v>73</v>
      </c>
      <c r="F41" s="5" t="s">
        <v>229</v>
      </c>
      <c r="G41" s="17" t="s">
        <v>73</v>
      </c>
      <c r="H41" s="17" t="s">
        <v>73</v>
      </c>
      <c r="I41" s="17" t="s">
        <v>73</v>
      </c>
      <c r="J41" s="5" t="s">
        <v>230</v>
      </c>
      <c r="K41" s="17" t="s">
        <v>73</v>
      </c>
      <c r="L41" s="17" t="s">
        <v>73</v>
      </c>
      <c r="M41" s="17" t="s">
        <v>73</v>
      </c>
      <c r="N41" s="17" t="s">
        <v>73</v>
      </c>
      <c r="O41" s="5" t="s">
        <v>40</v>
      </c>
      <c r="P41" s="17" t="s">
        <v>73</v>
      </c>
      <c r="Q41" s="17" t="s">
        <v>73</v>
      </c>
      <c r="R41" s="17" t="s">
        <v>73</v>
      </c>
      <c r="S41" s="17" t="s">
        <v>73</v>
      </c>
      <c r="T41" s="2"/>
      <c r="U41" s="2"/>
    </row>
    <row r="42" spans="1:23" x14ac:dyDescent="0.25">
      <c r="A42" s="13" t="s">
        <v>31</v>
      </c>
      <c r="B42" s="13" t="s">
        <v>22</v>
      </c>
      <c r="C42" s="2" t="s">
        <v>248</v>
      </c>
      <c r="D42" s="13" t="s">
        <v>38</v>
      </c>
      <c r="E42" s="14" t="s">
        <v>169</v>
      </c>
      <c r="F42" s="13">
        <f>'[1]LOG TaC'!F33</f>
        <v>1</v>
      </c>
      <c r="G42" s="15"/>
      <c r="H42" s="15"/>
      <c r="I42" s="13">
        <f>'[1]LOG TaC'!I33</f>
        <v>0</v>
      </c>
      <c r="J42" s="25">
        <f t="shared" ref="J42:J46" si="9">I42-F42</f>
        <v>-1</v>
      </c>
      <c r="K42" s="15"/>
      <c r="L42" s="15"/>
      <c r="M42" s="2" t="s">
        <v>282</v>
      </c>
      <c r="N42" s="13" t="s">
        <v>93</v>
      </c>
      <c r="O42" s="2"/>
      <c r="P42" s="15"/>
      <c r="Q42" s="15"/>
      <c r="R42" s="13"/>
      <c r="S42" s="13"/>
      <c r="T42" s="2" t="s">
        <v>369</v>
      </c>
      <c r="U42" s="2" t="s">
        <v>242</v>
      </c>
      <c r="V42" t="s">
        <v>368</v>
      </c>
      <c r="W42" t="s">
        <v>370</v>
      </c>
    </row>
    <row r="43" spans="1:23" x14ac:dyDescent="0.25">
      <c r="A43" s="2" t="s">
        <v>31</v>
      </c>
      <c r="B43" s="2" t="s">
        <v>23</v>
      </c>
      <c r="C43" s="2" t="s">
        <v>248</v>
      </c>
      <c r="D43" s="2" t="s">
        <v>38</v>
      </c>
      <c r="E43" s="3" t="s">
        <v>170</v>
      </c>
      <c r="F43" s="13">
        <f>'[1]LOG TaC'!F34</f>
        <v>1</v>
      </c>
      <c r="G43" s="15"/>
      <c r="H43" s="15"/>
      <c r="I43" s="13">
        <f>'[1]LOG TaC'!I34</f>
        <v>0</v>
      </c>
      <c r="J43" s="25">
        <f t="shared" si="9"/>
        <v>-1</v>
      </c>
      <c r="K43" s="15"/>
      <c r="L43" s="15"/>
      <c r="M43" s="2" t="s">
        <v>282</v>
      </c>
      <c r="N43" s="13" t="s">
        <v>93</v>
      </c>
      <c r="O43" s="2"/>
      <c r="P43" s="15"/>
      <c r="Q43" s="15"/>
      <c r="R43" s="2"/>
      <c r="S43" s="2"/>
      <c r="T43" s="2" t="s">
        <v>369</v>
      </c>
      <c r="U43" s="2" t="s">
        <v>242</v>
      </c>
      <c r="V43" t="s">
        <v>368</v>
      </c>
      <c r="W43" t="s">
        <v>370</v>
      </c>
    </row>
    <row r="44" spans="1:23" x14ac:dyDescent="0.25">
      <c r="A44" s="2" t="s">
        <v>31</v>
      </c>
      <c r="B44" s="2" t="s">
        <v>23</v>
      </c>
      <c r="C44" s="2" t="s">
        <v>248</v>
      </c>
      <c r="D44" s="2" t="s">
        <v>38</v>
      </c>
      <c r="E44" s="3" t="s">
        <v>171</v>
      </c>
      <c r="F44" s="13">
        <f>'[1]LOG TaC'!F35</f>
        <v>1</v>
      </c>
      <c r="G44" s="15"/>
      <c r="H44" s="15"/>
      <c r="I44" s="13">
        <f>'[1]LOG TaC'!I35</f>
        <v>0</v>
      </c>
      <c r="J44" s="25">
        <f t="shared" si="9"/>
        <v>-1</v>
      </c>
      <c r="K44" s="15"/>
      <c r="L44" s="15"/>
      <c r="M44" s="2" t="s">
        <v>282</v>
      </c>
      <c r="N44" s="13" t="s">
        <v>93</v>
      </c>
      <c r="O44" s="2"/>
      <c r="P44" s="15"/>
      <c r="Q44" s="15"/>
      <c r="R44" s="2"/>
      <c r="S44" s="2"/>
      <c r="T44" s="2" t="s">
        <v>369</v>
      </c>
      <c r="U44" s="2" t="s">
        <v>242</v>
      </c>
      <c r="V44" t="s">
        <v>368</v>
      </c>
      <c r="W44" t="s">
        <v>370</v>
      </c>
    </row>
    <row r="45" spans="1:23" x14ac:dyDescent="0.25">
      <c r="A45" s="2" t="s">
        <v>31</v>
      </c>
      <c r="B45" s="2" t="s">
        <v>23</v>
      </c>
      <c r="C45" s="2" t="s">
        <v>248</v>
      </c>
      <c r="D45" s="2" t="s">
        <v>38</v>
      </c>
      <c r="E45" s="3" t="s">
        <v>172</v>
      </c>
      <c r="F45" s="13">
        <f>'[1]LOG TaC'!F36</f>
        <v>1</v>
      </c>
      <c r="G45" s="15"/>
      <c r="H45" s="15"/>
      <c r="I45" s="13">
        <f>'[1]LOG TaC'!I36</f>
        <v>0</v>
      </c>
      <c r="J45" s="25">
        <f t="shared" si="9"/>
        <v>-1</v>
      </c>
      <c r="K45" s="15"/>
      <c r="L45" s="15"/>
      <c r="M45" s="2" t="s">
        <v>282</v>
      </c>
      <c r="N45" s="13" t="s">
        <v>93</v>
      </c>
      <c r="O45" s="2"/>
      <c r="P45" s="15"/>
      <c r="Q45" s="15"/>
      <c r="R45" s="2"/>
      <c r="S45" s="2"/>
      <c r="T45" s="2" t="s">
        <v>369</v>
      </c>
      <c r="U45" s="2" t="s">
        <v>242</v>
      </c>
      <c r="V45" t="s">
        <v>368</v>
      </c>
      <c r="W45" t="s">
        <v>370</v>
      </c>
    </row>
    <row r="46" spans="1:23" x14ac:dyDescent="0.25">
      <c r="A46" s="2" t="s">
        <v>31</v>
      </c>
      <c r="B46" s="2" t="s">
        <v>24</v>
      </c>
      <c r="C46" s="2" t="s">
        <v>248</v>
      </c>
      <c r="D46" s="2" t="s">
        <v>38</v>
      </c>
      <c r="E46" s="3" t="s">
        <v>173</v>
      </c>
      <c r="F46" s="13">
        <f>'[1]LOG TaC'!F37</f>
        <v>2</v>
      </c>
      <c r="G46" s="15"/>
      <c r="H46" s="15"/>
      <c r="I46" s="13">
        <f>'[1]LOG TaC'!I37</f>
        <v>2</v>
      </c>
      <c r="J46" s="25">
        <f t="shared" si="9"/>
        <v>0</v>
      </c>
      <c r="K46" s="15"/>
      <c r="L46" s="15"/>
      <c r="M46" s="2" t="s">
        <v>282</v>
      </c>
      <c r="N46" s="13" t="s">
        <v>93</v>
      </c>
      <c r="O46" s="2"/>
      <c r="P46" s="15"/>
      <c r="Q46" s="15"/>
      <c r="R46" s="2"/>
      <c r="S46" s="2"/>
      <c r="T46" s="2" t="s">
        <v>369</v>
      </c>
      <c r="U46" s="2" t="s">
        <v>242</v>
      </c>
      <c r="V46" t="s">
        <v>368</v>
      </c>
      <c r="W46" t="s">
        <v>370</v>
      </c>
    </row>
    <row r="47" spans="1:23" x14ac:dyDescent="0.25">
      <c r="A47" s="13" t="s">
        <v>31</v>
      </c>
      <c r="B47" s="13" t="s">
        <v>22</v>
      </c>
      <c r="C47" s="2" t="s">
        <v>248</v>
      </c>
      <c r="D47" s="13" t="s">
        <v>59</v>
      </c>
      <c r="E47" s="14" t="s">
        <v>60</v>
      </c>
      <c r="F47" s="30">
        <f>'[1]LOG TaC'!F38</f>
        <v>0.98</v>
      </c>
      <c r="G47" s="31"/>
      <c r="H47" s="31"/>
      <c r="I47" s="30">
        <f>'[1]LOG TaC'!I38</f>
        <v>0.98799999999999999</v>
      </c>
      <c r="J47" s="32">
        <f t="shared" ref="J47:J58" si="10">I47-F47</f>
        <v>8.0000000000000071E-3</v>
      </c>
      <c r="K47" s="15"/>
      <c r="L47" s="15"/>
      <c r="M47" s="2" t="s">
        <v>282</v>
      </c>
      <c r="N47" s="13" t="s">
        <v>93</v>
      </c>
      <c r="O47" s="2"/>
      <c r="P47" s="15"/>
      <c r="Q47" s="15"/>
      <c r="R47" s="13"/>
      <c r="S47" s="13"/>
      <c r="T47" s="2" t="s">
        <v>371</v>
      </c>
      <c r="U47" s="2" t="s">
        <v>242</v>
      </c>
    </row>
    <row r="48" spans="1:23" x14ac:dyDescent="0.25">
      <c r="A48" s="2" t="s">
        <v>31</v>
      </c>
      <c r="B48" s="2" t="s">
        <v>22</v>
      </c>
      <c r="C48" s="2" t="s">
        <v>248</v>
      </c>
      <c r="D48" s="2" t="s">
        <v>59</v>
      </c>
      <c r="E48" s="46" t="s">
        <v>61</v>
      </c>
      <c r="F48" s="47"/>
      <c r="G48" s="47"/>
      <c r="H48" s="47"/>
      <c r="I48" s="47"/>
      <c r="J48" s="32">
        <f t="shared" si="10"/>
        <v>0</v>
      </c>
      <c r="K48" s="15"/>
      <c r="L48" s="15"/>
      <c r="M48" s="2" t="s">
        <v>282</v>
      </c>
      <c r="N48" s="13" t="s">
        <v>93</v>
      </c>
      <c r="O48" s="2"/>
      <c r="P48" s="15"/>
      <c r="Q48" s="15"/>
      <c r="R48" s="2"/>
      <c r="S48" s="2"/>
      <c r="T48" s="2" t="s">
        <v>371</v>
      </c>
      <c r="U48" s="2" t="s">
        <v>242</v>
      </c>
    </row>
    <row r="49" spans="1:21" x14ac:dyDescent="0.25">
      <c r="A49" s="2" t="s">
        <v>31</v>
      </c>
      <c r="B49" s="2" t="s">
        <v>23</v>
      </c>
      <c r="C49" s="2" t="s">
        <v>248</v>
      </c>
      <c r="D49" s="2" t="s">
        <v>59</v>
      </c>
      <c r="E49" s="3" t="s">
        <v>62</v>
      </c>
      <c r="F49" s="30">
        <f>'[1]LOG TaC'!F39</f>
        <v>0.93899999999999995</v>
      </c>
      <c r="G49" s="31"/>
      <c r="H49" s="31"/>
      <c r="I49" s="30">
        <f>'[1]LOG TaC'!I39</f>
        <v>0.874</v>
      </c>
      <c r="J49" s="32">
        <f t="shared" si="10"/>
        <v>-6.4999999999999947E-2</v>
      </c>
      <c r="K49" s="15"/>
      <c r="L49" s="15"/>
      <c r="M49" s="2" t="s">
        <v>282</v>
      </c>
      <c r="N49" s="13" t="s">
        <v>93</v>
      </c>
      <c r="O49" s="2"/>
      <c r="P49" s="15"/>
      <c r="Q49" s="15"/>
      <c r="R49" s="2"/>
      <c r="S49" s="2"/>
      <c r="T49" s="2" t="s">
        <v>371</v>
      </c>
      <c r="U49" s="2" t="s">
        <v>242</v>
      </c>
    </row>
    <row r="50" spans="1:21" x14ac:dyDescent="0.25">
      <c r="A50" s="2" t="s">
        <v>31</v>
      </c>
      <c r="B50" s="2" t="s">
        <v>23</v>
      </c>
      <c r="C50" s="2" t="s">
        <v>248</v>
      </c>
      <c r="D50" s="2" t="s">
        <v>59</v>
      </c>
      <c r="E50" s="3" t="s">
        <v>63</v>
      </c>
      <c r="F50" s="30">
        <f>'[1]LOG TaC'!F40</f>
        <v>0.93899999999999995</v>
      </c>
      <c r="G50" s="31"/>
      <c r="H50" s="31"/>
      <c r="I50" s="30">
        <f>'[1]LOG TaC'!I40</f>
        <v>0.93500000000000005</v>
      </c>
      <c r="J50" s="32">
        <f t="shared" si="10"/>
        <v>-3.9999999999998925E-3</v>
      </c>
      <c r="K50" s="15"/>
      <c r="L50" s="15"/>
      <c r="M50" s="2" t="s">
        <v>282</v>
      </c>
      <c r="N50" s="13" t="s">
        <v>93</v>
      </c>
      <c r="O50" s="2"/>
      <c r="P50" s="15"/>
      <c r="Q50" s="15"/>
      <c r="R50" s="2"/>
      <c r="S50" s="2"/>
      <c r="T50" s="2" t="s">
        <v>371</v>
      </c>
      <c r="U50" s="2" t="s">
        <v>242</v>
      </c>
    </row>
    <row r="51" spans="1:21" x14ac:dyDescent="0.25">
      <c r="A51" s="2" t="s">
        <v>31</v>
      </c>
      <c r="B51" s="2" t="s">
        <v>23</v>
      </c>
      <c r="C51" s="2" t="s">
        <v>248</v>
      </c>
      <c r="D51" s="2" t="s">
        <v>59</v>
      </c>
      <c r="E51" s="3" t="s">
        <v>64</v>
      </c>
      <c r="F51" s="30">
        <f>'[1]LOG TaC'!F41</f>
        <v>0.93899999999999995</v>
      </c>
      <c r="G51" s="31"/>
      <c r="H51" s="31"/>
      <c r="I51" s="30">
        <f>'[1]LOG TaC'!I41</f>
        <v>0.94699999999999995</v>
      </c>
      <c r="J51" s="32">
        <f t="shared" si="10"/>
        <v>8.0000000000000071E-3</v>
      </c>
      <c r="K51" s="15"/>
      <c r="L51" s="15"/>
      <c r="M51" s="2" t="s">
        <v>282</v>
      </c>
      <c r="N51" s="13" t="s">
        <v>93</v>
      </c>
      <c r="O51" s="2"/>
      <c r="P51" s="15"/>
      <c r="Q51" s="15"/>
      <c r="R51" s="2"/>
      <c r="S51" s="2"/>
      <c r="T51" s="2" t="s">
        <v>371</v>
      </c>
      <c r="U51" s="2" t="s">
        <v>242</v>
      </c>
    </row>
    <row r="52" spans="1:21" x14ac:dyDescent="0.25">
      <c r="A52" s="2" t="s">
        <v>31</v>
      </c>
      <c r="B52" s="2" t="s">
        <v>24</v>
      </c>
      <c r="C52" s="2" t="s">
        <v>248</v>
      </c>
      <c r="D52" s="2" t="s">
        <v>59</v>
      </c>
      <c r="E52" s="3" t="s">
        <v>65</v>
      </c>
      <c r="F52" s="30">
        <f>'[1]LOG TaC'!F42</f>
        <v>0.97</v>
      </c>
      <c r="G52" s="31"/>
      <c r="H52" s="31"/>
      <c r="I52" s="30">
        <f>'[1]LOG TaC'!I42</f>
        <v>0.97399999999999998</v>
      </c>
      <c r="J52" s="32">
        <f t="shared" si="10"/>
        <v>4.0000000000000036E-3</v>
      </c>
      <c r="K52" s="15"/>
      <c r="L52" s="15"/>
      <c r="M52" s="2" t="s">
        <v>282</v>
      </c>
      <c r="N52" s="13" t="s">
        <v>93</v>
      </c>
      <c r="O52" s="2"/>
      <c r="P52" s="15"/>
      <c r="Q52" s="15"/>
      <c r="R52" s="2"/>
      <c r="S52" s="2"/>
      <c r="T52" s="2" t="s">
        <v>371</v>
      </c>
      <c r="U52" s="2" t="s">
        <v>242</v>
      </c>
    </row>
    <row r="53" spans="1:21" x14ac:dyDescent="0.25">
      <c r="A53" s="2" t="s">
        <v>75</v>
      </c>
      <c r="B53" s="2" t="s">
        <v>22</v>
      </c>
      <c r="C53" s="2" t="s">
        <v>248</v>
      </c>
      <c r="D53" s="2" t="s">
        <v>59</v>
      </c>
      <c r="E53" s="3" t="s">
        <v>77</v>
      </c>
      <c r="F53" s="30">
        <f>'[1]LOG TaC'!F43</f>
        <v>0.99</v>
      </c>
      <c r="G53" s="31"/>
      <c r="H53" s="31"/>
      <c r="I53" s="30">
        <f>'[1]LOG TaC'!I43</f>
        <v>0.98699999999999999</v>
      </c>
      <c r="J53" s="32">
        <f t="shared" si="10"/>
        <v>-3.0000000000000027E-3</v>
      </c>
      <c r="K53" s="16"/>
      <c r="L53" s="16"/>
      <c r="M53" s="2"/>
      <c r="N53" s="2" t="s">
        <v>93</v>
      </c>
      <c r="O53" s="2"/>
      <c r="P53" s="16"/>
      <c r="Q53" s="16"/>
      <c r="R53" s="2"/>
      <c r="S53" s="2"/>
      <c r="T53" s="2"/>
      <c r="U53" s="2"/>
    </row>
    <row r="54" spans="1:21" x14ac:dyDescent="0.25">
      <c r="A54" s="2" t="s">
        <v>75</v>
      </c>
      <c r="B54" s="2" t="s">
        <v>22</v>
      </c>
      <c r="C54" s="2" t="s">
        <v>248</v>
      </c>
      <c r="D54" s="2" t="s">
        <v>59</v>
      </c>
      <c r="E54" s="3" t="s">
        <v>78</v>
      </c>
      <c r="F54" s="30">
        <f>'[1]LOG TaC'!F44</f>
        <v>0.99</v>
      </c>
      <c r="G54" s="31"/>
      <c r="H54" s="31"/>
      <c r="I54" s="30">
        <f>'[1]LOG TaC'!I44</f>
        <v>0.98699999999999999</v>
      </c>
      <c r="J54" s="32">
        <f t="shared" si="10"/>
        <v>-3.0000000000000027E-3</v>
      </c>
      <c r="K54" s="16"/>
      <c r="L54" s="16"/>
      <c r="M54" s="2"/>
      <c r="N54" s="2" t="s">
        <v>93</v>
      </c>
      <c r="O54" s="2"/>
      <c r="P54" s="16"/>
      <c r="Q54" s="16"/>
      <c r="R54" s="2"/>
      <c r="S54" s="2"/>
      <c r="T54" s="2"/>
      <c r="U54" s="2"/>
    </row>
    <row r="55" spans="1:21" x14ac:dyDescent="0.25">
      <c r="A55" s="2" t="s">
        <v>75</v>
      </c>
      <c r="B55" s="2" t="s">
        <v>23</v>
      </c>
      <c r="C55" s="2" t="s">
        <v>248</v>
      </c>
      <c r="D55" s="2" t="s">
        <v>59</v>
      </c>
      <c r="E55" s="3" t="s">
        <v>79</v>
      </c>
      <c r="F55" s="30">
        <f>'[1]LOG TaC'!F45</f>
        <v>0.99</v>
      </c>
      <c r="G55" s="31"/>
      <c r="H55" s="31"/>
      <c r="I55" s="30">
        <f>'[1]LOG TaC'!I45</f>
        <v>1.006</v>
      </c>
      <c r="J55" s="32">
        <f t="shared" si="10"/>
        <v>1.6000000000000014E-2</v>
      </c>
      <c r="K55" s="16"/>
      <c r="L55" s="16"/>
      <c r="M55" s="2"/>
      <c r="N55" s="2" t="s">
        <v>93</v>
      </c>
      <c r="O55" s="2"/>
      <c r="P55" s="16"/>
      <c r="Q55" s="16"/>
      <c r="R55" s="2"/>
      <c r="S55" s="2"/>
      <c r="T55" s="2"/>
      <c r="U55" s="2"/>
    </row>
    <row r="56" spans="1:21" x14ac:dyDescent="0.25">
      <c r="A56" s="2" t="s">
        <v>75</v>
      </c>
      <c r="B56" s="2" t="s">
        <v>23</v>
      </c>
      <c r="C56" s="2" t="s">
        <v>248</v>
      </c>
      <c r="D56" s="2" t="s">
        <v>59</v>
      </c>
      <c r="E56" s="3" t="s">
        <v>80</v>
      </c>
      <c r="F56" s="30">
        <f>'[1]LOG TaC'!F46</f>
        <v>0.99</v>
      </c>
      <c r="G56" s="31"/>
      <c r="H56" s="31"/>
      <c r="I56" s="30">
        <f>'[1]LOG TaC'!I46</f>
        <v>0.92200000000000004</v>
      </c>
      <c r="J56" s="32">
        <f t="shared" si="10"/>
        <v>-6.7999999999999949E-2</v>
      </c>
      <c r="K56" s="16"/>
      <c r="L56" s="16"/>
      <c r="M56" s="2"/>
      <c r="N56" s="2" t="s">
        <v>93</v>
      </c>
      <c r="O56" s="2"/>
      <c r="P56" s="16"/>
      <c r="Q56" s="16"/>
      <c r="R56" s="2"/>
      <c r="S56" s="2"/>
      <c r="T56" s="2"/>
      <c r="U56" s="2"/>
    </row>
    <row r="57" spans="1:21" x14ac:dyDescent="0.25">
      <c r="A57" s="2" t="s">
        <v>75</v>
      </c>
      <c r="B57" s="2" t="s">
        <v>23</v>
      </c>
      <c r="C57" s="2" t="s">
        <v>248</v>
      </c>
      <c r="D57" s="2" t="s">
        <v>59</v>
      </c>
      <c r="E57" s="3" t="s">
        <v>81</v>
      </c>
      <c r="F57" s="30">
        <f>'[1]LOG TaC'!F47</f>
        <v>0.99</v>
      </c>
      <c r="G57" s="31"/>
      <c r="H57" s="31"/>
      <c r="I57" s="30">
        <f>'[1]LOG TaC'!I47</f>
        <v>0.98199999999999998</v>
      </c>
      <c r="J57" s="32">
        <f t="shared" si="10"/>
        <v>-8.0000000000000071E-3</v>
      </c>
      <c r="K57" s="16"/>
      <c r="L57" s="16"/>
      <c r="M57" s="2"/>
      <c r="N57" s="2" t="s">
        <v>93</v>
      </c>
      <c r="O57" s="2"/>
      <c r="P57" s="16"/>
      <c r="Q57" s="16"/>
      <c r="R57" s="2"/>
      <c r="S57" s="2"/>
      <c r="T57" s="2"/>
      <c r="U57" s="2"/>
    </row>
    <row r="58" spans="1:21" x14ac:dyDescent="0.25">
      <c r="A58" s="2" t="s">
        <v>75</v>
      </c>
      <c r="B58" s="2" t="s">
        <v>24</v>
      </c>
      <c r="C58" s="2" t="s">
        <v>248</v>
      </c>
      <c r="D58" s="2" t="s">
        <v>59</v>
      </c>
      <c r="E58" s="3" t="s">
        <v>82</v>
      </c>
      <c r="F58" s="30">
        <f>'[1]LOG TaC'!F48</f>
        <v>0.99</v>
      </c>
      <c r="G58" s="31"/>
      <c r="H58" s="31"/>
      <c r="I58" s="30">
        <f>'[1]LOG TaC'!I48</f>
        <v>0.98</v>
      </c>
      <c r="J58" s="32">
        <f t="shared" si="10"/>
        <v>-1.0000000000000009E-2</v>
      </c>
      <c r="K58" s="16"/>
      <c r="L58" s="16"/>
      <c r="M58" s="2"/>
      <c r="N58" s="2" t="s">
        <v>93</v>
      </c>
      <c r="O58" s="2"/>
      <c r="P58" s="16"/>
      <c r="Q58" s="16"/>
      <c r="R58" s="2"/>
      <c r="S58" s="2"/>
      <c r="T58" s="2"/>
      <c r="U58" s="2"/>
    </row>
    <row r="59" spans="1:21" x14ac:dyDescent="0.25">
      <c r="A59" s="2" t="s">
        <v>75</v>
      </c>
      <c r="B59" s="2" t="s">
        <v>21</v>
      </c>
      <c r="C59" s="2" t="s">
        <v>248</v>
      </c>
      <c r="D59" s="2" t="s">
        <v>73</v>
      </c>
      <c r="E59" s="3" t="s">
        <v>309</v>
      </c>
      <c r="F59" s="2">
        <f>'[1]LOG TaC'!F49</f>
        <v>4</v>
      </c>
      <c r="G59" s="16"/>
      <c r="H59" s="16"/>
      <c r="I59" s="2">
        <f>'[1]LOG TaC'!I49</f>
        <v>4</v>
      </c>
      <c r="J59" s="33">
        <f>I59-F59</f>
        <v>0</v>
      </c>
      <c r="K59" s="16"/>
      <c r="L59" s="16"/>
      <c r="M59" s="2" t="s">
        <v>282</v>
      </c>
      <c r="N59" s="2" t="s">
        <v>93</v>
      </c>
      <c r="O59" s="2"/>
      <c r="P59" s="16"/>
      <c r="Q59" s="16"/>
      <c r="R59" s="2"/>
      <c r="S59" s="2"/>
      <c r="T59" s="2" t="s">
        <v>372</v>
      </c>
      <c r="U59" s="2" t="s">
        <v>242</v>
      </c>
    </row>
    <row r="60" spans="1:21" x14ac:dyDescent="0.25">
      <c r="A60" s="2" t="s">
        <v>75</v>
      </c>
      <c r="B60" s="2" t="s">
        <v>21</v>
      </c>
      <c r="C60" s="2" t="s">
        <v>248</v>
      </c>
      <c r="D60" s="2" t="s">
        <v>73</v>
      </c>
      <c r="E60" s="3" t="s">
        <v>100</v>
      </c>
      <c r="F60" s="2">
        <f>'[1]LOG TaC'!F50</f>
        <v>4</v>
      </c>
      <c r="G60" s="16"/>
      <c r="H60" s="16"/>
      <c r="I60" s="2">
        <f>'[1]LOG TaC'!I50</f>
        <v>4</v>
      </c>
      <c r="J60" s="33">
        <f>I60-F60</f>
        <v>0</v>
      </c>
      <c r="K60" s="16"/>
      <c r="L60" s="16"/>
      <c r="M60" s="2" t="s">
        <v>282</v>
      </c>
      <c r="N60" s="2" t="s">
        <v>93</v>
      </c>
      <c r="O60" s="2"/>
      <c r="P60" s="16"/>
      <c r="Q60" s="16"/>
      <c r="R60" s="2"/>
      <c r="S60" s="2"/>
      <c r="T60" s="2"/>
      <c r="U60" s="2" t="s">
        <v>242</v>
      </c>
    </row>
    <row r="61" spans="1:21" x14ac:dyDescent="0.25">
      <c r="A61" s="2" t="s">
        <v>75</v>
      </c>
      <c r="B61" s="2" t="s">
        <v>21</v>
      </c>
      <c r="C61" s="2" t="s">
        <v>248</v>
      </c>
      <c r="D61" s="2" t="s">
        <v>73</v>
      </c>
      <c r="E61" s="3" t="s">
        <v>123</v>
      </c>
      <c r="F61" s="2">
        <f>'[1]LOG TaC'!F51</f>
        <v>0</v>
      </c>
      <c r="G61" s="16"/>
      <c r="H61" s="16"/>
      <c r="I61" s="2">
        <f>'[1]LOG TaC'!I51</f>
        <v>0</v>
      </c>
      <c r="J61" s="33">
        <f>I61-F61</f>
        <v>0</v>
      </c>
      <c r="K61" s="16"/>
      <c r="L61" s="16"/>
      <c r="M61" s="2" t="s">
        <v>282</v>
      </c>
      <c r="N61" s="2" t="s">
        <v>93</v>
      </c>
      <c r="O61" s="2"/>
      <c r="P61" s="16"/>
      <c r="Q61" s="16"/>
      <c r="R61" s="2"/>
      <c r="S61" s="2"/>
      <c r="T61" s="2" t="s">
        <v>374</v>
      </c>
      <c r="U61" s="2" t="s">
        <v>242</v>
      </c>
    </row>
    <row r="62" spans="1:21" x14ac:dyDescent="0.25">
      <c r="A62" s="2" t="s">
        <v>75</v>
      </c>
      <c r="B62" s="2" t="s">
        <v>21</v>
      </c>
      <c r="C62" s="2" t="s">
        <v>248</v>
      </c>
      <c r="D62" s="2" t="s">
        <v>73</v>
      </c>
      <c r="E62" s="3" t="s">
        <v>101</v>
      </c>
      <c r="F62" s="2" t="str">
        <f>'[1]LOG TaC'!F52</f>
        <v> Green</v>
      </c>
      <c r="G62" s="16"/>
      <c r="H62" s="16"/>
      <c r="I62" s="2" t="str">
        <f>'[1]LOG TaC'!I52</f>
        <v>Green</v>
      </c>
      <c r="J62" s="33" t="str">
        <f>I62</f>
        <v>Green</v>
      </c>
      <c r="K62" s="16"/>
      <c r="L62" s="16"/>
      <c r="M62" s="2"/>
      <c r="N62" s="2" t="s">
        <v>93</v>
      </c>
      <c r="O62" s="2"/>
      <c r="P62" s="16"/>
      <c r="Q62" s="16"/>
      <c r="R62" s="2"/>
      <c r="S62" s="2"/>
      <c r="T62" s="2"/>
      <c r="U62" s="2" t="s">
        <v>242</v>
      </c>
    </row>
    <row r="63" spans="1:21" x14ac:dyDescent="0.25">
      <c r="A63" s="2" t="s">
        <v>102</v>
      </c>
      <c r="B63" s="2" t="s">
        <v>21</v>
      </c>
      <c r="C63" s="2" t="s">
        <v>248</v>
      </c>
      <c r="D63" s="2" t="s">
        <v>38</v>
      </c>
      <c r="E63" s="3" t="s">
        <v>451</v>
      </c>
      <c r="F63" s="2">
        <f>'[1]LOG TaC'!F53</f>
        <v>0.7</v>
      </c>
      <c r="G63" s="16"/>
      <c r="H63" s="16"/>
      <c r="I63" s="2" t="str">
        <f>'[1]LOG TaC'!I53</f>
        <v>green</v>
      </c>
      <c r="J63" s="33" t="str">
        <f>I63</f>
        <v>green</v>
      </c>
      <c r="K63" s="16"/>
      <c r="L63" s="16"/>
      <c r="M63" s="2" t="s">
        <v>213</v>
      </c>
      <c r="N63" s="2"/>
      <c r="O63" s="2"/>
      <c r="P63" s="16"/>
      <c r="Q63" s="16"/>
      <c r="R63" s="2"/>
      <c r="S63" s="2"/>
      <c r="T63" s="2"/>
      <c r="U63" s="2"/>
    </row>
    <row r="64" spans="1:21" x14ac:dyDescent="0.25">
      <c r="A64" s="2" t="s">
        <v>102</v>
      </c>
      <c r="B64" s="2" t="s">
        <v>21</v>
      </c>
      <c r="C64" s="2" t="s">
        <v>248</v>
      </c>
      <c r="D64" s="2" t="s">
        <v>73</v>
      </c>
      <c r="E64" s="3" t="s">
        <v>105</v>
      </c>
      <c r="F64" s="2" t="str">
        <f>'[1]LOG TaC'!F55</f>
        <v>Green</v>
      </c>
      <c r="G64" s="16"/>
      <c r="H64" s="16"/>
      <c r="I64" s="2" t="str">
        <f>'[1]LOG TaC'!I55</f>
        <v>Green</v>
      </c>
      <c r="J64" s="33" t="str">
        <f>I64</f>
        <v>Green</v>
      </c>
      <c r="K64" s="16"/>
      <c r="L64" s="16"/>
      <c r="M64" s="2" t="s">
        <v>282</v>
      </c>
      <c r="N64" s="2" t="s">
        <v>93</v>
      </c>
      <c r="O64" s="2"/>
      <c r="P64" s="16"/>
      <c r="Q64" s="16"/>
      <c r="R64" s="2"/>
      <c r="S64" s="2"/>
      <c r="T64" s="2" t="s">
        <v>377</v>
      </c>
      <c r="U64" s="2" t="s">
        <v>242</v>
      </c>
    </row>
    <row r="65" spans="1:21" x14ac:dyDescent="0.25">
      <c r="A65" s="2" t="s">
        <v>102</v>
      </c>
      <c r="B65" s="2" t="s">
        <v>21</v>
      </c>
      <c r="C65" s="2" t="s">
        <v>248</v>
      </c>
      <c r="D65" s="2" t="s">
        <v>73</v>
      </c>
      <c r="E65" s="3" t="s">
        <v>106</v>
      </c>
      <c r="F65" s="2" t="str">
        <f>'[1]LOG TaC'!F56</f>
        <v>Green</v>
      </c>
      <c r="G65" s="16"/>
      <c r="H65" s="16"/>
      <c r="I65" s="2" t="str">
        <f>'[1]LOG TaC'!I56</f>
        <v>Green</v>
      </c>
      <c r="J65" s="33" t="str">
        <f>I65</f>
        <v>Green</v>
      </c>
      <c r="K65" s="16"/>
      <c r="L65" s="16"/>
      <c r="M65" s="2" t="s">
        <v>199</v>
      </c>
      <c r="N65" s="2" t="s">
        <v>93</v>
      </c>
      <c r="O65" s="2"/>
      <c r="P65" s="16"/>
      <c r="Q65" s="16"/>
      <c r="R65" s="2"/>
      <c r="S65" s="2"/>
      <c r="T65" s="2"/>
      <c r="U65" s="2" t="s">
        <v>242</v>
      </c>
    </row>
    <row r="66" spans="1:21" x14ac:dyDescent="0.25">
      <c r="A66" s="2" t="s">
        <v>102</v>
      </c>
      <c r="B66" s="2" t="s">
        <v>21</v>
      </c>
      <c r="C66" s="2" t="s">
        <v>248</v>
      </c>
      <c r="D66" s="2" t="s">
        <v>73</v>
      </c>
      <c r="E66" s="8" t="s">
        <v>107</v>
      </c>
      <c r="F66" s="2">
        <f>'[1]LOG TaC'!F57</f>
        <v>0.8</v>
      </c>
      <c r="G66" s="16"/>
      <c r="H66" s="16"/>
      <c r="I66" s="2">
        <f>'[1]LOG TaC'!I57</f>
        <v>0.8</v>
      </c>
      <c r="J66" s="33">
        <f>I66-F66</f>
        <v>0</v>
      </c>
      <c r="K66" s="16"/>
      <c r="L66" s="16"/>
      <c r="M66" s="2" t="s">
        <v>282</v>
      </c>
      <c r="N66" s="2" t="s">
        <v>93</v>
      </c>
      <c r="O66" s="2"/>
      <c r="P66" s="16"/>
      <c r="Q66" s="16"/>
      <c r="R66" s="2"/>
      <c r="S66" s="2"/>
      <c r="T66" s="2" t="s">
        <v>378</v>
      </c>
      <c r="U66" s="2" t="s">
        <v>242</v>
      </c>
    </row>
    <row r="67" spans="1:21" x14ac:dyDescent="0.25">
      <c r="A67" s="2" t="s">
        <v>102</v>
      </c>
      <c r="B67" s="2" t="s">
        <v>21</v>
      </c>
      <c r="C67" s="2" t="s">
        <v>248</v>
      </c>
      <c r="D67" s="2" t="s">
        <v>73</v>
      </c>
      <c r="E67" s="8" t="s">
        <v>108</v>
      </c>
      <c r="F67" s="2">
        <f>'[1]LOG TaC'!F58</f>
        <v>0.8</v>
      </c>
      <c r="G67" s="16"/>
      <c r="H67" s="16"/>
      <c r="I67" s="2">
        <f>'[1]LOG TaC'!I58</f>
        <v>0.8</v>
      </c>
      <c r="J67" s="33">
        <f>I67-F67</f>
        <v>0</v>
      </c>
      <c r="K67" s="16"/>
      <c r="L67" s="16"/>
      <c r="M67" s="2" t="s">
        <v>282</v>
      </c>
      <c r="N67" s="2" t="s">
        <v>93</v>
      </c>
      <c r="O67" s="2"/>
      <c r="P67" s="16"/>
      <c r="Q67" s="16"/>
      <c r="R67" s="2"/>
      <c r="S67" s="2"/>
      <c r="T67" s="2" t="s">
        <v>378</v>
      </c>
      <c r="U67" s="2" t="s">
        <v>242</v>
      </c>
    </row>
    <row r="68" spans="1:21" x14ac:dyDescent="0.25">
      <c r="A68" s="2" t="s">
        <v>102</v>
      </c>
      <c r="B68" s="2" t="s">
        <v>21</v>
      </c>
      <c r="C68" s="2" t="s">
        <v>248</v>
      </c>
      <c r="D68" s="2" t="s">
        <v>452</v>
      </c>
      <c r="E68" s="3" t="s">
        <v>453</v>
      </c>
      <c r="F68" s="29" t="str">
        <f>'[1]LOG TaC'!F54</f>
        <v>12 per associate</v>
      </c>
      <c r="G68" s="29">
        <f>'[1]LOG TaC'!G54</f>
        <v>0</v>
      </c>
      <c r="H68" s="29" t="str">
        <f>'[1]LOG TaC'!H54</f>
        <v>green</v>
      </c>
      <c r="I68" s="29" t="str">
        <f>'[1]LOG TaC'!I54</f>
        <v>green</v>
      </c>
      <c r="J68" s="50" t="str">
        <f>I68</f>
        <v>green</v>
      </c>
      <c r="K68" s="16"/>
      <c r="L68" s="16"/>
      <c r="M68" s="29" t="str">
        <f>'[1]LOG TaC'!M54</f>
        <v>ChP/HSE</v>
      </c>
      <c r="N68" s="2"/>
      <c r="O68" s="2"/>
      <c r="P68" s="16"/>
      <c r="Q68" s="16"/>
      <c r="R68" s="29" t="str">
        <f>'[1]LOG TaC'!R54</f>
        <v>Need yellow traffic light in case we are over limit but will make year end</v>
      </c>
      <c r="S68" s="2"/>
      <c r="T68" s="2"/>
      <c r="U68" s="2"/>
    </row>
    <row r="70" spans="1:21" x14ac:dyDescent="0.25">
      <c r="E70" s="42" t="s">
        <v>376</v>
      </c>
    </row>
    <row r="71" spans="1:21" x14ac:dyDescent="0.25">
      <c r="E71" t="s">
        <v>357</v>
      </c>
    </row>
    <row r="72" spans="1:21" x14ac:dyDescent="0.25">
      <c r="E72" t="s">
        <v>359</v>
      </c>
    </row>
    <row r="73" spans="1:21" x14ac:dyDescent="0.25">
      <c r="E73" t="s">
        <v>373</v>
      </c>
    </row>
    <row r="74" spans="1:21" x14ac:dyDescent="0.25">
      <c r="E74" t="s">
        <v>375</v>
      </c>
    </row>
  </sheetData>
  <autoFilter ref="A8:S67"/>
  <conditionalFormatting sqref="O28">
    <cfRule type="expression" dxfId="979" priority="372">
      <formula>I28=0</formula>
    </cfRule>
    <cfRule type="expression" dxfId="978" priority="373">
      <formula>J28&lt;=0</formula>
    </cfRule>
    <cfRule type="expression" dxfId="977" priority="374">
      <formula>J28&gt;=0</formula>
    </cfRule>
  </conditionalFormatting>
  <conditionalFormatting sqref="P28">
    <cfRule type="expression" dxfId="976" priority="369">
      <formula>$I28=0</formula>
    </cfRule>
    <cfRule type="expression" dxfId="975" priority="370">
      <formula>K28&lt;=0</formula>
    </cfRule>
    <cfRule type="expression" dxfId="974" priority="371">
      <formula>K28&gt;=0</formula>
    </cfRule>
  </conditionalFormatting>
  <conditionalFormatting sqref="Q28">
    <cfRule type="expression" dxfId="973" priority="366">
      <formula>$I28=0</formula>
    </cfRule>
    <cfRule type="expression" dxfId="972" priority="367">
      <formula>L28&lt;=0</formula>
    </cfRule>
    <cfRule type="expression" dxfId="971" priority="368">
      <formula>L28&gt;=0</formula>
    </cfRule>
  </conditionalFormatting>
  <conditionalFormatting sqref="O29">
    <cfRule type="expression" dxfId="970" priority="363">
      <formula>I29=0</formula>
    </cfRule>
    <cfRule type="expression" dxfId="969" priority="364">
      <formula>J29&lt;=0</formula>
    </cfRule>
    <cfRule type="expression" dxfId="968" priority="365">
      <formula>J29&gt;=0</formula>
    </cfRule>
  </conditionalFormatting>
  <conditionalFormatting sqref="P29">
    <cfRule type="expression" dxfId="967" priority="360">
      <formula>$I29=0</formula>
    </cfRule>
    <cfRule type="expression" dxfId="966" priority="361">
      <formula>K29&lt;=0</formula>
    </cfRule>
    <cfRule type="expression" dxfId="965" priority="362">
      <formula>K29&gt;=0</formula>
    </cfRule>
  </conditionalFormatting>
  <conditionalFormatting sqref="Q29">
    <cfRule type="expression" dxfId="964" priority="357">
      <formula>$I29=0</formula>
    </cfRule>
    <cfRule type="expression" dxfId="963" priority="358">
      <formula>L29&lt;=0</formula>
    </cfRule>
    <cfRule type="expression" dxfId="962" priority="359">
      <formula>L29&gt;=0</formula>
    </cfRule>
  </conditionalFormatting>
  <conditionalFormatting sqref="O30">
    <cfRule type="expression" dxfId="961" priority="354">
      <formula>I30=0</formula>
    </cfRule>
    <cfRule type="expression" dxfId="960" priority="355">
      <formula>J30&lt;=0</formula>
    </cfRule>
    <cfRule type="expression" dxfId="959" priority="356">
      <formula>J30&gt;=0</formula>
    </cfRule>
  </conditionalFormatting>
  <conditionalFormatting sqref="P30">
    <cfRule type="expression" dxfId="958" priority="351">
      <formula>$I30=0</formula>
    </cfRule>
    <cfRule type="expression" dxfId="957" priority="352">
      <formula>K30&lt;=0</formula>
    </cfRule>
    <cfRule type="expression" dxfId="956" priority="353">
      <formula>K30&gt;=0</formula>
    </cfRule>
  </conditionalFormatting>
  <conditionalFormatting sqref="Q30">
    <cfRule type="expression" dxfId="955" priority="348">
      <formula>$I30=0</formula>
    </cfRule>
    <cfRule type="expression" dxfId="954" priority="349">
      <formula>L30&lt;=0</formula>
    </cfRule>
    <cfRule type="expression" dxfId="953" priority="350">
      <formula>L30&gt;=0</formula>
    </cfRule>
  </conditionalFormatting>
  <conditionalFormatting sqref="O31">
    <cfRule type="expression" dxfId="952" priority="345">
      <formula>I31=0</formula>
    </cfRule>
    <cfRule type="expression" dxfId="951" priority="346">
      <formula>J31&lt;=0</formula>
    </cfRule>
    <cfRule type="expression" dxfId="950" priority="347">
      <formula>J31&gt;=0</formula>
    </cfRule>
  </conditionalFormatting>
  <conditionalFormatting sqref="P31">
    <cfRule type="expression" dxfId="949" priority="342">
      <formula>$I31=0</formula>
    </cfRule>
    <cfRule type="expression" dxfId="948" priority="343">
      <formula>K31&lt;=0</formula>
    </cfRule>
    <cfRule type="expression" dxfId="947" priority="344">
      <formula>K31&gt;=0</formula>
    </cfRule>
  </conditionalFormatting>
  <conditionalFormatting sqref="Q31">
    <cfRule type="expression" dxfId="946" priority="339">
      <formula>$I31=0</formula>
    </cfRule>
    <cfRule type="expression" dxfId="945" priority="340">
      <formula>L31&lt;=0</formula>
    </cfRule>
    <cfRule type="expression" dxfId="944" priority="341">
      <formula>L31&gt;=0</formula>
    </cfRule>
  </conditionalFormatting>
  <conditionalFormatting sqref="O32">
    <cfRule type="expression" dxfId="943" priority="336">
      <formula>I32=0</formula>
    </cfRule>
    <cfRule type="expression" dxfId="942" priority="337">
      <formula>J32&lt;=0</formula>
    </cfRule>
    <cfRule type="expression" dxfId="941" priority="338">
      <formula>J32&gt;=0</formula>
    </cfRule>
  </conditionalFormatting>
  <conditionalFormatting sqref="P32">
    <cfRule type="expression" dxfId="940" priority="333">
      <formula>$I32=0</formula>
    </cfRule>
    <cfRule type="expression" dxfId="939" priority="334">
      <formula>K32&lt;=0</formula>
    </cfRule>
    <cfRule type="expression" dxfId="938" priority="335">
      <formula>K32&gt;=0</formula>
    </cfRule>
  </conditionalFormatting>
  <conditionalFormatting sqref="Q32">
    <cfRule type="expression" dxfId="937" priority="330">
      <formula>$I32=0</formula>
    </cfRule>
    <cfRule type="expression" dxfId="936" priority="331">
      <formula>L32&lt;=0</formula>
    </cfRule>
    <cfRule type="expression" dxfId="935" priority="332">
      <formula>L32&gt;=0</formula>
    </cfRule>
  </conditionalFormatting>
  <conditionalFormatting sqref="O33">
    <cfRule type="expression" dxfId="934" priority="327">
      <formula>I33=0</formula>
    </cfRule>
    <cfRule type="expression" dxfId="933" priority="328">
      <formula>J33&lt;=0</formula>
    </cfRule>
    <cfRule type="expression" dxfId="932" priority="329">
      <formula>J33&gt;=0</formula>
    </cfRule>
  </conditionalFormatting>
  <conditionalFormatting sqref="P33">
    <cfRule type="expression" dxfId="931" priority="324">
      <formula>$I33=0</formula>
    </cfRule>
    <cfRule type="expression" dxfId="930" priority="325">
      <formula>K33&lt;=0</formula>
    </cfRule>
    <cfRule type="expression" dxfId="929" priority="326">
      <formula>K33&gt;=0</formula>
    </cfRule>
  </conditionalFormatting>
  <conditionalFormatting sqref="Q33">
    <cfRule type="expression" dxfId="928" priority="321">
      <formula>$I33=0</formula>
    </cfRule>
    <cfRule type="expression" dxfId="927" priority="322">
      <formula>L33&lt;=0</formula>
    </cfRule>
    <cfRule type="expression" dxfId="926" priority="323">
      <formula>L33&gt;=0</formula>
    </cfRule>
  </conditionalFormatting>
  <conditionalFormatting sqref="O34">
    <cfRule type="expression" dxfId="925" priority="318">
      <formula>$I34=0</formula>
    </cfRule>
    <cfRule type="expression" dxfId="924" priority="319">
      <formula>J34&gt;=0</formula>
    </cfRule>
    <cfRule type="expression" dxfId="923" priority="320">
      <formula>J34&lt;=0</formula>
    </cfRule>
  </conditionalFormatting>
  <conditionalFormatting sqref="P34">
    <cfRule type="expression" dxfId="922" priority="315">
      <formula>$I34=0</formula>
    </cfRule>
    <cfRule type="expression" dxfId="921" priority="316">
      <formula>K34&gt;=0</formula>
    </cfRule>
    <cfRule type="expression" dxfId="920" priority="317">
      <formula>K34&lt;=0</formula>
    </cfRule>
  </conditionalFormatting>
  <conditionalFormatting sqref="O35">
    <cfRule type="expression" dxfId="919" priority="312">
      <formula>$I35=0</formula>
    </cfRule>
    <cfRule type="expression" dxfId="918" priority="313">
      <formula>J35&gt;=0</formula>
    </cfRule>
    <cfRule type="expression" dxfId="917" priority="314">
      <formula>J35&lt;=0</formula>
    </cfRule>
  </conditionalFormatting>
  <conditionalFormatting sqref="P35">
    <cfRule type="expression" dxfId="916" priority="309">
      <formula>$I35=0</formula>
    </cfRule>
    <cfRule type="expression" dxfId="915" priority="310">
      <formula>K35&gt;=0</formula>
    </cfRule>
    <cfRule type="expression" dxfId="914" priority="311">
      <formula>K35&lt;=0</formula>
    </cfRule>
  </conditionalFormatting>
  <conditionalFormatting sqref="O36">
    <cfRule type="expression" dxfId="913" priority="306">
      <formula>$I36=0</formula>
    </cfRule>
    <cfRule type="expression" dxfId="912" priority="307">
      <formula>J36&gt;=0</formula>
    </cfRule>
    <cfRule type="expression" dxfId="911" priority="308">
      <formula>J36&lt;=0</formula>
    </cfRule>
  </conditionalFormatting>
  <conditionalFormatting sqref="P36">
    <cfRule type="expression" dxfId="910" priority="303">
      <formula>$I36=0</formula>
    </cfRule>
    <cfRule type="expression" dxfId="909" priority="304">
      <formula>K36&gt;=0</formula>
    </cfRule>
    <cfRule type="expression" dxfId="908" priority="305">
      <formula>K36&lt;=0</formula>
    </cfRule>
  </conditionalFormatting>
  <conditionalFormatting sqref="O37">
    <cfRule type="expression" dxfId="907" priority="300">
      <formula>$I37=0</formula>
    </cfRule>
    <cfRule type="expression" dxfId="906" priority="301">
      <formula>J37&gt;=0</formula>
    </cfRule>
    <cfRule type="expression" dxfId="905" priority="302">
      <formula>J37&lt;=0</formula>
    </cfRule>
  </conditionalFormatting>
  <conditionalFormatting sqref="P37">
    <cfRule type="expression" dxfId="904" priority="297">
      <formula>$I37=0</formula>
    </cfRule>
    <cfRule type="expression" dxfId="903" priority="298">
      <formula>K37&gt;=0</formula>
    </cfRule>
    <cfRule type="expression" dxfId="902" priority="299">
      <formula>K37&lt;=0</formula>
    </cfRule>
  </conditionalFormatting>
  <conditionalFormatting sqref="O38">
    <cfRule type="expression" dxfId="901" priority="294">
      <formula>$I38=0</formula>
    </cfRule>
    <cfRule type="expression" dxfId="900" priority="295">
      <formula>J38&gt;=0</formula>
    </cfRule>
    <cfRule type="expression" dxfId="899" priority="296">
      <formula>J38&lt;=0</formula>
    </cfRule>
  </conditionalFormatting>
  <conditionalFormatting sqref="P38">
    <cfRule type="expression" dxfId="898" priority="291">
      <formula>$I38=0</formula>
    </cfRule>
    <cfRule type="expression" dxfId="897" priority="292">
      <formula>K38&gt;=0</formula>
    </cfRule>
    <cfRule type="expression" dxfId="896" priority="293">
      <formula>K38&lt;=0</formula>
    </cfRule>
  </conditionalFormatting>
  <conditionalFormatting sqref="O39">
    <cfRule type="expression" dxfId="895" priority="288">
      <formula>$I39=0</formula>
    </cfRule>
    <cfRule type="expression" dxfId="894" priority="289">
      <formula>J39&gt;=0</formula>
    </cfRule>
    <cfRule type="expression" dxfId="893" priority="290">
      <formula>J39&lt;=0</formula>
    </cfRule>
  </conditionalFormatting>
  <conditionalFormatting sqref="P39">
    <cfRule type="expression" dxfId="892" priority="285">
      <formula>$I39=0</formula>
    </cfRule>
    <cfRule type="expression" dxfId="891" priority="286">
      <formula>K39&gt;=0</formula>
    </cfRule>
    <cfRule type="expression" dxfId="890" priority="287">
      <formula>K39&lt;=0</formula>
    </cfRule>
  </conditionalFormatting>
  <conditionalFormatting sqref="O40">
    <cfRule type="expression" dxfId="889" priority="282">
      <formula>I40=0</formula>
    </cfRule>
    <cfRule type="expression" dxfId="888" priority="283">
      <formula>J40&lt;=0</formula>
    </cfRule>
    <cfRule type="expression" dxfId="887" priority="284">
      <formula>J40&gt;=0</formula>
    </cfRule>
  </conditionalFormatting>
  <conditionalFormatting sqref="P40">
    <cfRule type="expression" dxfId="886" priority="279">
      <formula>$I40=0</formula>
    </cfRule>
    <cfRule type="expression" dxfId="885" priority="280">
      <formula>K40&lt;=0</formula>
    </cfRule>
    <cfRule type="expression" dxfId="884" priority="281">
      <formula>K40&gt;=0</formula>
    </cfRule>
  </conditionalFormatting>
  <conditionalFormatting sqref="Q40">
    <cfRule type="expression" dxfId="883" priority="276">
      <formula>$I40=0</formula>
    </cfRule>
    <cfRule type="expression" dxfId="882" priority="277">
      <formula>L40&lt;=0</formula>
    </cfRule>
    <cfRule type="expression" dxfId="881" priority="278">
      <formula>L40&gt;=0</formula>
    </cfRule>
  </conditionalFormatting>
  <conditionalFormatting sqref="O9">
    <cfRule type="expression" dxfId="880" priority="273">
      <formula>I9=0</formula>
    </cfRule>
    <cfRule type="expression" dxfId="879" priority="274">
      <formula>J9&lt;=0</formula>
    </cfRule>
    <cfRule type="expression" dxfId="878" priority="275">
      <formula>J9&gt;=0</formula>
    </cfRule>
  </conditionalFormatting>
  <conditionalFormatting sqref="P9">
    <cfRule type="expression" dxfId="877" priority="270">
      <formula>$I9=0</formula>
    </cfRule>
    <cfRule type="expression" dxfId="876" priority="271">
      <formula>K9&lt;=0</formula>
    </cfRule>
    <cfRule type="expression" dxfId="875" priority="272">
      <formula>K9&gt;=0</formula>
    </cfRule>
  </conditionalFormatting>
  <conditionalFormatting sqref="Q9">
    <cfRule type="expression" dxfId="874" priority="267">
      <formula>$I9=0</formula>
    </cfRule>
    <cfRule type="expression" dxfId="873" priority="268">
      <formula>L9&lt;=0</formula>
    </cfRule>
    <cfRule type="expression" dxfId="872" priority="269">
      <formula>L9&gt;=0</formula>
    </cfRule>
  </conditionalFormatting>
  <conditionalFormatting sqref="O10">
    <cfRule type="expression" dxfId="871" priority="264">
      <formula>I10=0</formula>
    </cfRule>
    <cfRule type="expression" dxfId="870" priority="265">
      <formula>J10&lt;=0</formula>
    </cfRule>
    <cfRule type="expression" dxfId="869" priority="266">
      <formula>J10&gt;=0</formula>
    </cfRule>
  </conditionalFormatting>
  <conditionalFormatting sqref="P10">
    <cfRule type="expression" dxfId="868" priority="261">
      <formula>$I10=0</formula>
    </cfRule>
    <cfRule type="expression" dxfId="867" priority="262">
      <formula>K10&lt;=0</formula>
    </cfRule>
    <cfRule type="expression" dxfId="866" priority="263">
      <formula>K10&gt;=0</formula>
    </cfRule>
  </conditionalFormatting>
  <conditionalFormatting sqref="Q10">
    <cfRule type="expression" dxfId="865" priority="258">
      <formula>$I10=0</formula>
    </cfRule>
    <cfRule type="expression" dxfId="864" priority="259">
      <formula>L10&lt;=0</formula>
    </cfRule>
    <cfRule type="expression" dxfId="863" priority="260">
      <formula>L10&gt;=0</formula>
    </cfRule>
  </conditionalFormatting>
  <conditionalFormatting sqref="O11">
    <cfRule type="expression" dxfId="862" priority="255">
      <formula>I11=0</formula>
    </cfRule>
    <cfRule type="expression" dxfId="861" priority="256">
      <formula>J11&lt;=0</formula>
    </cfRule>
    <cfRule type="expression" dxfId="860" priority="257">
      <formula>J11&gt;=0</formula>
    </cfRule>
  </conditionalFormatting>
  <conditionalFormatting sqref="P11">
    <cfRule type="expression" dxfId="859" priority="252">
      <formula>$I11=0</formula>
    </cfRule>
    <cfRule type="expression" dxfId="858" priority="253">
      <formula>K11&lt;=0</formula>
    </cfRule>
    <cfRule type="expression" dxfId="857" priority="254">
      <formula>K11&gt;=0</formula>
    </cfRule>
  </conditionalFormatting>
  <conditionalFormatting sqref="Q11">
    <cfRule type="expression" dxfId="856" priority="249">
      <formula>$I11=0</formula>
    </cfRule>
    <cfRule type="expression" dxfId="855" priority="250">
      <formula>L11&lt;=0</formula>
    </cfRule>
    <cfRule type="expression" dxfId="854" priority="251">
      <formula>L11&gt;=0</formula>
    </cfRule>
  </conditionalFormatting>
  <conditionalFormatting sqref="O12">
    <cfRule type="expression" dxfId="853" priority="246">
      <formula>I12=0</formula>
    </cfRule>
    <cfRule type="expression" dxfId="852" priority="247">
      <formula>J12&lt;=0</formula>
    </cfRule>
    <cfRule type="expression" dxfId="851" priority="248">
      <formula>J12&gt;=0</formula>
    </cfRule>
  </conditionalFormatting>
  <conditionalFormatting sqref="P12">
    <cfRule type="expression" dxfId="850" priority="243">
      <formula>$I12=0</formula>
    </cfRule>
    <cfRule type="expression" dxfId="849" priority="244">
      <formula>K12&lt;=0</formula>
    </cfRule>
    <cfRule type="expression" dxfId="848" priority="245">
      <formula>K12&gt;=0</formula>
    </cfRule>
  </conditionalFormatting>
  <conditionalFormatting sqref="Q12">
    <cfRule type="expression" dxfId="847" priority="240">
      <formula>$I12=0</formula>
    </cfRule>
    <cfRule type="expression" dxfId="846" priority="241">
      <formula>L12&lt;=0</formula>
    </cfRule>
    <cfRule type="expression" dxfId="845" priority="242">
      <formula>L12&gt;=0</formula>
    </cfRule>
  </conditionalFormatting>
  <conditionalFormatting sqref="O13">
    <cfRule type="expression" dxfId="844" priority="237">
      <formula>I13=0</formula>
    </cfRule>
    <cfRule type="expression" dxfId="843" priority="238">
      <formula>J13&lt;=0</formula>
    </cfRule>
    <cfRule type="expression" dxfId="842" priority="239">
      <formula>J13&gt;=0</formula>
    </cfRule>
  </conditionalFormatting>
  <conditionalFormatting sqref="P13">
    <cfRule type="expression" dxfId="841" priority="234">
      <formula>$I13=0</formula>
    </cfRule>
    <cfRule type="expression" dxfId="840" priority="235">
      <formula>K13&lt;=0</formula>
    </cfRule>
    <cfRule type="expression" dxfId="839" priority="236">
      <formula>K13&gt;=0</formula>
    </cfRule>
  </conditionalFormatting>
  <conditionalFormatting sqref="Q13">
    <cfRule type="expression" dxfId="838" priority="231">
      <formula>$I13=0</formula>
    </cfRule>
    <cfRule type="expression" dxfId="837" priority="232">
      <formula>L13&lt;=0</formula>
    </cfRule>
    <cfRule type="expression" dxfId="836" priority="233">
      <formula>L13&gt;=0</formula>
    </cfRule>
  </conditionalFormatting>
  <conditionalFormatting sqref="O14">
    <cfRule type="expression" dxfId="835" priority="228">
      <formula>I14=0</formula>
    </cfRule>
    <cfRule type="expression" dxfId="834" priority="229">
      <formula>J14&lt;=0</formula>
    </cfRule>
    <cfRule type="expression" dxfId="833" priority="230">
      <formula>J14&gt;=0</formula>
    </cfRule>
  </conditionalFormatting>
  <conditionalFormatting sqref="P14">
    <cfRule type="expression" dxfId="832" priority="225">
      <formula>$I14=0</formula>
    </cfRule>
    <cfRule type="expression" dxfId="831" priority="226">
      <formula>K14&lt;=0</formula>
    </cfRule>
    <cfRule type="expression" dxfId="830" priority="227">
      <formula>K14&gt;=0</formula>
    </cfRule>
  </conditionalFormatting>
  <conditionalFormatting sqref="Q14">
    <cfRule type="expression" dxfId="829" priority="222">
      <formula>$I14=0</formula>
    </cfRule>
    <cfRule type="expression" dxfId="828" priority="223">
      <formula>L14&lt;=0</formula>
    </cfRule>
    <cfRule type="expression" dxfId="827" priority="224">
      <formula>L14&gt;=0</formula>
    </cfRule>
  </conditionalFormatting>
  <conditionalFormatting sqref="O15">
    <cfRule type="expression" dxfId="826" priority="219">
      <formula>I15=0</formula>
    </cfRule>
    <cfRule type="expression" dxfId="825" priority="220">
      <formula>J15&lt;=0</formula>
    </cfRule>
    <cfRule type="expression" dxfId="824" priority="221">
      <formula>J15&gt;=0</formula>
    </cfRule>
  </conditionalFormatting>
  <conditionalFormatting sqref="P15">
    <cfRule type="expression" dxfId="823" priority="216">
      <formula>$I15=0</formula>
    </cfRule>
    <cfRule type="expression" dxfId="822" priority="217">
      <formula>K15&lt;=0</formula>
    </cfRule>
    <cfRule type="expression" dxfId="821" priority="218">
      <formula>K15&gt;=0</formula>
    </cfRule>
  </conditionalFormatting>
  <conditionalFormatting sqref="Q15">
    <cfRule type="expression" dxfId="820" priority="213">
      <formula>$I15=0</formula>
    </cfRule>
    <cfRule type="expression" dxfId="819" priority="214">
      <formula>L15&lt;=0</formula>
    </cfRule>
    <cfRule type="expression" dxfId="818" priority="215">
      <formula>L15&gt;=0</formula>
    </cfRule>
  </conditionalFormatting>
  <conditionalFormatting sqref="O16">
    <cfRule type="expression" dxfId="817" priority="210">
      <formula>$I16=0</formula>
    </cfRule>
    <cfRule type="expression" dxfId="816" priority="211">
      <formula>J16&gt;=0</formula>
    </cfRule>
    <cfRule type="expression" dxfId="815" priority="212">
      <formula>J16&lt;=0</formula>
    </cfRule>
  </conditionalFormatting>
  <conditionalFormatting sqref="P16">
    <cfRule type="expression" dxfId="814" priority="207">
      <formula>$I16=0</formula>
    </cfRule>
    <cfRule type="expression" dxfId="813" priority="208">
      <formula>K16&gt;=0</formula>
    </cfRule>
    <cfRule type="expression" dxfId="812" priority="209">
      <formula>K16&lt;=0</formula>
    </cfRule>
  </conditionalFormatting>
  <conditionalFormatting sqref="Q16">
    <cfRule type="expression" dxfId="811" priority="204">
      <formula>$I16=0</formula>
    </cfRule>
    <cfRule type="expression" dxfId="810" priority="205">
      <formula>L16&gt;=0</formula>
    </cfRule>
    <cfRule type="expression" dxfId="809" priority="206">
      <formula>L16&lt;=0</formula>
    </cfRule>
  </conditionalFormatting>
  <conditionalFormatting sqref="O17">
    <cfRule type="expression" dxfId="808" priority="201">
      <formula>$I17=0</formula>
    </cfRule>
    <cfRule type="expression" dxfId="807" priority="202">
      <formula>J17&gt;=0</formula>
    </cfRule>
    <cfRule type="expression" dxfId="806" priority="203">
      <formula>J17&lt;=0</formula>
    </cfRule>
  </conditionalFormatting>
  <conditionalFormatting sqref="P17">
    <cfRule type="expression" dxfId="805" priority="198">
      <formula>$I17=0</formula>
    </cfRule>
    <cfRule type="expression" dxfId="804" priority="199">
      <formula>K17&gt;=0</formula>
    </cfRule>
    <cfRule type="expression" dxfId="803" priority="200">
      <formula>K17&lt;=0</formula>
    </cfRule>
  </conditionalFormatting>
  <conditionalFormatting sqref="Q17">
    <cfRule type="expression" dxfId="802" priority="195">
      <formula>$I17=0</formula>
    </cfRule>
    <cfRule type="expression" dxfId="801" priority="196">
      <formula>L17&gt;=0</formula>
    </cfRule>
    <cfRule type="expression" dxfId="800" priority="197">
      <formula>L17&lt;=0</formula>
    </cfRule>
  </conditionalFormatting>
  <conditionalFormatting sqref="O18">
    <cfRule type="expression" dxfId="799" priority="192">
      <formula>$I18=0</formula>
    </cfRule>
    <cfRule type="expression" dxfId="798" priority="193">
      <formula>J18&gt;=0</formula>
    </cfRule>
    <cfRule type="expression" dxfId="797" priority="194">
      <formula>J18&lt;=0</formula>
    </cfRule>
  </conditionalFormatting>
  <conditionalFormatting sqref="P18">
    <cfRule type="expression" dxfId="796" priority="189">
      <formula>$I18=0</formula>
    </cfRule>
    <cfRule type="expression" dxfId="795" priority="190">
      <formula>K18&gt;=0</formula>
    </cfRule>
    <cfRule type="expression" dxfId="794" priority="191">
      <formula>K18&lt;=0</formula>
    </cfRule>
  </conditionalFormatting>
  <conditionalFormatting sqref="Q18">
    <cfRule type="expression" dxfId="793" priority="186">
      <formula>$I18=0</formula>
    </cfRule>
    <cfRule type="expression" dxfId="792" priority="187">
      <formula>L18&gt;=0</formula>
    </cfRule>
    <cfRule type="expression" dxfId="791" priority="188">
      <formula>L18&lt;=0</formula>
    </cfRule>
  </conditionalFormatting>
  <conditionalFormatting sqref="O19">
    <cfRule type="expression" dxfId="790" priority="183">
      <formula>$I19=0</formula>
    </cfRule>
    <cfRule type="expression" dxfId="789" priority="184">
      <formula>J19&gt;=0</formula>
    </cfRule>
    <cfRule type="expression" dxfId="788" priority="185">
      <formula>J19&lt;=0</formula>
    </cfRule>
  </conditionalFormatting>
  <conditionalFormatting sqref="P19">
    <cfRule type="expression" dxfId="787" priority="180">
      <formula>$I19=0</formula>
    </cfRule>
    <cfRule type="expression" dxfId="786" priority="181">
      <formula>K19&gt;=0</formula>
    </cfRule>
    <cfRule type="expression" dxfId="785" priority="182">
      <formula>K19&lt;=0</formula>
    </cfRule>
  </conditionalFormatting>
  <conditionalFormatting sqref="Q19">
    <cfRule type="expression" dxfId="784" priority="177">
      <formula>$I19=0</formula>
    </cfRule>
    <cfRule type="expression" dxfId="783" priority="178">
      <formula>L19&gt;=0</formula>
    </cfRule>
    <cfRule type="expression" dxfId="782" priority="179">
      <formula>L19&lt;=0</formula>
    </cfRule>
  </conditionalFormatting>
  <conditionalFormatting sqref="O20">
    <cfRule type="expression" dxfId="781" priority="174">
      <formula>$I20=0</formula>
    </cfRule>
    <cfRule type="expression" dxfId="780" priority="175">
      <formula>J20&gt;=0</formula>
    </cfRule>
    <cfRule type="expression" dxfId="779" priority="176">
      <formula>J20&lt;=0</formula>
    </cfRule>
  </conditionalFormatting>
  <conditionalFormatting sqref="P20">
    <cfRule type="expression" dxfId="778" priority="171">
      <formula>$I20=0</formula>
    </cfRule>
    <cfRule type="expression" dxfId="777" priority="172">
      <formula>K20&gt;=0</formula>
    </cfRule>
    <cfRule type="expression" dxfId="776" priority="173">
      <formula>K20&lt;=0</formula>
    </cfRule>
  </conditionalFormatting>
  <conditionalFormatting sqref="Q20">
    <cfRule type="expression" dxfId="775" priority="168">
      <formula>$I20=0</formula>
    </cfRule>
    <cfRule type="expression" dxfId="774" priority="169">
      <formula>L20&gt;=0</formula>
    </cfRule>
    <cfRule type="expression" dxfId="773" priority="170">
      <formula>L20&lt;=0</formula>
    </cfRule>
  </conditionalFormatting>
  <conditionalFormatting sqref="O21">
    <cfRule type="expression" dxfId="772" priority="165">
      <formula>$I21=0</formula>
    </cfRule>
    <cfRule type="expression" dxfId="771" priority="166">
      <formula>J21&gt;=0</formula>
    </cfRule>
    <cfRule type="expression" dxfId="770" priority="167">
      <formula>J21&lt;=0</formula>
    </cfRule>
  </conditionalFormatting>
  <conditionalFormatting sqref="P21">
    <cfRule type="expression" dxfId="769" priority="162">
      <formula>$I21=0</formula>
    </cfRule>
    <cfRule type="expression" dxfId="768" priority="163">
      <formula>K21&gt;=0</formula>
    </cfRule>
    <cfRule type="expression" dxfId="767" priority="164">
      <formula>K21&lt;=0</formula>
    </cfRule>
  </conditionalFormatting>
  <conditionalFormatting sqref="Q21">
    <cfRule type="expression" dxfId="766" priority="159">
      <formula>$I21=0</formula>
    </cfRule>
    <cfRule type="expression" dxfId="765" priority="160">
      <formula>L21&gt;=0</formula>
    </cfRule>
    <cfRule type="expression" dxfId="764" priority="161">
      <formula>L21&lt;=0</formula>
    </cfRule>
  </conditionalFormatting>
  <conditionalFormatting sqref="O48">
    <cfRule type="expression" dxfId="763" priority="153">
      <formula>$I48=0</formula>
    </cfRule>
    <cfRule type="expression" dxfId="762" priority="154">
      <formula>J48&gt;=0</formula>
    </cfRule>
    <cfRule type="expression" dxfId="761" priority="155">
      <formula>J48&lt;=0</formula>
    </cfRule>
  </conditionalFormatting>
  <conditionalFormatting sqref="O49">
    <cfRule type="expression" dxfId="760" priority="150">
      <formula>$I49=0</formula>
    </cfRule>
    <cfRule type="expression" dxfId="759" priority="151">
      <formula>J49&gt;=0</formula>
    </cfRule>
    <cfRule type="expression" dxfId="758" priority="152">
      <formula>J49&lt;=0</formula>
    </cfRule>
  </conditionalFormatting>
  <conditionalFormatting sqref="O50">
    <cfRule type="expression" dxfId="757" priority="147">
      <formula>$I50=0</formula>
    </cfRule>
    <cfRule type="expression" dxfId="756" priority="148">
      <formula>J50&gt;=0</formula>
    </cfRule>
    <cfRule type="expression" dxfId="755" priority="149">
      <formula>J50&lt;=0</formula>
    </cfRule>
  </conditionalFormatting>
  <conditionalFormatting sqref="O51">
    <cfRule type="expression" dxfId="754" priority="144">
      <formula>$I51=0</formula>
    </cfRule>
    <cfRule type="expression" dxfId="753" priority="145">
      <formula>J51&gt;=0</formula>
    </cfRule>
    <cfRule type="expression" dxfId="752" priority="146">
      <formula>J51&lt;=0</formula>
    </cfRule>
  </conditionalFormatting>
  <conditionalFormatting sqref="O52">
    <cfRule type="expression" dxfId="751" priority="141">
      <formula>$I52=0</formula>
    </cfRule>
    <cfRule type="expression" dxfId="750" priority="142">
      <formula>J52&gt;=0</formula>
    </cfRule>
    <cfRule type="expression" dxfId="749" priority="143">
      <formula>J52&lt;=0</formula>
    </cfRule>
  </conditionalFormatting>
  <conditionalFormatting sqref="O53">
    <cfRule type="expression" dxfId="748" priority="123">
      <formula>$I53=0</formula>
    </cfRule>
    <cfRule type="expression" dxfId="747" priority="124">
      <formula>J53&gt;=0</formula>
    </cfRule>
    <cfRule type="expression" dxfId="746" priority="125">
      <formula>J53&lt;=0</formula>
    </cfRule>
  </conditionalFormatting>
  <conditionalFormatting sqref="O54">
    <cfRule type="expression" dxfId="745" priority="120">
      <formula>$I54=0</formula>
    </cfRule>
    <cfRule type="expression" dxfId="744" priority="121">
      <formula>J54&gt;=0</formula>
    </cfRule>
    <cfRule type="expression" dxfId="743" priority="122">
      <formula>J54&lt;=0</formula>
    </cfRule>
  </conditionalFormatting>
  <conditionalFormatting sqref="O55">
    <cfRule type="expression" dxfId="742" priority="117">
      <formula>$I55=0</formula>
    </cfRule>
    <cfRule type="expression" dxfId="741" priority="118">
      <formula>J55&gt;=0</formula>
    </cfRule>
    <cfRule type="expression" dxfId="740" priority="119">
      <formula>J55&lt;=0</formula>
    </cfRule>
  </conditionalFormatting>
  <conditionalFormatting sqref="O56">
    <cfRule type="expression" dxfId="739" priority="114">
      <formula>$I56=0</formula>
    </cfRule>
    <cfRule type="expression" dxfId="738" priority="115">
      <formula>J56&gt;=0</formula>
    </cfRule>
    <cfRule type="expression" dxfId="737" priority="116">
      <formula>J56&lt;=0</formula>
    </cfRule>
  </conditionalFormatting>
  <conditionalFormatting sqref="O57">
    <cfRule type="expression" dxfId="736" priority="111">
      <formula>$I57=0</formula>
    </cfRule>
    <cfRule type="expression" dxfId="735" priority="112">
      <formula>J57&gt;=0</formula>
    </cfRule>
    <cfRule type="expression" dxfId="734" priority="113">
      <formula>J57&lt;=0</formula>
    </cfRule>
  </conditionalFormatting>
  <conditionalFormatting sqref="O58">
    <cfRule type="expression" dxfId="733" priority="108">
      <formula>$I58=0</formula>
    </cfRule>
    <cfRule type="expression" dxfId="732" priority="109">
      <formula>J58&gt;=0</formula>
    </cfRule>
    <cfRule type="expression" dxfId="731" priority="110">
      <formula>J58&lt;=0</formula>
    </cfRule>
  </conditionalFormatting>
  <conditionalFormatting sqref="O22">
    <cfRule type="expression" dxfId="730" priority="78">
      <formula>$I22=0</formula>
    </cfRule>
    <cfRule type="expression" dxfId="729" priority="79">
      <formula>J22&gt;=0</formula>
    </cfRule>
    <cfRule type="expression" dxfId="728" priority="80">
      <formula>J22&lt;=0</formula>
    </cfRule>
  </conditionalFormatting>
  <conditionalFormatting sqref="O23">
    <cfRule type="expression" dxfId="727" priority="75">
      <formula>$I23=0</formula>
    </cfRule>
    <cfRule type="expression" dxfId="726" priority="76">
      <formula>J23&gt;=0</formula>
    </cfRule>
    <cfRule type="expression" dxfId="725" priority="77">
      <formula>J23&lt;=0</formula>
    </cfRule>
  </conditionalFormatting>
  <conditionalFormatting sqref="O24">
    <cfRule type="expression" dxfId="724" priority="72">
      <formula>$I24=0</formula>
    </cfRule>
    <cfRule type="expression" dxfId="723" priority="73">
      <formula>J24&gt;=0</formula>
    </cfRule>
    <cfRule type="expression" dxfId="722" priority="74">
      <formula>J24&lt;=0</formula>
    </cfRule>
  </conditionalFormatting>
  <conditionalFormatting sqref="O25">
    <cfRule type="expression" dxfId="721" priority="69">
      <formula>$I25=0</formula>
    </cfRule>
    <cfRule type="expression" dxfId="720" priority="70">
      <formula>J25&gt;=0</formula>
    </cfRule>
    <cfRule type="expression" dxfId="719" priority="71">
      <formula>J25&lt;=0</formula>
    </cfRule>
  </conditionalFormatting>
  <conditionalFormatting sqref="O26">
    <cfRule type="expression" dxfId="718" priority="66">
      <formula>$I26=0</formula>
    </cfRule>
    <cfRule type="expression" dxfId="717" priority="67">
      <formula>J26&gt;=0</formula>
    </cfRule>
    <cfRule type="expression" dxfId="716" priority="68">
      <formula>J26&lt;=0</formula>
    </cfRule>
  </conditionalFormatting>
  <conditionalFormatting sqref="O27">
    <cfRule type="expression" dxfId="715" priority="63">
      <formula>$I27=0</formula>
    </cfRule>
    <cfRule type="expression" dxfId="714" priority="64">
      <formula>J27&gt;=0</formula>
    </cfRule>
    <cfRule type="expression" dxfId="713" priority="65">
      <formula>J27&lt;=0</formula>
    </cfRule>
  </conditionalFormatting>
  <conditionalFormatting sqref="O68">
    <cfRule type="expression" dxfId="712" priority="59">
      <formula>J68="yellow"</formula>
    </cfRule>
    <cfRule type="expression" dxfId="711" priority="60">
      <formula>J68="Green"</formula>
    </cfRule>
    <cfRule type="expression" dxfId="710" priority="61">
      <formula>$H68="blank"</formula>
    </cfRule>
    <cfRule type="expression" dxfId="709" priority="62">
      <formula>J68="Red"</formula>
    </cfRule>
  </conditionalFormatting>
  <conditionalFormatting sqref="O65">
    <cfRule type="expression" dxfId="708" priority="55">
      <formula>J65="yellow"</formula>
    </cfRule>
    <cfRule type="expression" dxfId="707" priority="56">
      <formula>J65="Green"</formula>
    </cfRule>
    <cfRule type="expression" dxfId="706" priority="57">
      <formula>$H65="blank"</formula>
    </cfRule>
    <cfRule type="expression" dxfId="705" priority="58">
      <formula>J65="Red"</formula>
    </cfRule>
  </conditionalFormatting>
  <conditionalFormatting sqref="O64">
    <cfRule type="expression" dxfId="704" priority="51">
      <formula>J64="yellow"</formula>
    </cfRule>
    <cfRule type="expression" dxfId="703" priority="52">
      <formula>J64="Green"</formula>
    </cfRule>
    <cfRule type="expression" dxfId="702" priority="53">
      <formula>$H64="blank"</formula>
    </cfRule>
    <cfRule type="expression" dxfId="701" priority="54">
      <formula>J64="Red"</formula>
    </cfRule>
  </conditionalFormatting>
  <conditionalFormatting sqref="O63">
    <cfRule type="expression" dxfId="700" priority="47">
      <formula>J63="yellow"</formula>
    </cfRule>
    <cfRule type="expression" dxfId="699" priority="48">
      <formula>J63="Green"</formula>
    </cfRule>
    <cfRule type="expression" dxfId="698" priority="49">
      <formula>$H63="blank"</formula>
    </cfRule>
    <cfRule type="expression" dxfId="697" priority="50">
      <formula>J63="Red"</formula>
    </cfRule>
  </conditionalFormatting>
  <conditionalFormatting sqref="O62">
    <cfRule type="expression" dxfId="696" priority="43">
      <formula>J62="yellow"</formula>
    </cfRule>
    <cfRule type="expression" dxfId="695" priority="44">
      <formula>J62="Green"</formula>
    </cfRule>
    <cfRule type="expression" dxfId="694" priority="45">
      <formula>$H62="blank"</formula>
    </cfRule>
    <cfRule type="expression" dxfId="693" priority="46">
      <formula>J62="Red"</formula>
    </cfRule>
  </conditionalFormatting>
  <conditionalFormatting sqref="O42">
    <cfRule type="expression" dxfId="692" priority="40">
      <formula>I42="blank"</formula>
    </cfRule>
    <cfRule type="expression" dxfId="691" priority="41">
      <formula>J42&lt;=0</formula>
    </cfRule>
    <cfRule type="expression" dxfId="690" priority="42">
      <formula>J42&gt;0</formula>
    </cfRule>
  </conditionalFormatting>
  <conditionalFormatting sqref="O43">
    <cfRule type="expression" dxfId="689" priority="28">
      <formula>I43="blank"</formula>
    </cfRule>
    <cfRule type="expression" dxfId="688" priority="29">
      <formula>J43&lt;=0</formula>
    </cfRule>
    <cfRule type="expression" dxfId="687" priority="30">
      <formula>J43&gt;0</formula>
    </cfRule>
  </conditionalFormatting>
  <conditionalFormatting sqref="O44">
    <cfRule type="expression" dxfId="686" priority="25">
      <formula>I44="blank"</formula>
    </cfRule>
    <cfRule type="expression" dxfId="685" priority="26">
      <formula>J44&lt;=0</formula>
    </cfRule>
    <cfRule type="expression" dxfId="684" priority="27">
      <formula>J44&gt;0</formula>
    </cfRule>
  </conditionalFormatting>
  <conditionalFormatting sqref="O45">
    <cfRule type="expression" dxfId="683" priority="22">
      <formula>I45="blank"</formula>
    </cfRule>
    <cfRule type="expression" dxfId="682" priority="23">
      <formula>J45&lt;=0</formula>
    </cfRule>
    <cfRule type="expression" dxfId="681" priority="24">
      <formula>J45&gt;0</formula>
    </cfRule>
  </conditionalFormatting>
  <conditionalFormatting sqref="O46">
    <cfRule type="expression" dxfId="680" priority="19">
      <formula>I46="blank"</formula>
    </cfRule>
    <cfRule type="expression" dxfId="679" priority="20">
      <formula>J46&lt;=0</formula>
    </cfRule>
    <cfRule type="expression" dxfId="678" priority="21">
      <formula>J46&gt;0</formula>
    </cfRule>
  </conditionalFormatting>
  <conditionalFormatting sqref="O47">
    <cfRule type="expression" dxfId="677" priority="16">
      <formula>I47="blank"</formula>
    </cfRule>
    <cfRule type="expression" dxfId="676" priority="17">
      <formula>J47&lt;=0</formula>
    </cfRule>
    <cfRule type="expression" dxfId="675" priority="18">
      <formula>J47&gt;0</formula>
    </cfRule>
  </conditionalFormatting>
  <conditionalFormatting sqref="O59">
    <cfRule type="expression" dxfId="674" priority="13">
      <formula>I59="blank"</formula>
    </cfRule>
    <cfRule type="expression" dxfId="673" priority="14">
      <formula>J59&lt;=0</formula>
    </cfRule>
    <cfRule type="expression" dxfId="672" priority="15">
      <formula>J59&gt;0</formula>
    </cfRule>
  </conditionalFormatting>
  <conditionalFormatting sqref="O60">
    <cfRule type="expression" dxfId="671" priority="10">
      <formula>I60="blank"</formula>
    </cfRule>
    <cfRule type="expression" dxfId="670" priority="11">
      <formula>J60&lt;=0</formula>
    </cfRule>
    <cfRule type="expression" dxfId="669" priority="12">
      <formula>J60&gt;0</formula>
    </cfRule>
  </conditionalFormatting>
  <conditionalFormatting sqref="O61">
    <cfRule type="expression" dxfId="668" priority="7">
      <formula>I61="blank"</formula>
    </cfRule>
    <cfRule type="expression" dxfId="667" priority="8">
      <formula>J61&lt;=0</formula>
    </cfRule>
    <cfRule type="expression" dxfId="666" priority="9">
      <formula>J61&gt;0</formula>
    </cfRule>
  </conditionalFormatting>
  <conditionalFormatting sqref="O66">
    <cfRule type="expression" dxfId="665" priority="4">
      <formula>I66="blank"</formula>
    </cfRule>
    <cfRule type="expression" dxfId="664" priority="5">
      <formula>J66&lt;=0</formula>
    </cfRule>
    <cfRule type="expression" dxfId="663" priority="6">
      <formula>J66&gt;0</formula>
    </cfRule>
  </conditionalFormatting>
  <conditionalFormatting sqref="O67">
    <cfRule type="expression" dxfId="662" priority="1">
      <formula>I67="blank"</formula>
    </cfRule>
    <cfRule type="expression" dxfId="661" priority="2">
      <formula>J67&lt;=0</formula>
    </cfRule>
    <cfRule type="expression" dxfId="660" priority="3">
      <formula>J67&gt;0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showGridLines="0" topLeftCell="D1" workbookViewId="0">
      <pane ySplit="8" topLeftCell="A9" activePane="bottomLeft" state="frozen"/>
      <selection activeCell="A9" sqref="A9"/>
      <selection pane="bottomLeft" activeCell="I39" sqref="I39"/>
    </sheetView>
  </sheetViews>
  <sheetFormatPr defaultRowHeight="13.2" x14ac:dyDescent="0.25"/>
  <cols>
    <col min="1" max="1" width="23" bestFit="1" customWidth="1"/>
    <col min="2" max="2" width="6.5546875" bestFit="1" customWidth="1"/>
    <col min="3" max="3" width="7.44140625" bestFit="1" customWidth="1"/>
    <col min="4" max="4" width="8.44140625" bestFit="1" customWidth="1"/>
    <col min="5" max="5" width="27.6640625" bestFit="1" customWidth="1"/>
    <col min="6" max="6" width="20.33203125" bestFit="1" customWidth="1"/>
    <col min="7" max="7" width="6.6640625" bestFit="1" customWidth="1"/>
    <col min="8" max="8" width="8.44140625" bestFit="1" customWidth="1"/>
    <col min="9" max="9" width="11.33203125" bestFit="1" customWidth="1"/>
    <col min="10" max="10" width="24" bestFit="1" customWidth="1"/>
    <col min="11" max="12" width="9.6640625" bestFit="1" customWidth="1"/>
    <col min="13" max="13" width="29.6640625" bestFit="1" customWidth="1"/>
    <col min="14" max="14" width="14" bestFit="1" customWidth="1"/>
    <col min="15" max="17" width="16.6640625" bestFit="1" customWidth="1"/>
    <col min="18" max="18" width="14" bestFit="1" customWidth="1"/>
    <col min="19" max="19" width="13.109375" bestFit="1" customWidth="1"/>
    <col min="20" max="20" width="32.6640625" bestFit="1" customWidth="1"/>
    <col min="21" max="21" width="18.33203125" bestFit="1" customWidth="1"/>
  </cols>
  <sheetData>
    <row r="2" spans="1:21" x14ac:dyDescent="0.25">
      <c r="A2" s="1" t="s">
        <v>92</v>
      </c>
    </row>
    <row r="3" spans="1:21" ht="15.6" x14ac:dyDescent="0.3">
      <c r="A3" s="6" t="s">
        <v>91</v>
      </c>
    </row>
    <row r="4" spans="1:21" ht="28.2" x14ac:dyDescent="0.5">
      <c r="A4" s="18" t="s">
        <v>189</v>
      </c>
    </row>
    <row r="7" spans="1:21" x14ac:dyDescent="0.25">
      <c r="O7" s="7" t="s">
        <v>34</v>
      </c>
      <c r="P7" s="7" t="s">
        <v>45</v>
      </c>
      <c r="Q7" s="7" t="s">
        <v>43</v>
      </c>
    </row>
    <row r="8" spans="1:21" ht="13.8" x14ac:dyDescent="0.25">
      <c r="A8" s="5" t="s">
        <v>25</v>
      </c>
      <c r="B8" s="5" t="s">
        <v>20</v>
      </c>
      <c r="C8" s="5" t="s">
        <v>29</v>
      </c>
      <c r="D8" s="5" t="s">
        <v>35</v>
      </c>
      <c r="E8" s="5" t="s">
        <v>0</v>
      </c>
      <c r="F8" s="5" t="s">
        <v>34</v>
      </c>
      <c r="G8" s="5" t="s">
        <v>43</v>
      </c>
      <c r="H8" s="5" t="s">
        <v>33</v>
      </c>
      <c r="I8" s="5" t="s">
        <v>110</v>
      </c>
      <c r="J8" s="5" t="s">
        <v>1</v>
      </c>
      <c r="K8" s="5" t="s">
        <v>2</v>
      </c>
      <c r="L8" s="5" t="s">
        <v>44</v>
      </c>
      <c r="M8" s="5" t="s">
        <v>27</v>
      </c>
      <c r="N8" s="5" t="s">
        <v>3</v>
      </c>
      <c r="O8" s="5" t="s">
        <v>40</v>
      </c>
      <c r="P8" s="5" t="s">
        <v>41</v>
      </c>
      <c r="Q8" s="5" t="s">
        <v>42</v>
      </c>
      <c r="R8" s="5" t="s">
        <v>39</v>
      </c>
      <c r="S8" s="5" t="s">
        <v>74</v>
      </c>
      <c r="T8" s="19" t="s">
        <v>236</v>
      </c>
      <c r="U8" s="19" t="s">
        <v>237</v>
      </c>
    </row>
    <row r="9" spans="1:21" x14ac:dyDescent="0.25">
      <c r="A9" s="9" t="s">
        <v>26</v>
      </c>
      <c r="B9" s="9" t="s">
        <v>21</v>
      </c>
      <c r="C9" s="9" t="s">
        <v>247</v>
      </c>
      <c r="D9" s="9" t="s">
        <v>36</v>
      </c>
      <c r="E9" s="10" t="s">
        <v>267</v>
      </c>
      <c r="F9" s="2">
        <f>'[1]TEF TaC'!F9</f>
        <v>28.8</v>
      </c>
      <c r="G9" s="2">
        <f>'[1]TEF TaC'!G9</f>
        <v>30.4</v>
      </c>
      <c r="H9" s="2">
        <f>'[1]TEF TaC'!H9</f>
        <v>27.5198</v>
      </c>
      <c r="I9" s="2">
        <f>'[1]TEF TaC'!I9</f>
        <v>27.283460000000002</v>
      </c>
      <c r="J9" s="25">
        <f>I9-F9</f>
        <v>-1.5165399999999991</v>
      </c>
      <c r="K9" s="25">
        <f>I9-H9</f>
        <v>-0.23633999999999844</v>
      </c>
      <c r="L9" s="26">
        <f>I9-G9</f>
        <v>-3.116539999999997</v>
      </c>
      <c r="M9" s="2" t="s">
        <v>28</v>
      </c>
      <c r="N9" s="2" t="s">
        <v>93</v>
      </c>
      <c r="O9" s="2"/>
      <c r="P9" s="2"/>
      <c r="Q9" s="2"/>
      <c r="R9" s="2"/>
      <c r="S9" s="2"/>
      <c r="T9" s="2"/>
      <c r="U9" s="2"/>
    </row>
    <row r="10" spans="1:21" x14ac:dyDescent="0.25">
      <c r="A10" s="9" t="s">
        <v>26</v>
      </c>
      <c r="B10" s="9" t="s">
        <v>21</v>
      </c>
      <c r="C10" s="9" t="s">
        <v>247</v>
      </c>
      <c r="D10" s="9" t="s">
        <v>36</v>
      </c>
      <c r="E10" s="10" t="s">
        <v>179</v>
      </c>
      <c r="F10" s="2">
        <f>'[1]TEF TaC'!F10</f>
        <v>19.533000000000001</v>
      </c>
      <c r="G10" s="2">
        <f>'[1]TEF TaC'!G10</f>
        <v>22.799999999999997</v>
      </c>
      <c r="H10" s="2">
        <f>'[1]TEF TaC'!H10</f>
        <v>21.019570000000002</v>
      </c>
      <c r="I10" s="2">
        <f>'[1]TEF TaC'!I10</f>
        <v>20.808800000000002</v>
      </c>
      <c r="J10" s="25">
        <f>I10-F10</f>
        <v>1.2758000000000003</v>
      </c>
      <c r="K10" s="25">
        <f>I10-H10</f>
        <v>-0.21077000000000012</v>
      </c>
      <c r="L10" s="26">
        <f>I10-G10</f>
        <v>-1.9911999999999956</v>
      </c>
      <c r="M10" s="2" t="s">
        <v>28</v>
      </c>
      <c r="N10" s="2" t="s">
        <v>93</v>
      </c>
      <c r="O10" s="2"/>
      <c r="P10" s="2"/>
      <c r="Q10" s="2"/>
      <c r="R10" s="2"/>
      <c r="S10" s="2"/>
      <c r="T10" s="2"/>
      <c r="U10" s="2"/>
    </row>
    <row r="11" spans="1:21" x14ac:dyDescent="0.25">
      <c r="A11" s="9" t="s">
        <v>26</v>
      </c>
      <c r="B11" s="9" t="s">
        <v>21</v>
      </c>
      <c r="C11" s="9" t="s">
        <v>247</v>
      </c>
      <c r="D11" s="9" t="s">
        <v>36</v>
      </c>
      <c r="E11" s="10" t="s">
        <v>180</v>
      </c>
      <c r="F11" s="2">
        <f>'[1]TEF TaC'!F11</f>
        <v>7.6</v>
      </c>
      <c r="G11" s="2">
        <f>'[1]TEF TaC'!G11</f>
        <v>9.75</v>
      </c>
      <c r="H11" s="2">
        <f>'[1]TEF TaC'!H11</f>
        <v>9.9471399999999992</v>
      </c>
      <c r="I11" s="2">
        <f>'[1]TEF TaC'!I11</f>
        <v>10.53525</v>
      </c>
      <c r="J11" s="25">
        <f>I11-F11</f>
        <v>2.9352499999999999</v>
      </c>
      <c r="K11" s="25">
        <f>I11-H11</f>
        <v>0.58811000000000035</v>
      </c>
      <c r="L11" s="26">
        <f>I11-G11</f>
        <v>0.78524999999999956</v>
      </c>
      <c r="M11" s="2" t="s">
        <v>28</v>
      </c>
      <c r="N11" s="2" t="s">
        <v>93</v>
      </c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102</v>
      </c>
      <c r="B12" s="2" t="s">
        <v>21</v>
      </c>
      <c r="C12" s="9" t="s">
        <v>247</v>
      </c>
      <c r="D12" s="2" t="s">
        <v>109</v>
      </c>
      <c r="E12" s="3" t="s">
        <v>104</v>
      </c>
      <c r="F12" s="2">
        <f>'[1]TEF TaC'!F12</f>
        <v>97</v>
      </c>
      <c r="G12" s="2">
        <f>'[1]TEF TaC'!G12</f>
        <v>98</v>
      </c>
      <c r="H12" s="2">
        <f>'[1]TEF TaC'!H12</f>
        <v>95</v>
      </c>
      <c r="I12" s="2">
        <f>'[1]TEF TaC'!I12</f>
        <v>90.999993000000003</v>
      </c>
      <c r="J12" s="26">
        <f t="shared" ref="J12" si="0">I12-F12</f>
        <v>-6.0000069999999965</v>
      </c>
      <c r="K12" s="26">
        <f t="shared" ref="K12" si="1">I12-H12</f>
        <v>-4.0000069999999965</v>
      </c>
      <c r="L12" s="26">
        <f t="shared" ref="L12" si="2">I12-G12</f>
        <v>-7.0000069999999965</v>
      </c>
      <c r="M12" s="2" t="s">
        <v>28</v>
      </c>
      <c r="N12" s="11" t="s">
        <v>93</v>
      </c>
      <c r="O12" s="2"/>
      <c r="P12" s="2"/>
      <c r="Q12" s="2"/>
      <c r="R12" s="2"/>
      <c r="S12" s="2"/>
      <c r="T12" s="2"/>
      <c r="U12" s="2"/>
    </row>
    <row r="13" spans="1:21" ht="13.8" x14ac:dyDescent="0.25">
      <c r="A13" s="17" t="s">
        <v>73</v>
      </c>
      <c r="B13" s="17" t="s">
        <v>73</v>
      </c>
      <c r="C13" s="17" t="s">
        <v>73</v>
      </c>
      <c r="D13" s="17" t="s">
        <v>73</v>
      </c>
      <c r="E13" s="17" t="s">
        <v>73</v>
      </c>
      <c r="F13" s="5" t="s">
        <v>229</v>
      </c>
      <c r="G13" s="17" t="s">
        <v>73</v>
      </c>
      <c r="H13" s="17" t="s">
        <v>73</v>
      </c>
      <c r="I13" s="17" t="s">
        <v>73</v>
      </c>
      <c r="J13" s="5" t="s">
        <v>230</v>
      </c>
      <c r="K13" s="17" t="s">
        <v>73</v>
      </c>
      <c r="L13" s="17" t="s">
        <v>73</v>
      </c>
      <c r="M13" s="17" t="s">
        <v>73</v>
      </c>
      <c r="N13" s="17" t="s">
        <v>73</v>
      </c>
      <c r="O13" s="5" t="s">
        <v>40</v>
      </c>
      <c r="P13" s="17" t="s">
        <v>73</v>
      </c>
      <c r="Q13" s="17" t="s">
        <v>73</v>
      </c>
      <c r="R13" s="17" t="s">
        <v>73</v>
      </c>
      <c r="S13" s="17" t="s">
        <v>73</v>
      </c>
      <c r="T13" s="17" t="s">
        <v>73</v>
      </c>
      <c r="U13" s="17" t="s">
        <v>73</v>
      </c>
    </row>
    <row r="14" spans="1:21" x14ac:dyDescent="0.25">
      <c r="A14" s="2" t="s">
        <v>31</v>
      </c>
      <c r="B14" s="2" t="s">
        <v>22</v>
      </c>
      <c r="C14" s="9" t="s">
        <v>247</v>
      </c>
      <c r="D14" s="2" t="s">
        <v>73</v>
      </c>
      <c r="E14" s="3" t="s">
        <v>129</v>
      </c>
      <c r="F14" s="2" t="str">
        <f>'[1]TEF TaC'!F13</f>
        <v>target green</v>
      </c>
      <c r="G14" s="16"/>
      <c r="H14" s="16"/>
      <c r="I14" s="2" t="str">
        <f>'[1]TEF TaC'!I13</f>
        <v>green</v>
      </c>
      <c r="J14" s="33" t="str">
        <f t="shared" ref="J14:J19" si="3">I14</f>
        <v>green</v>
      </c>
      <c r="K14" s="16"/>
      <c r="L14" s="16"/>
      <c r="M14" s="2" t="s">
        <v>189</v>
      </c>
      <c r="N14" s="2" t="s">
        <v>93</v>
      </c>
      <c r="O14" s="2"/>
      <c r="P14" s="16"/>
      <c r="Q14" s="16"/>
      <c r="R14" s="2"/>
      <c r="S14" s="2"/>
      <c r="T14" s="2" t="s">
        <v>305</v>
      </c>
      <c r="U14" s="2" t="s">
        <v>241</v>
      </c>
    </row>
    <row r="15" spans="1:21" x14ac:dyDescent="0.25">
      <c r="A15" s="2" t="s">
        <v>31</v>
      </c>
      <c r="B15" s="2" t="s">
        <v>23</v>
      </c>
      <c r="C15" s="9" t="s">
        <v>247</v>
      </c>
      <c r="D15" s="2" t="s">
        <v>73</v>
      </c>
      <c r="E15" s="3" t="s">
        <v>130</v>
      </c>
      <c r="F15" s="2" t="str">
        <f>'[1]TEF TaC'!F14</f>
        <v>target green</v>
      </c>
      <c r="G15" s="16"/>
      <c r="H15" s="16"/>
      <c r="I15" s="2" t="str">
        <f>'[1]TEF TaC'!I14</f>
        <v>green</v>
      </c>
      <c r="J15" s="33" t="str">
        <f t="shared" si="3"/>
        <v>green</v>
      </c>
      <c r="K15" s="16"/>
      <c r="L15" s="16"/>
      <c r="M15" s="2" t="s">
        <v>189</v>
      </c>
      <c r="N15" s="2" t="s">
        <v>93</v>
      </c>
      <c r="O15" s="2"/>
      <c r="P15" s="16"/>
      <c r="Q15" s="16"/>
      <c r="R15" s="2"/>
      <c r="S15" s="2"/>
      <c r="T15" s="2" t="s">
        <v>305</v>
      </c>
      <c r="U15" s="2" t="s">
        <v>241</v>
      </c>
    </row>
    <row r="16" spans="1:21" x14ac:dyDescent="0.25">
      <c r="A16" s="2" t="s">
        <v>31</v>
      </c>
      <c r="B16" s="2" t="s">
        <v>23</v>
      </c>
      <c r="C16" s="9" t="s">
        <v>247</v>
      </c>
      <c r="D16" s="2" t="s">
        <v>73</v>
      </c>
      <c r="E16" s="3" t="s">
        <v>138</v>
      </c>
      <c r="F16" s="2" t="str">
        <f>'[1]TEF TaC'!F15</f>
        <v>target green</v>
      </c>
      <c r="G16" s="16"/>
      <c r="H16" s="16"/>
      <c r="I16" s="2" t="str">
        <f>'[1]TEF TaC'!I15</f>
        <v>green</v>
      </c>
      <c r="J16" s="33" t="str">
        <f t="shared" si="3"/>
        <v>green</v>
      </c>
      <c r="K16" s="16"/>
      <c r="L16" s="16"/>
      <c r="M16" s="2" t="s">
        <v>189</v>
      </c>
      <c r="N16" s="2" t="s">
        <v>93</v>
      </c>
      <c r="O16" s="2"/>
      <c r="P16" s="16"/>
      <c r="Q16" s="16"/>
      <c r="R16" s="2"/>
      <c r="S16" s="2"/>
      <c r="T16" s="2" t="s">
        <v>305</v>
      </c>
      <c r="U16" s="2" t="s">
        <v>241</v>
      </c>
    </row>
    <row r="17" spans="1:22" x14ac:dyDescent="0.25">
      <c r="A17" s="2" t="s">
        <v>31</v>
      </c>
      <c r="B17" s="2" t="s">
        <v>23</v>
      </c>
      <c r="C17" s="9" t="s">
        <v>247</v>
      </c>
      <c r="D17" s="2" t="s">
        <v>73</v>
      </c>
      <c r="E17" s="3" t="s">
        <v>139</v>
      </c>
      <c r="F17" s="2" t="str">
        <f>'[1]TEF TaC'!F16</f>
        <v>target green</v>
      </c>
      <c r="G17" s="16"/>
      <c r="H17" s="16"/>
      <c r="I17" s="2" t="str">
        <f>'[1]TEF TaC'!I16</f>
        <v>green</v>
      </c>
      <c r="J17" s="33" t="str">
        <f t="shared" si="3"/>
        <v>green</v>
      </c>
      <c r="K17" s="16"/>
      <c r="L17" s="16"/>
      <c r="M17" s="2" t="s">
        <v>189</v>
      </c>
      <c r="N17" s="2" t="s">
        <v>93</v>
      </c>
      <c r="O17" s="2"/>
      <c r="P17" s="16"/>
      <c r="Q17" s="16"/>
      <c r="R17" s="2"/>
      <c r="S17" s="2"/>
      <c r="T17" s="2" t="s">
        <v>305</v>
      </c>
      <c r="U17" s="2" t="s">
        <v>241</v>
      </c>
    </row>
    <row r="18" spans="1:22" x14ac:dyDescent="0.25">
      <c r="A18" s="2" t="s">
        <v>31</v>
      </c>
      <c r="B18" s="2" t="s">
        <v>23</v>
      </c>
      <c r="C18" s="9" t="s">
        <v>247</v>
      </c>
      <c r="D18" s="2" t="s">
        <v>73</v>
      </c>
      <c r="E18" s="3" t="s">
        <v>131</v>
      </c>
      <c r="F18" s="2" t="str">
        <f>'[1]TEF TaC'!F17</f>
        <v>target green</v>
      </c>
      <c r="G18" s="16"/>
      <c r="H18" s="16"/>
      <c r="I18" s="2" t="str">
        <f>'[1]TEF TaC'!I17</f>
        <v>green</v>
      </c>
      <c r="J18" s="33" t="str">
        <f t="shared" si="3"/>
        <v>green</v>
      </c>
      <c r="K18" s="16"/>
      <c r="L18" s="16"/>
      <c r="M18" s="2" t="s">
        <v>189</v>
      </c>
      <c r="N18" s="2" t="s">
        <v>93</v>
      </c>
      <c r="O18" s="2"/>
      <c r="P18" s="16"/>
      <c r="Q18" s="16"/>
      <c r="R18" s="2"/>
      <c r="S18" s="2"/>
      <c r="T18" s="2" t="s">
        <v>305</v>
      </c>
      <c r="U18" s="2" t="s">
        <v>241</v>
      </c>
    </row>
    <row r="19" spans="1:22" x14ac:dyDescent="0.25">
      <c r="A19" s="2" t="s">
        <v>31</v>
      </c>
      <c r="B19" s="2" t="s">
        <v>24</v>
      </c>
      <c r="C19" s="9" t="s">
        <v>247</v>
      </c>
      <c r="D19" s="2" t="s">
        <v>73</v>
      </c>
      <c r="E19" s="3" t="s">
        <v>149</v>
      </c>
      <c r="F19" s="2" t="str">
        <f>'[1]TEF TaC'!F18</f>
        <v>target green</v>
      </c>
      <c r="G19" s="16"/>
      <c r="H19" s="16"/>
      <c r="I19" s="2" t="str">
        <f>'[1]TEF TaC'!I18</f>
        <v>green</v>
      </c>
      <c r="J19" s="33" t="str">
        <f t="shared" si="3"/>
        <v>green</v>
      </c>
      <c r="K19" s="16"/>
      <c r="L19" s="16"/>
      <c r="M19" s="2" t="s">
        <v>189</v>
      </c>
      <c r="N19" s="2" t="s">
        <v>93</v>
      </c>
      <c r="O19" s="2"/>
      <c r="P19" s="16"/>
      <c r="Q19" s="16"/>
      <c r="R19" s="2"/>
      <c r="S19" s="2"/>
      <c r="T19" s="2" t="s">
        <v>305</v>
      </c>
      <c r="U19" s="2" t="s">
        <v>241</v>
      </c>
    </row>
    <row r="20" spans="1:22" x14ac:dyDescent="0.25">
      <c r="A20" s="2" t="s">
        <v>75</v>
      </c>
      <c r="B20" s="2" t="s">
        <v>22</v>
      </c>
      <c r="C20" s="9" t="s">
        <v>247</v>
      </c>
      <c r="D20" s="2" t="s">
        <v>73</v>
      </c>
      <c r="E20" s="3" t="s">
        <v>181</v>
      </c>
      <c r="F20" s="2">
        <f>'[1]TEF TaC'!F19</f>
        <v>0.9</v>
      </c>
      <c r="G20" s="16"/>
      <c r="H20" s="16"/>
      <c r="I20" s="2">
        <f>'[1]TEF TaC'!I19</f>
        <v>0.75</v>
      </c>
      <c r="J20" s="32">
        <f t="shared" ref="J20" si="4">I20-F20</f>
        <v>-0.15000000000000002</v>
      </c>
      <c r="K20" s="16"/>
      <c r="L20" s="16"/>
      <c r="M20" s="2" t="s">
        <v>189</v>
      </c>
      <c r="N20" s="2" t="s">
        <v>93</v>
      </c>
      <c r="O20" s="2"/>
      <c r="P20" s="16"/>
      <c r="Q20" s="16"/>
      <c r="R20" s="2"/>
      <c r="S20" s="2"/>
      <c r="T20" s="2" t="s">
        <v>320</v>
      </c>
      <c r="U20" s="2" t="s">
        <v>241</v>
      </c>
    </row>
    <row r="21" spans="1:22" x14ac:dyDescent="0.25">
      <c r="A21" s="2" t="s">
        <v>75</v>
      </c>
      <c r="B21" s="2" t="s">
        <v>22</v>
      </c>
      <c r="C21" s="9" t="s">
        <v>247</v>
      </c>
      <c r="D21" s="2" t="s">
        <v>73</v>
      </c>
      <c r="E21" s="3" t="s">
        <v>182</v>
      </c>
      <c r="F21" s="2">
        <f>'[1]TEF TaC'!F20</f>
        <v>0.9</v>
      </c>
      <c r="G21" s="16"/>
      <c r="H21" s="16"/>
      <c r="I21" s="2">
        <f>'[1]TEF TaC'!I20</f>
        <v>0.63</v>
      </c>
      <c r="J21" s="32">
        <f t="shared" ref="J21" si="5">I21-F21</f>
        <v>-0.27</v>
      </c>
      <c r="K21" s="16"/>
      <c r="L21" s="16"/>
      <c r="M21" s="2" t="s">
        <v>189</v>
      </c>
      <c r="N21" s="2" t="s">
        <v>93</v>
      </c>
      <c r="O21" s="2"/>
      <c r="P21" s="16"/>
      <c r="Q21" s="16"/>
      <c r="R21" s="2"/>
      <c r="S21" s="2"/>
      <c r="T21" s="2" t="s">
        <v>320</v>
      </c>
      <c r="U21" s="2" t="s">
        <v>241</v>
      </c>
    </row>
    <row r="22" spans="1:22" x14ac:dyDescent="0.25">
      <c r="A22" s="2" t="s">
        <v>75</v>
      </c>
      <c r="B22" s="2" t="s">
        <v>23</v>
      </c>
      <c r="C22" s="9" t="s">
        <v>247</v>
      </c>
      <c r="D22" s="2" t="s">
        <v>73</v>
      </c>
      <c r="E22" s="3" t="s">
        <v>183</v>
      </c>
      <c r="F22" s="2">
        <f>'[1]TEF TaC'!F21</f>
        <v>0.9</v>
      </c>
      <c r="G22" s="16"/>
      <c r="H22" s="16"/>
      <c r="I22" s="2">
        <f>'[1]TEF TaC'!I21</f>
        <v>0.97</v>
      </c>
      <c r="J22" s="32">
        <f t="shared" ref="J22" si="6">I22-F22</f>
        <v>6.9999999999999951E-2</v>
      </c>
      <c r="K22" s="16"/>
      <c r="L22" s="16"/>
      <c r="M22" s="2" t="s">
        <v>189</v>
      </c>
      <c r="N22" s="2" t="s">
        <v>93</v>
      </c>
      <c r="O22" s="2"/>
      <c r="P22" s="16"/>
      <c r="Q22" s="16"/>
      <c r="R22" s="2"/>
      <c r="S22" s="2"/>
      <c r="T22" s="2" t="s">
        <v>320</v>
      </c>
      <c r="U22" s="2" t="s">
        <v>241</v>
      </c>
    </row>
    <row r="23" spans="1:22" x14ac:dyDescent="0.25">
      <c r="A23" s="2" t="s">
        <v>75</v>
      </c>
      <c r="B23" s="2" t="s">
        <v>23</v>
      </c>
      <c r="C23" s="9" t="s">
        <v>247</v>
      </c>
      <c r="D23" s="2" t="s">
        <v>73</v>
      </c>
      <c r="E23" s="3" t="s">
        <v>184</v>
      </c>
      <c r="F23" s="2">
        <f>'[1]TEF TaC'!F22</f>
        <v>0.9</v>
      </c>
      <c r="G23" s="16"/>
      <c r="H23" s="16"/>
      <c r="I23" s="2">
        <f>'[1]TEF TaC'!I22</f>
        <v>0.98</v>
      </c>
      <c r="J23" s="32">
        <f t="shared" ref="J23" si="7">I23-F23</f>
        <v>7.999999999999996E-2</v>
      </c>
      <c r="K23" s="16"/>
      <c r="L23" s="16"/>
      <c r="M23" s="2" t="s">
        <v>189</v>
      </c>
      <c r="N23" s="2" t="s">
        <v>93</v>
      </c>
      <c r="O23" s="2"/>
      <c r="P23" s="16"/>
      <c r="Q23" s="16"/>
      <c r="R23" s="2"/>
      <c r="S23" s="2"/>
      <c r="T23" s="2" t="s">
        <v>320</v>
      </c>
      <c r="U23" s="2" t="s">
        <v>241</v>
      </c>
    </row>
    <row r="24" spans="1:22" x14ac:dyDescent="0.25">
      <c r="A24" s="2" t="s">
        <v>75</v>
      </c>
      <c r="B24" s="2" t="s">
        <v>23</v>
      </c>
      <c r="C24" s="9" t="s">
        <v>247</v>
      </c>
      <c r="D24" s="2" t="s">
        <v>73</v>
      </c>
      <c r="E24" s="3" t="s">
        <v>185</v>
      </c>
      <c r="F24" s="2">
        <f>'[1]TEF TaC'!F23</f>
        <v>0.9</v>
      </c>
      <c r="G24" s="16"/>
      <c r="H24" s="16"/>
      <c r="I24" s="2">
        <f>'[1]TEF TaC'!I23</f>
        <v>0.99</v>
      </c>
      <c r="J24" s="32">
        <f t="shared" ref="J24" si="8">I24-F24</f>
        <v>8.9999999999999969E-2</v>
      </c>
      <c r="K24" s="16"/>
      <c r="L24" s="16"/>
      <c r="M24" s="2" t="s">
        <v>189</v>
      </c>
      <c r="N24" s="2" t="s">
        <v>93</v>
      </c>
      <c r="O24" s="2"/>
      <c r="P24" s="16"/>
      <c r="Q24" s="16"/>
      <c r="R24" s="2"/>
      <c r="S24" s="2"/>
      <c r="T24" s="2" t="s">
        <v>320</v>
      </c>
      <c r="U24" s="2" t="s">
        <v>241</v>
      </c>
    </row>
    <row r="25" spans="1:22" x14ac:dyDescent="0.25">
      <c r="A25" s="2" t="s">
        <v>75</v>
      </c>
      <c r="B25" s="2" t="s">
        <v>24</v>
      </c>
      <c r="C25" s="9" t="s">
        <v>247</v>
      </c>
      <c r="D25" s="2" t="s">
        <v>73</v>
      </c>
      <c r="E25" s="3" t="s">
        <v>186</v>
      </c>
      <c r="F25" s="2">
        <f>'[1]TEF TaC'!F24</f>
        <v>0.9</v>
      </c>
      <c r="G25" s="16"/>
      <c r="H25" s="16"/>
      <c r="I25" s="2">
        <f>'[1]TEF TaC'!I24</f>
        <v>0.8</v>
      </c>
      <c r="J25" s="32">
        <f t="shared" ref="J25" si="9">I25-F25</f>
        <v>-9.9999999999999978E-2</v>
      </c>
      <c r="K25" s="16"/>
      <c r="L25" s="16"/>
      <c r="M25" s="2" t="s">
        <v>189</v>
      </c>
      <c r="N25" s="2" t="s">
        <v>93</v>
      </c>
      <c r="O25" s="2"/>
      <c r="P25" s="16"/>
      <c r="Q25" s="16"/>
      <c r="R25" s="2"/>
      <c r="S25" s="2"/>
      <c r="T25" s="2" t="s">
        <v>320</v>
      </c>
      <c r="U25" s="2" t="s">
        <v>241</v>
      </c>
    </row>
    <row r="26" spans="1:22" x14ac:dyDescent="0.25">
      <c r="A26" s="2" t="s">
        <v>75</v>
      </c>
      <c r="B26" s="2" t="s">
        <v>21</v>
      </c>
      <c r="C26" s="9" t="s">
        <v>247</v>
      </c>
      <c r="D26" s="2" t="s">
        <v>73</v>
      </c>
      <c r="E26" s="3" t="s">
        <v>100</v>
      </c>
      <c r="F26" s="2" t="str">
        <f>'[1]TEF TaC'!F25</f>
        <v>target green</v>
      </c>
      <c r="G26" s="16"/>
      <c r="H26" s="16"/>
      <c r="I26" s="2" t="str">
        <f>'[1]TEF TaC'!I25</f>
        <v>green</v>
      </c>
      <c r="J26" s="33" t="str">
        <f>I26</f>
        <v>green</v>
      </c>
      <c r="K26" s="16"/>
      <c r="L26" s="16"/>
      <c r="M26" s="2" t="s">
        <v>212</v>
      </c>
      <c r="N26" s="2" t="s">
        <v>93</v>
      </c>
      <c r="O26" s="2"/>
      <c r="P26" s="16"/>
      <c r="Q26" s="16"/>
      <c r="R26" s="2"/>
      <c r="S26" s="2"/>
      <c r="T26" s="2"/>
      <c r="U26" s="2" t="s">
        <v>242</v>
      </c>
    </row>
    <row r="27" spans="1:22" x14ac:dyDescent="0.25">
      <c r="A27" s="2" t="s">
        <v>75</v>
      </c>
      <c r="B27" s="2" t="s">
        <v>21</v>
      </c>
      <c r="C27" s="9" t="s">
        <v>247</v>
      </c>
      <c r="D27" s="2" t="s">
        <v>73</v>
      </c>
      <c r="E27" s="3" t="s">
        <v>123</v>
      </c>
      <c r="F27" s="2" t="str">
        <f>'[1]TEF TaC'!F26</f>
        <v>target green</v>
      </c>
      <c r="G27" s="16"/>
      <c r="H27" s="16"/>
      <c r="I27" s="2" t="str">
        <f>'[1]TEF TaC'!I26</f>
        <v>green</v>
      </c>
      <c r="J27" s="33" t="str">
        <f>I27</f>
        <v>green</v>
      </c>
      <c r="K27" s="16"/>
      <c r="L27" s="16"/>
      <c r="M27" s="2" t="s">
        <v>189</v>
      </c>
      <c r="N27" s="2" t="s">
        <v>93</v>
      </c>
      <c r="O27" s="2"/>
      <c r="P27" s="16"/>
      <c r="Q27" s="16"/>
      <c r="R27" s="2"/>
      <c r="S27" s="2"/>
      <c r="T27" s="2" t="s">
        <v>321</v>
      </c>
      <c r="U27" s="2" t="s">
        <v>242</v>
      </c>
      <c r="V27" t="s">
        <v>322</v>
      </c>
    </row>
    <row r="28" spans="1:22" x14ac:dyDescent="0.25">
      <c r="A28" s="2" t="s">
        <v>75</v>
      </c>
      <c r="B28" s="2" t="s">
        <v>21</v>
      </c>
      <c r="C28" s="9" t="s">
        <v>247</v>
      </c>
      <c r="D28" s="2" t="s">
        <v>73</v>
      </c>
      <c r="E28" s="3" t="s">
        <v>309</v>
      </c>
      <c r="F28" s="2" t="str">
        <f>'[1]TEF TaC'!F27</f>
        <v>target green</v>
      </c>
      <c r="G28" s="16"/>
      <c r="H28" s="16"/>
      <c r="I28" s="2" t="str">
        <f>'[1]TEF TaC'!I27</f>
        <v>green</v>
      </c>
      <c r="J28" s="33" t="str">
        <f>I28</f>
        <v>green</v>
      </c>
      <c r="K28" s="16"/>
      <c r="L28" s="16"/>
      <c r="M28" s="2" t="s">
        <v>189</v>
      </c>
      <c r="N28" s="2" t="s">
        <v>93</v>
      </c>
      <c r="O28" s="2"/>
      <c r="P28" s="16"/>
      <c r="Q28" s="16"/>
      <c r="R28" s="2"/>
      <c r="S28" s="2"/>
      <c r="T28" s="2" t="s">
        <v>308</v>
      </c>
      <c r="U28" s="2" t="s">
        <v>242</v>
      </c>
    </row>
    <row r="29" spans="1:22" x14ac:dyDescent="0.25">
      <c r="A29" s="2" t="s">
        <v>75</v>
      </c>
      <c r="B29" s="2" t="s">
        <v>21</v>
      </c>
      <c r="C29" s="9" t="s">
        <v>247</v>
      </c>
      <c r="D29" s="2" t="s">
        <v>73</v>
      </c>
      <c r="E29" s="3" t="s">
        <v>187</v>
      </c>
      <c r="F29" s="2">
        <f>'[1]TEF TaC'!F28</f>
        <v>0.99</v>
      </c>
      <c r="G29" s="16"/>
      <c r="H29" s="16"/>
      <c r="I29" s="2">
        <f>'[1]TEF TaC'!I28</f>
        <v>0.999</v>
      </c>
      <c r="J29" s="32">
        <f t="shared" ref="J29:J32" si="10">I29-F29</f>
        <v>9.000000000000008E-3</v>
      </c>
      <c r="K29" s="16"/>
      <c r="L29" s="16"/>
      <c r="M29" s="2" t="s">
        <v>189</v>
      </c>
      <c r="N29" s="2" t="s">
        <v>323</v>
      </c>
      <c r="O29" s="2"/>
      <c r="P29" s="16"/>
      <c r="Q29" s="16"/>
      <c r="R29" s="2"/>
      <c r="S29" s="2"/>
      <c r="T29" s="2" t="s">
        <v>324</v>
      </c>
      <c r="U29" s="2"/>
    </row>
    <row r="30" spans="1:22" x14ac:dyDescent="0.25">
      <c r="A30" s="2" t="s">
        <v>75</v>
      </c>
      <c r="B30" s="2" t="s">
        <v>21</v>
      </c>
      <c r="C30" s="9" t="s">
        <v>247</v>
      </c>
      <c r="D30" s="2" t="s">
        <v>73</v>
      </c>
      <c r="E30" s="3" t="s">
        <v>270</v>
      </c>
      <c r="F30" s="2">
        <f>'[1]TEF TaC'!F29</f>
        <v>0.99</v>
      </c>
      <c r="G30" s="16"/>
      <c r="H30" s="16"/>
      <c r="I30" s="2">
        <f>'[1]TEF TaC'!I29</f>
        <v>0.997</v>
      </c>
      <c r="J30" s="32">
        <f t="shared" si="10"/>
        <v>7.0000000000000062E-3</v>
      </c>
      <c r="K30" s="16"/>
      <c r="L30" s="16"/>
      <c r="M30" s="2" t="s">
        <v>189</v>
      </c>
      <c r="N30" s="2" t="s">
        <v>93</v>
      </c>
      <c r="O30" s="2"/>
      <c r="P30" s="16"/>
      <c r="Q30" s="16"/>
      <c r="R30" s="2"/>
      <c r="S30" s="2"/>
      <c r="T30" s="2" t="s">
        <v>324</v>
      </c>
      <c r="U30" s="2"/>
    </row>
    <row r="31" spans="1:22" x14ac:dyDescent="0.25">
      <c r="A31" s="2" t="s">
        <v>75</v>
      </c>
      <c r="B31" s="2" t="s">
        <v>21</v>
      </c>
      <c r="C31" s="9" t="s">
        <v>247</v>
      </c>
      <c r="D31" s="2" t="s">
        <v>73</v>
      </c>
      <c r="E31" s="3" t="s">
        <v>188</v>
      </c>
      <c r="F31" s="2">
        <f>'[1]TEF TaC'!F30</f>
        <v>0.99</v>
      </c>
      <c r="G31" s="16"/>
      <c r="H31" s="16"/>
      <c r="I31" s="2">
        <f>'[1]TEF TaC'!I30</f>
        <v>0.99</v>
      </c>
      <c r="J31" s="32">
        <f t="shared" si="10"/>
        <v>0</v>
      </c>
      <c r="K31" s="16"/>
      <c r="L31" s="16"/>
      <c r="M31" s="2" t="s">
        <v>189</v>
      </c>
      <c r="N31" s="2" t="s">
        <v>323</v>
      </c>
      <c r="O31" s="2"/>
      <c r="P31" s="16"/>
      <c r="Q31" s="16"/>
      <c r="R31" s="2"/>
      <c r="S31" s="2"/>
      <c r="T31" s="2" t="s">
        <v>324</v>
      </c>
      <c r="U31" s="2"/>
    </row>
    <row r="32" spans="1:22" x14ac:dyDescent="0.25">
      <c r="A32" s="2" t="s">
        <v>75</v>
      </c>
      <c r="B32" s="2" t="s">
        <v>21</v>
      </c>
      <c r="C32" s="9" t="s">
        <v>247</v>
      </c>
      <c r="D32" s="2" t="s">
        <v>73</v>
      </c>
      <c r="E32" s="3" t="s">
        <v>271</v>
      </c>
      <c r="F32" s="2">
        <f>'[1]TEF TaC'!F31</f>
        <v>0.99</v>
      </c>
      <c r="G32" s="16"/>
      <c r="H32" s="16"/>
      <c r="I32" s="2">
        <f>'[1]TEF TaC'!I31</f>
        <v>0.99</v>
      </c>
      <c r="J32" s="32">
        <f t="shared" si="10"/>
        <v>0</v>
      </c>
      <c r="K32" s="16"/>
      <c r="L32" s="16"/>
      <c r="M32" s="2" t="s">
        <v>189</v>
      </c>
      <c r="N32" s="2" t="s">
        <v>323</v>
      </c>
      <c r="O32" s="2"/>
      <c r="P32" s="16"/>
      <c r="Q32" s="16"/>
      <c r="R32" s="2"/>
      <c r="S32" s="2"/>
      <c r="T32" s="2" t="s">
        <v>324</v>
      </c>
      <c r="U32" s="2"/>
    </row>
    <row r="33" spans="1:21" x14ac:dyDescent="0.25">
      <c r="A33" s="2" t="s">
        <v>102</v>
      </c>
      <c r="B33" s="2" t="s">
        <v>21</v>
      </c>
      <c r="C33" s="9" t="s">
        <v>247</v>
      </c>
      <c r="D33" s="2" t="s">
        <v>38</v>
      </c>
      <c r="E33" s="3" t="s">
        <v>153</v>
      </c>
      <c r="F33" s="2">
        <f>'[1]TEF TaC'!F32</f>
        <v>0.7</v>
      </c>
      <c r="G33" s="16"/>
      <c r="H33" s="16"/>
      <c r="I33" s="2" t="str">
        <f>'[1]TEF TaC'!I32</f>
        <v>green</v>
      </c>
      <c r="J33" s="33" t="str">
        <f>I33</f>
        <v>green</v>
      </c>
      <c r="K33" s="16"/>
      <c r="L33" s="16"/>
      <c r="M33" s="2" t="s">
        <v>213</v>
      </c>
      <c r="N33" s="2" t="s">
        <v>93</v>
      </c>
      <c r="O33" s="2"/>
      <c r="P33" s="16"/>
      <c r="Q33" s="16"/>
      <c r="R33" s="2"/>
      <c r="S33" s="2"/>
      <c r="T33" s="2"/>
      <c r="U33" s="2"/>
    </row>
    <row r="34" spans="1:21" x14ac:dyDescent="0.25">
      <c r="A34" s="2" t="s">
        <v>102</v>
      </c>
      <c r="B34" s="2" t="s">
        <v>21</v>
      </c>
      <c r="C34" s="9" t="s">
        <v>247</v>
      </c>
      <c r="D34" s="2" t="s">
        <v>73</v>
      </c>
      <c r="E34" s="3" t="s">
        <v>105</v>
      </c>
      <c r="F34" s="2" t="str">
        <f>'[1]TEF TaC'!F34</f>
        <v>target green</v>
      </c>
      <c r="G34" s="16"/>
      <c r="H34" s="16"/>
      <c r="I34" s="2" t="str">
        <f>'[1]TEF TaC'!I34</f>
        <v>Red</v>
      </c>
      <c r="J34" s="33" t="str">
        <f>I34</f>
        <v>Red</v>
      </c>
      <c r="K34" s="16"/>
      <c r="L34" s="16"/>
      <c r="M34" s="2" t="s">
        <v>189</v>
      </c>
      <c r="N34" s="2" t="s">
        <v>93</v>
      </c>
      <c r="O34" s="2"/>
      <c r="P34" s="16"/>
      <c r="Q34" s="16"/>
      <c r="R34" s="2"/>
      <c r="S34" s="2"/>
      <c r="T34" s="2" t="s">
        <v>305</v>
      </c>
      <c r="U34" s="2" t="s">
        <v>242</v>
      </c>
    </row>
    <row r="35" spans="1:21" x14ac:dyDescent="0.25">
      <c r="A35" s="2" t="s">
        <v>102</v>
      </c>
      <c r="B35" s="2" t="s">
        <v>21</v>
      </c>
      <c r="C35" s="9" t="s">
        <v>247</v>
      </c>
      <c r="D35" s="2" t="s">
        <v>73</v>
      </c>
      <c r="E35" s="3" t="s">
        <v>106</v>
      </c>
      <c r="F35" s="2" t="str">
        <f>'[1]TEF TaC'!F35</f>
        <v>Green</v>
      </c>
      <c r="G35" s="16"/>
      <c r="H35" s="16"/>
      <c r="I35" s="2" t="str">
        <f>'[1]TEF TaC'!I35</f>
        <v>Green</v>
      </c>
      <c r="J35" s="33" t="str">
        <f>I35</f>
        <v>Green</v>
      </c>
      <c r="K35" s="16"/>
      <c r="L35" s="16"/>
      <c r="M35" s="2" t="s">
        <v>199</v>
      </c>
      <c r="N35" s="2" t="s">
        <v>93</v>
      </c>
      <c r="O35" s="2"/>
      <c r="P35" s="16"/>
      <c r="Q35" s="16"/>
      <c r="R35" s="2"/>
      <c r="S35" s="2"/>
      <c r="T35" s="2"/>
      <c r="U35" s="2" t="s">
        <v>242</v>
      </c>
    </row>
    <row r="36" spans="1:21" x14ac:dyDescent="0.25">
      <c r="A36" s="2" t="s">
        <v>102</v>
      </c>
      <c r="B36" s="2" t="s">
        <v>21</v>
      </c>
      <c r="C36" s="9" t="s">
        <v>247</v>
      </c>
      <c r="D36" s="2" t="s">
        <v>73</v>
      </c>
      <c r="E36" s="8" t="s">
        <v>107</v>
      </c>
      <c r="F36" s="2" t="str">
        <f>'[1]TEF TaC'!F36</f>
        <v>target green</v>
      </c>
      <c r="G36" s="16"/>
      <c r="H36" s="16"/>
      <c r="I36" s="2" t="str">
        <f>'[1]TEF TaC'!I36</f>
        <v>Green</v>
      </c>
      <c r="J36" s="33" t="str">
        <f>I36</f>
        <v>Green</v>
      </c>
      <c r="K36" s="16"/>
      <c r="L36" s="16"/>
      <c r="M36" s="2" t="s">
        <v>189</v>
      </c>
      <c r="N36" s="2" t="s">
        <v>93</v>
      </c>
      <c r="O36" s="2"/>
      <c r="P36" s="16"/>
      <c r="Q36" s="16"/>
      <c r="R36" s="2"/>
      <c r="S36" s="2"/>
      <c r="T36" s="2" t="s">
        <v>325</v>
      </c>
      <c r="U36" s="2" t="s">
        <v>242</v>
      </c>
    </row>
    <row r="37" spans="1:21" x14ac:dyDescent="0.25">
      <c r="A37" s="2" t="s">
        <v>102</v>
      </c>
      <c r="B37" s="2" t="s">
        <v>21</v>
      </c>
      <c r="C37" s="9" t="s">
        <v>247</v>
      </c>
      <c r="D37" s="2" t="s">
        <v>73</v>
      </c>
      <c r="E37" s="8" t="s">
        <v>108</v>
      </c>
      <c r="F37" s="2" t="str">
        <f>'[1]TEF TaC'!F37</f>
        <v>target green</v>
      </c>
      <c r="G37" s="16"/>
      <c r="H37" s="16"/>
      <c r="I37" s="2" t="str">
        <f>'[1]TEF TaC'!I37</f>
        <v>Green</v>
      </c>
      <c r="J37" s="33" t="str">
        <f>I37</f>
        <v>Green</v>
      </c>
      <c r="K37" s="16"/>
      <c r="L37" s="16"/>
      <c r="M37" s="2" t="s">
        <v>189</v>
      </c>
      <c r="N37" s="2" t="s">
        <v>93</v>
      </c>
      <c r="O37" s="2"/>
      <c r="P37" s="16"/>
      <c r="Q37" s="16"/>
      <c r="R37" s="2"/>
      <c r="S37" s="2"/>
      <c r="T37" s="2" t="s">
        <v>326</v>
      </c>
      <c r="U37" s="2" t="s">
        <v>242</v>
      </c>
    </row>
    <row r="38" spans="1:21" x14ac:dyDescent="0.25">
      <c r="A38" s="9" t="s">
        <v>26</v>
      </c>
      <c r="B38" s="9" t="s">
        <v>21</v>
      </c>
      <c r="C38" s="9" t="s">
        <v>247</v>
      </c>
      <c r="D38" s="9" t="s">
        <v>36</v>
      </c>
      <c r="E38" s="10" t="s">
        <v>268</v>
      </c>
      <c r="F38" s="2">
        <f>'[1]TEF TaC'!F38</f>
        <v>0.92</v>
      </c>
      <c r="G38" s="2">
        <f>'[1]TEF TaC'!G38</f>
        <v>-1.6</v>
      </c>
      <c r="H38" s="2">
        <f>'[1]TEF TaC'!H38</f>
        <v>-2.4980799999999999</v>
      </c>
      <c r="I38" s="2">
        <f>'[1]TEF TaC'!I38</f>
        <v>-3.0122499999999999</v>
      </c>
      <c r="J38" s="25">
        <f>I38-F38</f>
        <v>-3.9322499999999998</v>
      </c>
      <c r="K38" s="25">
        <f>I38-H38</f>
        <v>-0.51417000000000002</v>
      </c>
      <c r="L38" s="26">
        <f>I38-G38</f>
        <v>-1.4122499999999998</v>
      </c>
      <c r="M38" s="2" t="s">
        <v>28</v>
      </c>
      <c r="N38" s="2" t="s">
        <v>93</v>
      </c>
      <c r="O38" s="2"/>
      <c r="P38" s="2"/>
      <c r="Q38" s="2"/>
      <c r="R38" s="2"/>
      <c r="S38" s="2"/>
      <c r="T38" s="2"/>
      <c r="U38" s="2"/>
    </row>
    <row r="39" spans="1:21" x14ac:dyDescent="0.25">
      <c r="A39" s="9" t="s">
        <v>26</v>
      </c>
      <c r="B39" s="9" t="s">
        <v>21</v>
      </c>
      <c r="C39" s="9" t="s">
        <v>247</v>
      </c>
      <c r="D39" s="9" t="s">
        <v>36</v>
      </c>
      <c r="E39" s="10" t="s">
        <v>269</v>
      </c>
      <c r="F39" s="2">
        <f>'[1]TEF TaC'!F39</f>
        <v>0.747</v>
      </c>
      <c r="G39" s="2">
        <f>'[1]TEF TaC'!G39</f>
        <v>-0.55000000000000004</v>
      </c>
      <c r="H39" s="2">
        <f>'[1]TEF TaC'!H39</f>
        <v>-0.94882999999999995</v>
      </c>
      <c r="I39" s="2">
        <f>'[1]TEF TaC'!I39</f>
        <v>-1.04834</v>
      </c>
      <c r="J39" s="25">
        <f>I39-F39</f>
        <v>-1.7953399999999999</v>
      </c>
      <c r="K39" s="25">
        <f>I39-H39</f>
        <v>-9.9510000000000098E-2</v>
      </c>
      <c r="L39" s="26">
        <f>I39-G39</f>
        <v>-0.49834000000000001</v>
      </c>
      <c r="M39" s="2" t="s">
        <v>28</v>
      </c>
      <c r="N39" s="2" t="s">
        <v>93</v>
      </c>
      <c r="O39" s="2"/>
      <c r="P39" s="2"/>
      <c r="Q39" s="2"/>
      <c r="R39" s="2"/>
      <c r="S39" s="2"/>
      <c r="T39" s="2"/>
      <c r="U39" s="2"/>
    </row>
    <row r="40" spans="1:21" x14ac:dyDescent="0.25">
      <c r="A40" s="2" t="s">
        <v>102</v>
      </c>
      <c r="B40" s="2" t="s">
        <v>21</v>
      </c>
      <c r="C40" s="9" t="s">
        <v>247</v>
      </c>
      <c r="D40" s="2" t="s">
        <v>452</v>
      </c>
      <c r="E40" s="3" t="s">
        <v>453</v>
      </c>
      <c r="F40" s="29" t="str">
        <f>'[1]TEF TaC'!F33</f>
        <v>12 per associate</v>
      </c>
      <c r="G40" s="29">
        <f>'[2]HSE TaC'!G44</f>
        <v>0</v>
      </c>
      <c r="H40" s="29" t="str">
        <f>'[2]HSE TaC'!H44</f>
        <v>green</v>
      </c>
      <c r="I40" s="29" t="str">
        <f>'[1]TEF TaC'!I33</f>
        <v>green</v>
      </c>
      <c r="J40" s="50" t="str">
        <f t="shared" ref="J40" si="11">I40</f>
        <v>green</v>
      </c>
      <c r="K40" s="16"/>
      <c r="L40" s="16"/>
      <c r="M40" s="29" t="str">
        <f>'[2]HSE TaC'!M44</f>
        <v>ChP/HSE</v>
      </c>
      <c r="N40" s="29" t="str">
        <f>'[2]HSE TaC'!N44</f>
        <v>Monthly</v>
      </c>
      <c r="O40" s="2"/>
      <c r="P40" s="16"/>
      <c r="Q40" s="16"/>
      <c r="R40" s="29" t="str">
        <f>'[2]HSE TaC'!R44</f>
        <v>Need yellow traffic light in case we are over limit but will make year end</v>
      </c>
      <c r="S40" s="2"/>
      <c r="T40" s="2"/>
      <c r="U40" s="2"/>
    </row>
  </sheetData>
  <autoFilter ref="A8:S37"/>
  <conditionalFormatting sqref="O12">
    <cfRule type="expression" dxfId="659" priority="231">
      <formula>I12=0</formula>
    </cfRule>
    <cfRule type="expression" dxfId="658" priority="232">
      <formula>J12&lt;=0</formula>
    </cfRule>
    <cfRule type="expression" dxfId="657" priority="233">
      <formula>J12&gt;=0</formula>
    </cfRule>
  </conditionalFormatting>
  <conditionalFormatting sqref="P12">
    <cfRule type="expression" dxfId="656" priority="228">
      <formula>$I12=0</formula>
    </cfRule>
    <cfRule type="expression" dxfId="655" priority="229">
      <formula>K12&lt;=0</formula>
    </cfRule>
    <cfRule type="expression" dxfId="654" priority="230">
      <formula>K12&gt;=0</formula>
    </cfRule>
  </conditionalFormatting>
  <conditionalFormatting sqref="Q12">
    <cfRule type="expression" dxfId="653" priority="225">
      <formula>$I12=0</formula>
    </cfRule>
    <cfRule type="expression" dxfId="652" priority="226">
      <formula>L12&lt;=0</formula>
    </cfRule>
    <cfRule type="expression" dxfId="651" priority="227">
      <formula>L12&gt;=0</formula>
    </cfRule>
  </conditionalFormatting>
  <conditionalFormatting sqref="O9">
    <cfRule type="expression" dxfId="650" priority="222">
      <formula>I9=0</formula>
    </cfRule>
    <cfRule type="expression" dxfId="649" priority="223">
      <formula>J9&lt;=0</formula>
    </cfRule>
    <cfRule type="expression" dxfId="648" priority="224">
      <formula>J9&gt;=0</formula>
    </cfRule>
  </conditionalFormatting>
  <conditionalFormatting sqref="P9">
    <cfRule type="expression" dxfId="647" priority="219">
      <formula>$I9=0</formula>
    </cfRule>
    <cfRule type="expression" dxfId="646" priority="220">
      <formula>K9&lt;=0</formula>
    </cfRule>
    <cfRule type="expression" dxfId="645" priority="221">
      <formula>K9&gt;=0</formula>
    </cfRule>
  </conditionalFormatting>
  <conditionalFormatting sqref="Q9">
    <cfRule type="expression" dxfId="644" priority="216">
      <formula>$I9=0</formula>
    </cfRule>
    <cfRule type="expression" dxfId="643" priority="217">
      <formula>L9&lt;=0</formula>
    </cfRule>
    <cfRule type="expression" dxfId="642" priority="218">
      <formula>L9&gt;=0</formula>
    </cfRule>
  </conditionalFormatting>
  <conditionalFormatting sqref="O10">
    <cfRule type="expression" dxfId="641" priority="213">
      <formula>I10=0</formula>
    </cfRule>
    <cfRule type="expression" dxfId="640" priority="214">
      <formula>J10&lt;=0</formula>
    </cfRule>
    <cfRule type="expression" dxfId="639" priority="215">
      <formula>J10&gt;=0</formula>
    </cfRule>
  </conditionalFormatting>
  <conditionalFormatting sqref="P10">
    <cfRule type="expression" dxfId="638" priority="210">
      <formula>$I10=0</formula>
    </cfRule>
    <cfRule type="expression" dxfId="637" priority="211">
      <formula>K10&lt;=0</formula>
    </cfRule>
    <cfRule type="expression" dxfId="636" priority="212">
      <formula>K10&gt;=0</formula>
    </cfRule>
  </conditionalFormatting>
  <conditionalFormatting sqref="Q10">
    <cfRule type="expression" dxfId="635" priority="207">
      <formula>$I10=0</formula>
    </cfRule>
    <cfRule type="expression" dxfId="634" priority="208">
      <formula>L10&lt;=0</formula>
    </cfRule>
    <cfRule type="expression" dxfId="633" priority="209">
      <formula>L10&gt;=0</formula>
    </cfRule>
  </conditionalFormatting>
  <conditionalFormatting sqref="O11">
    <cfRule type="expression" dxfId="632" priority="204">
      <formula>I11=0</formula>
    </cfRule>
    <cfRule type="expression" dxfId="631" priority="205">
      <formula>J11&lt;=0</formula>
    </cfRule>
    <cfRule type="expression" dxfId="630" priority="206">
      <formula>J11&gt;=0</formula>
    </cfRule>
  </conditionalFormatting>
  <conditionalFormatting sqref="P11">
    <cfRule type="expression" dxfId="629" priority="201">
      <formula>$I11=0</formula>
    </cfRule>
    <cfRule type="expression" dxfId="628" priority="202">
      <formula>K11&lt;=0</formula>
    </cfRule>
    <cfRule type="expression" dxfId="627" priority="203">
      <formula>K11&gt;=0</formula>
    </cfRule>
  </conditionalFormatting>
  <conditionalFormatting sqref="Q11">
    <cfRule type="expression" dxfId="626" priority="198">
      <formula>$I11=0</formula>
    </cfRule>
    <cfRule type="expression" dxfId="625" priority="199">
      <formula>L11&lt;=0</formula>
    </cfRule>
    <cfRule type="expression" dxfId="624" priority="200">
      <formula>L11&gt;=0</formula>
    </cfRule>
  </conditionalFormatting>
  <conditionalFormatting sqref="O29">
    <cfRule type="expression" dxfId="623" priority="153">
      <formula>$I29=0</formula>
    </cfRule>
    <cfRule type="expression" dxfId="622" priority="154">
      <formula>J29&gt;=0</formula>
    </cfRule>
    <cfRule type="expression" dxfId="621" priority="155">
      <formula>J29&lt;=0</formula>
    </cfRule>
  </conditionalFormatting>
  <conditionalFormatting sqref="O30">
    <cfRule type="expression" dxfId="620" priority="150">
      <formula>$I30=0</formula>
    </cfRule>
    <cfRule type="expression" dxfId="619" priority="151">
      <formula>J30&gt;=0</formula>
    </cfRule>
    <cfRule type="expression" dxfId="618" priority="152">
      <formula>J30&lt;=0</formula>
    </cfRule>
  </conditionalFormatting>
  <conditionalFormatting sqref="O31">
    <cfRule type="expression" dxfId="617" priority="147">
      <formula>$I31=0</formula>
    </cfRule>
    <cfRule type="expression" dxfId="616" priority="148">
      <formula>J31&gt;=0</formula>
    </cfRule>
    <cfRule type="expression" dxfId="615" priority="149">
      <formula>J31&lt;=0</formula>
    </cfRule>
  </conditionalFormatting>
  <conditionalFormatting sqref="O32">
    <cfRule type="expression" dxfId="614" priority="144">
      <formula>$I32=0</formula>
    </cfRule>
    <cfRule type="expression" dxfId="613" priority="145">
      <formula>J32&gt;=0</formula>
    </cfRule>
    <cfRule type="expression" dxfId="612" priority="146">
      <formula>J32&lt;=0</formula>
    </cfRule>
  </conditionalFormatting>
  <conditionalFormatting sqref="O20">
    <cfRule type="expression" dxfId="611" priority="141">
      <formula>$I20=0</formula>
    </cfRule>
    <cfRule type="expression" dxfId="610" priority="142">
      <formula>J20&gt;=0</formula>
    </cfRule>
    <cfRule type="expression" dxfId="609" priority="143">
      <formula>J20&lt;=0</formula>
    </cfRule>
  </conditionalFormatting>
  <conditionalFormatting sqref="O21">
    <cfRule type="expression" dxfId="608" priority="138">
      <formula>$I21=0</formula>
    </cfRule>
    <cfRule type="expression" dxfId="607" priority="139">
      <formula>J21&gt;=0</formula>
    </cfRule>
    <cfRule type="expression" dxfId="606" priority="140">
      <formula>J21&lt;=0</formula>
    </cfRule>
  </conditionalFormatting>
  <conditionalFormatting sqref="O22">
    <cfRule type="expression" dxfId="605" priority="135">
      <formula>$I22=0</formula>
    </cfRule>
    <cfRule type="expression" dxfId="604" priority="136">
      <formula>J22&gt;=0</formula>
    </cfRule>
    <cfRule type="expression" dxfId="603" priority="137">
      <formula>J22&lt;=0</formula>
    </cfRule>
  </conditionalFormatting>
  <conditionalFormatting sqref="O23">
    <cfRule type="expression" dxfId="602" priority="132">
      <formula>$I23=0</formula>
    </cfRule>
    <cfRule type="expression" dxfId="601" priority="133">
      <formula>J23&gt;=0</formula>
    </cfRule>
    <cfRule type="expression" dxfId="600" priority="134">
      <formula>J23&lt;=0</formula>
    </cfRule>
  </conditionalFormatting>
  <conditionalFormatting sqref="O24">
    <cfRule type="expression" dxfId="599" priority="129">
      <formula>$I24=0</formula>
    </cfRule>
    <cfRule type="expression" dxfId="598" priority="130">
      <formula>J24&gt;=0</formula>
    </cfRule>
    <cfRule type="expression" dxfId="597" priority="131">
      <formula>J24&lt;=0</formula>
    </cfRule>
  </conditionalFormatting>
  <conditionalFormatting sqref="O25">
    <cfRule type="expression" dxfId="596" priority="126">
      <formula>$I25=0</formula>
    </cfRule>
    <cfRule type="expression" dxfId="595" priority="127">
      <formula>J25&gt;=0</formula>
    </cfRule>
    <cfRule type="expression" dxfId="594" priority="128">
      <formula>J25&lt;=0</formula>
    </cfRule>
  </conditionalFormatting>
  <conditionalFormatting sqref="O38">
    <cfRule type="expression" dxfId="593" priority="123">
      <formula>I38=0</formula>
    </cfRule>
    <cfRule type="expression" dxfId="592" priority="124">
      <formula>J38&lt;=0</formula>
    </cfRule>
    <cfRule type="expression" dxfId="591" priority="125">
      <formula>J38&gt;=0</formula>
    </cfRule>
  </conditionalFormatting>
  <conditionalFormatting sqref="P38">
    <cfRule type="expression" dxfId="590" priority="120">
      <formula>$I38=0</formula>
    </cfRule>
    <cfRule type="expression" dxfId="589" priority="121">
      <formula>K38&lt;=0</formula>
    </cfRule>
    <cfRule type="expression" dxfId="588" priority="122">
      <formula>K38&gt;=0</formula>
    </cfRule>
  </conditionalFormatting>
  <conditionalFormatting sqref="Q38">
    <cfRule type="expression" dxfId="587" priority="117">
      <formula>$I38=0</formula>
    </cfRule>
    <cfRule type="expression" dxfId="586" priority="118">
      <formula>L38&lt;=0</formula>
    </cfRule>
    <cfRule type="expression" dxfId="585" priority="119">
      <formula>L38&gt;=0</formula>
    </cfRule>
  </conditionalFormatting>
  <conditionalFormatting sqref="O39">
    <cfRule type="expression" dxfId="584" priority="114">
      <formula>I39=0</formula>
    </cfRule>
    <cfRule type="expression" dxfId="583" priority="115">
      <formula>J39&lt;=0</formula>
    </cfRule>
    <cfRule type="expression" dxfId="582" priority="116">
      <formula>J39&gt;=0</formula>
    </cfRule>
  </conditionalFormatting>
  <conditionalFormatting sqref="P39">
    <cfRule type="expression" dxfId="581" priority="111">
      <formula>$I39=0</formula>
    </cfRule>
    <cfRule type="expression" dxfId="580" priority="112">
      <formula>K39&lt;=0</formula>
    </cfRule>
    <cfRule type="expression" dxfId="579" priority="113">
      <formula>K39&gt;=0</formula>
    </cfRule>
  </conditionalFormatting>
  <conditionalFormatting sqref="Q39">
    <cfRule type="expression" dxfId="578" priority="108">
      <formula>$I39=0</formula>
    </cfRule>
    <cfRule type="expression" dxfId="577" priority="109">
      <formula>L39&lt;=0</formula>
    </cfRule>
    <cfRule type="expression" dxfId="576" priority="110">
      <formula>L39&gt;=0</formula>
    </cfRule>
  </conditionalFormatting>
  <conditionalFormatting sqref="O40">
    <cfRule type="expression" dxfId="575" priority="104">
      <formula>J40="yellow"</formula>
    </cfRule>
    <cfRule type="expression" dxfId="574" priority="105">
      <formula>J40="Green"</formula>
    </cfRule>
    <cfRule type="expression" dxfId="573" priority="106">
      <formula>$H40="blank"</formula>
    </cfRule>
    <cfRule type="expression" dxfId="572" priority="107">
      <formula>J40="Red"</formula>
    </cfRule>
  </conditionalFormatting>
  <conditionalFormatting sqref="O37">
    <cfRule type="expression" dxfId="571" priority="63">
      <formula>J37="yellow"</formula>
    </cfRule>
    <cfRule type="expression" dxfId="570" priority="64">
      <formula>J37="Green"</formula>
    </cfRule>
    <cfRule type="expression" dxfId="569" priority="65">
      <formula>$H37="blank"</formula>
    </cfRule>
    <cfRule type="expression" dxfId="568" priority="66">
      <formula>J37="Red"</formula>
    </cfRule>
  </conditionalFormatting>
  <conditionalFormatting sqref="O36">
    <cfRule type="expression" dxfId="567" priority="59">
      <formula>J36="yellow"</formula>
    </cfRule>
    <cfRule type="expression" dxfId="566" priority="60">
      <formula>J36="Green"</formula>
    </cfRule>
    <cfRule type="expression" dxfId="565" priority="61">
      <formula>$H36="blank"</formula>
    </cfRule>
    <cfRule type="expression" dxfId="564" priority="62">
      <formula>J36="Red"</formula>
    </cfRule>
  </conditionalFormatting>
  <conditionalFormatting sqref="O35">
    <cfRule type="expression" dxfId="563" priority="55">
      <formula>J35="yellow"</formula>
    </cfRule>
    <cfRule type="expression" dxfId="562" priority="56">
      <formula>J35="Green"</formula>
    </cfRule>
    <cfRule type="expression" dxfId="561" priority="57">
      <formula>$H35="blank"</formula>
    </cfRule>
    <cfRule type="expression" dxfId="560" priority="58">
      <formula>J35="Red"</formula>
    </cfRule>
  </conditionalFormatting>
  <conditionalFormatting sqref="O34">
    <cfRule type="expression" dxfId="559" priority="51">
      <formula>J34="yellow"</formula>
    </cfRule>
    <cfRule type="expression" dxfId="558" priority="52">
      <formula>J34="Green"</formula>
    </cfRule>
    <cfRule type="expression" dxfId="557" priority="53">
      <formula>$H34="blank"</formula>
    </cfRule>
    <cfRule type="expression" dxfId="556" priority="54">
      <formula>J34="Red"</formula>
    </cfRule>
  </conditionalFormatting>
  <conditionalFormatting sqref="O33">
    <cfRule type="expression" dxfId="555" priority="47">
      <formula>J33="yellow"</formula>
    </cfRule>
    <cfRule type="expression" dxfId="554" priority="48">
      <formula>J33="Green"</formula>
    </cfRule>
    <cfRule type="expression" dxfId="553" priority="49">
      <formula>$H33="blank"</formula>
    </cfRule>
    <cfRule type="expression" dxfId="552" priority="50">
      <formula>J33="Red"</formula>
    </cfRule>
  </conditionalFormatting>
  <conditionalFormatting sqref="O28">
    <cfRule type="expression" dxfId="551" priority="43">
      <formula>J28="yellow"</formula>
    </cfRule>
    <cfRule type="expression" dxfId="550" priority="44">
      <formula>J28="Green"</formula>
    </cfRule>
    <cfRule type="expression" dxfId="549" priority="45">
      <formula>$H28="blank"</formula>
    </cfRule>
    <cfRule type="expression" dxfId="548" priority="46">
      <formula>J28="Red"</formula>
    </cfRule>
  </conditionalFormatting>
  <conditionalFormatting sqref="O27">
    <cfRule type="expression" dxfId="547" priority="39">
      <formula>J27="yellow"</formula>
    </cfRule>
    <cfRule type="expression" dxfId="546" priority="40">
      <formula>J27="Green"</formula>
    </cfRule>
    <cfRule type="expression" dxfId="545" priority="41">
      <formula>$H27="blank"</formula>
    </cfRule>
    <cfRule type="expression" dxfId="544" priority="42">
      <formula>J27="Red"</formula>
    </cfRule>
  </conditionalFormatting>
  <conditionalFormatting sqref="O26">
    <cfRule type="expression" dxfId="543" priority="35">
      <formula>J26="yellow"</formula>
    </cfRule>
    <cfRule type="expression" dxfId="542" priority="36">
      <formula>J26="Green"</formula>
    </cfRule>
    <cfRule type="expression" dxfId="541" priority="37">
      <formula>$H26="blank"</formula>
    </cfRule>
    <cfRule type="expression" dxfId="540" priority="38">
      <formula>J26="Red"</formula>
    </cfRule>
  </conditionalFormatting>
  <conditionalFormatting sqref="O19">
    <cfRule type="expression" dxfId="539" priority="21">
      <formula>J19="yellow"</formula>
    </cfRule>
    <cfRule type="expression" dxfId="538" priority="22">
      <formula>J19="Green"</formula>
    </cfRule>
    <cfRule type="expression" dxfId="537" priority="23">
      <formula>$H19="blank"</formula>
    </cfRule>
    <cfRule type="expression" dxfId="536" priority="24">
      <formula>J19="Red"</formula>
    </cfRule>
  </conditionalFormatting>
  <conditionalFormatting sqref="O18">
    <cfRule type="expression" dxfId="535" priority="17">
      <formula>J18="yellow"</formula>
    </cfRule>
    <cfRule type="expression" dxfId="534" priority="18">
      <formula>J18="Green"</formula>
    </cfRule>
    <cfRule type="expression" dxfId="533" priority="19">
      <formula>$H18="blank"</formula>
    </cfRule>
    <cfRule type="expression" dxfId="532" priority="20">
      <formula>J18="Red"</formula>
    </cfRule>
  </conditionalFormatting>
  <conditionalFormatting sqref="O17">
    <cfRule type="expression" dxfId="531" priority="13">
      <formula>J17="yellow"</formula>
    </cfRule>
    <cfRule type="expression" dxfId="530" priority="14">
      <formula>J17="Green"</formula>
    </cfRule>
    <cfRule type="expression" dxfId="529" priority="15">
      <formula>$H17="blank"</formula>
    </cfRule>
    <cfRule type="expression" dxfId="528" priority="16">
      <formula>J17="Red"</formula>
    </cfRule>
  </conditionalFormatting>
  <conditionalFormatting sqref="O16">
    <cfRule type="expression" dxfId="527" priority="9">
      <formula>J16="yellow"</formula>
    </cfRule>
    <cfRule type="expression" dxfId="526" priority="10">
      <formula>J16="Green"</formula>
    </cfRule>
    <cfRule type="expression" dxfId="525" priority="11">
      <formula>$H16="blank"</formula>
    </cfRule>
    <cfRule type="expression" dxfId="524" priority="12">
      <formula>J16="Red"</formula>
    </cfRule>
  </conditionalFormatting>
  <conditionalFormatting sqref="O15">
    <cfRule type="expression" dxfId="523" priority="5">
      <formula>J15="yellow"</formula>
    </cfRule>
    <cfRule type="expression" dxfId="522" priority="6">
      <formula>J15="Green"</formula>
    </cfRule>
    <cfRule type="expression" dxfId="521" priority="7">
      <formula>$H15="blank"</formula>
    </cfRule>
    <cfRule type="expression" dxfId="520" priority="8">
      <formula>J15="Red"</formula>
    </cfRule>
  </conditionalFormatting>
  <conditionalFormatting sqref="O14">
    <cfRule type="expression" dxfId="519" priority="1">
      <formula>J14="yellow"</formula>
    </cfRule>
    <cfRule type="expression" dxfId="518" priority="2">
      <formula>J14="Green"</formula>
    </cfRule>
    <cfRule type="expression" dxfId="517" priority="3">
      <formula>$H14="blank"</formula>
    </cfRule>
    <cfRule type="expression" dxfId="516" priority="4">
      <formula>J14="Red"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OFE-T Notes</vt:lpstr>
      <vt:lpstr>PM TaC</vt:lpstr>
      <vt:lpstr>MOE1 TaC</vt:lpstr>
      <vt:lpstr>MOE3-P TaC</vt:lpstr>
      <vt:lpstr>MOE3-I TaC</vt:lpstr>
      <vt:lpstr>MOE2 TaC</vt:lpstr>
      <vt:lpstr>QMM TaC</vt:lpstr>
      <vt:lpstr>CLP TaC</vt:lpstr>
      <vt:lpstr>TEF TaC</vt:lpstr>
      <vt:lpstr>CTG TaC</vt:lpstr>
      <vt:lpstr>HRL TaC</vt:lpstr>
      <vt:lpstr>BPS TaC</vt:lpstr>
      <vt:lpstr>HSE TaC</vt:lpstr>
      <vt:lpstr>ICO TaC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Stamps David (ChP/DBE)</cp:lastModifiedBy>
  <dcterms:created xsi:type="dcterms:W3CDTF">2017-02-14T19:17:09Z</dcterms:created>
  <dcterms:modified xsi:type="dcterms:W3CDTF">2018-02-01T23:36:17Z</dcterms:modified>
</cp:coreProperties>
</file>