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derson.domingues\Desktop\FATEC\GPI\"/>
    </mc:Choice>
  </mc:AlternateContent>
  <xr:revisionPtr revIDLastSave="0" documentId="13_ncr:1_{8A807A5A-ACAF-44F6-B32A-E41CE85E043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çamento Familiar" sheetId="2" r:id="rId1"/>
    <sheet name="Planilha1" sheetId="9" r:id="rId2"/>
  </sheet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2" l="1"/>
  <c r="L8" i="2"/>
  <c r="L7" i="2"/>
  <c r="K9" i="2"/>
  <c r="K8" i="2"/>
  <c r="K7" i="2"/>
  <c r="E22" i="2"/>
</calcChain>
</file>

<file path=xl/sharedStrings.xml><?xml version="1.0" encoding="utf-8"?>
<sst xmlns="http://schemas.openxmlformats.org/spreadsheetml/2006/main" count="83" uniqueCount="38">
  <si>
    <t>ORÇAMENTO FAMILIAR</t>
  </si>
  <si>
    <t>DESPESAS MENSAIS</t>
  </si>
  <si>
    <t xml:space="preserve"> Despesas mensais</t>
  </si>
  <si>
    <t>Valor</t>
  </si>
  <si>
    <t>Importacia</t>
  </si>
  <si>
    <t>Essencial</t>
  </si>
  <si>
    <t>Habitação</t>
  </si>
  <si>
    <t>Supermercado</t>
  </si>
  <si>
    <t>Telefone</t>
  </si>
  <si>
    <t>Eletricidade / gás</t>
  </si>
  <si>
    <t>Água / esgoto / lixo</t>
  </si>
  <si>
    <t>TV a cabo</t>
  </si>
  <si>
    <t>Internet</t>
  </si>
  <si>
    <t>Manutenção / reparos</t>
  </si>
  <si>
    <t>Cuidados pessoais</t>
  </si>
  <si>
    <t>Cartões de crédito</t>
  </si>
  <si>
    <t>Empréstimos</t>
  </si>
  <si>
    <t>Impostos</t>
  </si>
  <si>
    <t>Presentes / Caridade</t>
  </si>
  <si>
    <t>Economias</t>
  </si>
  <si>
    <t>Outros</t>
  </si>
  <si>
    <t>Telefone/Celuar</t>
  </si>
  <si>
    <t>Eletricidade</t>
  </si>
  <si>
    <t>Água</t>
  </si>
  <si>
    <t>IPTU</t>
  </si>
  <si>
    <t>Gaz</t>
  </si>
  <si>
    <t>Condominio</t>
  </si>
  <si>
    <t>Financiament Imovel</t>
  </si>
  <si>
    <t>Total</t>
  </si>
  <si>
    <t>Baixa</t>
  </si>
  <si>
    <t>PRIORIDADES</t>
  </si>
  <si>
    <t>Medio</t>
  </si>
  <si>
    <t>(vazio)</t>
  </si>
  <si>
    <t>Total Geral</t>
  </si>
  <si>
    <t>Contagem de ORÇAMENTO FAMILIAR</t>
  </si>
  <si>
    <t>Rótulos de Linha</t>
  </si>
  <si>
    <t>QUANTIDADE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</si>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</sst>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#,##0.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2" tint="-0.74996185186315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gradientFill degree="270">
        <stop position="0">
          <color theme="6" tint="0.40000610370189521"/>
        </stop>
        <stop position="1">
          <color theme="4"/>
        </stop>
      </gradient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8" borderId="0" xfId="0" applyFont="1" applyFill="1" applyAlignment="1">
      <alignment horizontal="center" vertical="center"/>
    </xf>
    <xf numFmtId="164" fontId="0" fillId="0" borderId="0" xfId="0" applyNumberFormat="1"/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0" xfId="0" applyNumberFormat="1"/>
  </cellXfs>
  <cellStyles count="2">
    <cellStyle name="Detalhes da Tabela" xfId="1" xr:uid="{ACF750A9-7E7F-4AF4-80B3-B67156D16A43}"/>
    <cellStyle name="Normal" xfId="0" builtinId="0"/>
  </cellStyles>
  <dxfs count="5">
    <dxf>
      <font>
        <color auto="1"/>
      </font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79998168889431442"/>
        </patternFill>
      </fill>
    </dxf>
    <dxf>
      <font>
        <color rgb="FF16566B"/>
      </font>
      <fill>
        <patternFill>
          <bgColor rgb="FFF2F2F2"/>
        </patternFill>
      </fill>
      <border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 style="thin">
          <color rgb="FFBFBFBF"/>
        </vertical>
        <horizontal style="thin">
          <color rgb="FFBFBFBF"/>
        </horizontal>
      </border>
    </dxf>
  </dxfs>
  <tableStyles count="1" defaultTableStyle="TableStyleMedium2" defaultPivotStyle="PivotStyleLight16">
    <tableStyle name="Prioridade da Tarefa" pivot="0" count="1" xr9:uid="{7C7DECD8-F40E-4636-B871-86C162B63012}">
      <tableStyleElement type="wholeTable" dxfId="4"/>
    </tableStyle>
  </tableStyles>
  <colors>
    <mruColors>
      <color rgb="FFFF7C80"/>
      <color rgb="FFF6CAD4"/>
      <color rgb="FFFCE0FB"/>
      <color rgb="FFFBE9ED"/>
      <color rgb="FFE39BE5"/>
      <color rgb="FFFBD1F9"/>
      <color rgb="FFF1AB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[Orçamento Familiar teste.xlsx]Planilha1!Tabela dinâmica1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Planilha1!$A$4:$A$23</c:f>
              <c:strCache>
                <c:ptCount val="19"/>
                <c:pt idx="0">
                  <c:v> Despesas mensais</c:v>
                </c:pt>
                <c:pt idx="1">
                  <c:v>Água</c:v>
                </c:pt>
                <c:pt idx="2">
                  <c:v>Cartões de crédito</c:v>
                </c:pt>
                <c:pt idx="3">
                  <c:v>Condominio</c:v>
                </c:pt>
                <c:pt idx="4">
                  <c:v>Cuidados pessoais</c:v>
                </c:pt>
                <c:pt idx="5">
                  <c:v>DESPESAS MENSAIS</c:v>
                </c:pt>
                <c:pt idx="6">
                  <c:v>Economias</c:v>
                </c:pt>
                <c:pt idx="7">
                  <c:v>Eletricidade</c:v>
                </c:pt>
                <c:pt idx="8">
                  <c:v>Empréstimos</c:v>
                </c:pt>
                <c:pt idx="9">
                  <c:v>Financiament Imovel</c:v>
                </c:pt>
                <c:pt idx="10">
                  <c:v>Gaz</c:v>
                </c:pt>
                <c:pt idx="11">
                  <c:v>Internet</c:v>
                </c:pt>
                <c:pt idx="12">
                  <c:v>IPTU</c:v>
                </c:pt>
                <c:pt idx="13">
                  <c:v>Presentes / Caridade</c:v>
                </c:pt>
                <c:pt idx="14">
                  <c:v>Supermercado</c:v>
                </c:pt>
                <c:pt idx="15">
                  <c:v>Telefone/Celuar</c:v>
                </c:pt>
                <c:pt idx="16">
                  <c:v>Total</c:v>
                </c:pt>
                <c:pt idx="17">
                  <c:v>TV a cabo</c:v>
                </c:pt>
                <c:pt idx="18">
                  <c:v>(vazio)</c:v>
                </c:pt>
              </c:strCache>
            </c:strRef>
          </c:cat>
          <c:val>
            <c:numRef>
              <c:f>Planilha1!$B$4:$B$23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A0-496A-9A58-04D4A1FE6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7127183"/>
        <c:axId val="1296304687"/>
      </c:barChart>
      <c:catAx>
        <c:axId val="135712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96304687"/>
        <c:crosses val="autoZero"/>
        <c:auto val="1"/>
        <c:lblAlgn val="ctr"/>
        <c:lblOffset val="100"/>
        <c:noMultiLvlLbl val="0"/>
      </c:catAx>
      <c:valAx>
        <c:axId val="129630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712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4</xdr:row>
      <xdr:rowOff>19050</xdr:rowOff>
    </xdr:from>
    <xdr:to>
      <xdr:col>10</xdr:col>
      <xdr:colOff>647700</xdr:colOff>
      <xdr:row>23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089BA5-BB08-AA14-E357-B25598C88D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erson Calderan Domingues" refreshedDate="45161.282133217595" createdVersion="8" refreshedVersion="8" minRefreshableVersion="3" recordCount="20" xr:uid="{917CDABE-F80B-426F-B24A-C742845D67FB}">
  <cacheSource type="worksheet">
    <worksheetSource ref="B2:B22" sheet="Orçamento Familiar"/>
  </cacheSource>
  <cacheFields count="1">
    <cacheField name="ORÇAMENTO FAMILIAR" numFmtId="0">
      <sharedItems containsBlank="1" count="19">
        <m/>
        <s v="DESPESAS MENSAIS"/>
        <s v=" Despesas mensais"/>
        <s v="Gaz"/>
        <s v="Supermercado"/>
        <s v="Telefone/Celuar"/>
        <s v="Eletricidade"/>
        <s v="Água"/>
        <s v="TV a cabo"/>
        <s v="Internet"/>
        <s v="Condominio"/>
        <s v="Financiament Imovel"/>
        <s v="Cuidados pessoais"/>
        <s v="Cartões de crédito"/>
        <s v="Empréstimos"/>
        <s v="IPTU"/>
        <s v="Presentes / Caridade"/>
        <s v="Economias"/>
        <s v="Tot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0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2BCFA5-71F5-437D-A132-3DDFDE81F04A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23" firstHeaderRow="1" firstDataRow="1" firstDataCol="1"/>
  <pivotFields count="1">
    <pivotField axis="axisRow" dataField="1" showAll="0">
      <items count="20">
        <item x="2"/>
        <item x="7"/>
        <item x="13"/>
        <item x="10"/>
        <item x="12"/>
        <item x="1"/>
        <item x="17"/>
        <item x="6"/>
        <item x="14"/>
        <item x="11"/>
        <item x="3"/>
        <item x="9"/>
        <item x="15"/>
        <item x="16"/>
        <item x="4"/>
        <item x="5"/>
        <item x="18"/>
        <item x="8"/>
        <item x="0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ntagem de ORÇAMENTO FAMILIAR" fld="0" subtotal="count" baseField="0" baseItem="0"/>
  </dataFields>
  <chartFormats count="1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BA11-A8AD-41C3-8911-300870CDA2AD}">
  <dimension ref="B2:L32"/>
  <sheetViews>
    <sheetView tabSelected="1" zoomScale="115" zoomScaleNormal="115" workbookViewId="0">
      <selection activeCell="K23" sqref="K23"/>
    </sheetView>
  </sheetViews>
  <sheetFormatPr defaultRowHeight="15" x14ac:dyDescent="0.25"/>
  <cols>
    <col min="3" max="3" width="10.140625" customWidth="1"/>
    <col min="8" max="8" width="9.5703125" customWidth="1"/>
    <col min="11" max="11" width="13.140625" customWidth="1"/>
    <col min="12" max="12" width="12.42578125" customWidth="1"/>
  </cols>
  <sheetData>
    <row r="2" spans="2:12" x14ac:dyDescent="0.25">
      <c r="B2" s="12" t="s">
        <v>0</v>
      </c>
      <c r="C2" s="12"/>
      <c r="D2" s="12"/>
      <c r="E2" s="12"/>
      <c r="F2" s="12"/>
      <c r="G2" s="12"/>
    </row>
    <row r="3" spans="2:12" x14ac:dyDescent="0.25">
      <c r="B3" s="12"/>
      <c r="C3" s="12"/>
      <c r="D3" s="12"/>
      <c r="E3" s="12"/>
      <c r="F3" s="12"/>
      <c r="G3" s="12"/>
    </row>
    <row r="4" spans="2:12" x14ac:dyDescent="0.25">
      <c r="B4" s="13" t="s">
        <v>1</v>
      </c>
      <c r="C4" s="13"/>
      <c r="D4" s="13"/>
      <c r="E4" s="13"/>
      <c r="F4" s="13"/>
      <c r="G4" s="13"/>
    </row>
    <row r="5" spans="2:12" x14ac:dyDescent="0.25">
      <c r="B5" s="13"/>
      <c r="C5" s="13"/>
      <c r="D5" s="13"/>
      <c r="E5" s="13"/>
      <c r="F5" s="13"/>
      <c r="G5" s="13"/>
    </row>
    <row r="6" spans="2:12" x14ac:dyDescent="0.25">
      <c r="B6" s="18" t="s">
        <v>2</v>
      </c>
      <c r="C6" s="19"/>
      <c r="D6" s="14" t="s">
        <v>3</v>
      </c>
      <c r="E6" s="14"/>
      <c r="F6" s="14" t="s">
        <v>4</v>
      </c>
      <c r="G6" s="14"/>
      <c r="I6" s="15" t="s">
        <v>30</v>
      </c>
      <c r="J6" s="15"/>
      <c r="K6" s="3" t="s">
        <v>36</v>
      </c>
      <c r="L6" s="3" t="s">
        <v>37</v>
      </c>
    </row>
    <row r="7" spans="2:12" x14ac:dyDescent="0.25">
      <c r="B7" s="5" t="s">
        <v>25</v>
      </c>
      <c r="C7" s="5" t="s">
        <v>6</v>
      </c>
      <c r="D7" s="7">
        <v>45</v>
      </c>
      <c r="E7" s="7"/>
      <c r="F7" s="6" t="s">
        <v>5</v>
      </c>
      <c r="G7" s="6"/>
      <c r="I7" s="16" t="s">
        <v>5</v>
      </c>
      <c r="J7" s="16"/>
      <c r="K7">
        <f>COUNTIF(F7:G21,"Essencial")</f>
        <v>9</v>
      </c>
      <c r="L7" s="4">
        <f>SUMIF(F7:G21,"Essencial",D7:E21)</f>
        <v>2881.9</v>
      </c>
    </row>
    <row r="8" spans="2:12" x14ac:dyDescent="0.25">
      <c r="B8" s="5" t="s">
        <v>7</v>
      </c>
      <c r="C8" s="5" t="s">
        <v>7</v>
      </c>
      <c r="D8" s="7">
        <v>700</v>
      </c>
      <c r="E8" s="7"/>
      <c r="F8" s="6" t="s">
        <v>5</v>
      </c>
      <c r="G8" s="6"/>
      <c r="I8" s="17" t="s">
        <v>31</v>
      </c>
      <c r="J8" s="17"/>
      <c r="K8">
        <f>COUNTIF(F7:G21,"Medio")</f>
        <v>4</v>
      </c>
      <c r="L8" s="4">
        <f>SUMIF(F8:G22,"Medio",D8:E22)</f>
        <v>449.9</v>
      </c>
    </row>
    <row r="9" spans="2:12" x14ac:dyDescent="0.25">
      <c r="B9" s="5" t="s">
        <v>21</v>
      </c>
      <c r="C9" s="5" t="s">
        <v>8</v>
      </c>
      <c r="D9" s="7">
        <v>150</v>
      </c>
      <c r="E9" s="7"/>
      <c r="F9" s="6" t="s">
        <v>31</v>
      </c>
      <c r="G9" s="6"/>
      <c r="I9" s="11" t="s">
        <v>29</v>
      </c>
      <c r="J9" s="11"/>
      <c r="K9">
        <f>COUNTIF(F7:G21,"Baixa")</f>
        <v>2</v>
      </c>
      <c r="L9" s="4">
        <f>SUMIF(F9:G23,"Baixa",D9:E23)</f>
        <v>255</v>
      </c>
    </row>
    <row r="10" spans="2:12" x14ac:dyDescent="0.25">
      <c r="B10" s="5" t="s">
        <v>22</v>
      </c>
      <c r="C10" s="5" t="s">
        <v>9</v>
      </c>
      <c r="D10" s="7">
        <v>150</v>
      </c>
      <c r="E10" s="7"/>
      <c r="F10" s="6" t="s">
        <v>5</v>
      </c>
      <c r="G10" s="6"/>
    </row>
    <row r="11" spans="2:12" x14ac:dyDescent="0.25">
      <c r="B11" s="5" t="s">
        <v>23</v>
      </c>
      <c r="C11" s="5" t="s">
        <v>10</v>
      </c>
      <c r="D11" s="7">
        <v>75</v>
      </c>
      <c r="E11" s="7"/>
      <c r="F11" s="6" t="s">
        <v>5</v>
      </c>
      <c r="G11" s="6"/>
    </row>
    <row r="12" spans="2:12" x14ac:dyDescent="0.25">
      <c r="B12" s="5" t="s">
        <v>11</v>
      </c>
      <c r="C12" s="5" t="s">
        <v>11</v>
      </c>
      <c r="D12" s="7">
        <v>99.9</v>
      </c>
      <c r="E12" s="7"/>
      <c r="F12" s="6" t="s">
        <v>31</v>
      </c>
      <c r="G12" s="6"/>
    </row>
    <row r="13" spans="2:12" x14ac:dyDescent="0.25">
      <c r="B13" s="5" t="s">
        <v>12</v>
      </c>
      <c r="C13" s="5" t="s">
        <v>12</v>
      </c>
      <c r="D13" s="7">
        <v>99.9</v>
      </c>
      <c r="E13" s="7"/>
      <c r="F13" s="6" t="s">
        <v>5</v>
      </c>
      <c r="G13" s="6"/>
    </row>
    <row r="14" spans="2:12" x14ac:dyDescent="0.25">
      <c r="B14" s="5" t="s">
        <v>26</v>
      </c>
      <c r="C14" s="5" t="s">
        <v>13</v>
      </c>
      <c r="D14" s="7">
        <v>325</v>
      </c>
      <c r="E14" s="7"/>
      <c r="F14" s="6" t="s">
        <v>5</v>
      </c>
      <c r="G14" s="6"/>
    </row>
    <row r="15" spans="2:12" x14ac:dyDescent="0.25">
      <c r="B15" s="5" t="s">
        <v>27</v>
      </c>
      <c r="C15" s="5" t="s">
        <v>16</v>
      </c>
      <c r="D15" s="7">
        <v>1200</v>
      </c>
      <c r="E15" s="7"/>
      <c r="F15" s="6" t="s">
        <v>5</v>
      </c>
      <c r="G15" s="6"/>
    </row>
    <row r="16" spans="2:12" x14ac:dyDescent="0.25">
      <c r="B16" s="5" t="s">
        <v>14</v>
      </c>
      <c r="C16" s="5" t="s">
        <v>14</v>
      </c>
      <c r="D16" s="7">
        <v>200</v>
      </c>
      <c r="E16" s="7"/>
      <c r="F16" s="6" t="s">
        <v>29</v>
      </c>
      <c r="G16" s="6"/>
    </row>
    <row r="17" spans="2:7" x14ac:dyDescent="0.25">
      <c r="B17" s="5" t="s">
        <v>15</v>
      </c>
      <c r="C17" s="5" t="s">
        <v>15</v>
      </c>
      <c r="D17" s="7">
        <v>0</v>
      </c>
      <c r="E17" s="7"/>
      <c r="F17" s="6" t="s">
        <v>31</v>
      </c>
      <c r="G17" s="6"/>
    </row>
    <row r="18" spans="2:7" x14ac:dyDescent="0.25">
      <c r="B18" s="5" t="s">
        <v>16</v>
      </c>
      <c r="C18" s="5" t="s">
        <v>16</v>
      </c>
      <c r="D18" s="7">
        <v>222</v>
      </c>
      <c r="E18" s="7"/>
      <c r="F18" s="6" t="s">
        <v>5</v>
      </c>
      <c r="G18" s="6"/>
    </row>
    <row r="19" spans="2:7" x14ac:dyDescent="0.25">
      <c r="B19" s="5" t="s">
        <v>24</v>
      </c>
      <c r="C19" s="5" t="s">
        <v>17</v>
      </c>
      <c r="D19" s="7">
        <v>65</v>
      </c>
      <c r="E19" s="7"/>
      <c r="F19" s="6" t="s">
        <v>5</v>
      </c>
      <c r="G19" s="6"/>
    </row>
    <row r="20" spans="2:7" x14ac:dyDescent="0.25">
      <c r="B20" s="5" t="s">
        <v>18</v>
      </c>
      <c r="C20" s="5" t="s">
        <v>18</v>
      </c>
      <c r="D20" s="7">
        <v>55</v>
      </c>
      <c r="E20" s="7"/>
      <c r="F20" s="6" t="s">
        <v>29</v>
      </c>
      <c r="G20" s="6"/>
    </row>
    <row r="21" spans="2:7" x14ac:dyDescent="0.25">
      <c r="B21" s="5" t="s">
        <v>19</v>
      </c>
      <c r="C21" s="5" t="s">
        <v>19</v>
      </c>
      <c r="D21" s="7">
        <v>200</v>
      </c>
      <c r="E21" s="7"/>
      <c r="F21" s="6" t="s">
        <v>31</v>
      </c>
      <c r="G21" s="6"/>
    </row>
    <row r="22" spans="2:7" x14ac:dyDescent="0.25">
      <c r="B22" s="10" t="s">
        <v>28</v>
      </c>
      <c r="C22" s="10"/>
      <c r="D22" s="10"/>
      <c r="E22" s="8">
        <f>SUM(D7:E21)</f>
        <v>3586.8</v>
      </c>
      <c r="F22" s="8"/>
      <c r="G22" s="8"/>
    </row>
    <row r="23" spans="2:7" x14ac:dyDescent="0.25">
      <c r="B23" s="9"/>
      <c r="C23" s="9" t="s">
        <v>17</v>
      </c>
    </row>
    <row r="24" spans="2:7" x14ac:dyDescent="0.25">
      <c r="B24" s="9"/>
      <c r="C24" s="9" t="s">
        <v>18</v>
      </c>
    </row>
    <row r="25" spans="2:7" x14ac:dyDescent="0.25">
      <c r="B25" s="9"/>
      <c r="C25" s="9" t="s">
        <v>19</v>
      </c>
    </row>
    <row r="26" spans="2:7" x14ac:dyDescent="0.25">
      <c r="B26" s="9"/>
      <c r="C26" s="9" t="s">
        <v>20</v>
      </c>
    </row>
    <row r="27" spans="2:7" x14ac:dyDescent="0.25">
      <c r="B27" s="9"/>
      <c r="C27" s="9"/>
    </row>
    <row r="28" spans="2:7" x14ac:dyDescent="0.25">
      <c r="B28" s="9"/>
      <c r="C28" s="9"/>
    </row>
    <row r="29" spans="2:7" x14ac:dyDescent="0.25">
      <c r="B29" s="9"/>
      <c r="C29" s="9"/>
    </row>
    <row r="30" spans="2:7" x14ac:dyDescent="0.25">
      <c r="B30" s="9"/>
      <c r="C30" s="9"/>
    </row>
    <row r="31" spans="2:7" x14ac:dyDescent="0.25">
      <c r="B31" s="9"/>
      <c r="C31" s="9"/>
    </row>
    <row r="32" spans="2:7" x14ac:dyDescent="0.25">
      <c r="B32" s="9"/>
      <c r="C32" s="9"/>
    </row>
  </sheetData>
  <mergeCells count="66">
    <mergeCell ref="I9:J9"/>
    <mergeCell ref="B2:G3"/>
    <mergeCell ref="B4:G5"/>
    <mergeCell ref="B7:C7"/>
    <mergeCell ref="B8:C8"/>
    <mergeCell ref="D7:E7"/>
    <mergeCell ref="D8:E8"/>
    <mergeCell ref="F6:G6"/>
    <mergeCell ref="I6:J6"/>
    <mergeCell ref="I7:J7"/>
    <mergeCell ref="I8:J8"/>
    <mergeCell ref="D6:E6"/>
    <mergeCell ref="B6:C6"/>
    <mergeCell ref="B27:C27"/>
    <mergeCell ref="B16:C16"/>
    <mergeCell ref="B17:C17"/>
    <mergeCell ref="B18:C18"/>
    <mergeCell ref="B19:C19"/>
    <mergeCell ref="B20:C20"/>
    <mergeCell ref="B21:C21"/>
    <mergeCell ref="B22:D22"/>
    <mergeCell ref="B23:C23"/>
    <mergeCell ref="B24:C24"/>
    <mergeCell ref="B25:C25"/>
    <mergeCell ref="B26:C26"/>
    <mergeCell ref="B28:C28"/>
    <mergeCell ref="B29:C29"/>
    <mergeCell ref="B30:C30"/>
    <mergeCell ref="B31:C31"/>
    <mergeCell ref="B32:C32"/>
    <mergeCell ref="E22:G22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D9:E9"/>
    <mergeCell ref="F16:G16"/>
    <mergeCell ref="F17:G17"/>
    <mergeCell ref="F18:G18"/>
    <mergeCell ref="F19:G19"/>
    <mergeCell ref="F20:G20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F21:G21"/>
    <mergeCell ref="B15:C15"/>
    <mergeCell ref="B9:C9"/>
    <mergeCell ref="B10:C10"/>
    <mergeCell ref="B11:C11"/>
    <mergeCell ref="B12:C12"/>
    <mergeCell ref="B13:C13"/>
    <mergeCell ref="B14:C14"/>
  </mergeCells>
  <conditionalFormatting sqref="F7:G21">
    <cfRule type="cellIs" dxfId="3" priority="1" operator="equal">
      <formula>"Baixa"</formula>
    </cfRule>
    <cfRule type="cellIs" dxfId="2" priority="2" operator="equal">
      <formula>"Medio"</formula>
    </cfRule>
    <cfRule type="cellIs" dxfId="1" priority="3" operator="equal">
      <formula>"Medido"</formula>
    </cfRule>
    <cfRule type="cellIs" dxfId="0" priority="4" operator="equal">
      <formula>"Essencial"</formula>
    </cfRule>
  </conditionalFormatting>
  <dataValidations disablePrompts="1" count="1">
    <dataValidation type="list" allowBlank="1" showInputMessage="1" showErrorMessage="1" sqref="F7:G21" xr:uid="{4DA5CF63-E024-4972-9FBF-4F3196ACC926}">
      <formula1>"Essencial,Medio,Baixa"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059B-D256-475F-8616-5E938730056E}">
  <dimension ref="A3:B23"/>
  <sheetViews>
    <sheetView workbookViewId="0">
      <selection activeCell="B3" sqref="B3"/>
    </sheetView>
  </sheetViews>
  <sheetFormatPr defaultRowHeight="15" x14ac:dyDescent="0.25"/>
  <cols>
    <col min="1" max="1" width="19.85546875" bestFit="1" customWidth="1"/>
    <col min="2" max="2" width="34.7109375" bestFit="1" customWidth="1"/>
    <col min="3" max="3" width="5.42578125" bestFit="1" customWidth="1"/>
    <col min="4" max="4" width="17.42578125" bestFit="1" customWidth="1"/>
    <col min="5" max="5" width="11.85546875" bestFit="1" customWidth="1"/>
    <col min="6" max="6" width="17.42578125" bestFit="1" customWidth="1"/>
    <col min="7" max="7" width="18.5703125" bestFit="1" customWidth="1"/>
    <col min="8" max="8" width="10.42578125" bestFit="1" customWidth="1"/>
    <col min="9" max="9" width="11.5703125" bestFit="1" customWidth="1"/>
    <col min="10" max="10" width="12.5703125" bestFit="1" customWidth="1"/>
    <col min="11" max="11" width="19.85546875" bestFit="1" customWidth="1"/>
    <col min="12" max="12" width="4.28515625" bestFit="1" customWidth="1"/>
    <col min="13" max="13" width="8.28515625" bestFit="1" customWidth="1"/>
    <col min="14" max="14" width="5.140625" bestFit="1" customWidth="1"/>
    <col min="15" max="15" width="19.7109375" bestFit="1" customWidth="1"/>
    <col min="16" max="16" width="14" bestFit="1" customWidth="1"/>
    <col min="17" max="17" width="15.7109375" bestFit="1" customWidth="1"/>
    <col min="18" max="18" width="5.42578125" bestFit="1" customWidth="1"/>
    <col min="19" max="19" width="9.28515625" bestFit="1" customWidth="1"/>
    <col min="20" max="20" width="7" bestFit="1" customWidth="1"/>
    <col min="21" max="21" width="10.7109375" bestFit="1" customWidth="1"/>
  </cols>
  <sheetData>
    <row r="3" spans="1:2" x14ac:dyDescent="0.25">
      <c r="A3" s="1" t="s">
        <v>35</v>
      </c>
      <c r="B3" t="s">
        <v>34</v>
      </c>
    </row>
    <row r="4" spans="1:2" x14ac:dyDescent="0.25">
      <c r="A4" s="2" t="s">
        <v>2</v>
      </c>
      <c r="B4" s="20">
        <v>1</v>
      </c>
    </row>
    <row r="5" spans="1:2" x14ac:dyDescent="0.25">
      <c r="A5" s="2" t="s">
        <v>23</v>
      </c>
      <c r="B5" s="20">
        <v>1</v>
      </c>
    </row>
    <row r="6" spans="1:2" x14ac:dyDescent="0.25">
      <c r="A6" s="2" t="s">
        <v>15</v>
      </c>
      <c r="B6" s="20">
        <v>1</v>
      </c>
    </row>
    <row r="7" spans="1:2" x14ac:dyDescent="0.25">
      <c r="A7" s="2" t="s">
        <v>26</v>
      </c>
      <c r="B7" s="20">
        <v>1</v>
      </c>
    </row>
    <row r="8" spans="1:2" x14ac:dyDescent="0.25">
      <c r="A8" s="2" t="s">
        <v>14</v>
      </c>
      <c r="B8" s="20">
        <v>1</v>
      </c>
    </row>
    <row r="9" spans="1:2" x14ac:dyDescent="0.25">
      <c r="A9" s="2" t="s">
        <v>1</v>
      </c>
      <c r="B9" s="20">
        <v>1</v>
      </c>
    </row>
    <row r="10" spans="1:2" x14ac:dyDescent="0.25">
      <c r="A10" s="2" t="s">
        <v>19</v>
      </c>
      <c r="B10" s="20">
        <v>1</v>
      </c>
    </row>
    <row r="11" spans="1:2" x14ac:dyDescent="0.25">
      <c r="A11" s="2" t="s">
        <v>22</v>
      </c>
      <c r="B11" s="20">
        <v>1</v>
      </c>
    </row>
    <row r="12" spans="1:2" x14ac:dyDescent="0.25">
      <c r="A12" s="2" t="s">
        <v>16</v>
      </c>
      <c r="B12" s="20">
        <v>1</v>
      </c>
    </row>
    <row r="13" spans="1:2" x14ac:dyDescent="0.25">
      <c r="A13" s="2" t="s">
        <v>27</v>
      </c>
      <c r="B13" s="20">
        <v>1</v>
      </c>
    </row>
    <row r="14" spans="1:2" x14ac:dyDescent="0.25">
      <c r="A14" s="2" t="s">
        <v>25</v>
      </c>
      <c r="B14" s="20">
        <v>1</v>
      </c>
    </row>
    <row r="15" spans="1:2" x14ac:dyDescent="0.25">
      <c r="A15" s="2" t="s">
        <v>12</v>
      </c>
      <c r="B15" s="20">
        <v>1</v>
      </c>
    </row>
    <row r="16" spans="1:2" x14ac:dyDescent="0.25">
      <c r="A16" s="2" t="s">
        <v>24</v>
      </c>
      <c r="B16" s="20">
        <v>1</v>
      </c>
    </row>
    <row r="17" spans="1:2" x14ac:dyDescent="0.25">
      <c r="A17" s="2" t="s">
        <v>18</v>
      </c>
      <c r="B17" s="20">
        <v>1</v>
      </c>
    </row>
    <row r="18" spans="1:2" x14ac:dyDescent="0.25">
      <c r="A18" s="2" t="s">
        <v>7</v>
      </c>
      <c r="B18" s="20">
        <v>1</v>
      </c>
    </row>
    <row r="19" spans="1:2" x14ac:dyDescent="0.25">
      <c r="A19" s="2" t="s">
        <v>21</v>
      </c>
      <c r="B19" s="20">
        <v>1</v>
      </c>
    </row>
    <row r="20" spans="1:2" x14ac:dyDescent="0.25">
      <c r="A20" s="2" t="s">
        <v>28</v>
      </c>
      <c r="B20" s="20">
        <v>1</v>
      </c>
    </row>
    <row r="21" spans="1:2" x14ac:dyDescent="0.25">
      <c r="A21" s="2" t="s">
        <v>11</v>
      </c>
      <c r="B21" s="20">
        <v>1</v>
      </c>
    </row>
    <row r="22" spans="1:2" x14ac:dyDescent="0.25">
      <c r="A22" s="2" t="s">
        <v>32</v>
      </c>
      <c r="B22" s="20"/>
    </row>
    <row r="23" spans="1:2" x14ac:dyDescent="0.25">
      <c r="A23" s="2" t="s">
        <v>33</v>
      </c>
      <c r="B23" s="20">
        <v>18</v>
      </c>
    </row>
  </sheetData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Orçamento Familiar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Calderan Domingues</dc:creator>
  <cp:lastModifiedBy>Anderson Calderan Domingues</cp:lastModifiedBy>
  <dcterms:created xsi:type="dcterms:W3CDTF">2020-04-22T16:02:19Z</dcterms:created>
  <dcterms:modified xsi:type="dcterms:W3CDTF">2023-08-23T17:25:22Z</dcterms:modified>
</cp:coreProperties>
</file>