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ztnn/Documents/0399/内容研发与合作/合作05_慕课网_v191223/COP05.5_课程福利/03-Excel/"/>
    </mc:Choice>
  </mc:AlternateContent>
  <bookViews>
    <workbookView xWindow="840" yWindow="460" windowWidth="27960" windowHeight="17540" tabRatio="500" activeTab="3"/>
  </bookViews>
  <sheets>
    <sheet name="data" sheetId="2" r:id="rId1"/>
    <sheet name="1-宏观-历年职位需求量" sheetId="3" r:id="rId2"/>
    <sheet name="2-外部需求-职位要求" sheetId="4" r:id="rId3"/>
    <sheet name="3-内部需求-薪资回报" sheetId="5" r:id="rId4"/>
    <sheet name="图表集合" sheetId="6" r:id="rId5"/>
  </sheets>
  <definedNames>
    <definedName name="_xlnm._FilterDatabase" localSheetId="1" hidden="1">'1-宏观-历年职位需求量'!$B$2:$G$9</definedName>
    <definedName name="_xlnm._FilterDatabase" localSheetId="2" hidden="1">'2-外部需求-职位要求'!$B$2:$C$50</definedName>
    <definedName name="_xlnm._FilterDatabase" localSheetId="3" hidden="1">'3-内部需求-薪资回报'!$E$2:$I$2</definedName>
    <definedName name="_xlnm._FilterDatabase" localSheetId="0" hidden="1">data!$A$1:$O$1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 i="5" l="1"/>
  <c r="J12" i="5"/>
  <c r="J13" i="5"/>
  <c r="J14" i="5"/>
  <c r="J15" i="5"/>
  <c r="J10" i="5"/>
  <c r="J3" i="5"/>
  <c r="G10" i="5"/>
  <c r="J4" i="5"/>
  <c r="J5" i="5"/>
  <c r="J6" i="5"/>
  <c r="H3" i="5"/>
  <c r="I3" i="5"/>
  <c r="G3" i="5"/>
  <c r="G4" i="5"/>
  <c r="C25" i="4"/>
  <c r="C3" i="4"/>
  <c r="I11" i="5"/>
  <c r="I12" i="5"/>
  <c r="I13" i="5"/>
  <c r="I14" i="5"/>
  <c r="I15" i="5"/>
  <c r="I10" i="5"/>
  <c r="H11" i="5"/>
  <c r="H12" i="5"/>
  <c r="H13" i="5"/>
  <c r="H14" i="5"/>
  <c r="H15" i="5"/>
  <c r="H10" i="5"/>
  <c r="G11" i="5"/>
  <c r="G12" i="5"/>
  <c r="G13" i="5"/>
  <c r="G14" i="5"/>
  <c r="G15" i="5"/>
  <c r="I4" i="5"/>
  <c r="I5" i="5"/>
  <c r="I6" i="5"/>
  <c r="H4" i="5"/>
  <c r="H5" i="5"/>
  <c r="H6" i="5"/>
  <c r="G5" i="5"/>
  <c r="G6"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3" i="5"/>
  <c r="I4" i="4"/>
  <c r="I5" i="4"/>
  <c r="I6" i="4"/>
  <c r="I3" i="4"/>
  <c r="F4" i="4"/>
  <c r="F5" i="4"/>
  <c r="F6" i="4"/>
  <c r="F7" i="4"/>
  <c r="F8" i="4"/>
  <c r="F3" i="4"/>
  <c r="C5" i="4"/>
  <c r="C6" i="4"/>
  <c r="C9" i="4"/>
  <c r="C8" i="4"/>
  <c r="C7" i="4"/>
  <c r="C10" i="4"/>
  <c r="C28" i="4"/>
  <c r="C12" i="4"/>
  <c r="C17" i="4"/>
  <c r="C14" i="4"/>
  <c r="C15" i="4"/>
  <c r="C16" i="4"/>
  <c r="C35" i="4"/>
  <c r="C18" i="4"/>
  <c r="C19" i="4"/>
  <c r="C4" i="4"/>
  <c r="C11" i="4"/>
  <c r="C33" i="4"/>
  <c r="C21" i="4"/>
  <c r="C24" i="4"/>
  <c r="C29" i="4"/>
  <c r="C26" i="4"/>
  <c r="C27" i="4"/>
  <c r="C13" i="4"/>
  <c r="C20" i="4"/>
  <c r="C22" i="4"/>
  <c r="C31" i="4"/>
  <c r="C32" i="4"/>
  <c r="C23" i="4"/>
  <c r="C34" i="4"/>
  <c r="C41" i="4"/>
  <c r="C36" i="4"/>
  <c r="C37" i="4"/>
  <c r="C38" i="4"/>
  <c r="C39" i="4"/>
  <c r="C40" i="4"/>
  <c r="C30" i="4"/>
  <c r="C42" i="4"/>
  <c r="C43" i="4"/>
  <c r="C44" i="4"/>
  <c r="C45" i="4"/>
  <c r="C46" i="4"/>
  <c r="C47" i="4"/>
  <c r="C48" i="4"/>
  <c r="C49" i="4"/>
  <c r="C50" i="4"/>
</calcChain>
</file>

<file path=xl/sharedStrings.xml><?xml version="1.0" encoding="utf-8"?>
<sst xmlns="http://schemas.openxmlformats.org/spreadsheetml/2006/main" count="7306" uniqueCount="1649">
  <si>
    <t>招聘单位</t>
  </si>
  <si>
    <t>薪资区间</t>
  </si>
  <si>
    <t>招聘岗位</t>
  </si>
  <si>
    <t>工作地点</t>
  </si>
  <si>
    <t>工作经验</t>
  </si>
  <si>
    <t>学历要求</t>
  </si>
  <si>
    <t>岗位属性</t>
  </si>
  <si>
    <t>类别</t>
  </si>
  <si>
    <t>发布时间</t>
  </si>
  <si>
    <t>职位诱惑</t>
  </si>
  <si>
    <t>职位描述</t>
  </si>
  <si>
    <t>工作地址</t>
  </si>
  <si>
    <t>爬取时间</t>
  </si>
  <si>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</si>
  <si>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</si>
  <si>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</si>
  <si>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</si>
  <si>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</si>
  <si>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</si>
  <si>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</si>
  <si>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</si>
  <si>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</si>
  <si>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</si>
  <si>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</si>
  <si>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</si>
  <si>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2020-05-25 10:26:15</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</si>
  <si>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</si>
  <si>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</si>
  <si>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</si>
  <si>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</si>
  <si>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</si>
  <si>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</si>
  <si>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</si>
  <si>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</si>
  <si>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</si>
  <si>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</si>
  <si>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2020-05-25 10:26:40</t>
  </si>
  <si>
    <t>AfterShip</t>
  </si>
  <si>
    <t>深圳</t>
  </si>
  <si>
    <t>经验5-10年</t>
  </si>
  <si>
    <t>| 工具软件 | 企业服务 |</t>
  </si>
  <si>
    <t>10:20</t>
  </si>
  <si>
    <t>全球项目、高薪资、高福利、国际团队</t>
  </si>
  <si>
    <t>有关 AfterShip</t>
  </si>
  <si>
    <t>深圳-南山区-高新技术产业园高科技南三道7号达实智能大厦40层</t>
  </si>
  <si>
    <t>2020-05-25 10:27:05</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</si>
  <si>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</si>
  <si>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</si>
  <si>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</si>
  <si>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</si>
  <si>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</si>
  <si>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</si>
  <si>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2020-05-25 10:27:30</t>
  </si>
  <si>
    <t>15k-30k</t>
  </si>
  <si>
    <t>学历不限</t>
  </si>
  <si>
    <t>| 移动互联网 |</t>
  </si>
  <si>
    <t>大数据</t>
  </si>
  <si>
    <t>深圳-南山区-万利达科技大厦</t>
  </si>
  <si>
    <t>2020-05-25 10:27:55</t>
  </si>
  <si>
    <t>微聚未来</t>
  </si>
  <si>
    <t>30k-60k</t>
  </si>
  <si>
    <t>| Hadoop | Spark | Flink | Hive |</t>
  </si>
  <si>
    <t>09:49</t>
  </si>
  <si>
    <t>牛人团队,带薪年假,16薪考核,快速成长</t>
  </si>
  <si>
    <t>职责：</t>
  </si>
  <si>
    <t>北京-海淀区-西北旺-北京市海淀区中关村软件园二期</t>
  </si>
  <si>
    <t>2020-05-25 10:28:21</t>
  </si>
  <si>
    <t>浙江农信</t>
  </si>
  <si>
    <t>15k-25k</t>
  </si>
  <si>
    <t>杭州</t>
  </si>
  <si>
    <t>| 大数据 | 银行 |</t>
  </si>
  <si>
    <t>09:45</t>
  </si>
  <si>
    <t>发展前景大、福利待遇好</t>
  </si>
  <si>
    <t>一、岗位职责</t>
  </si>
  <si>
    <t>杭州-萧山区-宁围-鸿宁路2268号浙江农信科技大楼（近地铁2号线钱江世纪城站）</t>
  </si>
  <si>
    <t>2020-05-25 10:28:46</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</si>
  <si>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</si>
  <si>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</si>
  <si>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</si>
  <si>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</si>
  <si>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</si>
  <si>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</si>
  <si>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</si>
  <si>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</si>
  <si>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2020-05-25 10:29:11</t>
  </si>
  <si>
    <t>君海游戏</t>
  </si>
  <si>
    <t>广州</t>
  </si>
  <si>
    <t>| 大数据 | Hadoop | Spark | 数据挖掘 | 数据分析 |</t>
  </si>
  <si>
    <t>09:22</t>
  </si>
  <si>
    <t>双休,优秀平台,包餐,五险一金</t>
  </si>
  <si>
    <t>任职要求：</t>
  </si>
  <si>
    <t>广州-海珠区-琶洲-新港东路618号南丰汇大厦7楼</t>
  </si>
  <si>
    <t>2020-05-25 10:29:36</t>
  </si>
  <si>
    <t>吉比特</t>
  </si>
  <si>
    <t>| 移动互联网 | 游戏 | 数据挖掘 | 数据分析 | 数据处理 | 数据库开发 |</t>
  </si>
  <si>
    <t>09:15</t>
  </si>
  <si>
    <t>上市公司,福利好,平台大,发展空间大</t>
  </si>
  <si>
    <t>【岗位职责】</t>
  </si>
  <si>
    <t>深圳-南山区-龙珠四路方大城2号楼17F</t>
  </si>
  <si>
    <t>2020-05-25 10:30:01</t>
  </si>
  <si>
    <t>网联</t>
  </si>
  <si>
    <t>| Java | Hadoop |</t>
  </si>
  <si>
    <t>08:16</t>
  </si>
  <si>
    <t>监管视野 平台稳定 发展空间</t>
  </si>
  <si>
    <t>工作职责：</t>
  </si>
  <si>
    <t>北京-西城区-月坛南街1号院7号楼21层</t>
  </si>
  <si>
    <t>2020-05-25 10:30:26</t>
  </si>
  <si>
    <t>高级数据分析师</t>
  </si>
  <si>
    <t>| 数据分析 | 数据运营 | SQL | 数据库 |</t>
  </si>
  <si>
    <t>六险一金,丰富团建,绩效奖金,氛围好</t>
  </si>
  <si>
    <t>北京-东城区-安定门-安定门东大街28号雍和大厦F座7层</t>
  </si>
  <si>
    <t>2020-05-25 10:30:51</t>
  </si>
  <si>
    <t>快手</t>
  </si>
  <si>
    <t>8k-10k</t>
  </si>
  <si>
    <t>无</t>
  </si>
  <si>
    <t>天津</t>
  </si>
  <si>
    <t>| 视频 | 直播 | 数据分析 | 数据运营 | 可视化 |</t>
  </si>
  <si>
    <t>10:11</t>
  </si>
  <si>
    <t>福利待遇 平台发展 公司规模</t>
  </si>
  <si>
    <t>岗位职责：</t>
  </si>
  <si>
    <t>天津-西青区-中北-中北镇新城市中心B座19层</t>
  </si>
  <si>
    <t>2020-05-25 10:31:17</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</si>
  <si>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</si>
  <si>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</si>
  <si>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</si>
  <si>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</si>
  <si>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</si>
  <si>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2020-05-25 10:31:42</t>
  </si>
  <si>
    <t>易流</t>
  </si>
  <si>
    <t>西安</t>
  </si>
  <si>
    <t>| 大数据 | 数据挖掘 | 数据分析 |</t>
  </si>
  <si>
    <t>10:17</t>
  </si>
  <si>
    <t>友好团队,前沿技术,发展平台</t>
  </si>
  <si>
    <t>西安-雁塔区-锦业一路68号合众思壮导航产业园A座4楼</t>
  </si>
  <si>
    <t>2020-05-25 10:32:07</t>
  </si>
  <si>
    <t>小米</t>
  </si>
  <si>
    <t>| Hadoop |</t>
  </si>
  <si>
    <t>10:26</t>
  </si>
  <si>
    <t>发展空间、年终奖金、技术氛围浓厚</t>
  </si>
  <si>
    <t>北京-海淀区-清河-小米总参</t>
  </si>
  <si>
    <t>2020-05-25 10:32:48</t>
  </si>
  <si>
    <t>趣头条</t>
  </si>
  <si>
    <t>40k-60k</t>
  </si>
  <si>
    <t>| Spark | Hadoop | Hive |</t>
  </si>
  <si>
    <t>10:25</t>
  </si>
  <si>
    <t>六险一金；午餐补贴</t>
  </si>
  <si>
    <t>上海-浦东新区-张江-申江路5005弄星创科技广场</t>
  </si>
  <si>
    <t>2020-05-25 10:33:13</t>
  </si>
  <si>
    <t>| Hadoop | Spark | 数据分析 | 数据仓库 |</t>
  </si>
  <si>
    <t>10:00</t>
  </si>
  <si>
    <t>鹅厂大平台 同事牛人多</t>
  </si>
  <si>
    <t>深圳-南山区-腾讯滨海大厦</t>
  </si>
  <si>
    <t>2020-05-25 10:33:38</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</si>
  <si>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</si>
  <si>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</si>
  <si>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</si>
  <si>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</si>
  <si>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2020-05-25 10:34:03</t>
  </si>
  <si>
    <t>平安产险</t>
  </si>
  <si>
    <t>| 大数据 | 金融 |</t>
  </si>
  <si>
    <t>10:31</t>
  </si>
  <si>
    <t>专业团队,大平台,薪酬,尊重</t>
  </si>
  <si>
    <t>深圳-福田区-新洲-益田路平安金融中心</t>
  </si>
  <si>
    <t>2020-05-25 10:34:28</t>
  </si>
  <si>
    <t>海万科技</t>
  </si>
  <si>
    <t>16k-20k</t>
  </si>
  <si>
    <t>10:24</t>
  </si>
  <si>
    <t>节日礼金,五险一金,体检旅游,年底双薪</t>
  </si>
  <si>
    <t>上海-浦东新区-唐镇-唐镇上丰路1288号</t>
  </si>
  <si>
    <t>2020-05-25 10:34:54</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</si>
  <si>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</si>
  <si>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</si>
  <si>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</si>
  <si>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</si>
  <si>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</si>
  <si>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</si>
  <si>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</si>
  <si>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</si>
  <si>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2020-05-25 10:35:19</t>
  </si>
  <si>
    <t>CLPS</t>
  </si>
  <si>
    <t>13k-25k</t>
  </si>
  <si>
    <t>| Oracle | Hadoop | Spark |</t>
  </si>
  <si>
    <t>10:33</t>
  </si>
  <si>
    <t>六险一金，周末双休</t>
  </si>
  <si>
    <t>1. 本科以上（学校背景好的通过率高）</t>
  </si>
  <si>
    <t>上海-浦东新区-金桥-新金桥软件园</t>
  </si>
  <si>
    <t>2020-05-25 10:35:44</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</si>
  <si>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</si>
  <si>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</si>
  <si>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</si>
  <si>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</si>
  <si>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</si>
  <si>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</si>
  <si>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2020-05-25 10:36:09</t>
  </si>
  <si>
    <t>方纬科技</t>
  </si>
  <si>
    <t>12k-18k</t>
  </si>
  <si>
    <t>五险一金，年终奖金，项目奖金，旅游体检</t>
  </si>
  <si>
    <t>上海-浦东新区-南码头-上海市浦东新区杨高南路5000号公安局交通警察总队</t>
  </si>
  <si>
    <t>2020-05-25 10:36:34</t>
  </si>
  <si>
    <t>22k-30k</t>
  </si>
  <si>
    <t>六险一金 十三薪</t>
  </si>
  <si>
    <t>1、计算机及其相关专业，本科及以上学历。五年以上大数据应用经验;</t>
  </si>
  <si>
    <t>上海-浦东新区-张江-张江高科技园区郭守敬路498号浦东软件园</t>
  </si>
  <si>
    <t>2020-05-25 10:36:59</t>
  </si>
  <si>
    <t>博悦科创</t>
  </si>
  <si>
    <t>12k-17k</t>
  </si>
  <si>
    <t>| Spark | Hadoop |</t>
  </si>
  <si>
    <t>10:30</t>
  </si>
  <si>
    <t>年终奖，下午茶</t>
  </si>
  <si>
    <t>深圳-福田区-购物公园-平安金融中心</t>
  </si>
  <si>
    <t>2020-05-25 10:37:24</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</si>
  <si>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</si>
  <si>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</si>
  <si>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</si>
  <si>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</si>
  <si>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</si>
  <si>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2020-05-25 10:37:49</t>
  </si>
  <si>
    <t>中电万维</t>
  </si>
  <si>
    <t>7k-14k</t>
  </si>
  <si>
    <t>成都</t>
  </si>
  <si>
    <t>| DB2 | DBA | MySQL |</t>
  </si>
  <si>
    <t>公司稳定 福利好 13薪 定期体检</t>
  </si>
  <si>
    <t>大数据工程师：</t>
  </si>
  <si>
    <t>成都-高新区-东方天祥广场A座2402</t>
  </si>
  <si>
    <t>2020-05-25 10:38:14</t>
  </si>
  <si>
    <t>中寰卫星</t>
  </si>
  <si>
    <t>| 汽车 | 移动互联网 | Hadoop | Spark | 数据仓库 | 数据库开发 |</t>
  </si>
  <si>
    <t>弹性工作,试用期全薪,福利待遇好</t>
  </si>
  <si>
    <t>岗位职责:</t>
  </si>
  <si>
    <t>北京-海淀区-丰豪东路四维图新大厦</t>
  </si>
  <si>
    <t>2020-05-25 10:38:39</t>
  </si>
  <si>
    <t>15k-23k</t>
  </si>
  <si>
    <t>| 互联网金融 | 借贷 |</t>
  </si>
  <si>
    <t>以能力定福利</t>
  </si>
  <si>
    <t>3年以上工作经验。</t>
  </si>
  <si>
    <t>2020-05-25 10:39:21</t>
  </si>
  <si>
    <t>2020-05-25 10:39:46</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</si>
  <si>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</si>
  <si>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</si>
  <si>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</si>
  <si>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</si>
  <si>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</si>
  <si>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</si>
  <si>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</si>
  <si>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2020-05-25 10:40:11</t>
  </si>
  <si>
    <t>多比特</t>
  </si>
  <si>
    <t>12k-20k</t>
  </si>
  <si>
    <t>武汉</t>
  </si>
  <si>
    <t>| 数据挖掘 | 数据分析 | 算法 |</t>
  </si>
  <si>
    <t>充分授权 福利完善</t>
  </si>
  <si>
    <t>武汉-洪山区-光谷软件园F3</t>
  </si>
  <si>
    <t>2020-05-25 10:40:36</t>
  </si>
  <si>
    <t>紫川软件</t>
  </si>
  <si>
    <t>13k-20k</t>
  </si>
  <si>
    <t>| 云计算 | Java | 数据挖掘 |</t>
  </si>
  <si>
    <t>10:32</t>
  </si>
  <si>
    <t>周末双休 五险一金 员工旅游 员工体检</t>
  </si>
  <si>
    <t>1、岗位工作职责</t>
  </si>
  <si>
    <t>深圳-福田区-新洲-购物公园金融中心</t>
  </si>
  <si>
    <t>2020-05-25 10:41:01</t>
  </si>
  <si>
    <t>2020-05-25 10:41:26</t>
  </si>
  <si>
    <t>| 互联网金融 | Spark | Java |</t>
  </si>
  <si>
    <t>外资,世界五百强</t>
  </si>
  <si>
    <t>Essential Duties and Required Skills:</t>
  </si>
  <si>
    <t>上海-浦东新区-张江-花旗金融</t>
  </si>
  <si>
    <t>2020-05-25 10:41:51</t>
  </si>
  <si>
    <t>2020-05-25 10:42:16</t>
  </si>
  <si>
    <t>10k-18k</t>
  </si>
  <si>
    <t>| 大数据 | 数据分析 |</t>
  </si>
  <si>
    <t>晋升快,福利待遇好,机会多</t>
  </si>
  <si>
    <t>广州-番禺区-大学城-大学城青蓝街22号A区8楼</t>
  </si>
  <si>
    <t>2020-05-25 10:42:41</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</si>
  <si>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</si>
  <si>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</si>
  <si>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</si>
  <si>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</si>
  <si>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</si>
  <si>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</si>
  <si>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2020-05-25 10:43:06</t>
  </si>
  <si>
    <t>包银消费金融</t>
  </si>
  <si>
    <t>大数据开发工程师 （数据分...</t>
  </si>
  <si>
    <t>| Hadoop | Spark |</t>
  </si>
  <si>
    <t>10:09</t>
  </si>
  <si>
    <t>六险一金；节日福利；年终奖</t>
  </si>
  <si>
    <t>北京-朝阳区-小关-惠新东街甲4号富盛大厦2座3层</t>
  </si>
  <si>
    <t>2020-05-25 10:43:32</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</si>
  <si>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</si>
  <si>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</si>
  <si>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</si>
  <si>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</si>
  <si>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</si>
  <si>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</si>
  <si>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</si>
  <si>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</si>
  <si>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2020-05-25 10:43:57</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</si>
  <si>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</si>
  <si>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</si>
  <si>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</si>
  <si>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</si>
  <si>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</si>
  <si>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</si>
  <si>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</si>
  <si>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2020-05-25 10:44:22</t>
  </si>
  <si>
    <t>广州南天</t>
  </si>
  <si>
    <t>五险一金,年终奖金,带薪年假,节日福利</t>
  </si>
  <si>
    <t>1.参与项目或系统模块的研发工作，包括需求分析、设计、编码等环节；</t>
  </si>
  <si>
    <t>广州-天河区-中山大道天河软件园建工路1号南天大厦五层</t>
  </si>
  <si>
    <t>2020-05-25 10:44:47</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</si>
  <si>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</si>
  <si>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</si>
  <si>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</si>
  <si>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</si>
  <si>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</si>
  <si>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2020-05-25 10:45:12</t>
  </si>
  <si>
    <t>2020-05-25 10:45:53</t>
  </si>
  <si>
    <t>奥解思</t>
  </si>
  <si>
    <t>| 投资/融资 | 银行 | 后端 | Hadoop | MySQL |</t>
  </si>
  <si>
    <t>13薪 全额缴纳社保公积金</t>
  </si>
  <si>
    <t>主要职责：</t>
  </si>
  <si>
    <t>上海-浦东新区-张江-郭守敬路498号8号楼501室</t>
  </si>
  <si>
    <t>2020-05-25 10:46:18</t>
  </si>
  <si>
    <t>2020-05-25 10:46:43</t>
  </si>
  <si>
    <t>2020-05-25 10:47:08</t>
  </si>
  <si>
    <t>2020-05-25 10:47:33</t>
  </si>
  <si>
    <t>2020-05-25 10:47:59</t>
  </si>
  <si>
    <t>2020-05-25 10:48:24</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</si>
  <si>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</si>
  <si>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</si>
  <si>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</si>
  <si>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</si>
  <si>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</si>
  <si>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2020-05-25 10:48:49</t>
  </si>
  <si>
    <t>博纳德</t>
  </si>
  <si>
    <t>| 数据仓库 | Flink |</t>
  </si>
  <si>
    <t>五险一金 发展空间大 餐补</t>
  </si>
  <si>
    <t>广州-天河区-广州市天河区建中路51-53号佳都新太大厦1号楼3楼--未来社区</t>
  </si>
  <si>
    <t>2020-05-25 10:49:14</t>
  </si>
  <si>
    <t>SHEIN</t>
  </si>
  <si>
    <t>6k-10k</t>
  </si>
  <si>
    <t>南京</t>
  </si>
  <si>
    <t>| 电商 | 行业分析 | 数据分析 | 市场分析 |</t>
  </si>
  <si>
    <t>五险一金 年底双薪 绩效奖金 晋升涨薪</t>
  </si>
  <si>
    <t>南京-雨花台区-软件大道170-1天溯科技园5号楼789101215层</t>
  </si>
  <si>
    <t>2020-05-25 10:49:39</t>
  </si>
  <si>
    <t>2020-05-25 10:50:04</t>
  </si>
  <si>
    <t>亦策软件</t>
  </si>
  <si>
    <t>14k-25k</t>
  </si>
  <si>
    <t>| Spark | Hadoop | ETL |</t>
  </si>
  <si>
    <t>五险一金 弹性上班</t>
  </si>
  <si>
    <t>广州-南沙区-黄阁-南沙区</t>
  </si>
  <si>
    <t>2020-05-25 10:50:29</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</si>
  <si>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</si>
  <si>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</si>
  <si>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</si>
  <si>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</si>
  <si>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</si>
  <si>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</si>
  <si>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2020-05-25 10:50:54</t>
  </si>
  <si>
    <t>2020-05-25 10:51:19</t>
  </si>
  <si>
    <t>2020-05-25 10:51:44</t>
  </si>
  <si>
    <t>2020-05-25 10:52:26</t>
  </si>
  <si>
    <t>2020-05-25 10:52:51</t>
  </si>
  <si>
    <t>2020-05-25 10:53:16</t>
  </si>
  <si>
    <t>2020-05-25 10:53:41</t>
  </si>
  <si>
    <t>2020-05-25 10:54:06</t>
  </si>
  <si>
    <t>2020-05-25 10:54:31</t>
  </si>
  <si>
    <t>2020-05-25 10:54:56</t>
  </si>
  <si>
    <t>2020-05-25 10:55:21</t>
  </si>
  <si>
    <t>2020-05-25 10:55:46</t>
  </si>
  <si>
    <t>2020-05-25 10:56:11</t>
  </si>
  <si>
    <t>2020-05-25 10:56:36</t>
  </si>
  <si>
    <t>2020-05-25 10:57:02</t>
  </si>
  <si>
    <t>2020-05-25 10:57:27</t>
  </si>
  <si>
    <t>2020-05-25 10:57:52</t>
  </si>
  <si>
    <t>2020-05-25 10:58:17</t>
  </si>
  <si>
    <t>2020-05-25 10:58:58</t>
  </si>
  <si>
    <t>2020-05-25 10:59:23</t>
  </si>
  <si>
    <t>2020-05-25 10:59:48</t>
  </si>
  <si>
    <t>2020-05-25 11:00:13</t>
  </si>
  <si>
    <t>2020-05-25 11:00:38</t>
  </si>
  <si>
    <t>2020-05-25 11:01:04</t>
  </si>
  <si>
    <t>2020-05-25 11:01:29</t>
  </si>
  <si>
    <t>2020-05-25 11:01:54</t>
  </si>
  <si>
    <t>2020-05-25 11:02:19</t>
  </si>
  <si>
    <t>2020-05-25 11:02:44</t>
  </si>
  <si>
    <t>2020-05-25 11:03:09</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</si>
  <si>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</si>
  <si>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</si>
  <si>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</si>
  <si>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2020-05-25 11:03:34</t>
  </si>
  <si>
    <t>2020-05-25 11:03:59</t>
  </si>
  <si>
    <t>2020-05-25 11:04:24</t>
  </si>
  <si>
    <t>2020-05-25 11:04:49</t>
  </si>
  <si>
    <t>音娱时光</t>
  </si>
  <si>
    <t>20k-35k</t>
  </si>
  <si>
    <t>| Hadoop | Scala | Spark | 算法 |</t>
  </si>
  <si>
    <t>10:23</t>
  </si>
  <si>
    <t>团队优秀；海外市场；免费餐饮；租房津贴；</t>
  </si>
  <si>
    <t>北京-海淀区-北航致真大厦</t>
  </si>
  <si>
    <t>2020-05-25 11:05:30</t>
  </si>
  <si>
    <t>| 互联网金融 | 借贷 | 数据分析 | MySQL | Spark |</t>
  </si>
  <si>
    <t>七险一金、15-20薪、牛人团队</t>
  </si>
  <si>
    <t>2020-05-25 11:05:56</t>
  </si>
  <si>
    <t>灵图软件</t>
  </si>
  <si>
    <t>25k-35k</t>
  </si>
  <si>
    <t>| Spark | Storm |</t>
  </si>
  <si>
    <t>10:22</t>
  </si>
  <si>
    <t>餐补，年度体检</t>
  </si>
  <si>
    <t>北京-海淀区-上地-东北旺南路29号蓝海中心</t>
  </si>
  <si>
    <t>2020-05-25 11:06:21</t>
  </si>
  <si>
    <t>25k-50k</t>
  </si>
  <si>
    <t>|</t>
  </si>
  <si>
    <t>09:58</t>
  </si>
  <si>
    <t>年终奖,住房补贴,一日三餐</t>
  </si>
  <si>
    <t>北京-海淀区-西二旗-上地西路6号</t>
  </si>
  <si>
    <t>2020-05-25 11:06:46</t>
  </si>
  <si>
    <t>2020-05-25 11:07:11</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</si>
  <si>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</si>
  <si>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</si>
  <si>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</si>
  <si>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</si>
  <si>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</si>
  <si>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</si>
  <si>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2020-05-25 11:07:36</t>
  </si>
  <si>
    <t>2020-05-25 11:08:01</t>
  </si>
  <si>
    <t>2020-05-25 11:08:26</t>
  </si>
  <si>
    <t>汇信科技</t>
  </si>
  <si>
    <t>15k-22k</t>
  </si>
  <si>
    <t>| ETL | 数据挖掘 | 数据架构 | 数据仓库 |</t>
  </si>
  <si>
    <t>行业前景</t>
  </si>
  <si>
    <t>杭州-拱墅区-州市莫干山路18号蓝天商务大厦18楼B座</t>
  </si>
  <si>
    <t>2020-05-25 11:08:51</t>
  </si>
  <si>
    <t>2020-05-25 11:09:16</t>
  </si>
  <si>
    <t>览众数据</t>
  </si>
  <si>
    <t>| Hive | Spark | Flink | Hadoop |</t>
  </si>
  <si>
    <t>杭州-滨江区-芯图大厦17楼</t>
  </si>
  <si>
    <t>2020-05-25 11:09:41</t>
  </si>
  <si>
    <t>邻汇吧</t>
  </si>
  <si>
    <t>20k-30k</t>
  </si>
  <si>
    <t>| 数据挖掘 | 数据仓库 |</t>
  </si>
  <si>
    <t>五险一金(最高比例),福利优厚,期权</t>
  </si>
  <si>
    <t>我们需要您:</t>
  </si>
  <si>
    <t>杭州-余杭区-仓前街道良睦路1288号梦想小镇7号楼205室</t>
  </si>
  <si>
    <t>2020-05-25 11:10:07</t>
  </si>
  <si>
    <t>齐治科技</t>
  </si>
  <si>
    <t>12k-22k</t>
  </si>
  <si>
    <t>| 工具软件 |</t>
  </si>
  <si>
    <t>发展前景 领域前沿企业</t>
  </si>
  <si>
    <t>岗位描述：</t>
  </si>
  <si>
    <t>杭州-西湖区-西溪-文一西路588号西溪首座A1-2-726</t>
  </si>
  <si>
    <t>2020-05-25 11:10:32</t>
  </si>
  <si>
    <t>2020-05-25 11:10:57</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</si>
  <si>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</si>
  <si>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</si>
  <si>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</si>
  <si>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</si>
  <si>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</si>
  <si>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</si>
  <si>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</si>
  <si>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</si>
  <si>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2020-05-25 11:11:22</t>
  </si>
  <si>
    <t>2020-05-25 11:12:03</t>
  </si>
  <si>
    <t>2020-05-25 11:12:28</t>
  </si>
  <si>
    <t>2020-05-25 11:12:53</t>
  </si>
  <si>
    <t>2020-05-25 11:13:18</t>
  </si>
  <si>
    <t>2020-05-25 11:13:43</t>
  </si>
  <si>
    <t>2020-05-25 11:14:08</t>
  </si>
  <si>
    <t>2020-05-25 11:14:34</t>
  </si>
  <si>
    <t>2020-05-25 11:14:59</t>
  </si>
  <si>
    <t>2020-05-25 11:15:24</t>
  </si>
  <si>
    <t>2020-05-25 11:15:49</t>
  </si>
  <si>
    <t>2020-05-25 11:16:14</t>
  </si>
  <si>
    <t>2020-05-25 11:16:39</t>
  </si>
  <si>
    <t>2020-05-25 11:17:04</t>
  </si>
  <si>
    <t>2020-05-25 11:17:29</t>
  </si>
  <si>
    <t>2020-05-25 11:17:54</t>
  </si>
  <si>
    <t>2020-05-25 11:18:35</t>
  </si>
  <si>
    <t>2020-05-25 11:19:01</t>
  </si>
  <si>
    <t>2020-05-25 11:19:26</t>
  </si>
  <si>
    <t>2020-05-25 11:19:51</t>
  </si>
  <si>
    <t>2020-05-25 11:20:16</t>
  </si>
  <si>
    <t>2020-05-25 11:20:41</t>
  </si>
  <si>
    <t>2020-05-25 11:21:06</t>
  </si>
  <si>
    <t>2020-05-25 11:21:31</t>
  </si>
  <si>
    <t>2020-05-25 11:21:56</t>
  </si>
  <si>
    <t>2020-05-25 11:22:21</t>
  </si>
  <si>
    <t>2020-05-25 11:22:46</t>
  </si>
  <si>
    <t>| ETL | 数据仓库 |</t>
  </si>
  <si>
    <t>10:13</t>
  </si>
  <si>
    <t>做五休二，交通便利，大牛团队</t>
  </si>
  <si>
    <t>上海-浦东新区-洋泾-中达广场</t>
  </si>
  <si>
    <t>2020-05-25 11:23:11</t>
  </si>
  <si>
    <t>社员网</t>
  </si>
  <si>
    <t>| Hadoop | Spark | Java | 数据仓库 |</t>
  </si>
  <si>
    <t>10:16</t>
  </si>
  <si>
    <t>央企 五险一金</t>
  </si>
  <si>
    <t>西安-高新技术产业开发区-禾盛京广中心</t>
  </si>
  <si>
    <t>2020-05-25 11:23:37</t>
  </si>
  <si>
    <t>2020-05-25 11:24:02</t>
  </si>
  <si>
    <t>2020-05-25 11:24:27</t>
  </si>
  <si>
    <t>2020-05-25 11:25:08</t>
  </si>
  <si>
    <t>2020-05-25 11:25:33</t>
  </si>
  <si>
    <t>2020-05-25 11:25:58</t>
  </si>
  <si>
    <t>2020-05-25 11:26:23</t>
  </si>
  <si>
    <t>2020-05-25 11:26:48</t>
  </si>
  <si>
    <t>2020-05-25 11:27:13</t>
  </si>
  <si>
    <t>2020-05-25 11:27:38</t>
  </si>
  <si>
    <t>2020-05-25 11:28:04</t>
  </si>
  <si>
    <t>2020-05-25 11:28:29</t>
  </si>
  <si>
    <t>2020-05-25 11:28:54</t>
  </si>
  <si>
    <t>2020-05-25 11:29:19</t>
  </si>
  <si>
    <t>2020-05-25 11:29:44</t>
  </si>
  <si>
    <t>2020-05-25 11:30:09</t>
  </si>
  <si>
    <t>上海意鹰信息技术有限公司</t>
  </si>
  <si>
    <t>11k-16k</t>
  </si>
  <si>
    <t>| 数据挖掘 | 数据分析 | Java | Scala |</t>
  </si>
  <si>
    <t>晋升空间大，团队氛围好，领导Nice</t>
  </si>
  <si>
    <t>上海-徐汇区-虹梅路-虹漕路461号软件大厦19楼</t>
  </si>
  <si>
    <t>2020-05-25 11:30:34</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</si>
  <si>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</si>
  <si>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</si>
  <si>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</si>
  <si>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</si>
  <si>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</si>
  <si>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</si>
  <si>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2020-05-25 11:30:59</t>
  </si>
  <si>
    <t>2020-05-25 11:31:40</t>
  </si>
  <si>
    <t>2020-05-25 11:32:05</t>
  </si>
  <si>
    <t>2020-05-25 11:32:31</t>
  </si>
  <si>
    <t>2020-05-25 11:32:56</t>
  </si>
  <si>
    <t>2020-05-25 11:33:21</t>
  </si>
  <si>
    <t>2020-05-25 11:33:46</t>
  </si>
  <si>
    <t>2020-05-25 11:34:11</t>
  </si>
  <si>
    <t>2020-05-25 11:34:36</t>
  </si>
  <si>
    <t>2020-05-25 11:35:01</t>
  </si>
  <si>
    <t>邦盛科技</t>
  </si>
  <si>
    <t>| Spark | Hadoop | Linux |</t>
  </si>
  <si>
    <t>10:18</t>
  </si>
  <si>
    <t>年底双薪 绩效奖金 管理规范 五险一金</t>
  </si>
  <si>
    <t>北京-海淀区-三星庄路农业银行北方数据中心</t>
  </si>
  <si>
    <t>2020-05-25 11:35:26</t>
  </si>
  <si>
    <t>泰隆银行</t>
  </si>
  <si>
    <t>13k-26k</t>
  </si>
  <si>
    <t>薪酬丰厚，六险二金，福利多</t>
  </si>
  <si>
    <t>杭州-上城区-望江-望江东路59号</t>
  </si>
  <si>
    <t>2020-05-25 11:35:51</t>
  </si>
  <si>
    <t>恒天软件</t>
  </si>
  <si>
    <t>8k-15k</t>
  </si>
  <si>
    <t>合肥</t>
  </si>
  <si>
    <t>| ETL | Spark | Hadoop | Oracle |</t>
  </si>
  <si>
    <t>弹性工作制/六险一金/带薪年假/班车接送</t>
  </si>
  <si>
    <t>职位要求:</t>
  </si>
  <si>
    <t>合肥-高新区-望江西路800号动漫基地</t>
  </si>
  <si>
    <t>2020-05-25 11:36:17</t>
  </si>
  <si>
    <t>摩邑诚</t>
  </si>
  <si>
    <t>| 移动互联网 | 广告营销 | Hadoop | Hive | 数据架构 |</t>
  </si>
  <si>
    <t>五险一金 团队Nice 出国旅游</t>
  </si>
  <si>
    <t>职位诱惑：</t>
  </si>
  <si>
    <t>北京-朝阳区-大望路-建国路93号院万达广场9号楼11层</t>
  </si>
  <si>
    <t>2020-05-25 11:36:42</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</si>
  <si>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</si>
  <si>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</si>
  <si>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</si>
  <si>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</si>
  <si>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2020-05-25 11:37:07</t>
  </si>
  <si>
    <t>富晋天维</t>
  </si>
  <si>
    <t>18k-22k</t>
  </si>
  <si>
    <t>| 算法 | ETL | 数据分析 | 数据处理 |</t>
  </si>
  <si>
    <t>五险一金员工旅游包吃包住通讯交通补贴</t>
  </si>
  <si>
    <t>深圳-南山区-南油-创业路海王大厦A座24层</t>
  </si>
  <si>
    <t>2020-05-25 11:37:33</t>
  </si>
  <si>
    <t>2020-05-25 11:38:14</t>
  </si>
  <si>
    <t>2020-05-25 11:38:40</t>
  </si>
  <si>
    <t>2020-05-25 11:39:06</t>
  </si>
  <si>
    <t>2020-05-25 11:39:32</t>
  </si>
  <si>
    <t>2020-05-25 11:39:58</t>
  </si>
  <si>
    <t>2020-05-25 11:40:23</t>
  </si>
  <si>
    <t>数据翎</t>
  </si>
  <si>
    <t>| 大数据 | 企业服务 | 搜索 | 数据挖掘 |</t>
  </si>
  <si>
    <t>10:10</t>
  </si>
  <si>
    <t>五险一金 周末双休 年底双薪 节日福利</t>
  </si>
  <si>
    <t>上海-青浦区-国家会展中心</t>
  </si>
  <si>
    <t>2020-05-25 11:40:50</t>
  </si>
  <si>
    <t>引粒网络</t>
  </si>
  <si>
    <t>| 社交 | MySQL | 数据仓库 |</t>
  </si>
  <si>
    <t>极佳的办公环境，发展空间前景好</t>
  </si>
  <si>
    <t>工作职责:
1、负责大数据BI系统设计和开发；</t>
  </si>
  <si>
    <t>上海-黄浦区-五里桥-蒙自路757号歌斐中心36F</t>
  </si>
  <si>
    <t>2020-05-25 11:41:15</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</si>
  <si>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</si>
  <si>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</si>
  <si>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</si>
  <si>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</si>
  <si>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</si>
  <si>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2020-05-25 11:41:42</t>
  </si>
  <si>
    <t>10k-16k</t>
  </si>
  <si>
    <t>| Spark | Storm | Hive | Hadoop |</t>
  </si>
  <si>
    <t>五险一金，带薪年假，年终奖，旅游节日礼金</t>
  </si>
  <si>
    <t>1、 使用大数据相关的技术（HIVE，hadoop，hdfs）解决业务相关问题；</t>
  </si>
  <si>
    <t>上海-静安区-共和新路1481号</t>
  </si>
  <si>
    <t>2020-05-25 11:42:08</t>
  </si>
  <si>
    <t>| Hadoop | 数据仓库 | Hive |</t>
  </si>
  <si>
    <t>10:05</t>
  </si>
  <si>
    <t>五险一金,体检旅游,年终奖金,节日礼金</t>
  </si>
  <si>
    <t>上海-浦东新区-张江-盛夏路500弄星峰企业园</t>
  </si>
  <si>
    <t>2020-05-25 11:42:35</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</si>
  <si>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</si>
  <si>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</si>
  <si>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</si>
  <si>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</si>
  <si>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</si>
  <si>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</si>
  <si>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2020-05-25 11:43:01</t>
  </si>
  <si>
    <t>| Hadoop | Oracle | MySQL | DB2 |</t>
  </si>
  <si>
    <t>有挑战性、福利好</t>
  </si>
  <si>
    <t>1、参与大数据相关项目的设计与研发；</t>
  </si>
  <si>
    <t>2020-05-25 11:43:29</t>
  </si>
  <si>
    <t>兔展RABBITPRE</t>
  </si>
  <si>
    <t>| 广告营销 | 企业服务 | Scala | Java | Linux |</t>
  </si>
  <si>
    <t>扁平化管理,职位空间大,福利待遇好</t>
  </si>
  <si>
    <t>深圳-南山区-深圳湾科技生态园9栋B4座429室</t>
  </si>
  <si>
    <t>2020-05-25 11:43:55</t>
  </si>
  <si>
    <t>PerfMa</t>
  </si>
  <si>
    <t>| 企业服务 | 大数据 | Flink | Java | 数据架构 |</t>
  </si>
  <si>
    <t>10:03</t>
  </si>
  <si>
    <t>技术成长</t>
  </si>
  <si>
    <t>【我们希望的你】</t>
  </si>
  <si>
    <t>杭州-西湖区-文一西路588号西溪首座A1-1521室</t>
  </si>
  <si>
    <t>2020-05-25 11:44:22</t>
  </si>
  <si>
    <t>2020-05-25 11:45:04</t>
  </si>
  <si>
    <t>2020-05-25 11:45:31</t>
  </si>
  <si>
    <t>2020-05-25 11:45:57</t>
  </si>
  <si>
    <t>25925-大数据开发工程师（深圳）</t>
  </si>
  <si>
    <t>11:39</t>
  </si>
  <si>
    <t>绩效奖金、五险一金、免费早餐、带薪休假</t>
  </si>
  <si>
    <t>深圳-南山区-科技园-科兴科学园</t>
  </si>
  <si>
    <t>2020-05-25 11:46:25</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</si>
  <si>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</si>
  <si>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</si>
  <si>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</si>
  <si>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</si>
  <si>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</si>
  <si>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2020-05-25 11:46:52</t>
  </si>
  <si>
    <t>2020-05-25 11:47:19</t>
  </si>
  <si>
    <t>2020-05-25 11:47:46</t>
  </si>
  <si>
    <t>2020-05-25 11:48:14</t>
  </si>
  <si>
    <t>2020-05-25 11:48:41</t>
  </si>
  <si>
    <t>2020-05-25 11:49:06</t>
  </si>
  <si>
    <t>| Oracle | Hive | MySQL |</t>
  </si>
  <si>
    <t>大型金融项目、大型保险项目</t>
  </si>
  <si>
    <t>1、  熟练掌握HIVESQL开发语言，精通HIVESQL优化，并能结合数据仓库的最佳实践不断调整、优化仓库设计。</t>
  </si>
  <si>
    <t>深圳-南山区-大冲-高新园</t>
  </si>
  <si>
    <t>2020-05-25 11:49:31</t>
  </si>
  <si>
    <t>智慧芽</t>
  </si>
  <si>
    <t>苏州</t>
  </si>
  <si>
    <t>| 数据处理 | Java |</t>
  </si>
  <si>
    <t>09:59</t>
  </si>
  <si>
    <t>管理偏平、老板NICE、上班不打卡</t>
  </si>
  <si>
    <t>苏州-工业园区-新平街388号腾飞创新园塔楼C9F</t>
  </si>
  <si>
    <t>2020-05-25 11:49:56</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</si>
  <si>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</si>
  <si>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</si>
  <si>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</si>
  <si>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</si>
  <si>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</si>
  <si>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</si>
  <si>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</si>
  <si>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2020-05-25 11:50:21</t>
  </si>
  <si>
    <t>伽轩</t>
  </si>
  <si>
    <t>| 互联网金融 | 保险 |</t>
  </si>
  <si>
    <t>11:48</t>
  </si>
  <si>
    <t>行业知名企业，平台稳定，团队大牛多</t>
  </si>
  <si>
    <t>岗位一：</t>
  </si>
  <si>
    <t>深圳-福田区-平安金融中心</t>
  </si>
  <si>
    <t>2020-05-25 11:50:47</t>
  </si>
  <si>
    <t>数位科技</t>
  </si>
  <si>
    <t>| 大数据 | Spark | Hadoop | 数据架构 | 数据仓库 |</t>
  </si>
  <si>
    <t>大数据 发展前景好 有竞争力薪酬体系好</t>
  </si>
  <si>
    <t>深圳-南山区-科苑南路彩讯科创中心29楼</t>
  </si>
  <si>
    <t>2020-05-25 11:51:12</t>
  </si>
  <si>
    <t>2020-05-25 11:51:57</t>
  </si>
  <si>
    <t>2020-05-25 11:52:22</t>
  </si>
  <si>
    <t>2020-05-25 11:52:47</t>
  </si>
  <si>
    <t>2020-05-25 11:53:12</t>
  </si>
  <si>
    <t>2020-05-25 11:53:38</t>
  </si>
  <si>
    <t>热云数据</t>
  </si>
  <si>
    <t>| 大数据 | 企业服务 | Scala | Java |</t>
  </si>
  <si>
    <t>17薪，午休两小时</t>
  </si>
  <si>
    <t>北京-朝阳区-望京-望京绿地中心中国锦40层4002</t>
  </si>
  <si>
    <t>2020-05-25 11:54:04</t>
  </si>
  <si>
    <t>爱可生</t>
  </si>
  <si>
    <t>| Hadoop | Spark | SQLServer |</t>
  </si>
  <si>
    <t>09:51</t>
  </si>
  <si>
    <t>新三板,团建,餐补,旅游</t>
  </si>
  <si>
    <t>上海-徐汇区-虹梅路1905号甲楼4层(远中科研楼）</t>
  </si>
  <si>
    <t>2020-05-25 11:54:30</t>
  </si>
  <si>
    <t>宁波中茂网络科技有限公司杭州分公司</t>
  </si>
  <si>
    <t>| 云计算 | 大数据 | 数据架构 | 数据分析 |</t>
  </si>
  <si>
    <t>稳定的平台</t>
  </si>
  <si>
    <t>杭州-拱墅区-祥园路39-2号2幢5楼</t>
  </si>
  <si>
    <t>2020-05-25 11:54:57</t>
  </si>
  <si>
    <t>搜狐集团</t>
  </si>
  <si>
    <t>| Scala | Hadoop | Java |</t>
  </si>
  <si>
    <t>09:47</t>
  </si>
  <si>
    <t>广告平台，大数据平台</t>
  </si>
  <si>
    <t>北京-海淀区-搜狐媒体大厦</t>
  </si>
  <si>
    <t>2020-05-25 11:55:23</t>
  </si>
  <si>
    <t>百观Lab</t>
  </si>
  <si>
    <t>| Hive | 数据挖掘 |</t>
  </si>
  <si>
    <t>高成长空间,有挑战性,福利待遇好</t>
  </si>
  <si>
    <t>岗位职责】</t>
  </si>
  <si>
    <t>北京-东城区-东四-东直门南大街1号来福士中心办公楼2002B</t>
  </si>
  <si>
    <t>2020-05-25 11:55:49</t>
  </si>
  <si>
    <t>NIO蔚来</t>
  </si>
  <si>
    <t>09:52</t>
  </si>
  <si>
    <t>上市公司 成熟平台 福利好 上升期</t>
  </si>
  <si>
    <t>工作职责</t>
  </si>
  <si>
    <t>合肥-经济技术开发区-经开区</t>
  </si>
  <si>
    <t>2020-05-25 11:56:16</t>
  </si>
  <si>
    <t>| 大数据 | 数据挖掘 | 数据仓库 |</t>
  </si>
  <si>
    <t>五险一金,年终奖,体检旅游,过节费</t>
  </si>
  <si>
    <t>技能要求：</t>
  </si>
  <si>
    <t>上海-徐汇区-斜土路-凯滨路206号</t>
  </si>
  <si>
    <t>2020-05-25 11:56:43</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</si>
  <si>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</si>
  <si>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</si>
  <si>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</si>
  <si>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</si>
  <si>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</si>
  <si>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2020-05-25 11:57:09</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</si>
  <si>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</si>
  <si>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</si>
  <si>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</si>
  <si>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</si>
  <si>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</si>
  <si>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2020-05-25 11:57:37</t>
  </si>
  <si>
    <t>盛业资本</t>
  </si>
  <si>
    <t>| 投资/融资 | ETL | Hadoop | Hive | Spark |</t>
  </si>
  <si>
    <t>09:44</t>
  </si>
  <si>
    <t>香港上市公司，14~17薪</t>
  </si>
  <si>
    <t>岗位描述</t>
  </si>
  <si>
    <t>深圳-福田区-中心四路1-1号嘉里建设广场二座10楼</t>
  </si>
  <si>
    <t>2020-05-25 11:58:03</t>
  </si>
  <si>
    <t>微拍堂</t>
  </si>
  <si>
    <t>| 电商 | 大数据 | Java |</t>
  </si>
  <si>
    <t>09:35</t>
  </si>
  <si>
    <t>年底双薪，出国游</t>
  </si>
  <si>
    <t>杭州-西湖区-西湖-文三路408号5号楼411室</t>
  </si>
  <si>
    <t>2020-05-25 11:58:45</t>
  </si>
  <si>
    <t>| Hadoop | MySQL | 数据架构 | 数据仓库 |</t>
  </si>
  <si>
    <t>09:41</t>
  </si>
  <si>
    <t>六险一金，扁平化管理，年终奖丰厚</t>
  </si>
  <si>
    <t>岗位职责：负责数据中台的汇聚和采集ETL详细设计和开发工作；</t>
  </si>
  <si>
    <t>北京-海淀区-西三旗-东升科技园</t>
  </si>
  <si>
    <t>2020-05-25 11:59:11</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</si>
  <si>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</si>
  <si>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</si>
  <si>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</si>
  <si>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</si>
  <si>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</si>
  <si>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</si>
  <si>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2020-05-25 11:59:39</t>
  </si>
  <si>
    <t>大启科技</t>
  </si>
  <si>
    <t>| 新零售 | MySQL | Java |</t>
  </si>
  <si>
    <t>09:24</t>
  </si>
  <si>
    <t>薪资高加班少，世界五百强新零售，技术大牛</t>
  </si>
  <si>
    <t>上海-徐汇区-岳阳-淮海中路1045号淮海国际</t>
  </si>
  <si>
    <t>2020-05-25 12:00:06</t>
  </si>
  <si>
    <t>网易</t>
  </si>
  <si>
    <t>| 大数据 | 移动互联网 | Hadoop | Spark | Scala | Java |</t>
  </si>
  <si>
    <t>09:36</t>
  </si>
  <si>
    <t>福利待遇,发展前景</t>
  </si>
  <si>
    <t>广州-天河区-科韵路16号广州信息港E栋网易大厦</t>
  </si>
  <si>
    <t>2020-05-25 12:00:31</t>
  </si>
  <si>
    <t>3K游戏</t>
  </si>
  <si>
    <t>| 算法 | ETL | Java | Hadoop |</t>
  </si>
  <si>
    <t>09:29</t>
  </si>
  <si>
    <t>**技术专家 技术大牛 技术氛围好</t>
  </si>
  <si>
    <t>广州-天河区-棠下-中山大道西汇鑫商业大厦3楼</t>
  </si>
  <si>
    <t>2020-05-25 12:00:56</t>
  </si>
  <si>
    <t>博维</t>
  </si>
  <si>
    <t>| 大数据 | Hive | Scala | Hadoop | Spark |</t>
  </si>
  <si>
    <t>五险一金，定期旅游，周末双休，弹性工作</t>
  </si>
  <si>
    <t>广州-天河区--中信广场中天购物城5楼</t>
  </si>
  <si>
    <t>2020-05-25 12:01:22</t>
  </si>
  <si>
    <t>泰康保险集团</t>
  </si>
  <si>
    <t>| 医疗健康 | 移动互联网 | Hadoop | Java | Storm |</t>
  </si>
  <si>
    <t>09:28</t>
  </si>
  <si>
    <t>500强,班车食堂</t>
  </si>
  <si>
    <t>北京-昌平区-北清路生命科学园</t>
  </si>
  <si>
    <t>2020-05-25 12:01:49</t>
  </si>
  <si>
    <t>企迈云商</t>
  </si>
  <si>
    <t>12k-16k</t>
  </si>
  <si>
    <t>| 数据处理 | 数据仓库 |</t>
  </si>
  <si>
    <t>09:26</t>
  </si>
  <si>
    <t>周末双休、五险一金、节日福利、年终奖</t>
  </si>
  <si>
    <t>合肥-蜀山区-肥市高新区文曲路合肥创新产业园C1栋10楼</t>
  </si>
  <si>
    <t>2020-05-25 12:02:17</t>
  </si>
  <si>
    <t>高奈特</t>
  </si>
  <si>
    <t>20k-25k</t>
  </si>
  <si>
    <t>| Spark | Hadoop | Java |</t>
  </si>
  <si>
    <t>五险一金、节日福利、生日福利、定期团建</t>
  </si>
  <si>
    <t>广州-荔湾区-芳村-广州市荔湾区浣花路109号东鹏德宝商务中心10楼8108</t>
  </si>
  <si>
    <t>2020-05-25 12:02:42</t>
  </si>
  <si>
    <t>锐思科集团</t>
  </si>
  <si>
    <t>| 数据挖掘 | Hadoop | Spark | 数据仓库 |</t>
  </si>
  <si>
    <t>年底双薪，年终分红，团队氛围nice</t>
  </si>
  <si>
    <t>【岗位职责】：</t>
  </si>
  <si>
    <t>重庆-渝北区-鸳鸯-赛迪路金山商业中心A座23F</t>
  </si>
  <si>
    <t>2020-05-25 12:03:07</t>
  </si>
  <si>
    <t>幸福商城</t>
  </si>
  <si>
    <t>| 电商 | Hadoop | Scala |</t>
  </si>
  <si>
    <t>发展空间大、绩效奖金</t>
  </si>
  <si>
    <t>深圳-南山区-西丽-留仙洞地铁站B出口凯达尔大厦A栋23层</t>
  </si>
  <si>
    <t>2020-05-25 12:03:32</t>
  </si>
  <si>
    <t>武汉佰钧成技术有限责任公司</t>
  </si>
  <si>
    <t>| 数据仓库 |</t>
  </si>
  <si>
    <t>平台有前景,学习提升,岗位稳定</t>
  </si>
  <si>
    <t>1.负责应用模块数据仓库的设计和开发</t>
  </si>
  <si>
    <t>深圳-龙华新区-龙华新区清祥路1号宝能科技园宝创大厦9栋C座7F</t>
  </si>
  <si>
    <t>2020-05-25 12:04:00</t>
  </si>
  <si>
    <t>OPPO</t>
  </si>
  <si>
    <t>数据分析专家</t>
  </si>
  <si>
    <t>| 领导力 | 团队建设 |</t>
  </si>
  <si>
    <t>11:10</t>
  </si>
  <si>
    <t>海景办公</t>
  </si>
  <si>
    <t>深圳-南山区-南山区中国华润大厦</t>
  </si>
  <si>
    <t>2020-05-25 12:04:28</t>
  </si>
  <si>
    <t>安恒信息</t>
  </si>
  <si>
    <t>| 信息安全 | Spark | Hadoop |</t>
  </si>
  <si>
    <t>09:17</t>
  </si>
  <si>
    <t>上市公司 五险一金</t>
  </si>
  <si>
    <t>杭州-滨江区-西兴-西兴街道联慧街188号安恒大厦</t>
  </si>
  <si>
    <t>2020-05-25 12:04:53</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</si>
  <si>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</si>
  <si>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</si>
  <si>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</si>
  <si>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</si>
  <si>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</si>
  <si>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</si>
  <si>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2020-05-25 12:05:35</t>
  </si>
  <si>
    <t>2020-05-25 12:06:00</t>
  </si>
  <si>
    <t>2020-05-25 12:06:25</t>
  </si>
  <si>
    <t>2020-05-25 12:06:50</t>
  </si>
  <si>
    <t>2020-05-25 12:07:15</t>
  </si>
  <si>
    <t>2020-05-25 12:07:40</t>
  </si>
  <si>
    <t>2020-05-25 12:08:06</t>
  </si>
  <si>
    <t>2020-05-25 12:08:31</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</si>
  <si>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</si>
  <si>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</si>
  <si>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</si>
  <si>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</si>
  <si>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</si>
  <si>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</si>
  <si>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</si>
  <si>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2020-05-25 12:08:56</t>
  </si>
  <si>
    <t>苏州精正</t>
  </si>
  <si>
    <t>| 大数据 | Java |</t>
  </si>
  <si>
    <t>09:14</t>
  </si>
  <si>
    <t>背景雄厚 技术大牛</t>
  </si>
  <si>
    <t>职位描述:</t>
  </si>
  <si>
    <t>北京-西城区-展览路-北京西城区阜成门外大街京润大厦</t>
  </si>
  <si>
    <t>2020-05-25 12:09:21</t>
  </si>
  <si>
    <t>150k-200k</t>
  </si>
  <si>
    <t>数据分析实习生</t>
  </si>
  <si>
    <t>经验应届毕业生</t>
  </si>
  <si>
    <t>硕士及以上</t>
  </si>
  <si>
    <t>实习</t>
  </si>
  <si>
    <t>11:11</t>
  </si>
  <si>
    <t>| Storm | ETL | Flink | 数据仓库 |</t>
  </si>
  <si>
    <t>09:09</t>
  </si>
  <si>
    <t>发展潜力大；薪资福利好</t>
  </si>
  <si>
    <t>1、负责海量数据的分析、开发、设计等工作；</t>
  </si>
  <si>
    <t>广州-天河区-天河公园-建中路51-53号佳都新太大厦1号楼3楼--未来社区</t>
  </si>
  <si>
    <t>2020-05-25 12:10:12</t>
  </si>
  <si>
    <t>上海银科创展投资集团有限公司</t>
  </si>
  <si>
    <t>| Java | Scala | Spark | Hive |</t>
  </si>
  <si>
    <t>09:01</t>
  </si>
  <si>
    <t>上市公司</t>
  </si>
  <si>
    <t>上海-浦东新区-陆家嘴-浦电路360号陆家嘴投资大厦</t>
  </si>
  <si>
    <t>2020-05-25 12:10:37</t>
  </si>
  <si>
    <t>2020-05-25 12:11:03</t>
  </si>
  <si>
    <t>2020-05-25 12:11:28</t>
  </si>
  <si>
    <t>2020-05-25 12:12:10</t>
  </si>
  <si>
    <t>马上金融</t>
  </si>
  <si>
    <t>| Hadoop | Java |</t>
  </si>
  <si>
    <t>08:59</t>
  </si>
  <si>
    <t>五险一金 丰厚年终奖 持牌金融公司</t>
  </si>
  <si>
    <t>北京-朝阳区-望京-金辉大厦</t>
  </si>
  <si>
    <t>2020-05-25 12:12:35</t>
  </si>
  <si>
    <t>格蒂电力</t>
  </si>
  <si>
    <t>9k-18k</t>
  </si>
  <si>
    <t>| 数据处理 |</t>
  </si>
  <si>
    <t>08:43</t>
  </si>
  <si>
    <t>ODS 数据存储</t>
  </si>
  <si>
    <t>1、数据接入程序部署及测试，存储数据迁移。</t>
  </si>
  <si>
    <t>天津-河北区-建国道74号</t>
  </si>
  <si>
    <t>2020-05-25 12:13:01</t>
  </si>
  <si>
    <t>2020-05-25 12:13:26</t>
  </si>
  <si>
    <t>2020-05-25 12:13:54</t>
  </si>
  <si>
    <t>恒大智慧科技有限公司</t>
  </si>
  <si>
    <t>30k-40k</t>
  </si>
  <si>
    <t>| Hadoop | Spark | Storm |</t>
  </si>
  <si>
    <t>08:47</t>
  </si>
  <si>
    <t>世界500强 福利好</t>
  </si>
  <si>
    <t>深圳-南山区-航天科技广场A座</t>
  </si>
  <si>
    <t>2020-05-25 12:14:19</t>
  </si>
  <si>
    <t>2020-05-25 12:14:45</t>
  </si>
  <si>
    <t>2020-05-25 12:15:10</t>
  </si>
  <si>
    <t>猛犸科技</t>
  </si>
  <si>
    <t>| 数据分析 |</t>
  </si>
  <si>
    <t>10:38</t>
  </si>
  <si>
    <t>五险一金、补充商业医疗保险、带薪年假</t>
  </si>
  <si>
    <t>上海-徐汇区-龙华-龙兰路277号东航滨江中心1号楼1701</t>
  </si>
  <si>
    <t>2020-05-25 12:15:36</t>
  </si>
  <si>
    <t>2020-05-25 12:16:01</t>
  </si>
  <si>
    <t>2020-05-25 12:16:30</t>
  </si>
  <si>
    <t>广发证券</t>
  </si>
  <si>
    <t>| Oracle | MySQL |</t>
  </si>
  <si>
    <t>10:37</t>
  </si>
  <si>
    <t>季度奖,年终奖,牛人多,环境好</t>
  </si>
  <si>
    <t>深圳-南山区-后海-中洲控股大厦</t>
  </si>
  <si>
    <t>2020-05-25 12:16:55</t>
  </si>
  <si>
    <t>2020-05-25 12:17:22</t>
  </si>
  <si>
    <t>2020-05-25 12:17:47</t>
  </si>
  <si>
    <t>爱奇艺</t>
  </si>
  <si>
    <t>24k-45k</t>
  </si>
  <si>
    <t>| 移动互联网 | 算法 | 数据仓库 | 数据架构 | Hive |</t>
  </si>
  <si>
    <t>08:41</t>
  </si>
  <si>
    <t>海外业务 大平台 扁平化管理 发展空间大</t>
  </si>
  <si>
    <t>北京-海淀区-中关村-海淀北一街2号爱奇艺创新大厦</t>
  </si>
  <si>
    <t>2020-05-25 12:18:14</t>
  </si>
  <si>
    <t>天下秀</t>
  </si>
  <si>
    <t>12:06</t>
  </si>
  <si>
    <t>五险一金；领导nice；团队氛围好</t>
  </si>
  <si>
    <t>北京-朝阳区-三里屯-三里屯西五街五号院D座3层</t>
  </si>
  <si>
    <t>2020-05-25 12:18:57</t>
  </si>
  <si>
    <t>58到家</t>
  </si>
  <si>
    <t>18k-35k</t>
  </si>
  <si>
    <t>| 电商 | 移动互联网 | BI | 数据分析 | 数据运营 | SQL |</t>
  </si>
  <si>
    <t>12:05</t>
  </si>
  <si>
    <t>公司靠谱,产品靠谱,领导靠谱,团队靠谱</t>
  </si>
  <si>
    <t>北京-朝阳区-奥运村-大羊坊10号桑普大厦</t>
  </si>
  <si>
    <t>2020-05-25 12:19:23</t>
  </si>
  <si>
    <t>单创</t>
  </si>
  <si>
    <t>资深数据分析师</t>
  </si>
  <si>
    <t>| 电商 | 移动互联网 | MySQL | 数据分析 |</t>
  </si>
  <si>
    <t>12:03</t>
  </si>
  <si>
    <t>前景可期 成长速度快</t>
  </si>
  <si>
    <t>杭州-江干区-东方电子商务园九盛路9号A11幢2号门6楼603室</t>
  </si>
  <si>
    <t>2020-05-25 12:19:48</t>
  </si>
  <si>
    <t>掌门1对1在线教育</t>
  </si>
  <si>
    <t>数据分析专员</t>
  </si>
  <si>
    <t>| 教育 | 移动互联网 | 商业 | 数据分析 | SQL |</t>
  </si>
  <si>
    <t>12:02</t>
  </si>
  <si>
    <t>14薪 员工旅游 定期体检 五险一金</t>
  </si>
  <si>
    <t>上海-虹口区-四平路-海伦路地铁站1号口金融街D栋</t>
  </si>
  <si>
    <t>2020-05-25 12:20:17</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</si>
  <si>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</si>
  <si>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</si>
  <si>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</si>
  <si>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</si>
  <si>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</si>
  <si>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</si>
  <si>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2020-05-25 12:20:42</t>
  </si>
  <si>
    <t>完美世界</t>
  </si>
  <si>
    <t>| 游戏 | 数据分析 | 数据运营 |</t>
  </si>
  <si>
    <t>11:58</t>
  </si>
  <si>
    <t>优秀项目 优秀团队</t>
  </si>
  <si>
    <t>【岗位职责:】</t>
  </si>
  <si>
    <t>北京-朝阳区-大屯-北苑路86号完美世界大厦</t>
  </si>
  <si>
    <t>2020-05-25 12:21:09</t>
  </si>
  <si>
    <t>| 商业 | 数据分析 |</t>
  </si>
  <si>
    <t>11:59</t>
  </si>
  <si>
    <t>大牛团队 办公环境好</t>
  </si>
  <si>
    <t>2020-05-25 12:21:34</t>
  </si>
  <si>
    <t>叽里呱啦</t>
  </si>
  <si>
    <t>快速发展 扁平管理 福利齐全</t>
  </si>
  <si>
    <t>上海-普陀区-宜昌路751号B105</t>
  </si>
  <si>
    <t>2020-05-25 12:22:01</t>
  </si>
  <si>
    <t>极光</t>
  </si>
  <si>
    <t>| SQL | 数据库 | 商业 | 数据分析 |</t>
  </si>
  <si>
    <t>12:12</t>
  </si>
  <si>
    <t>五险一金,奖金丰厚,福利多多,定期体检</t>
  </si>
  <si>
    <t>深圳-南山区-南头-关口二路智恒战略性新兴产业园7栋</t>
  </si>
  <si>
    <t>2020-05-25 12:22:26</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</si>
  <si>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</si>
  <si>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</si>
  <si>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</si>
  <si>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</si>
  <si>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</si>
  <si>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</si>
  <si>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2020-05-25 12:22:55</t>
  </si>
  <si>
    <t>路通网络</t>
  </si>
  <si>
    <t>8k-16k</t>
  </si>
  <si>
    <t>| 游戏 | SQL | 数据库 |</t>
  </si>
  <si>
    <t>11:56</t>
  </si>
  <si>
    <t>年内两加薪,年内两晋升,五险又双休</t>
  </si>
  <si>
    <t>深圳-南山区-南油-南山智园崇文园区2号楼第8层</t>
  </si>
  <si>
    <t>2020-05-25 12:23:20</t>
  </si>
  <si>
    <t>长沙</t>
  </si>
  <si>
    <t>| 本地生活 | 招聘 | 数据分析 | 数据运营 | 商业 |</t>
  </si>
  <si>
    <t>长沙-岳麓区-咸嘉湖-咸嘉湖枫林一路西湖公园D1</t>
  </si>
  <si>
    <t>2020-05-25 12:23:48</t>
  </si>
  <si>
    <t>| SPSS | 数据运营 | 数据分析 | 数据库 |</t>
  </si>
  <si>
    <t>14薪 五险一金 扁平化管理</t>
  </si>
  <si>
    <t>上海-虹口区-北外滩-海伦路地铁站7号口金融街F座3楼</t>
  </si>
  <si>
    <t>2020-05-25 12:24:13</t>
  </si>
  <si>
    <t>| 教育 | 移动互联网 | 数据分析 | SQL | BI |</t>
  </si>
  <si>
    <t>2020-05-25 12:24:40</t>
  </si>
  <si>
    <t>TutorABC &amp; vipJr</t>
  </si>
  <si>
    <t>| 教育 | 市场 | 数据分析 |</t>
  </si>
  <si>
    <t>11:55</t>
  </si>
  <si>
    <t>五险一金 晋升空间大 团队nice</t>
  </si>
  <si>
    <t>上海-虹口区-北外滩-天水路172号</t>
  </si>
  <si>
    <t>2020-05-25 12:25:05</t>
  </si>
  <si>
    <t>VIP陪练</t>
  </si>
  <si>
    <t>| 移动互联网 | 教育 | 数据分析 | 数据处理 |</t>
  </si>
  <si>
    <t>五险一金、扁平化管理、朝十晚七</t>
  </si>
  <si>
    <t>上海-杨浦区-福宁路60号</t>
  </si>
  <si>
    <t>2020-05-25 12:25:48</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</si>
  <si>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</si>
  <si>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</si>
  <si>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</si>
  <si>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2020-05-25 12:26:13</t>
  </si>
  <si>
    <t>| 教育 | 移动互联网 | 数据分析 | 行业分析 | 市场竞争分析 | 消费者分析 |</t>
  </si>
  <si>
    <t>2020-05-25 12:30:00</t>
  </si>
  <si>
    <t>2020-05-25 12:30:25</t>
  </si>
  <si>
    <t>2020-05-25 12:30:50</t>
  </si>
  <si>
    <t>2020-05-25 12:31:15</t>
  </si>
  <si>
    <t>2020-05-25 12:31:40</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</si>
  <si>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</si>
  <si>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</si>
  <si>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</si>
  <si>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</si>
  <si>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</si>
  <si>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2020-05-25 12:32:06</t>
  </si>
  <si>
    <t>2020-05-25 12:32:31</t>
  </si>
  <si>
    <t>2020-05-25 12:32:56</t>
  </si>
  <si>
    <t>智品网络</t>
  </si>
  <si>
    <t>11:51</t>
  </si>
  <si>
    <t>行业前景 高薪 牛人大咖</t>
  </si>
  <si>
    <t>职责描述：</t>
  </si>
  <si>
    <t>广州-天河区-员村四横路百合路21号N次方孵化器2楼204</t>
  </si>
  <si>
    <t>2020-05-25 12:33:21</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</si>
  <si>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</si>
  <si>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</si>
  <si>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</si>
  <si>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</si>
  <si>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</si>
  <si>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</si>
  <si>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</si>
  <si>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2020-05-25 12:33:46</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</si>
  <si>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</si>
  <si>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</si>
  <si>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</si>
  <si>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</si>
  <si>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</si>
  <si>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</si>
  <si>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2020-05-25 12:34:11</t>
  </si>
  <si>
    <t>8k-12k</t>
  </si>
  <si>
    <t>福利完善 地铁周边 年轻团队 扁平管理</t>
  </si>
  <si>
    <t>岗位职责：
1、对业务数据进行数据分析或数据挖掘，并负责相关算法实现；
2、负责研究领域相关周期性的报告输出和决策支撑；</t>
  </si>
  <si>
    <t>2020-05-25 12:34:36</t>
  </si>
  <si>
    <t>2020-05-25 12:35:17</t>
  </si>
  <si>
    <t>瑛麒动漫</t>
  </si>
  <si>
    <t>| 数据分析 | 数据运营 |</t>
  </si>
  <si>
    <t>12:07</t>
  </si>
  <si>
    <t>挑战大,丰富内容,氛围好</t>
  </si>
  <si>
    <t>上海-徐汇区-瑞平路275号保利西岸C座902室</t>
  </si>
  <si>
    <t>2020-05-25 12:35:42</t>
  </si>
  <si>
    <t>2020-05-25 12:36:07</t>
  </si>
  <si>
    <t>2020-05-25 12:36:33</t>
  </si>
  <si>
    <t>动视云科技</t>
  </si>
  <si>
    <t>| 游戏 | 云计算 | 数据分析 | C端产品 | 移动产品/APP |</t>
  </si>
  <si>
    <t>五险一金 双休年假 福利午餐 行业领先</t>
  </si>
  <si>
    <t>北京-西城区-德胜门-北三环中路甲29号院3号</t>
  </si>
  <si>
    <t>2020-05-25 12:36:58</t>
  </si>
  <si>
    <t>转转</t>
  </si>
  <si>
    <t>成长空间</t>
  </si>
  <si>
    <t>北京-海淀区-西小口路东升科技园</t>
  </si>
  <si>
    <t>2020-05-25 12:37:23</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</si>
  <si>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</si>
  <si>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</si>
  <si>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</si>
  <si>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</si>
  <si>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</si>
  <si>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2020-05-25 12:37:48</t>
  </si>
  <si>
    <t>| 分类信息 | 移动互联网 | BI | 可视化 | 数据分析 | 数据运营 |</t>
  </si>
  <si>
    <t>年底双薪，节假日福利</t>
  </si>
  <si>
    <t>【岗位名称】数据分析师</t>
  </si>
  <si>
    <t>北京-朝阳区-望京-北京市朝阳区启阳路4号中轻大厦A座</t>
  </si>
  <si>
    <t>2020-05-25 12:38:13</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</si>
  <si>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</si>
  <si>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</si>
  <si>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</si>
  <si>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</si>
  <si>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</si>
  <si>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</si>
  <si>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</si>
  <si>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2020-05-25 12:38:38</t>
  </si>
  <si>
    <t>美的IoT</t>
  </si>
  <si>
    <t>| 大数据 | ETL | 数据仓库 |</t>
  </si>
  <si>
    <t>07:10</t>
  </si>
  <si>
    <t>500强公司，五险一金，免费班车，食补</t>
  </si>
  <si>
    <t>工作描述：</t>
  </si>
  <si>
    <t>广州-番禺区-美的总部</t>
  </si>
  <si>
    <t>2020-05-25 12:39:03</t>
  </si>
  <si>
    <t>云麦YUNMAI</t>
  </si>
  <si>
    <t>| 可穿戴设备 | 智能硬件 | 数据分析 |</t>
  </si>
  <si>
    <t>12:01</t>
  </si>
  <si>
    <t>扁平化管理、团队氛围好、成长快</t>
  </si>
  <si>
    <t>我们有：</t>
  </si>
  <si>
    <t>深圳-南山区-赤湾六路8号，赤湾总部大厦19楼A室</t>
  </si>
  <si>
    <t>2020-05-25 12:39:28</t>
  </si>
  <si>
    <t>探探</t>
  </si>
  <si>
    <t>18k-36k</t>
  </si>
  <si>
    <t>12:00</t>
  </si>
  <si>
    <t>扁平管理，企业滴滴</t>
  </si>
  <si>
    <t>北京-朝阳区-建国门-光华路soho2D座509</t>
  </si>
  <si>
    <t>2020-05-25 12:39:53</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</si>
  <si>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</si>
  <si>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</si>
  <si>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</si>
  <si>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</si>
  <si>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</si>
  <si>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2020-05-25 12:40:18</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</si>
  <si>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</si>
  <si>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</si>
  <si>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</si>
  <si>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2020-05-25 12:40:44</t>
  </si>
  <si>
    <t>美篇</t>
  </si>
  <si>
    <t>| 社交 | 移动互联网 | 数据分析 |</t>
  </si>
  <si>
    <t>团队技术氛围好，平台发展稳定，薪酬福利好</t>
  </si>
  <si>
    <t>工作内容：</t>
  </si>
  <si>
    <t>北京-海淀区-知春路量子芯座20层</t>
  </si>
  <si>
    <t>2020-05-25 12:41:09</t>
  </si>
  <si>
    <t>2020-05-25 12:41:50</t>
  </si>
  <si>
    <t>11k-15k</t>
  </si>
  <si>
    <t>| 教育 | MySQL |</t>
  </si>
  <si>
    <t>11:54</t>
  </si>
  <si>
    <t>大型互联网教育公司</t>
  </si>
  <si>
    <t>上海-虹口区-上海市海伦路金融街海伦中心B座</t>
  </si>
  <si>
    <t>2020-05-25 12:42:15</t>
  </si>
  <si>
    <t>2020-05-25 12:42:40</t>
  </si>
  <si>
    <t>2020-05-25 12:43:05</t>
  </si>
  <si>
    <t>nice</t>
  </si>
  <si>
    <t>| 电商 | 社交 | 数据分析 |</t>
  </si>
  <si>
    <t>十四薪、房补生活补助、团队氛围佳</t>
  </si>
  <si>
    <t>北京-朝阳区-三元桥-凤凰置地A座</t>
  </si>
  <si>
    <t>2020-05-25 12:43:30</t>
  </si>
  <si>
    <t>2020-05-25 12:43:55</t>
  </si>
  <si>
    <t>2020-05-25 12:44:20</t>
  </si>
  <si>
    <t>2020-05-25 12:44:46</t>
  </si>
  <si>
    <t>字节跳动</t>
  </si>
  <si>
    <t>11:46</t>
  </si>
  <si>
    <t>六险一金，弹性工作，免费三餐，团队氛围好</t>
  </si>
  <si>
    <t>北京-海淀区-北三环西路43号中航广场1号楼（矮楼）</t>
  </si>
  <si>
    <t>2020-05-25 12:45:11</t>
  </si>
  <si>
    <t>巴乐兔</t>
  </si>
  <si>
    <t>11:42</t>
  </si>
  <si>
    <t>空间大,平台大,领导好,福利好</t>
  </si>
  <si>
    <t>上海-浦东新区-张江-晨晖路88号金蝶软件园一号楼403室</t>
  </si>
  <si>
    <t>2020-05-25 12:45:36</t>
  </si>
  <si>
    <t>点点互动</t>
  </si>
  <si>
    <t>| 游戏 | 数据分析 | SPSS | SQL | 数据库 |</t>
  </si>
  <si>
    <t>发展前景好</t>
  </si>
  <si>
    <t>北京-海淀区-科学院南路融科资讯中心C座</t>
  </si>
  <si>
    <t>2020-05-25 12:46:01</t>
  </si>
  <si>
    <t>2020-05-25 12:46:26</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</si>
  <si>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</si>
  <si>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</si>
  <si>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</si>
  <si>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</si>
  <si>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</si>
  <si>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</si>
  <si>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2020-05-25 12:46:51</t>
  </si>
  <si>
    <t>2020-05-25 12:47:16</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</si>
  <si>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</si>
  <si>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</si>
  <si>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</si>
  <si>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</si>
  <si>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</si>
  <si>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</si>
  <si>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</si>
  <si>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</si>
  <si>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2020-05-25 12:47:41</t>
  </si>
  <si>
    <t>2020-05-25 12:48:22</t>
  </si>
  <si>
    <t>2020-05-25 12:48:48</t>
  </si>
  <si>
    <t>2020-05-25 12:49:13</t>
  </si>
  <si>
    <t>唯品会</t>
  </si>
  <si>
    <t>| SQLServer |</t>
  </si>
  <si>
    <t>11:41</t>
  </si>
  <si>
    <t>创新团队,氛围好,免费三餐</t>
  </si>
  <si>
    <t>广州-荔湾区-花海街20号</t>
  </si>
  <si>
    <t>2020-05-25 12:49:38</t>
  </si>
  <si>
    <t>2020-05-25 12:50:03</t>
  </si>
  <si>
    <t>2020-05-25 12:50:28</t>
  </si>
  <si>
    <t>易居中国</t>
  </si>
  <si>
    <t>| SQL | 数据库 |</t>
  </si>
  <si>
    <t>上市公司、创新项目、发展空间大</t>
  </si>
  <si>
    <t>上海-静安区-广中路788号文武楼</t>
  </si>
  <si>
    <t>2020-05-25 12:50:53</t>
  </si>
  <si>
    <t>小鹏汽车</t>
  </si>
  <si>
    <t>7k-10k</t>
  </si>
  <si>
    <t>11:47</t>
  </si>
  <si>
    <t>大厂 福利好 成长快</t>
  </si>
  <si>
    <t>广州-天河区-松岗大街8号小鹏汽车智能产业园区</t>
  </si>
  <si>
    <t>2020-05-25 12:51:18</t>
  </si>
  <si>
    <t>2020-05-25 12:51:43</t>
  </si>
  <si>
    <t>联信科技</t>
  </si>
  <si>
    <t>五险一金 定期体检 周末双休 年底奖金</t>
  </si>
  <si>
    <t>1、职位信息</t>
  </si>
  <si>
    <t>长沙-岳麓区-坪塘大道299号</t>
  </si>
  <si>
    <t>2020-05-25 12:52:08</t>
  </si>
  <si>
    <t>11:38</t>
  </si>
  <si>
    <t>2020-05-25 12:52:34</t>
  </si>
  <si>
    <t>2020-05-25 12:52:59</t>
  </si>
  <si>
    <t>2020-05-25 12:53:24</t>
  </si>
  <si>
    <t>2020-05-25 12:53:49</t>
  </si>
  <si>
    <t>2020-05-25 12:54:14</t>
  </si>
  <si>
    <t>2020-05-25 12:54:55</t>
  </si>
  <si>
    <t>51社保网</t>
  </si>
  <si>
    <t>15k-24k</t>
  </si>
  <si>
    <t>| 企业服务 | 数据分析 |</t>
  </si>
  <si>
    <t>七险一金、带薪年假、扁平管理</t>
  </si>
  <si>
    <t>职位需求：</t>
  </si>
  <si>
    <t>北京-朝阳区-CBD-国贸建外SOHO西区17号楼16层</t>
  </si>
  <si>
    <t>2020-05-25 12:55:20</t>
  </si>
  <si>
    <t>酷我音乐</t>
  </si>
  <si>
    <t>11:37</t>
  </si>
  <si>
    <t>十四薪，弹性工作，饭补，补充医疗</t>
  </si>
  <si>
    <t>北京-朝阳区-大屯-天辰东路7号国家会议中心写字楼北区三层</t>
  </si>
  <si>
    <t>2020-05-25 12:55:45</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</si>
  <si>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</si>
  <si>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</si>
  <si>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</si>
  <si>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</si>
  <si>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</si>
  <si>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</si>
  <si>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2020-05-25 12:56:10</t>
  </si>
  <si>
    <t>匡慧体育用品</t>
  </si>
  <si>
    <t>2k-4k</t>
  </si>
  <si>
    <t>| 电商 | 移动互联网 | 用户留存 | 用户增长 | 数据分析 |</t>
  </si>
  <si>
    <t>年轻团队 氛围轻松</t>
  </si>
  <si>
    <t>上海-浦东新区-明通文化创意产业园（三林路）1A416</t>
  </si>
  <si>
    <t>2020-05-25 12:56:36</t>
  </si>
  <si>
    <t>2020-05-25 12:57:01</t>
  </si>
  <si>
    <t>2020-05-25 12:57:26</t>
  </si>
  <si>
    <t>2020-05-25 12:57:51</t>
  </si>
  <si>
    <t>2020-05-25 12:58:16</t>
  </si>
  <si>
    <t>2020-05-25 12:58:41</t>
  </si>
  <si>
    <t>数据建模</t>
  </si>
  <si>
    <t>| ETL | 数据仓库 | 数据挖掘 | 数据处理 |</t>
  </si>
  <si>
    <t>五险一金、绩效奖金、定期体检、节日福利</t>
  </si>
  <si>
    <t>工作职责 :</t>
  </si>
  <si>
    <t>深圳-福田区-平安金融中心（购物公园地铁站）</t>
  </si>
  <si>
    <t>2020-05-25 12:59:06</t>
  </si>
  <si>
    <t>小红书</t>
  </si>
  <si>
    <t>| 移动互联网 | 数据分析 | 数据处理 | 数据架构 |</t>
  </si>
  <si>
    <t>互联网公司 待遇福利好</t>
  </si>
  <si>
    <t>上海-黄浦区-新天地-新天地复兴SOHO</t>
  </si>
  <si>
    <t>2020-05-25 12:59:31</t>
  </si>
  <si>
    <t>2020-05-25 12:59:57</t>
  </si>
  <si>
    <t>| 广告营销 | 企业服务 | 数据分析 | 策略运营 | 销售支持 | 客户资源管理 |</t>
  </si>
  <si>
    <t>六险一金+年终奖+餐补+试用期全额</t>
  </si>
  <si>
    <t>武汉-洪山区-关山-湖北省武汉市洪山区关山大道473号光谷新发展国际中心-B座</t>
  </si>
  <si>
    <t>2020-05-25 13:00:22</t>
  </si>
  <si>
    <t>2020-05-25 13:00:47</t>
  </si>
  <si>
    <t>2020-05-25 13:01:28</t>
  </si>
  <si>
    <t>Goat Games</t>
  </si>
  <si>
    <t>| 数据处理 | 数据分析 |</t>
  </si>
  <si>
    <t>团队好 待遇好 前景好</t>
  </si>
  <si>
    <t>广州-天河区-林和东路285号天安人寿中心25楼</t>
  </si>
  <si>
    <t>2020-05-25 13:01:53</t>
  </si>
  <si>
    <t>寻找母星</t>
  </si>
  <si>
    <t>| 大数据 | 数据分析 | BI | SQL |</t>
  </si>
  <si>
    <t>11:35</t>
  </si>
  <si>
    <t>风口行业、明星团队、晋升空间大、待遇优厚</t>
  </si>
  <si>
    <t>欢迎一起，寻找母星。</t>
  </si>
  <si>
    <t>深圳-南山区-科技园中区科技中三路5号国人通信大厦B座2101</t>
  </si>
  <si>
    <t>2020-05-25 13:02:18</t>
  </si>
  <si>
    <t>2020-05-25 13:02:43</t>
  </si>
  <si>
    <t>| 数据分析 | 数据处理 |</t>
  </si>
  <si>
    <t>扁平管理，用户过亿，大牛带队</t>
  </si>
  <si>
    <t>北京-海淀区-学清路学清嘉创大厦B座</t>
  </si>
  <si>
    <t>2020-05-25 13:03:08</t>
  </si>
  <si>
    <t>柏睿数据</t>
  </si>
  <si>
    <t>| 大数据 | 数据分析 | 数据库 |</t>
  </si>
  <si>
    <t>11:29</t>
  </si>
  <si>
    <t>大数据 多绩效 BI 数据仓储</t>
  </si>
  <si>
    <t>北京-朝阳区-望京-望京保利国际广场T1</t>
  </si>
  <si>
    <t>2020-05-25 13:03:34</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</si>
  <si>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</si>
  <si>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</si>
  <si>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2020-05-25 13:03:59</t>
  </si>
  <si>
    <t>2020-05-25 13:04:24</t>
  </si>
  <si>
    <t>2020-05-25 13:04:49</t>
  </si>
  <si>
    <t>2020-05-25 13:05:14</t>
  </si>
  <si>
    <t>2020-05-25 13:05:39</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</si>
  <si>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</si>
  <si>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</si>
  <si>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</si>
  <si>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</si>
  <si>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</si>
  <si>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</si>
  <si>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2020-05-25 13:06:04</t>
  </si>
  <si>
    <t>2020-05-25 13:06:29</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</si>
  <si>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</si>
  <si>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</si>
  <si>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</si>
  <si>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</si>
  <si>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</si>
  <si>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</si>
  <si>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</si>
  <si>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</si>
  <si>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2020-05-25 13:06:55</t>
  </si>
  <si>
    <t>卓牛科技</t>
  </si>
  <si>
    <t>| 移动互联网 | 商业 |</t>
  </si>
  <si>
    <t>11:40</t>
  </si>
  <si>
    <t>项目奖金，周末双休，平台前景好，五险一金</t>
  </si>
  <si>
    <t>广州-天河区-珠江新城-珠江新城华强路9号保利克洛维中盈大厦2806-07单元</t>
  </si>
  <si>
    <t>2020-05-25 13:07:20</t>
  </si>
  <si>
    <t>2020-05-25 13:08:01</t>
  </si>
  <si>
    <t>2020-05-25 13:08:26</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</si>
  <si>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</si>
  <si>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</si>
  <si>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</si>
  <si>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</si>
  <si>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2020-05-25 13:08:51</t>
  </si>
  <si>
    <t>洋钱罐</t>
  </si>
  <si>
    <t>| 商业 | 数据分析 | SPSS | SQL |</t>
  </si>
  <si>
    <t>11:34</t>
  </si>
  <si>
    <t>科技驱动；午餐晚餐；六险一金；地铁周边</t>
  </si>
  <si>
    <t>北京-朝阳区-团结湖-团结湖中青大厦19层</t>
  </si>
  <si>
    <t>2020-05-25 13:09:16</t>
  </si>
  <si>
    <t>2020-05-25 13:09:41</t>
  </si>
  <si>
    <t>2020-05-25 13:10:06</t>
  </si>
  <si>
    <t>2020-05-25 13:10:32</t>
  </si>
  <si>
    <t>2020-05-25 13:10:57</t>
  </si>
  <si>
    <t>2020-05-25 13:11:22</t>
  </si>
  <si>
    <t>2020-05-25 13:11:47</t>
  </si>
  <si>
    <t>2020-05-25 13:12:12</t>
  </si>
  <si>
    <t>2020-05-25 13:12:37</t>
  </si>
  <si>
    <t>2020-05-25 13:13:02</t>
  </si>
  <si>
    <t>六险一金,股票期权,弹性工作,免费三餐</t>
  </si>
  <si>
    <t>2020-05-25 13:13:28</t>
  </si>
  <si>
    <t>| 运营 |</t>
  </si>
  <si>
    <t>六险一金,餐补,租房补贴,带薪休假</t>
  </si>
  <si>
    <t>深圳-南山区-北环大道天健创智中心A栋裙楼2F-8F</t>
  </si>
  <si>
    <t>2020-05-25 13:13:53</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</si>
  <si>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</si>
  <si>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</si>
  <si>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</si>
  <si>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</si>
  <si>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</si>
  <si>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</si>
  <si>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</si>
  <si>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2020-05-25 13:14:34</t>
  </si>
  <si>
    <t>映客直播</t>
  </si>
  <si>
    <t>| 社交 | 直播 | 数据分析 | BI |</t>
  </si>
  <si>
    <t>弹性工作,福利好,氛围好</t>
  </si>
  <si>
    <t>广州-海珠区-赤岗-阅江西路218号广州国际媒体港西港11楼</t>
  </si>
  <si>
    <t>2020-05-25 13:14:59</t>
  </si>
  <si>
    <t>拼多多</t>
  </si>
  <si>
    <t>| 电商 | BI | 数据分析 | SPSS |</t>
  </si>
  <si>
    <t>13:14</t>
  </si>
  <si>
    <t>福利待遇好,晋升快,团队氛围好,公司潜力佳</t>
  </si>
  <si>
    <t>上海-长宁区-娄山关路533号金虹桥国际中心</t>
  </si>
  <si>
    <t>2020-05-25 13:15:24</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</si>
  <si>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</si>
  <si>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</si>
  <si>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</si>
  <si>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</si>
  <si>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</si>
  <si>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</si>
  <si>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2020-05-25 13:15:49</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</si>
  <si>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</si>
  <si>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</si>
  <si>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</si>
  <si>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2020-05-25 13:16:14</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</si>
  <si>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</si>
  <si>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</si>
  <si>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</si>
  <si>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</si>
  <si>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</si>
  <si>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</si>
  <si>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2020-05-25 13:16:40</t>
  </si>
  <si>
    <t>米多多游戏</t>
  </si>
  <si>
    <t>| 游戏 | 大数据 | 数据分析 | BI | SQL |</t>
  </si>
  <si>
    <t>周末双休 项目奖金 年终双薪 加班补贴</t>
  </si>
  <si>
    <t>广州-天河区-棠下-锦达信商务大厦A座402-408</t>
  </si>
  <si>
    <t>2020-05-25 13:17:30</t>
  </si>
  <si>
    <t>2020-05-25 13:17:55</t>
  </si>
  <si>
    <t>绿湾科技</t>
  </si>
  <si>
    <t>高挑战,高待遇,高福利,高成长</t>
  </si>
  <si>
    <t>深圳-福田区-新闻路2号，英龙商务大厦，1302房</t>
  </si>
  <si>
    <t>2020-05-25 13:18:20</t>
  </si>
  <si>
    <t>2020-05-25 13:18:45</t>
  </si>
  <si>
    <t>2020-05-25 13:19:10</t>
  </si>
  <si>
    <t>2020-05-25 13:19:35</t>
  </si>
  <si>
    <t>2020-05-25 13:20:01</t>
  </si>
  <si>
    <t>橙鹰</t>
  </si>
  <si>
    <t>阿里旗下、大数据</t>
  </si>
  <si>
    <t>杭州-余杭区-文一西路998号海创园4号楼908</t>
  </si>
  <si>
    <t>2020-05-25 13:20:26</t>
  </si>
  <si>
    <t>快乐种子</t>
  </si>
  <si>
    <t>| 教育 | 数据分析 |</t>
  </si>
  <si>
    <t>公司稳定 交通便利 强度一般</t>
  </si>
  <si>
    <t>上海-徐汇区-虹梅路-宜山路1398号皓顺大厦2号楼6楼</t>
  </si>
  <si>
    <t>2020-05-25 13:21:07</t>
  </si>
  <si>
    <t>2020-05-25 13:21:32</t>
  </si>
  <si>
    <t>2020-05-25 13:21:57</t>
  </si>
  <si>
    <t>2020-05-25 13:22:22</t>
  </si>
  <si>
    <t>2020-05-25 13:22:47</t>
  </si>
  <si>
    <t>2020-05-25 13:23:13</t>
  </si>
  <si>
    <t>高阳捷迅</t>
  </si>
  <si>
    <t>| 运营 | 数据分析 |</t>
  </si>
  <si>
    <t>11:31</t>
  </si>
  <si>
    <t>福利待遇 职位空间</t>
  </si>
  <si>
    <t>北京-海淀区-上地-上地农大南路88号万霖大厦2层</t>
  </si>
  <si>
    <t>2020-05-25 13:23:38</t>
  </si>
  <si>
    <t>新康众</t>
  </si>
  <si>
    <t>| 电商 | 其他 |</t>
  </si>
  <si>
    <t>11:27</t>
  </si>
  <si>
    <t>阿里生态 行业独角兽</t>
  </si>
  <si>
    <t>杭州-余杭区-良睦路999号阿里巴巴-乐佳园区4号楼</t>
  </si>
  <si>
    <t>2020-05-25 13:24:03</t>
  </si>
  <si>
    <t>2020-05-25 13:24:28</t>
  </si>
  <si>
    <t>2020-05-25 13:24:53</t>
  </si>
  <si>
    <t>一览科技</t>
  </si>
  <si>
    <t>11:18</t>
  </si>
  <si>
    <t>领导nic,福利多多,团队氛围好</t>
  </si>
  <si>
    <t>北京-朝阳区-望京-诚盈中心3号楼520室</t>
  </si>
  <si>
    <t>2020-05-25 13:25:18</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</si>
  <si>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</si>
  <si>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</si>
  <si>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</si>
  <si>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</si>
  <si>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</si>
  <si>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2020-05-25 13:25:44</t>
  </si>
  <si>
    <t>茄子快传</t>
  </si>
  <si>
    <t>| 视频 |</t>
  </si>
  <si>
    <t>11:25</t>
  </si>
  <si>
    <t>海外市场，视频产品，风口项目</t>
  </si>
  <si>
    <t>工作职责:</t>
  </si>
  <si>
    <t>北京-海淀区-中关村软件园23号楼</t>
  </si>
  <si>
    <t>2020-05-25 13:26:09</t>
  </si>
  <si>
    <t>2020-05-25 13:26:34</t>
  </si>
  <si>
    <t>PKFARE比客</t>
  </si>
  <si>
    <t>| 旅游 | 数据分析 | SQL |</t>
  </si>
  <si>
    <t>发展空间大,弹性上班,技术大牛</t>
  </si>
  <si>
    <t>北京-朝阳区-酒仙桥-驼房营南路8号新华科技大厦3A层3A01室</t>
  </si>
  <si>
    <t>2020-05-25 13:26:59</t>
  </si>
  <si>
    <t>2020-05-25 13:27:40</t>
  </si>
  <si>
    <t>2020-05-25 13:28:05</t>
  </si>
  <si>
    <t>2020-05-25 13:28:30</t>
  </si>
  <si>
    <t>Shopee</t>
  </si>
  <si>
    <t>18k-28k</t>
  </si>
  <si>
    <t>专业团队、零食饮料、领导nice、福利好</t>
  </si>
  <si>
    <t>上海-徐汇区-漕河泾-新漕河泾国际商务中心</t>
  </si>
  <si>
    <t>2020-05-25 13:28:56</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</si>
  <si>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</si>
  <si>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</si>
  <si>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</si>
  <si>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</si>
  <si>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</si>
  <si>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2020-05-25 13:29:21</t>
  </si>
  <si>
    <t>爱美购</t>
  </si>
  <si>
    <t>| 电商 | 移动互联网 | 数据分析 | 数据运营 | BI |</t>
  </si>
  <si>
    <t>11:24</t>
  </si>
  <si>
    <t>自有平台 用户量大 欧美市场</t>
  </si>
  <si>
    <t>2020-05-25 13:29:46</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</si>
  <si>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</si>
  <si>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</si>
  <si>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</si>
  <si>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</si>
  <si>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</si>
  <si>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2020-05-25 13:30:12</t>
  </si>
  <si>
    <t>2020-05-25 13:30:40</t>
  </si>
  <si>
    <t>五险一金,年终奖金,带薪年假,周末双休</t>
  </si>
  <si>
    <t>2020-05-25 13:31:05</t>
  </si>
  <si>
    <t>| 金融 | 商业 | BI | 可视化 | 数据分析 |</t>
  </si>
  <si>
    <t>13:29</t>
  </si>
  <si>
    <t>高速发展 精英团队 大牛带路</t>
  </si>
  <si>
    <t>上海-杨浦区-淞沪路619号中航天盛大厦17层</t>
  </si>
  <si>
    <t>2020-05-25 13:31:30</t>
  </si>
  <si>
    <t>成都-锦江区-红星路3段1号国际金融中心IFS1号办公大楼15层</t>
  </si>
  <si>
    <t>2020-05-25 13:31:55</t>
  </si>
  <si>
    <t>Know Yourself</t>
  </si>
  <si>
    <t>11:08</t>
  </si>
  <si>
    <t>五险一金,扁平化管理,弹性工作,交通便利</t>
  </si>
  <si>
    <t>上海-长宁区-天山路-天山路</t>
  </si>
  <si>
    <t>2020-05-25 13:32:21</t>
  </si>
  <si>
    <t>14k-28k</t>
  </si>
  <si>
    <t>| 可视化 | 数据分析 |</t>
  </si>
  <si>
    <t>13:30</t>
  </si>
  <si>
    <t>六险一金，租房补贴，晚餐下午茶，无息贷款</t>
  </si>
  <si>
    <t>北京-海淀区-学院路-知春路量子芯座20层</t>
  </si>
  <si>
    <t>2020-05-25 13:32:46</t>
  </si>
  <si>
    <t>| 移动互联网 | 数据分析 |</t>
  </si>
  <si>
    <t>2020-05-25 13:33:11</t>
  </si>
  <si>
    <t>下厨房</t>
  </si>
  <si>
    <t>11:16</t>
  </si>
  <si>
    <t>免费午餐 弹性上班</t>
  </si>
  <si>
    <t>北京-海淀区-清河-宝盛路与黑泉路宝盛广场B座4层</t>
  </si>
  <si>
    <t>2020-05-25 13:33:36</t>
  </si>
  <si>
    <t>2020-05-25 13:34:17</t>
  </si>
  <si>
    <t>2020-05-25 13:34:42</t>
  </si>
  <si>
    <t>小鸡叫叫</t>
  </si>
  <si>
    <t>6k-12k</t>
  </si>
  <si>
    <t>| 数据分析 | 数据运营 | SQL |</t>
  </si>
  <si>
    <t>**项目 双休 年底双薪加年终奖</t>
  </si>
  <si>
    <t>成都-武侯区-天府新谷10号楼</t>
  </si>
  <si>
    <t>2020-05-25 13:35:08</t>
  </si>
  <si>
    <t>2020-05-25 13:35:33</t>
  </si>
  <si>
    <t>2020-05-25 13:35:59</t>
  </si>
  <si>
    <t>2020-05-25 13:36:27</t>
  </si>
  <si>
    <t>2020-05-25 13:36:54</t>
  </si>
  <si>
    <t>2020-05-25 13:37:21</t>
  </si>
  <si>
    <t>2020-05-25 13:37:48</t>
  </si>
  <si>
    <t>博乐科技</t>
  </si>
  <si>
    <t>| 游戏 | BI | 数据分析 | 数据运营 |</t>
  </si>
  <si>
    <t>12:18</t>
  </si>
  <si>
    <t>项目奖金,氛围轻松,晋升空间</t>
  </si>
  <si>
    <t>北京-朝阳区-奥运村-北辰新纪元2，2305</t>
  </si>
  <si>
    <t>2020-05-25 13:38:16</t>
  </si>
  <si>
    <t>2020-05-25 13:38:42</t>
  </si>
  <si>
    <t>8k-11k</t>
  </si>
  <si>
    <t>2020-05-25 13:39:08</t>
  </si>
  <si>
    <t>2020-05-25 13:39:33</t>
  </si>
  <si>
    <t>2020-05-25 13:39:59</t>
  </si>
  <si>
    <t>2020-05-25 13:40:24</t>
  </si>
  <si>
    <t>阿里系 大牛多 挑战大 机会多</t>
  </si>
  <si>
    <t>2020-05-25 13:41:08</t>
  </si>
  <si>
    <t>新浪网</t>
  </si>
  <si>
    <t>2k-3k</t>
  </si>
  <si>
    <t>免费早餐；健身房；免费班车</t>
  </si>
  <si>
    <t>北京-海淀区-西北旺-西二旗新浪总部大厦</t>
  </si>
  <si>
    <t>2020-05-25 13:41:33</t>
  </si>
  <si>
    <t>2020-05-25 13:41:59</t>
  </si>
  <si>
    <t>2020-05-25 13:42:24</t>
  </si>
  <si>
    <t>2020-05-25 13:43:17</t>
  </si>
  <si>
    <t>2020-05-25 13:43:43</t>
  </si>
  <si>
    <t>2020-05-25 13:44:09</t>
  </si>
  <si>
    <t>2020-05-25 13:44:35</t>
  </si>
  <si>
    <t>2020-05-25 13:45:01</t>
  </si>
  <si>
    <t>2020-05-25 13:45:28</t>
  </si>
  <si>
    <t>2020-05-25 13:45:54</t>
  </si>
  <si>
    <t>2020-05-25 13:46:22</t>
  </si>
  <si>
    <t>2020-05-25 13:46:48</t>
  </si>
  <si>
    <t>2020-05-25 13:47:15</t>
  </si>
  <si>
    <t>职位类型</t>
    <rPh sb="0" eb="1">
      <t>zhi'wei</t>
    </rPh>
    <rPh sb="2" eb="3">
      <t>lei'xing</t>
    </rPh>
    <phoneticPr fontId="2" type="noConversion"/>
  </si>
  <si>
    <t>职位数量</t>
    <rPh sb="0" eb="1">
      <t>zhi'wei</t>
    </rPh>
    <rPh sb="2" eb="3">
      <t>shu'liang</t>
    </rPh>
    <phoneticPr fontId="2" type="noConversion"/>
  </si>
  <si>
    <t>数据建模</t>
    <phoneticPr fontId="2" type="noConversion"/>
  </si>
  <si>
    <t>职位总量</t>
    <rPh sb="0" eb="1">
      <t>zhi'wei'shu</t>
    </rPh>
    <rPh sb="2" eb="3">
      <t>zong'liang</t>
    </rPh>
    <phoneticPr fontId="2" type="noConversion"/>
  </si>
  <si>
    <t>技能</t>
    <rPh sb="0" eb="1">
      <t>ji'neng</t>
    </rPh>
    <phoneticPr fontId="2" type="noConversion"/>
  </si>
  <si>
    <t>经验</t>
    <rPh sb="0" eb="1">
      <t>jing'yan</t>
    </rPh>
    <phoneticPr fontId="2" type="noConversion"/>
  </si>
  <si>
    <t>学历</t>
    <rPh sb="0" eb="1">
      <t>xue'li</t>
    </rPh>
    <phoneticPr fontId="2" type="noConversion"/>
  </si>
  <si>
    <t>频数</t>
    <rPh sb="0" eb="1">
      <t>pin'shu</t>
    </rPh>
    <phoneticPr fontId="2" type="noConversion"/>
  </si>
  <si>
    <t xml:space="preserve"> 游戏 </t>
  </si>
  <si>
    <t xml:space="preserve"> 大数据 </t>
  </si>
  <si>
    <t xml:space="preserve"> 数据分析 </t>
  </si>
  <si>
    <t xml:space="preserve"> 数据运营 </t>
  </si>
  <si>
    <t xml:space="preserve"> SQL </t>
  </si>
  <si>
    <t xml:space="preserve"> 商业 </t>
  </si>
  <si>
    <t xml:space="preserve"> 数据处理 </t>
  </si>
  <si>
    <t xml:space="preserve"> Storm </t>
  </si>
  <si>
    <t xml:space="preserve"> Spark </t>
  </si>
  <si>
    <t xml:space="preserve"> 工具软件 </t>
  </si>
  <si>
    <t xml:space="preserve"> 企业服务 </t>
  </si>
  <si>
    <t xml:space="preserve"> 后端 </t>
  </si>
  <si>
    <t xml:space="preserve"> Linux/Unix </t>
  </si>
  <si>
    <t xml:space="preserve"> Java </t>
  </si>
  <si>
    <t xml:space="preserve"> Hadoop </t>
  </si>
  <si>
    <t xml:space="preserve"> 移动互联网 </t>
  </si>
  <si>
    <t xml:space="preserve"> Flink </t>
  </si>
  <si>
    <t xml:space="preserve"> Hive </t>
  </si>
  <si>
    <t xml:space="preserve"> 银行 </t>
  </si>
  <si>
    <t xml:space="preserve"> 数据挖掘 </t>
  </si>
  <si>
    <t xml:space="preserve"> 数据库开发 </t>
  </si>
  <si>
    <t xml:space="preserve"> 数据库 </t>
  </si>
  <si>
    <t xml:space="preserve"> 视频 </t>
  </si>
  <si>
    <t xml:space="preserve"> 直播 </t>
  </si>
  <si>
    <t xml:space="preserve"> 可视化 </t>
  </si>
  <si>
    <t xml:space="preserve"> 数据架构 </t>
  </si>
  <si>
    <t xml:space="preserve"> 数据仓库 </t>
  </si>
  <si>
    <t xml:space="preserve"> 云计算 </t>
  </si>
  <si>
    <t xml:space="preserve"> 金融 </t>
  </si>
  <si>
    <t xml:space="preserve"> Oracle </t>
  </si>
  <si>
    <t xml:space="preserve"> 社交 </t>
  </si>
  <si>
    <t xml:space="preserve"> DB2 </t>
  </si>
  <si>
    <t xml:space="preserve"> DBA </t>
  </si>
  <si>
    <t xml:space="preserve"> MySQL </t>
  </si>
  <si>
    <t xml:space="preserve"> 汽车 </t>
  </si>
  <si>
    <t xml:space="preserve"> 互联网金融 </t>
  </si>
  <si>
    <t xml:space="preserve"> 借贷 </t>
  </si>
  <si>
    <t xml:space="preserve"> SQLServer </t>
  </si>
  <si>
    <t xml:space="preserve"> 算法 </t>
  </si>
  <si>
    <t xml:space="preserve"> 媒体 </t>
  </si>
  <si>
    <t xml:space="preserve"> 搜索 </t>
  </si>
  <si>
    <t xml:space="preserve"> 投资/融资 </t>
  </si>
  <si>
    <t xml:space="preserve"> 电商 </t>
  </si>
  <si>
    <t xml:space="preserve"> 行业分析 </t>
  </si>
  <si>
    <t xml:space="preserve"> 市场分析 </t>
  </si>
  <si>
    <t xml:space="preserve"> ETL </t>
  </si>
  <si>
    <t xml:space="preserve"> 通信/网络设备 </t>
  </si>
  <si>
    <t xml:space="preserve"> Scala </t>
  </si>
  <si>
    <t xml:space="preserve"> 医疗健康 </t>
  </si>
  <si>
    <t xml:space="preserve"> Linux </t>
  </si>
  <si>
    <t xml:space="preserve"> 广告营销 </t>
  </si>
  <si>
    <t xml:space="preserve"> 保险 </t>
  </si>
  <si>
    <t xml:space="preserve"> 新零售 </t>
  </si>
  <si>
    <t xml:space="preserve"> 领导力 </t>
  </si>
  <si>
    <t xml:space="preserve"> 团队建设 </t>
  </si>
  <si>
    <t xml:space="preserve"> 信息安全 </t>
  </si>
  <si>
    <t xml:space="preserve"> 物流 </t>
  </si>
  <si>
    <t xml:space="preserve"> BI </t>
  </si>
  <si>
    <t xml:space="preserve"> 教育 </t>
  </si>
  <si>
    <t xml:space="preserve"> SPSS </t>
  </si>
  <si>
    <t xml:space="preserve"> 本地生活 </t>
  </si>
  <si>
    <t xml:space="preserve"> 招聘 </t>
  </si>
  <si>
    <t xml:space="preserve"> 市场 </t>
  </si>
  <si>
    <t xml:space="preserve"> 市场竞争分析 </t>
  </si>
  <si>
    <t xml:space="preserve"> 消费者分析 </t>
  </si>
  <si>
    <t xml:space="preserve"> C端产品 </t>
  </si>
  <si>
    <t xml:space="preserve"> 移动产品/APP </t>
  </si>
  <si>
    <t xml:space="preserve"> 分类信息 </t>
  </si>
  <si>
    <t xml:space="preserve"> 风控 </t>
  </si>
  <si>
    <t xml:space="preserve"> 分析师 </t>
  </si>
  <si>
    <t xml:space="preserve"> 可穿戴设备 </t>
  </si>
  <si>
    <t xml:space="preserve"> 智能硬件 </t>
  </si>
  <si>
    <t xml:space="preserve"> 体育 </t>
  </si>
  <si>
    <t xml:space="preserve"> 用户留存 </t>
  </si>
  <si>
    <t xml:space="preserve"> 用户增长 </t>
  </si>
  <si>
    <t xml:space="preserve"> 策略运营 </t>
  </si>
  <si>
    <t xml:space="preserve"> 销售支持 </t>
  </si>
  <si>
    <t xml:space="preserve"> 客户资源管理 </t>
  </si>
  <si>
    <t xml:space="preserve"> 运营 </t>
  </si>
  <si>
    <t xml:space="preserve"> 其他 </t>
  </si>
  <si>
    <t xml:space="preserve"> 旅游 </t>
  </si>
  <si>
    <t>薪资水平</t>
    <rPh sb="0" eb="1">
      <t>xin'zi</t>
    </rPh>
    <rPh sb="2" eb="3">
      <t>shui'ping</t>
    </rPh>
    <phoneticPr fontId="2" type="noConversion"/>
  </si>
  <si>
    <t>工作经验</t>
    <rPh sb="0" eb="1">
      <t>gong'zuo</t>
    </rPh>
    <rPh sb="2" eb="3">
      <t>jing'yan</t>
    </rPh>
    <phoneticPr fontId="2" type="noConversion"/>
  </si>
  <si>
    <t>最低</t>
    <rPh sb="0" eb="1">
      <t>zui'di</t>
    </rPh>
    <phoneticPr fontId="2" type="noConversion"/>
  </si>
  <si>
    <t>最高</t>
    <rPh sb="0" eb="1">
      <t>zui'gao</t>
    </rPh>
    <phoneticPr fontId="2" type="noConversion"/>
  </si>
  <si>
    <t>最低薪酬</t>
    <rPh sb="0" eb="1">
      <t>zui'di</t>
    </rPh>
    <rPh sb="2" eb="3">
      <t>xin'chou</t>
    </rPh>
    <phoneticPr fontId="2" type="noConversion"/>
  </si>
  <si>
    <t>最高薪酬</t>
    <rPh sb="0" eb="1">
      <t>zui'gao</t>
    </rPh>
    <rPh sb="2" eb="3">
      <t>xin'chou</t>
    </rPh>
    <phoneticPr fontId="2" type="noConversion"/>
  </si>
  <si>
    <t>最低薪酬平均值</t>
    <rPh sb="0" eb="1">
      <t>zui'di</t>
    </rPh>
    <rPh sb="2" eb="3">
      <t>xin'chou</t>
    </rPh>
    <rPh sb="4" eb="5">
      <t>ping'jun'zhi</t>
    </rPh>
    <phoneticPr fontId="2" type="noConversion"/>
  </si>
  <si>
    <t>最高薪酬平均值</t>
    <rPh sb="0" eb="1">
      <t>zui'di</t>
    </rPh>
    <rPh sb="1" eb="2">
      <t>gap</t>
    </rPh>
    <rPh sb="2" eb="3">
      <t>xin'chou</t>
    </rPh>
    <rPh sb="4" eb="5">
      <t>ping'jun'zhi</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</si>
</sst>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DengXian"/>
      <family val="2"/>
      <charset val="134"/>
      <scheme val="minor"/>
    </font>
    <font>
      <sz val="12"/>
      <color theme="0"/>
      <name val="DengXian"/>
      <family val="2"/>
      <charset val="134"/>
      <scheme val="minor"/>
    </font>
    <font>
      <sz val="9"/>
      <name val="DengXian"/>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1" fontId="0" fillId="0" borderId="0" xfId="0" applyNumberFormat="1"/>
    <xf numFmtId="0" fontId="0" fillId="0" borderId="0" xfId="0" applyAlignment="1">
      <alignment horizontal="left"/>
    </xf>
    <xf numFmtId="0" fontId="0" fillId="0" borderId="0" xfId="0" applyAlignment="1">
      <alignment horizontal="center" vertical="center"/>
    </xf>
    <xf numFmtId="0" fontId="1" fillId="2" borderId="0" xfId="0" applyFont="1" applyFill="1" applyAlignment="1">
      <alignment horizontal="left" vertical="center"/>
    </xf>
    <xf numFmtId="1" fontId="0" fillId="0" borderId="0" xfId="0" applyNumberFormat="1" applyAlignment="1">
      <alignment horizontal="center" vertical="center"/>
    </xf>
    <xf numFmtId="1" fontId="0" fillId="0" borderId="0" xfId="0" applyNumberFormat="1" applyAlignment="1">
      <alignment horizont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'1-宏观-历年职位需求量'!$B$3</c:f>
              <c:strCache>
                <c:ptCount val="1"/>
                <c:pt idx="0">
                  <c:v>大数据开发工程师</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'1-宏观-历年职位需求量'!$C$3:$F$3</c:f>
              <c:numCache>
                <c:formatCode>0</c:formatCode>
                <c:ptCount val="4"/>
                <c:pt idx="0" formatCode="General">
                  <c:v>239.0</c:v>
                </c:pt>
                <c:pt idx="1">
                  <c:v>298.75</c:v>
                </c:pt>
                <c:pt idx="2" formatCode="General">
                  <c:v>315.0</c:v>
                </c:pt>
                <c:pt idx="3">
                  <c:v>179.25</c:v>
                </c:pt>
              </c:numCache>
            </c:numRef>
          </c:val>
          <c:smooth val="0"/>
        </c:ser>
        <c:ser>
          <c:idx val="1"/>
          <c:order val="1"/>
          <c:tx>
            <c:strRef>
              <c:f>'1-宏观-历年职位需求量'!$B$4</c:f>
              <c:strCache>
                <c:ptCount val="1"/>
                <c:pt idx="0">
                  <c:v>大数据分析开发工程师</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'1-宏观-历年职位需求量'!$C$4:$F$4</c:f>
              <c:numCache>
                <c:formatCode>0</c:formatCode>
                <c:ptCount val="4"/>
                <c:pt idx="0" formatCode="General">
                  <c:v>36.0</c:v>
                </c:pt>
                <c:pt idx="1">
                  <c:v>45.0</c:v>
                </c:pt>
                <c:pt idx="2" formatCode="General">
                  <c:v>72.0</c:v>
                </c:pt>
                <c:pt idx="3">
                  <c:v>27.0</c:v>
                </c:pt>
              </c:numCache>
            </c:numRef>
          </c:val>
          <c:smooth val="0"/>
        </c:ser>
        <c:ser>
          <c:idx val="2"/>
          <c:order val="2"/>
          <c:tx>
            <c:strRef>
              <c:f>'1-宏观-历年职位需求量'!$B$5</c:f>
              <c:strCache>
                <c:ptCount val="1"/>
                <c:pt idx="0">
                  <c:v>数据建模</c:v>
                </c:pt>
              </c:strCache>
            </c:strRef>
          </c:tx>
          <c:spPr>
            <a:ln w="3810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'1-宏观-历年职位需求量'!$C$5:$F$5</c:f>
              <c:numCache>
                <c:formatCode>0</c:formatCode>
                <c:ptCount val="4"/>
                <c:pt idx="0" formatCode="General">
                  <c:v>18.0</c:v>
                </c:pt>
                <c:pt idx="1">
                  <c:v>22.5</c:v>
                </c:pt>
                <c:pt idx="2" formatCode="General">
                  <c:v>36.0</c:v>
                </c:pt>
                <c:pt idx="3">
                  <c:v>13.5</c:v>
                </c:pt>
              </c:numCache>
            </c:numRef>
          </c:val>
          <c:smooth val="0"/>
        </c:ser>
        <c:ser>
          <c:idx val="3"/>
          <c:order val="3"/>
          <c:tx>
            <c:strRef>
              <c:f>'1-宏观-历年职位需求量'!$B$6</c:f>
              <c:strCache>
                <c:ptCount val="1"/>
                <c:pt idx="0">
                  <c:v>数据分析师</c:v>
                </c:pt>
              </c:strCache>
            </c:strRef>
          </c:tx>
          <c:spPr>
            <a:ln w="3810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'1-宏观-历年职位需求量'!$C$6:$F$6</c:f>
              <c:numCache>
                <c:formatCode>General</c:formatCode>
                <c:ptCount val="4"/>
                <c:pt idx="0">
                  <c:v>33.0</c:v>
                </c:pt>
                <c:pt idx="1">
                  <c:v>69.0</c:v>
                </c:pt>
                <c:pt idx="2">
                  <c:v>104.0</c:v>
                </c:pt>
                <c:pt idx="3">
                  <c:v>219.0</c:v>
                </c:pt>
              </c:numCache>
            </c:numRef>
          </c:val>
          <c:smooth val="0"/>
        </c:ser>
        <c:ser>
          <c:idx val="4"/>
          <c:order val="4"/>
          <c:tx>
            <c:strRef>
              <c:f>'1-宏观-历年职位需求量'!$B$7</c:f>
              <c:strCache>
                <c:ptCount val="1"/>
                <c:pt idx="0">
                  <c:v>高级数据分析师</c:v>
                </c:pt>
              </c:strCache>
            </c:strRef>
          </c:tx>
          <c:spPr>
            <a:ln w="3810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'1-宏观-历年职位需求量'!$C$7:$F$7</c:f>
              <c:numCache>
                <c:formatCode>0</c:formatCode>
                <c:ptCount val="4"/>
                <c:pt idx="0" formatCode="General">
                  <c:v>3.0</c:v>
                </c:pt>
                <c:pt idx="1">
                  <c:v>3.75</c:v>
                </c:pt>
                <c:pt idx="2" formatCode="General">
                  <c:v>6.0</c:v>
                </c:pt>
                <c:pt idx="3">
                  <c:v>2.25</c:v>
                </c:pt>
              </c:numCache>
            </c:numRef>
          </c:val>
          <c:smooth val="0"/>
        </c:ser>
        <c:ser>
          <c:idx val="5"/>
          <c:order val="5"/>
          <c:tx>
            <c:strRef>
              <c:f>'1-宏观-历年职位需求量'!$B$8</c:f>
              <c:strCache>
                <c:ptCount val="1"/>
                <c:pt idx="0">
                  <c:v>数据分析专家</c:v>
                </c:pt>
              </c:strCache>
            </c:strRef>
          </c:tx>
          <c:spPr>
            <a:ln w="3810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'1-宏观-历年职位需求量'!$C$8:$F$8</c:f>
              <c:numCache>
                <c:formatCode>0</c:formatCode>
                <c:ptCount val="4"/>
                <c:pt idx="0" formatCode="General">
                  <c:v>1.0</c:v>
                </c:pt>
                <c:pt idx="1">
                  <c:v>1.25</c:v>
                </c:pt>
                <c:pt idx="2" formatCode="General">
                  <c:v>2.0</c:v>
                </c:pt>
                <c:pt idx="3">
                  <c:v>0.75</c:v>
                </c:pt>
              </c:numCache>
            </c:numRef>
          </c:val>
          <c:smooth val="0"/>
        </c:ser>
        <c:ser>
          <c:idx val="6"/>
          <c:order val="6"/>
          <c:tx>
            <c:strRef>
              <c:f>'1-宏观-历年职位需求量'!$B$9</c:f>
              <c:strCache>
                <c:ptCount val="1"/>
                <c:pt idx="0">
                  <c:v>资深数据分析师</c:v>
                </c:pt>
              </c:strCache>
            </c:strRef>
          </c:tx>
          <c:spPr>
            <a:ln w="3810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'1-宏观-历年职位需求量'!$C$9:$F$9</c:f>
              <c:numCache>
                <c:formatCode>0</c:formatCode>
                <c:ptCount val="4"/>
                <c:pt idx="0" formatCode="General">
                  <c:v>0.0</c:v>
                </c:pt>
                <c:pt idx="1">
                  <c:v>0.0</c:v>
                </c:pt>
                <c:pt idx="2" formatCode="General">
                  <c:v>0.0</c:v>
                </c:pt>
                <c:pt idx="3">
                  <c:v>0.0</c:v>
                </c:pt>
              </c:numCache>
            </c:numRef>
          </c:val>
          <c:smooth val="0"/>
        </c:ser>
        <c:dLbls>
          <c:dLblPos val="t"/>
          <c:showLegendKey val="0"/>
          <c:showVal val="1"/>
          <c:showCatName val="0"/>
          <c:showSerName val="0"/>
          <c:showPercent val="0"/>
          <c:showBubbleSize val="0"/>
        </c:dLbls>
        <c:dropLines>
          <c:spPr>
            <a:ln w="9525">
              <a:solidFill>
                <a:schemeClr val="tx1">
                  <a:lumMod val="50000"/>
                  <a:lumOff val="50000"/>
                </a:schemeClr>
              </a:solidFill>
              <a:prstDash val="dash"/>
            </a:ln>
            <a:effectLst/>
          </c:spPr>
        </c:dropLines>
        <c:smooth val="0"/>
        <c:axId val="1608377168"/>
        <c:axId val="1608380560"/>
      </c:lineChart>
      <c:catAx>
        <c:axId val="1608377168"/>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zh-CN"/>
          </a:p>
        </c:txPr>
        <c:crossAx val="1608380560"/>
        <c:crosses val="autoZero"/>
        <c:auto val="1"/>
        <c:lblAlgn val="ctr"/>
        <c:lblOffset val="100"/>
        <c:noMultiLvlLbl val="0"/>
      </c:catAx>
      <c:valAx>
        <c:axId val="160838056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37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'1-宏观-历年职位需求量'!$B$3</c:f>
              <c:strCache>
                <c:ptCount val="1"/>
                <c:pt idx="0">
                  <c:v>大数据开发工程师</c:v>
                </c:pt>
              </c:strCache>
            </c:strRef>
          </c:tx>
          <c:spPr>
            <a:solidFill>
              <a:schemeClr val="accent1"/>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'1-宏观-历年职位需求量'!$C$3:$F$3</c:f>
              <c:numCache>
                <c:formatCode>0</c:formatCode>
                <c:ptCount val="4"/>
                <c:pt idx="0" formatCode="General">
                  <c:v>239.0</c:v>
                </c:pt>
                <c:pt idx="1">
                  <c:v>298.75</c:v>
                </c:pt>
                <c:pt idx="2" formatCode="General">
                  <c:v>315.0</c:v>
                </c:pt>
                <c:pt idx="3">
                  <c:v>179.25</c:v>
                </c:pt>
              </c:numCache>
            </c:numRef>
          </c:val>
        </c:ser>
        <c:ser>
          <c:idx val="1"/>
          <c:order val="1"/>
          <c:tx>
            <c:strRef>
              <c:f>'1-宏观-历年职位需求量'!$B$4</c:f>
              <c:strCache>
                <c:ptCount val="1"/>
                <c:pt idx="0">
                  <c:v>大数据分析开发工程师</c:v>
                </c:pt>
              </c:strCache>
            </c:strRef>
          </c:tx>
          <c:spPr>
            <a:solidFill>
              <a:schemeClr val="accent2"/>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'1-宏观-历年职位需求量'!$C$4:$F$4</c:f>
              <c:numCache>
                <c:formatCode>0</c:formatCode>
                <c:ptCount val="4"/>
                <c:pt idx="0" formatCode="General">
                  <c:v>36.0</c:v>
                </c:pt>
                <c:pt idx="1">
                  <c:v>45.0</c:v>
                </c:pt>
                <c:pt idx="2" formatCode="General">
                  <c:v>72.0</c:v>
                </c:pt>
                <c:pt idx="3">
                  <c:v>27.0</c:v>
                </c:pt>
              </c:numCache>
            </c:numRef>
          </c:val>
        </c:ser>
        <c:ser>
          <c:idx val="2"/>
          <c:order val="2"/>
          <c:tx>
            <c:strRef>
              <c:f>'1-宏观-历年职位需求量'!$B$5</c:f>
              <c:strCache>
                <c:ptCount val="1"/>
                <c:pt idx="0">
                  <c:v>数据建模</c:v>
                </c:pt>
              </c:strCache>
            </c:strRef>
          </c:tx>
          <c:spPr>
            <a:solidFill>
              <a:schemeClr val="accent3"/>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'1-宏观-历年职位需求量'!$C$5:$F$5</c:f>
              <c:numCache>
                <c:formatCode>0</c:formatCode>
                <c:ptCount val="4"/>
                <c:pt idx="0" formatCode="General">
                  <c:v>18.0</c:v>
                </c:pt>
                <c:pt idx="1">
                  <c:v>22.5</c:v>
                </c:pt>
                <c:pt idx="2" formatCode="General">
                  <c:v>36.0</c:v>
                </c:pt>
                <c:pt idx="3">
                  <c:v>13.5</c:v>
                </c:pt>
              </c:numCache>
            </c:numRef>
          </c:val>
        </c:ser>
        <c:ser>
          <c:idx val="3"/>
          <c:order val="3"/>
          <c:tx>
            <c:strRef>
              <c:f>'1-宏观-历年职位需求量'!$B$6</c:f>
              <c:strCache>
                <c:ptCount val="1"/>
                <c:pt idx="0">
                  <c:v>数据分析师</c:v>
                </c:pt>
              </c:strCache>
            </c:strRef>
          </c:tx>
          <c:spPr>
            <a:solidFill>
              <a:schemeClr val="accent4"/>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'1-宏观-历年职位需求量'!$C$6:$F$6</c:f>
              <c:numCache>
                <c:formatCode>General</c:formatCode>
                <c:ptCount val="4"/>
                <c:pt idx="0">
                  <c:v>33.0</c:v>
                </c:pt>
                <c:pt idx="1">
                  <c:v>69.0</c:v>
                </c:pt>
                <c:pt idx="2">
                  <c:v>104.0</c:v>
                </c:pt>
                <c:pt idx="3">
                  <c:v>219.0</c:v>
                </c:pt>
              </c:numCache>
            </c:numRef>
          </c:val>
        </c:ser>
        <c:ser>
          <c:idx val="4"/>
          <c:order val="4"/>
          <c:tx>
            <c:strRef>
              <c:f>'1-宏观-历年职位需求量'!$B$7</c:f>
              <c:strCache>
                <c:ptCount val="1"/>
                <c:pt idx="0">
                  <c:v>高级数据分析师</c:v>
                </c:pt>
              </c:strCache>
            </c:strRef>
          </c:tx>
          <c:spPr>
            <a:solidFill>
              <a:schemeClr val="accent5"/>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'1-宏观-历年职位需求量'!$C$7:$F$7</c:f>
              <c:numCache>
                <c:formatCode>0</c:formatCode>
                <c:ptCount val="4"/>
                <c:pt idx="0" formatCode="General">
                  <c:v>3.0</c:v>
                </c:pt>
                <c:pt idx="1">
                  <c:v>3.75</c:v>
                </c:pt>
                <c:pt idx="2" formatCode="General">
                  <c:v>6.0</c:v>
                </c:pt>
                <c:pt idx="3">
                  <c:v>2.25</c:v>
                </c:pt>
              </c:numCache>
            </c:numRef>
          </c:val>
        </c:ser>
        <c:ser>
          <c:idx val="5"/>
          <c:order val="5"/>
          <c:tx>
            <c:strRef>
              <c:f>'1-宏观-历年职位需求量'!$B$8</c:f>
              <c:strCache>
                <c:ptCount val="1"/>
                <c:pt idx="0">
                  <c:v>数据分析专家</c:v>
                </c:pt>
              </c:strCache>
            </c:strRef>
          </c:tx>
          <c:spPr>
            <a:solidFill>
              <a:schemeClr val="accent6"/>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'1-宏观-历年职位需求量'!$C$8:$F$8</c:f>
              <c:numCache>
                <c:formatCode>0</c:formatCode>
                <c:ptCount val="4"/>
                <c:pt idx="0" formatCode="General">
                  <c:v>1.0</c:v>
                </c:pt>
                <c:pt idx="1">
                  <c:v>1.25</c:v>
                </c:pt>
                <c:pt idx="2" formatCode="General">
                  <c:v>2.0</c:v>
                </c:pt>
                <c:pt idx="3">
                  <c:v>0.75</c:v>
                </c:pt>
              </c:numCache>
            </c:numRef>
          </c:val>
        </c:ser>
        <c:ser>
          <c:idx val="6"/>
          <c:order val="6"/>
          <c:tx>
            <c:strRef>
              <c:f>'1-宏观-历年职位需求量'!$B$9</c:f>
              <c:strCache>
                <c:ptCount val="1"/>
                <c:pt idx="0">
                  <c:v>资深数据分析师</c:v>
                </c:pt>
              </c:strCache>
            </c:strRef>
          </c:tx>
          <c:spPr>
            <a:solidFill>
              <a:schemeClr val="accent1">
                <a:lumMod val="60000"/>
              </a:schemeClr>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'1-宏观-历年职位需求量'!$C$9:$F$9</c:f>
              <c:numCache>
                <c:formatCode>0</c:formatCode>
                <c:ptCount val="4"/>
                <c:pt idx="0" formatCode="General">
                  <c:v>0.0</c:v>
                </c:pt>
                <c:pt idx="1">
                  <c:v>0.0</c:v>
                </c:pt>
                <c:pt idx="2" formatCode="General">
                  <c:v>0.0</c:v>
                </c:pt>
                <c:pt idx="3">
                  <c:v>0.0</c:v>
                </c:pt>
              </c:numCache>
            </c:numRef>
          </c:val>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607530144"/>
        <c:axId val="1608088096"/>
      </c:barChart>
      <c:catAx>
        <c:axId val="16075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88096"/>
        <c:crosses val="autoZero"/>
        <c:auto val="1"/>
        <c:lblAlgn val="ctr"/>
        <c:lblOffset val="100"/>
        <c:noMultiLvlLbl val="0"/>
      </c:catAx>
      <c:valAx>
        <c:axId val="16080880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753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'2-外部需求-职位要求'!$C$2</c:f>
              <c:strCache>
                <c:ptCount val="1"/>
                <c:pt idx="0">
                  <c:v>频数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'2-外部需求-职位要求'!$B$3:$B$50</c:f>
              <c:strCache>
                <c:ptCount val="48"/>
                <c:pt idx="0">
                  <c:v> 大数据 </c:v>
                </c:pt>
                <c:pt idx="1">
                  <c:v> 数据分析 </c:v>
                </c:pt>
                <c:pt idx="2">
                  <c:v> 企业服务 </c:v>
                </c:pt>
                <c:pt idx="3">
                  <c:v> 后端 </c:v>
                </c:pt>
                <c:pt idx="4">
                  <c:v> Hadoop </c:v>
                </c:pt>
                <c:pt idx="5">
                  <c:v> 银行 </c:v>
                </c:pt>
                <c:pt idx="6">
                  <c:v> Spark </c:v>
                </c:pt>
                <c:pt idx="7">
                  <c:v> 游戏 </c:v>
                </c:pt>
                <c:pt idx="8">
                  <c:v> Java </c:v>
                </c:pt>
                <c:pt idx="9">
                  <c:v> 直播 </c:v>
                </c:pt>
                <c:pt idx="10">
                  <c:v> SQL </c:v>
                </c:pt>
                <c:pt idx="11">
                  <c:v> 云计算 </c:v>
                </c:pt>
                <c:pt idx="12">
                  <c:v> 金融 </c:v>
                </c:pt>
                <c:pt idx="13">
                  <c:v> 移动互联网 </c:v>
                </c:pt>
                <c:pt idx="14">
                  <c:v> 数据挖掘 </c:v>
                </c:pt>
                <c:pt idx="15">
                  <c:v> 借贷 </c:v>
                </c:pt>
                <c:pt idx="16">
                  <c:v> 数据架构 </c:v>
                </c:pt>
                <c:pt idx="17">
                  <c:v> Hive </c:v>
                </c:pt>
                <c:pt idx="18">
                  <c:v> Flink </c:v>
                </c:pt>
                <c:pt idx="19">
                  <c:v> MySQL </c:v>
                </c:pt>
                <c:pt idx="20">
                  <c:v> 数据库 </c:v>
                </c:pt>
                <c:pt idx="21">
                  <c:v> 行业分析 </c:v>
                </c:pt>
                <c:pt idx="22">
                  <c:v> 数据处理 </c:v>
                </c:pt>
                <c:pt idx="23">
                  <c:v> Storm </c:v>
                </c:pt>
                <c:pt idx="24">
                  <c:v> Linux/Unix </c:v>
                </c:pt>
                <c:pt idx="25">
                  <c:v> 数据运营 </c:v>
                </c:pt>
                <c:pt idx="26">
                  <c:v> Scala </c:v>
                </c:pt>
                <c:pt idx="27">
                  <c:v> Oracle </c:v>
                </c:pt>
                <c:pt idx="28">
                  <c:v> 算法 </c:v>
                </c:pt>
                <c:pt idx="29">
                  <c:v> ETL </c:v>
                </c:pt>
                <c:pt idx="30">
                  <c:v> 数据库开发 </c:v>
                </c:pt>
                <c:pt idx="31">
                  <c:v> 数据仓库 </c:v>
                </c:pt>
                <c:pt idx="32">
                  <c:v> DBA </c:v>
                </c:pt>
                <c:pt idx="33">
                  <c:v> 可视化 </c:v>
                </c:pt>
                <c:pt idx="34">
                  <c:v> 搜索 </c:v>
                </c:pt>
                <c:pt idx="35">
                  <c:v> 商业 </c:v>
                </c:pt>
                <c:pt idx="36">
                  <c:v> 工具软件 </c:v>
                </c:pt>
                <c:pt idx="37">
                  <c:v> 视频 </c:v>
                </c:pt>
                <c:pt idx="38">
                  <c:v> 市场分析 </c:v>
                </c:pt>
                <c:pt idx="39">
                  <c:v> 社交 </c:v>
                </c:pt>
                <c:pt idx="40">
                  <c:v> DB2 </c:v>
                </c:pt>
                <c:pt idx="41">
                  <c:v> 汽车 </c:v>
                </c:pt>
                <c:pt idx="42">
                  <c:v> 互联网金融 </c:v>
                </c:pt>
                <c:pt idx="43">
                  <c:v> SQLServer </c:v>
                </c:pt>
                <c:pt idx="44">
                  <c:v> 媒体 </c:v>
                </c:pt>
                <c:pt idx="45">
                  <c:v> 投资/融资 </c:v>
                </c:pt>
                <c:pt idx="46">
                  <c:v> 电商 </c:v>
                </c:pt>
                <c:pt idx="47">
                  <c:v> 通信/网络设备 </c:v>
                </c:pt>
              </c:strCache>
            </c:strRef>
          </c:cat>
          <c:val>
            <c:numRef>
              <c:f>'2-外部需求-职位要求'!$C$3:$C$50</c:f>
              <c:numCache>
                <c:formatCode>General</c:formatCode>
                <c:ptCount val="48"/>
                <c:pt idx="0">
                  <c:v>82.0</c:v>
                </c:pt>
                <c:pt idx="1">
                  <c:v>185.0</c:v>
                </c:pt>
                <c:pt idx="2">
                  <c:v>13.0</c:v>
                </c:pt>
                <c:pt idx="3">
                  <c:v>4.0</c:v>
                </c:pt>
                <c:pt idx="4">
                  <c:v>122.0</c:v>
                </c:pt>
                <c:pt idx="5">
                  <c:v>7.0</c:v>
                </c:pt>
                <c:pt idx="6">
                  <c:v>88.0</c:v>
                </c:pt>
                <c:pt idx="7">
                  <c:v>21.0</c:v>
                </c:pt>
                <c:pt idx="8">
                  <c:v>53.0</c:v>
                </c:pt>
                <c:pt idx="9">
                  <c:v>3.0</c:v>
                </c:pt>
                <c:pt idx="10">
                  <c:v>46.0</c:v>
                </c:pt>
                <c:pt idx="11">
                  <c:v>4.0</c:v>
                </c:pt>
                <c:pt idx="12">
                  <c:v>5.0</c:v>
                </c:pt>
                <c:pt idx="13">
                  <c:v>45.0</c:v>
                </c:pt>
                <c:pt idx="14">
                  <c:v>34.0</c:v>
                </c:pt>
                <c:pt idx="15">
                  <c:v>6.0</c:v>
                </c:pt>
                <c:pt idx="16">
                  <c:v>33.0</c:v>
                </c:pt>
                <c:pt idx="17">
                  <c:v>34.0</c:v>
                </c:pt>
                <c:pt idx="18">
                  <c:v>33.0</c:v>
                </c:pt>
                <c:pt idx="19">
                  <c:v>32.0</c:v>
                </c:pt>
                <c:pt idx="20">
                  <c:v>29.0</c:v>
                </c:pt>
                <c:pt idx="21">
                  <c:v>6.0</c:v>
                </c:pt>
                <c:pt idx="22">
                  <c:v>26.0</c:v>
                </c:pt>
                <c:pt idx="23">
                  <c:v>11.0</c:v>
                </c:pt>
                <c:pt idx="24">
                  <c:v>1.0</c:v>
                </c:pt>
                <c:pt idx="25">
                  <c:v>22.0</c:v>
                </c:pt>
                <c:pt idx="26">
                  <c:v>16.0</c:v>
                </c:pt>
                <c:pt idx="27">
                  <c:v>11.0</c:v>
                </c:pt>
                <c:pt idx="28">
                  <c:v>18.0</c:v>
                </c:pt>
                <c:pt idx="29">
                  <c:v>24.0</c:v>
                </c:pt>
                <c:pt idx="30">
                  <c:v>10.0</c:v>
                </c:pt>
                <c:pt idx="31">
                  <c:v>55.0</c:v>
                </c:pt>
                <c:pt idx="32">
                  <c:v>9.0</c:v>
                </c:pt>
                <c:pt idx="33">
                  <c:v>6.0</c:v>
                </c:pt>
                <c:pt idx="34">
                  <c:v>2.0</c:v>
                </c:pt>
                <c:pt idx="35">
                  <c:v>21.0</c:v>
                </c:pt>
                <c:pt idx="36">
                  <c:v>7.0</c:v>
                </c:pt>
                <c:pt idx="37">
                  <c:v>4.0</c:v>
                </c:pt>
                <c:pt idx="38">
                  <c:v>4.0</c:v>
                </c:pt>
                <c:pt idx="39">
                  <c:v>12.0</c:v>
                </c:pt>
                <c:pt idx="40">
                  <c:v>9.0</c:v>
                </c:pt>
                <c:pt idx="41">
                  <c:v>7.0</c:v>
                </c:pt>
                <c:pt idx="42">
                  <c:v>13.0</c:v>
                </c:pt>
                <c:pt idx="43">
                  <c:v>6.0</c:v>
                </c:pt>
                <c:pt idx="44">
                  <c:v>1.0</c:v>
                </c:pt>
                <c:pt idx="45">
                  <c:v>4.0</c:v>
                </c:pt>
                <c:pt idx="46">
                  <c:v>32.0</c:v>
                </c:pt>
                <c:pt idx="47">
                  <c:v>5.0</c:v>
                </c:pt>
              </c:numCache>
            </c:numRef>
          </c:val>
        </c:ser>
        <c:dLbls>
          <c:showLegendKey val="0"/>
          <c:showVal val="0"/>
          <c:showCatName val="0"/>
          <c:showSerName val="0"/>
          <c:showPercent val="0"/>
          <c:showBubbleSize val="0"/>
        </c:dLbls>
        <c:gapWidth val="182"/>
        <c:axId val="1607509312"/>
        <c:axId val="1607511632"/>
      </c:barChart>
      <c:catAx>
        <c:axId val="160750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7511632"/>
        <c:crosses val="autoZero"/>
        <c:auto val="1"/>
        <c:lblAlgn val="ctr"/>
        <c:lblOffset val="100"/>
        <c:noMultiLvlLbl val="0"/>
      </c:catAx>
      <c:valAx>
        <c:axId val="1607511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750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'2-外部需求-职位要求'!$F$2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'2-外部需求-职位要求'!$E$3:$E$8</c:f>
              <c:strCache>
                <c:ptCount val="6"/>
                <c:pt idx="0">
                  <c:v>经验1-3年</c:v>
                </c:pt>
                <c:pt idx="1">
                  <c:v>经验3-5年</c:v>
                </c:pt>
                <c:pt idx="2">
                  <c:v>经验5-10年</c:v>
                </c:pt>
                <c:pt idx="3">
                  <c:v>经验不限</c:v>
                </c:pt>
                <c:pt idx="4">
                  <c:v>经验应届毕业生</c:v>
                </c:pt>
                <c:pt idx="5">
                  <c:v>经验1年以下</c:v>
                </c:pt>
              </c:strCache>
            </c:strRef>
          </c:cat>
          <c:val>
            <c:numRef>
              <c:f>'2-外部需求-职位要求'!$F$3:$F$8</c:f>
              <c:numCache>
                <c:formatCode>General</c:formatCode>
                <c:ptCount val="6"/>
                <c:pt idx="0">
                  <c:v>101.0</c:v>
                </c:pt>
                <c:pt idx="1">
                  <c:v>240.0</c:v>
                </c:pt>
                <c:pt idx="2">
                  <c:v>77.0</c:v>
                </c:pt>
                <c:pt idx="3">
                  <c:v>26.0</c:v>
                </c:pt>
                <c:pt idx="4">
                  <c:v>1.0</c:v>
                </c:pt>
                <c:pt idx="5">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'2-外部需求-职位要求'!$I$2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0"/>
            <c:extLst>
              <c:ext xmlns:c15="http://schemas.microsoft.com/office/drawing/2012/chart" uri="{CE6537A1-D6FC-4f65-9D91-7224C49458BB}"/>
            </c:extLst>
          </c:dLbls>
          <c:cat>
            <c:strRef>
              <c:f>'2-外部需求-职位要求'!$H$3:$H$6</c:f>
              <c:strCache>
                <c:ptCount val="4"/>
                <c:pt idx="0">
                  <c:v>本科及以上</c:v>
                </c:pt>
                <c:pt idx="1">
                  <c:v>学历不限</c:v>
                </c:pt>
                <c:pt idx="2">
                  <c:v>大专及以上</c:v>
                </c:pt>
                <c:pt idx="3">
                  <c:v>硕士及以上</c:v>
                </c:pt>
              </c:strCache>
            </c:strRef>
          </c:cat>
          <c:val>
            <c:numRef>
              <c:f>'2-外部需求-职位要求'!$I$3:$I$6</c:f>
              <c:numCache>
                <c:formatCode>General</c:formatCode>
                <c:ptCount val="4"/>
                <c:pt idx="0">
                  <c:v>380.0</c:v>
                </c:pt>
                <c:pt idx="1">
                  <c:v>27.0</c:v>
                </c:pt>
                <c:pt idx="2">
                  <c:v>29.0</c:v>
                </c:pt>
                <c:pt idx="3">
                  <c:v>10.0</c:v>
                </c:pt>
              </c:numCache>
            </c:numRef>
          </c:val>
        </c:ser>
        <c:dLbls>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'3-内部需求-薪资回报'!$H$2</c:f>
              <c:strCache>
                <c:ptCount val="1"/>
                <c:pt idx="0">
                  <c:v>最高薪酬</c:v>
                </c:pt>
              </c:strCache>
            </c:strRef>
          </c:tx>
          <c:spPr>
            <a:ln w="317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'3-内部需求-薪资回报'!$G$3:$G$6</c:f>
              <c:numCache>
                <c:formatCode>General</c:formatCode>
                <c:ptCount val="4"/>
                <c:pt idx="0">
                  <c:v>2.0</c:v>
                </c:pt>
                <c:pt idx="1">
                  <c:v>13.0</c:v>
                </c:pt>
                <c:pt idx="2">
                  <c:v>2.0</c:v>
                </c:pt>
                <c:pt idx="3">
                  <c:v>8.0</c:v>
                </c:pt>
              </c:numCache>
            </c:numRef>
          </c:xVal>
          <c:yVal>
            <c:numRef>
              <c:f>'3-内部需求-薪资回报'!$H$3:$H$6</c:f>
              <c:numCache>
                <c:formatCode>General</c:formatCode>
                <c:ptCount val="4"/>
                <c:pt idx="0">
                  <c:v>60.0</c:v>
                </c:pt>
                <c:pt idx="1">
                  <c:v>40.0</c:v>
                </c:pt>
                <c:pt idx="2">
                  <c:v>35.0</c:v>
                </c:pt>
                <c:pt idx="3">
                  <c:v>35.0</c:v>
                </c:pt>
              </c:numCache>
            </c:numRef>
          </c:yVal>
          <c:smooth val="0"/>
        </c:ser>
        <c:dLbls>
          <c:dLblPos val="t"/>
          <c:showLegendKey val="0"/>
          <c:showVal val="1"/>
          <c:showCatName val="0"/>
          <c:showSerName val="0"/>
          <c:showPercent val="0"/>
          <c:showBubbleSize val="0"/>
        </c:dLbls>
        <c:axId val="1527958576"/>
        <c:axId val="1527960896"/>
      </c:scatterChart>
      <c:valAx>
        <c:axId val="152795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7960896"/>
        <c:crosses val="autoZero"/>
        <c:crossBetween val="midCat"/>
      </c:valAx>
      <c:valAx>
        <c:axId val="15279608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7958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'3-内部需求-薪资回报'!$J$9</c:f>
              <c:strCache>
                <c:ptCount val="1"/>
                <c:pt idx="0">
                  <c:v>最高薪酬平均值</c:v>
                </c:pt>
              </c:strCache>
            </c:strRef>
          </c:tx>
          <c:spPr>
            <a:ln w="317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'3-内部需求-薪资回报'!$I$10:$I$15</c:f>
              <c:numCache>
                <c:formatCode>0</c:formatCode>
                <c:ptCount val="6"/>
                <c:pt idx="0">
                  <c:v>10.88118811881188</c:v>
                </c:pt>
                <c:pt idx="1">
                  <c:v>16.2</c:v>
                </c:pt>
                <c:pt idx="2">
                  <c:v>18.80519480519481</c:v>
                </c:pt>
                <c:pt idx="3">
                  <c:v>12.84615384615385</c:v>
                </c:pt>
                <c:pt idx="4">
                  <c:v>2.0</c:v>
                </c:pt>
                <c:pt idx="5">
                  <c:v>9.0</c:v>
                </c:pt>
              </c:numCache>
            </c:numRef>
          </c:xVal>
          <c:yVal>
            <c:numRef>
              <c:f>'3-内部需求-薪资回报'!$J$10:$J$15</c:f>
              <c:numCache>
                <c:formatCode>0</c:formatCode>
                <c:ptCount val="6"/>
                <c:pt idx="0">
                  <c:v>18.61386138613861</c:v>
                </c:pt>
                <c:pt idx="1">
                  <c:v>27.40833333333333</c:v>
                </c:pt>
                <c:pt idx="2">
                  <c:v>33.1948051948052</c:v>
                </c:pt>
                <c:pt idx="3">
                  <c:v>23.07692307692308</c:v>
                </c:pt>
                <c:pt idx="4">
                  <c:v>3.0</c:v>
                </c:pt>
                <c:pt idx="5">
                  <c:v>13.0</c:v>
                </c:pt>
              </c:numCache>
            </c:numRef>
          </c:yVal>
          <c:smooth val="0"/>
        </c:ser>
        <c:dLbls>
          <c:dLblPos val="t"/>
          <c:showLegendKey val="0"/>
          <c:showVal val="1"/>
          <c:showCatName val="0"/>
          <c:showSerName val="0"/>
          <c:showPercent val="0"/>
          <c:showBubbleSize val="0"/>
        </c:dLbls>
        <c:axId val="1527877280"/>
        <c:axId val="1527879600"/>
      </c:scatterChart>
      <c:valAx>
        <c:axId val="15278772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7879600"/>
        <c:crosses val="autoZero"/>
        <c:crossBetween val="midCat"/>
      </c:valAx>
      <c:valAx>
        <c:axId val="1527879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7877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'3-内部需求-薪资回报'!$G$2</c:f>
              <c:strCache>
                <c:ptCount val="1"/>
                <c:pt idx="0">
                  <c:v>最低薪酬</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'3-内部需求-薪资回报'!$G$3:$G$6</c:f>
              <c:numCache>
                <c:formatCode>General</c:formatCode>
                <c:ptCount val="4"/>
                <c:pt idx="0">
                  <c:v>2.0</c:v>
                </c:pt>
                <c:pt idx="1">
                  <c:v>13.0</c:v>
                </c:pt>
                <c:pt idx="2">
                  <c:v>2.0</c:v>
                </c:pt>
                <c:pt idx="3">
                  <c:v>8.0</c:v>
                </c:pt>
              </c:numCache>
            </c:numRef>
          </c:val>
        </c:ser>
        <c:ser>
          <c:idx val="1"/>
          <c:order val="1"/>
          <c:tx>
            <c:strRef>
              <c:f>'3-内部需求-薪资回报'!$H$2</c:f>
              <c:strCache>
                <c:ptCount val="1"/>
                <c:pt idx="0">
                  <c:v>最高薪酬</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'3-内部需求-薪资回报'!$H$3:$H$6</c:f>
              <c:numCache>
                <c:formatCode>General</c:formatCode>
                <c:ptCount val="4"/>
                <c:pt idx="0">
                  <c:v>60.0</c:v>
                </c:pt>
                <c:pt idx="1">
                  <c:v>40.0</c:v>
                </c:pt>
                <c:pt idx="2">
                  <c:v>35.0</c:v>
                </c:pt>
                <c:pt idx="3">
                  <c:v>35.0</c:v>
                </c:pt>
              </c:numCache>
            </c:numRef>
          </c:val>
        </c:ser>
        <c:ser>
          <c:idx val="2"/>
          <c:order val="2"/>
          <c:tx>
            <c:strRef>
              <c:f>'3-内部需求-薪资回报'!$I$2</c:f>
              <c:strCache>
                <c:ptCount val="1"/>
                <c:pt idx="0">
                  <c:v>最低薪酬平均值</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'3-内部需求-薪资回报'!$I$3:$I$6</c:f>
              <c:numCache>
                <c:formatCode>0</c:formatCode>
                <c:ptCount val="4"/>
                <c:pt idx="0">
                  <c:v>15.21052631578947</c:v>
                </c:pt>
                <c:pt idx="1">
                  <c:v>17.59259259259259</c:v>
                </c:pt>
                <c:pt idx="2">
                  <c:v>13.58620689655172</c:v>
                </c:pt>
                <c:pt idx="3">
                  <c:v>13.1</c:v>
                </c:pt>
              </c:numCache>
            </c:numRef>
          </c:val>
        </c:ser>
        <c:ser>
          <c:idx val="3"/>
          <c:order val="3"/>
          <c:tx>
            <c:strRef>
              <c:f>'3-内部需求-薪资回报'!$J$2</c:f>
              <c:strCache>
                <c:ptCount val="1"/>
                <c:pt idx="0">
                  <c:v>最高薪酬平均值</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'3-内部需求-薪资回报'!$J$3:$J$6</c:f>
              <c:numCache>
                <c:formatCode>0</c:formatCode>
                <c:ptCount val="4"/>
                <c:pt idx="0">
                  <c:v>26.28947368421053</c:v>
                </c:pt>
                <c:pt idx="1">
                  <c:v>30.92592592592593</c:v>
                </c:pt>
                <c:pt idx="2">
                  <c:v>19.6551724137931</c:v>
                </c:pt>
                <c:pt idx="3">
                  <c:v>23.5</c:v>
                </c:pt>
              </c:numCache>
            </c:numRef>
          </c:val>
        </c:ser>
        <c:dLbls>
          <c:dLblPos val="outEnd"/>
          <c:showLegendKey val="0"/>
          <c:showVal val="1"/>
          <c:showCatName val="0"/>
          <c:showSerName val="0"/>
          <c:showPercent val="0"/>
          <c:showBubbleSize val="0"/>
        </c:dLbls>
        <c:gapWidth val="182"/>
        <c:axId val="1607556064"/>
        <c:axId val="1607558384"/>
      </c:barChart>
      <c:catAx>
        <c:axId val="160755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7558384"/>
        <c:crosses val="autoZero"/>
        <c:auto val="1"/>
        <c:lblAlgn val="ctr"/>
        <c:lblOffset val="100"/>
        <c:noMultiLvlLbl val="0"/>
      </c:catAx>
      <c:valAx>
        <c:axId val="16075583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755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'1-宏观-历年职位需求量'!$B$3</c:f>
              <c:strCache>
                <c:ptCount val="1"/>
                <c:pt idx="0">
                  <c:v>大数据开发工程师</c:v>
                </c:pt>
              </c:strCache>
            </c:strRef>
          </c:tx>
          <c:spPr>
            <a:solidFill>
              <a:schemeClr val="accent1"/>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'1-宏观-历年职位需求量'!$C$3:$F$3</c:f>
              <c:numCache>
                <c:formatCode>0</c:formatCode>
                <c:ptCount val="4"/>
                <c:pt idx="0" formatCode="General">
                  <c:v>239.0</c:v>
                </c:pt>
                <c:pt idx="1">
                  <c:v>298.75</c:v>
                </c:pt>
                <c:pt idx="2" formatCode="General">
                  <c:v>315.0</c:v>
                </c:pt>
                <c:pt idx="3">
                  <c:v>179.25</c:v>
                </c:pt>
              </c:numCache>
            </c:numRef>
          </c:val>
        </c:ser>
        <c:ser>
          <c:idx val="1"/>
          <c:order val="1"/>
          <c:tx>
            <c:strRef>
              <c:f>'1-宏观-历年职位需求量'!$B$4</c:f>
              <c:strCache>
                <c:ptCount val="1"/>
                <c:pt idx="0">
                  <c:v>大数据分析开发工程师</c:v>
                </c:pt>
              </c:strCache>
            </c:strRef>
          </c:tx>
          <c:spPr>
            <a:solidFill>
              <a:schemeClr val="accent2"/>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'1-宏观-历年职位需求量'!$C$4:$F$4</c:f>
              <c:numCache>
                <c:formatCode>0</c:formatCode>
                <c:ptCount val="4"/>
                <c:pt idx="0" formatCode="General">
                  <c:v>36.0</c:v>
                </c:pt>
                <c:pt idx="1">
                  <c:v>45.0</c:v>
                </c:pt>
                <c:pt idx="2" formatCode="General">
                  <c:v>72.0</c:v>
                </c:pt>
                <c:pt idx="3">
                  <c:v>27.0</c:v>
                </c:pt>
              </c:numCache>
            </c:numRef>
          </c:val>
        </c:ser>
        <c:ser>
          <c:idx val="2"/>
          <c:order val="2"/>
          <c:tx>
            <c:strRef>
              <c:f>'1-宏观-历年职位需求量'!$B$5</c:f>
              <c:strCache>
                <c:ptCount val="1"/>
                <c:pt idx="0">
                  <c:v>数据建模</c:v>
                </c:pt>
              </c:strCache>
            </c:strRef>
          </c:tx>
          <c:spPr>
            <a:solidFill>
              <a:schemeClr val="accent3"/>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'1-宏观-历年职位需求量'!$C$5:$F$5</c:f>
              <c:numCache>
                <c:formatCode>0</c:formatCode>
                <c:ptCount val="4"/>
                <c:pt idx="0" formatCode="General">
                  <c:v>18.0</c:v>
                </c:pt>
                <c:pt idx="1">
                  <c:v>22.5</c:v>
                </c:pt>
                <c:pt idx="2" formatCode="General">
                  <c:v>36.0</c:v>
                </c:pt>
                <c:pt idx="3">
                  <c:v>13.5</c:v>
                </c:pt>
              </c:numCache>
            </c:numRef>
          </c:val>
        </c:ser>
        <c:ser>
          <c:idx val="3"/>
          <c:order val="3"/>
          <c:tx>
            <c:strRef>
              <c:f>'1-宏观-历年职位需求量'!$B$6</c:f>
              <c:strCache>
                <c:ptCount val="1"/>
                <c:pt idx="0">
                  <c:v>数据分析师</c:v>
                </c:pt>
              </c:strCache>
            </c:strRef>
          </c:tx>
          <c:spPr>
            <a:solidFill>
              <a:schemeClr val="accent4"/>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'1-宏观-历年职位需求量'!$C$6:$F$6</c:f>
              <c:numCache>
                <c:formatCode>General</c:formatCode>
                <c:ptCount val="4"/>
                <c:pt idx="0">
                  <c:v>33.0</c:v>
                </c:pt>
                <c:pt idx="1">
                  <c:v>69.0</c:v>
                </c:pt>
                <c:pt idx="2">
                  <c:v>104.0</c:v>
                </c:pt>
                <c:pt idx="3">
                  <c:v>219.0</c:v>
                </c:pt>
              </c:numCache>
            </c:numRef>
          </c:val>
        </c:ser>
        <c:ser>
          <c:idx val="4"/>
          <c:order val="4"/>
          <c:tx>
            <c:strRef>
              <c:f>'1-宏观-历年职位需求量'!$B$7</c:f>
              <c:strCache>
                <c:ptCount val="1"/>
                <c:pt idx="0">
                  <c:v>高级数据分析师</c:v>
                </c:pt>
              </c:strCache>
            </c:strRef>
          </c:tx>
          <c:spPr>
            <a:solidFill>
              <a:schemeClr val="accent5"/>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'1-宏观-历年职位需求量'!$C$7:$F$7</c:f>
              <c:numCache>
                <c:formatCode>0</c:formatCode>
                <c:ptCount val="4"/>
                <c:pt idx="0" formatCode="General">
                  <c:v>3.0</c:v>
                </c:pt>
                <c:pt idx="1">
                  <c:v>3.75</c:v>
                </c:pt>
                <c:pt idx="2" formatCode="General">
                  <c:v>6.0</c:v>
                </c:pt>
                <c:pt idx="3">
                  <c:v>2.25</c:v>
                </c:pt>
              </c:numCache>
            </c:numRef>
          </c:val>
        </c:ser>
        <c:ser>
          <c:idx val="5"/>
          <c:order val="5"/>
          <c:tx>
            <c:strRef>
              <c:f>'1-宏观-历年职位需求量'!$B$8</c:f>
              <c:strCache>
                <c:ptCount val="1"/>
                <c:pt idx="0">
                  <c:v>数据分析专家</c:v>
                </c:pt>
              </c:strCache>
            </c:strRef>
          </c:tx>
          <c:spPr>
            <a:solidFill>
              <a:schemeClr val="accent6"/>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'1-宏观-历年职位需求量'!$C$8:$F$8</c:f>
              <c:numCache>
                <c:formatCode>0</c:formatCode>
                <c:ptCount val="4"/>
                <c:pt idx="0" formatCode="General">
                  <c:v>1.0</c:v>
                </c:pt>
                <c:pt idx="1">
                  <c:v>1.25</c:v>
                </c:pt>
                <c:pt idx="2" formatCode="General">
                  <c:v>2.0</c:v>
                </c:pt>
                <c:pt idx="3">
                  <c:v>0.75</c:v>
                </c:pt>
              </c:numCache>
            </c:numRef>
          </c:val>
        </c:ser>
        <c:ser>
          <c:idx val="6"/>
          <c:order val="6"/>
          <c:tx>
            <c:strRef>
              <c:f>'1-宏观-历年职位需求量'!$B$9</c:f>
              <c:strCache>
                <c:ptCount val="1"/>
                <c:pt idx="0">
                  <c:v>资深数据分析师</c:v>
                </c:pt>
              </c:strCache>
            </c:strRef>
          </c:tx>
          <c:spPr>
            <a:solidFill>
              <a:schemeClr val="accent1">
                <a:lumMod val="60000"/>
              </a:schemeClr>
            </a:solidFill>
            <a:ln>
              <a:noFill/>
            </a:ln>
            <a:effectLst/>
          </c:spPr>
          <c:invertIfNegative val="0"/>
          <c:cat>
            <c:strRef>
              <c:f>'1-宏观-历年职位需求量'!$C$1:$F$2</c:f>
              <c:strCache>
                <c:ptCount val="4"/>
                <c:pt idx="0">
                  <c:v>2017</c:v>
                </c:pt>
                <c:pt idx="1">
                  <c:v>2018</c:v>
                </c:pt>
                <c:pt idx="2">
                  <c:v>2019</c:v>
                </c:pt>
                <c:pt idx="3">
                  <c:v>2020</c:v>
                </c:pt>
              </c:strCache>
            </c:strRef>
          </c:cat>
          <c:val>
            <c:numRef>
              <c:f>'1-宏观-历年职位需求量'!$C$9:$F$9</c:f>
              <c:numCache>
                <c:formatCode>0</c:formatCode>
                <c:ptCount val="4"/>
                <c:pt idx="0" formatCode="General">
                  <c:v>0.0</c:v>
                </c:pt>
                <c:pt idx="1">
                  <c:v>0.0</c:v>
                </c:pt>
                <c:pt idx="2" formatCode="General">
                  <c:v>0.0</c:v>
                </c:pt>
                <c:pt idx="3">
                  <c:v>0.0</c:v>
                </c:pt>
              </c:numCache>
            </c:numRef>
          </c:val>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608366176"/>
        <c:axId val="1608321152"/>
      </c:barChart>
      <c:catAx>
        <c:axId val="16083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321152"/>
        <c:crosses val="autoZero"/>
        <c:auto val="1"/>
        <c:lblAlgn val="ctr"/>
        <c:lblOffset val="100"/>
        <c:noMultiLvlLbl val="0"/>
      </c:catAx>
      <c:valAx>
        <c:axId val="16083211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366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'2-外部需求-职位要求'!$C$2</c:f>
              <c:strCache>
                <c:ptCount val="1"/>
                <c:pt idx="0">
                  <c:v>频数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'2-外部需求-职位要求'!$B$3:$B$50</c:f>
              <c:strCache>
                <c:ptCount val="48"/>
                <c:pt idx="0">
                  <c:v> 大数据 </c:v>
                </c:pt>
                <c:pt idx="1">
                  <c:v> 数据分析 </c:v>
                </c:pt>
                <c:pt idx="2">
                  <c:v> 企业服务 </c:v>
                </c:pt>
                <c:pt idx="3">
                  <c:v> 后端 </c:v>
                </c:pt>
                <c:pt idx="4">
                  <c:v> Hadoop </c:v>
                </c:pt>
                <c:pt idx="5">
                  <c:v> 银行 </c:v>
                </c:pt>
                <c:pt idx="6">
                  <c:v> Spark </c:v>
                </c:pt>
                <c:pt idx="7">
                  <c:v> 游戏 </c:v>
                </c:pt>
                <c:pt idx="8">
                  <c:v> Java </c:v>
                </c:pt>
                <c:pt idx="9">
                  <c:v> 直播 </c:v>
                </c:pt>
                <c:pt idx="10">
                  <c:v> SQL </c:v>
                </c:pt>
                <c:pt idx="11">
                  <c:v> 云计算 </c:v>
                </c:pt>
                <c:pt idx="12">
                  <c:v> 金融 </c:v>
                </c:pt>
                <c:pt idx="13">
                  <c:v> 移动互联网 </c:v>
                </c:pt>
                <c:pt idx="14">
                  <c:v> 数据挖掘 </c:v>
                </c:pt>
                <c:pt idx="15">
                  <c:v> 借贷 </c:v>
                </c:pt>
                <c:pt idx="16">
                  <c:v> 数据架构 </c:v>
                </c:pt>
                <c:pt idx="17">
                  <c:v> Hive </c:v>
                </c:pt>
                <c:pt idx="18">
                  <c:v> Flink </c:v>
                </c:pt>
                <c:pt idx="19">
                  <c:v> MySQL </c:v>
                </c:pt>
                <c:pt idx="20">
                  <c:v> 数据库 </c:v>
                </c:pt>
                <c:pt idx="21">
                  <c:v> 行业分析 </c:v>
                </c:pt>
                <c:pt idx="22">
                  <c:v> 数据处理 </c:v>
                </c:pt>
                <c:pt idx="23">
                  <c:v> Storm </c:v>
                </c:pt>
                <c:pt idx="24">
                  <c:v> Linux/Unix </c:v>
                </c:pt>
                <c:pt idx="25">
                  <c:v> 数据运营 </c:v>
                </c:pt>
                <c:pt idx="26">
                  <c:v> Scala </c:v>
                </c:pt>
                <c:pt idx="27">
                  <c:v> Oracle </c:v>
                </c:pt>
                <c:pt idx="28">
                  <c:v> 算法 </c:v>
                </c:pt>
                <c:pt idx="29">
                  <c:v> ETL </c:v>
                </c:pt>
                <c:pt idx="30">
                  <c:v> 数据库开发 </c:v>
                </c:pt>
                <c:pt idx="31">
                  <c:v> 数据仓库 </c:v>
                </c:pt>
                <c:pt idx="32">
                  <c:v> DBA </c:v>
                </c:pt>
                <c:pt idx="33">
                  <c:v> 可视化 </c:v>
                </c:pt>
                <c:pt idx="34">
                  <c:v> 搜索 </c:v>
                </c:pt>
                <c:pt idx="35">
                  <c:v> 商业 </c:v>
                </c:pt>
                <c:pt idx="36">
                  <c:v> 工具软件 </c:v>
                </c:pt>
                <c:pt idx="37">
                  <c:v> 视频 </c:v>
                </c:pt>
                <c:pt idx="38">
                  <c:v> 市场分析 </c:v>
                </c:pt>
                <c:pt idx="39">
                  <c:v> 社交 </c:v>
                </c:pt>
                <c:pt idx="40">
                  <c:v> DB2 </c:v>
                </c:pt>
                <c:pt idx="41">
                  <c:v> 汽车 </c:v>
                </c:pt>
                <c:pt idx="42">
                  <c:v> 互联网金融 </c:v>
                </c:pt>
                <c:pt idx="43">
                  <c:v> SQLServer </c:v>
                </c:pt>
                <c:pt idx="44">
                  <c:v> 媒体 </c:v>
                </c:pt>
                <c:pt idx="45">
                  <c:v> 投资/融资 </c:v>
                </c:pt>
                <c:pt idx="46">
                  <c:v> 电商 </c:v>
                </c:pt>
                <c:pt idx="47">
                  <c:v> 通信/网络设备 </c:v>
                </c:pt>
              </c:strCache>
            </c:strRef>
          </c:cat>
          <c:val>
            <c:numRef>
              <c:f>'2-外部需求-职位要求'!$C$3:$C$50</c:f>
              <c:numCache>
                <c:formatCode>General</c:formatCode>
                <c:ptCount val="48"/>
                <c:pt idx="0">
                  <c:v>82.0</c:v>
                </c:pt>
                <c:pt idx="1">
                  <c:v>185.0</c:v>
                </c:pt>
                <c:pt idx="2">
                  <c:v>13.0</c:v>
                </c:pt>
                <c:pt idx="3">
                  <c:v>4.0</c:v>
                </c:pt>
                <c:pt idx="4">
                  <c:v>122.0</c:v>
                </c:pt>
                <c:pt idx="5">
                  <c:v>7.0</c:v>
                </c:pt>
                <c:pt idx="6">
                  <c:v>88.0</c:v>
                </c:pt>
                <c:pt idx="7">
                  <c:v>21.0</c:v>
                </c:pt>
                <c:pt idx="8">
                  <c:v>53.0</c:v>
                </c:pt>
                <c:pt idx="9">
                  <c:v>3.0</c:v>
                </c:pt>
                <c:pt idx="10">
                  <c:v>46.0</c:v>
                </c:pt>
                <c:pt idx="11">
                  <c:v>4.0</c:v>
                </c:pt>
                <c:pt idx="12">
                  <c:v>5.0</c:v>
                </c:pt>
                <c:pt idx="13">
                  <c:v>45.0</c:v>
                </c:pt>
                <c:pt idx="14">
                  <c:v>34.0</c:v>
                </c:pt>
                <c:pt idx="15">
                  <c:v>6.0</c:v>
                </c:pt>
                <c:pt idx="16">
                  <c:v>33.0</c:v>
                </c:pt>
                <c:pt idx="17">
                  <c:v>34.0</c:v>
                </c:pt>
                <c:pt idx="18">
                  <c:v>33.0</c:v>
                </c:pt>
                <c:pt idx="19">
                  <c:v>32.0</c:v>
                </c:pt>
                <c:pt idx="20">
                  <c:v>29.0</c:v>
                </c:pt>
                <c:pt idx="21">
                  <c:v>6.0</c:v>
                </c:pt>
                <c:pt idx="22">
                  <c:v>26.0</c:v>
                </c:pt>
                <c:pt idx="23">
                  <c:v>11.0</c:v>
                </c:pt>
                <c:pt idx="24">
                  <c:v>1.0</c:v>
                </c:pt>
                <c:pt idx="25">
                  <c:v>22.0</c:v>
                </c:pt>
                <c:pt idx="26">
                  <c:v>16.0</c:v>
                </c:pt>
                <c:pt idx="27">
                  <c:v>11.0</c:v>
                </c:pt>
                <c:pt idx="28">
                  <c:v>18.0</c:v>
                </c:pt>
                <c:pt idx="29">
                  <c:v>24.0</c:v>
                </c:pt>
                <c:pt idx="30">
                  <c:v>10.0</c:v>
                </c:pt>
                <c:pt idx="31">
                  <c:v>55.0</c:v>
                </c:pt>
                <c:pt idx="32">
                  <c:v>9.0</c:v>
                </c:pt>
                <c:pt idx="33">
                  <c:v>6.0</c:v>
                </c:pt>
                <c:pt idx="34">
                  <c:v>2.0</c:v>
                </c:pt>
                <c:pt idx="35">
                  <c:v>21.0</c:v>
                </c:pt>
                <c:pt idx="36">
                  <c:v>7.0</c:v>
                </c:pt>
                <c:pt idx="37">
                  <c:v>4.0</c:v>
                </c:pt>
                <c:pt idx="38">
                  <c:v>4.0</c:v>
                </c:pt>
                <c:pt idx="39">
                  <c:v>12.0</c:v>
                </c:pt>
                <c:pt idx="40">
                  <c:v>9.0</c:v>
                </c:pt>
                <c:pt idx="41">
                  <c:v>7.0</c:v>
                </c:pt>
                <c:pt idx="42">
                  <c:v>13.0</c:v>
                </c:pt>
                <c:pt idx="43">
                  <c:v>6.0</c:v>
                </c:pt>
                <c:pt idx="44">
                  <c:v>1.0</c:v>
                </c:pt>
                <c:pt idx="45">
                  <c:v>4.0</c:v>
                </c:pt>
                <c:pt idx="46">
                  <c:v>32.0</c:v>
                </c:pt>
                <c:pt idx="47">
                  <c:v>5.0</c:v>
                </c:pt>
              </c:numCache>
            </c:numRef>
          </c:val>
        </c:ser>
        <c:dLbls>
          <c:showLegendKey val="0"/>
          <c:showVal val="0"/>
          <c:showCatName val="0"/>
          <c:showSerName val="0"/>
          <c:showPercent val="0"/>
          <c:showBubbleSize val="0"/>
        </c:dLbls>
        <c:gapWidth val="182"/>
        <c:axId val="1608096368"/>
        <c:axId val="1608098688"/>
      </c:barChart>
      <c:catAx>
        <c:axId val="160809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98688"/>
        <c:crosses val="autoZero"/>
        <c:auto val="1"/>
        <c:lblAlgn val="ctr"/>
        <c:lblOffset val="100"/>
        <c:noMultiLvlLbl val="0"/>
      </c:catAx>
      <c:valAx>
        <c:axId val="16080986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9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'2-外部需求-职位要求'!$F$2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'2-外部需求-职位要求'!$E$3:$E$8</c:f>
              <c:strCache>
                <c:ptCount val="6"/>
                <c:pt idx="0">
                  <c:v>经验1-3年</c:v>
                </c:pt>
                <c:pt idx="1">
                  <c:v>经验3-5年</c:v>
                </c:pt>
                <c:pt idx="2">
                  <c:v>经验5-10年</c:v>
                </c:pt>
                <c:pt idx="3">
                  <c:v>经验不限</c:v>
                </c:pt>
                <c:pt idx="4">
                  <c:v>经验应届毕业生</c:v>
                </c:pt>
                <c:pt idx="5">
                  <c:v>经验1年以下</c:v>
                </c:pt>
              </c:strCache>
            </c:strRef>
          </c:cat>
          <c:val>
            <c:numRef>
              <c:f>'2-外部需求-职位要求'!$F$3:$F$8</c:f>
              <c:numCache>
                <c:formatCode>General</c:formatCode>
                <c:ptCount val="6"/>
                <c:pt idx="0">
                  <c:v>101.0</c:v>
                </c:pt>
                <c:pt idx="1">
                  <c:v>240.0</c:v>
                </c:pt>
                <c:pt idx="2">
                  <c:v>77.0</c:v>
                </c:pt>
                <c:pt idx="3">
                  <c:v>26.0</c:v>
                </c:pt>
                <c:pt idx="4">
                  <c:v>1.0</c:v>
                </c:pt>
                <c:pt idx="5">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1075841451781"/>
          <c:y val="0.267775557261137"/>
          <c:w val="0.280659468629393"/>
          <c:h val="0.536738862215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'2-外部需求-职位要求'!$I$2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'2-外部需求-职位要求'!$H$3:$H$6</c:f>
              <c:strCache>
                <c:ptCount val="4"/>
                <c:pt idx="0">
                  <c:v>本科及以上</c:v>
                </c:pt>
                <c:pt idx="1">
                  <c:v>学历不限</c:v>
                </c:pt>
                <c:pt idx="2">
                  <c:v>大专及以上</c:v>
                </c:pt>
                <c:pt idx="3">
                  <c:v>硕士及以上</c:v>
                </c:pt>
              </c:strCache>
            </c:strRef>
          </c:cat>
          <c:val>
            <c:numRef>
              <c:f>'2-外部需求-职位要求'!$I$3:$I$6</c:f>
              <c:numCache>
                <c:formatCode>General</c:formatCode>
                <c:ptCount val="4"/>
                <c:pt idx="0">
                  <c:v>380.0</c:v>
                </c:pt>
                <c:pt idx="1">
                  <c:v>27.0</c:v>
                </c:pt>
                <c:pt idx="2">
                  <c:v>29.0</c:v>
                </c:pt>
                <c:pt idx="3">
                  <c:v>10.0</c:v>
                </c:pt>
              </c:numCache>
            </c:numRef>
          </c:val>
        </c:ser>
        <c:dLbls>
          <c:showLegendKey val="0"/>
          <c:showVal val="0"/>
          <c:showCatName val="0"/>
          <c:showSerName val="0"/>
          <c:showPercent val="1"/>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'3-内部需求-薪资回报'!$H$2</c:f>
              <c:strCache>
                <c:ptCount val="1"/>
                <c:pt idx="0">
                  <c:v>最高薪酬</c:v>
                </c:pt>
              </c:strCache>
            </c:strRef>
          </c:tx>
          <c:spPr>
            <a:ln w="317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'3-内部需求-薪资回报'!$G$3:$G$6</c:f>
              <c:numCache>
                <c:formatCode>General</c:formatCode>
                <c:ptCount val="4"/>
                <c:pt idx="0">
                  <c:v>2.0</c:v>
                </c:pt>
                <c:pt idx="1">
                  <c:v>13.0</c:v>
                </c:pt>
                <c:pt idx="2">
                  <c:v>2.0</c:v>
                </c:pt>
                <c:pt idx="3">
                  <c:v>8.0</c:v>
                </c:pt>
              </c:numCache>
            </c:numRef>
          </c:xVal>
          <c:yVal>
            <c:numRef>
              <c:f>'3-内部需求-薪资回报'!$H$3:$H$6</c:f>
              <c:numCache>
                <c:formatCode>General</c:formatCode>
                <c:ptCount val="4"/>
                <c:pt idx="0">
                  <c:v>60.0</c:v>
                </c:pt>
                <c:pt idx="1">
                  <c:v>40.0</c:v>
                </c:pt>
                <c:pt idx="2">
                  <c:v>35.0</c:v>
                </c:pt>
                <c:pt idx="3">
                  <c:v>35.0</c:v>
                </c:pt>
              </c:numCache>
            </c:numRef>
          </c:yVal>
          <c:smooth val="0"/>
        </c:ser>
        <c:dLbls>
          <c:dLblPos val="t"/>
          <c:showLegendKey val="0"/>
          <c:showVal val="1"/>
          <c:showCatName val="0"/>
          <c:showSerName val="0"/>
          <c:showPercent val="0"/>
          <c:showBubbleSize val="0"/>
        </c:dLbls>
        <c:axId val="1608181984"/>
        <c:axId val="1528543712"/>
      </c:scatterChart>
      <c:valAx>
        <c:axId val="160818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8543712"/>
        <c:crosses val="autoZero"/>
        <c:crossBetween val="midCat"/>
      </c:valAx>
      <c:valAx>
        <c:axId val="15285437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181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'3-内部需求-薪资回报'!$J$9</c:f>
              <c:strCache>
                <c:ptCount val="1"/>
                <c:pt idx="0">
                  <c:v>最高薪酬平均值</c:v>
                </c:pt>
              </c:strCache>
            </c:strRef>
          </c:tx>
          <c:spPr>
            <a:ln w="317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'3-内部需求-薪资回报'!$I$10:$I$15</c:f>
              <c:numCache>
                <c:formatCode>0</c:formatCode>
                <c:ptCount val="6"/>
                <c:pt idx="0">
                  <c:v>10.88118811881188</c:v>
                </c:pt>
                <c:pt idx="1">
                  <c:v>16.2</c:v>
                </c:pt>
                <c:pt idx="2">
                  <c:v>18.80519480519481</c:v>
                </c:pt>
                <c:pt idx="3">
                  <c:v>12.84615384615385</c:v>
                </c:pt>
                <c:pt idx="4">
                  <c:v>2.0</c:v>
                </c:pt>
                <c:pt idx="5">
                  <c:v>9.0</c:v>
                </c:pt>
              </c:numCache>
            </c:numRef>
          </c:xVal>
          <c:yVal>
            <c:numRef>
              <c:f>'3-内部需求-薪资回报'!$J$10:$J$15</c:f>
              <c:numCache>
                <c:formatCode>0</c:formatCode>
                <c:ptCount val="6"/>
                <c:pt idx="0">
                  <c:v>18.61386138613861</c:v>
                </c:pt>
                <c:pt idx="1">
                  <c:v>27.40833333333333</c:v>
                </c:pt>
                <c:pt idx="2">
                  <c:v>33.1948051948052</c:v>
                </c:pt>
                <c:pt idx="3">
                  <c:v>23.07692307692308</c:v>
                </c:pt>
                <c:pt idx="4">
                  <c:v>3.0</c:v>
                </c:pt>
                <c:pt idx="5">
                  <c:v>13.0</c:v>
                </c:pt>
              </c:numCache>
            </c:numRef>
          </c:yVal>
          <c:smooth val="0"/>
        </c:ser>
        <c:dLbls>
          <c:dLblPos val="t"/>
          <c:showLegendKey val="0"/>
          <c:showVal val="1"/>
          <c:showCatName val="0"/>
          <c:showSerName val="0"/>
          <c:showPercent val="0"/>
          <c:showBubbleSize val="0"/>
        </c:dLbls>
        <c:axId val="1508984176"/>
        <c:axId val="1605833312"/>
      </c:scatterChart>
      <c:valAx>
        <c:axId val="1508984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5833312"/>
        <c:crosses val="autoZero"/>
        <c:crossBetween val="midCat"/>
      </c:valAx>
      <c:valAx>
        <c:axId val="1605833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8984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'3-内部需求-薪资回报'!$G$2</c:f>
              <c:strCache>
                <c:ptCount val="1"/>
                <c:pt idx="0">
                  <c:v>最低薪酬</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'3-内部需求-薪资回报'!$G$3:$G$6</c:f>
              <c:numCache>
                <c:formatCode>General</c:formatCode>
                <c:ptCount val="4"/>
                <c:pt idx="0">
                  <c:v>2.0</c:v>
                </c:pt>
                <c:pt idx="1">
                  <c:v>13.0</c:v>
                </c:pt>
                <c:pt idx="2">
                  <c:v>2.0</c:v>
                </c:pt>
                <c:pt idx="3">
                  <c:v>8.0</c:v>
                </c:pt>
              </c:numCache>
            </c:numRef>
          </c:val>
        </c:ser>
        <c:ser>
          <c:idx val="1"/>
          <c:order val="1"/>
          <c:tx>
            <c:strRef>
              <c:f>'3-内部需求-薪资回报'!$H$2</c:f>
              <c:strCache>
                <c:ptCount val="1"/>
                <c:pt idx="0">
                  <c:v>最高薪酬</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'3-内部需求-薪资回报'!$H$3:$H$6</c:f>
              <c:numCache>
                <c:formatCode>General</c:formatCode>
                <c:ptCount val="4"/>
                <c:pt idx="0">
                  <c:v>60.0</c:v>
                </c:pt>
                <c:pt idx="1">
                  <c:v>40.0</c:v>
                </c:pt>
                <c:pt idx="2">
                  <c:v>35.0</c:v>
                </c:pt>
                <c:pt idx="3">
                  <c:v>35.0</c:v>
                </c:pt>
              </c:numCache>
            </c:numRef>
          </c:val>
        </c:ser>
        <c:ser>
          <c:idx val="2"/>
          <c:order val="2"/>
          <c:tx>
            <c:strRef>
              <c:f>'3-内部需求-薪资回报'!$I$2</c:f>
              <c:strCache>
                <c:ptCount val="1"/>
                <c:pt idx="0">
                  <c:v>最低薪酬平均值</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'3-内部需求-薪资回报'!$I$3:$I$6</c:f>
              <c:numCache>
                <c:formatCode>0</c:formatCode>
                <c:ptCount val="4"/>
                <c:pt idx="0">
                  <c:v>15.21052631578947</c:v>
                </c:pt>
                <c:pt idx="1">
                  <c:v>17.59259259259259</c:v>
                </c:pt>
                <c:pt idx="2">
                  <c:v>13.58620689655172</c:v>
                </c:pt>
                <c:pt idx="3">
                  <c:v>13.1</c:v>
                </c:pt>
              </c:numCache>
            </c:numRef>
          </c:val>
        </c:ser>
        <c:ser>
          <c:idx val="3"/>
          <c:order val="3"/>
          <c:tx>
            <c:strRef>
              <c:f>'3-内部需求-薪资回报'!$J$2</c:f>
              <c:strCache>
                <c:ptCount val="1"/>
                <c:pt idx="0">
                  <c:v>最高薪酬平均值</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'3-内部需求-薪资回报'!$E$3:$E$6</c:f>
              <c:strCache>
                <c:ptCount val="4"/>
                <c:pt idx="0">
                  <c:v>本科及以上</c:v>
                </c:pt>
                <c:pt idx="1">
                  <c:v>学历不限</c:v>
                </c:pt>
                <c:pt idx="2">
                  <c:v>大专及以上</c:v>
                </c:pt>
                <c:pt idx="3">
                  <c:v>硕士及以上</c:v>
                </c:pt>
              </c:strCache>
            </c:strRef>
          </c:cat>
          <c:val>
            <c:numRef>
              <c:f>'3-内部需求-薪资回报'!$J$3:$J$6</c:f>
              <c:numCache>
                <c:formatCode>0</c:formatCode>
                <c:ptCount val="4"/>
                <c:pt idx="0">
                  <c:v>26.28947368421053</c:v>
                </c:pt>
                <c:pt idx="1">
                  <c:v>30.92592592592593</c:v>
                </c:pt>
                <c:pt idx="2">
                  <c:v>19.6551724137931</c:v>
                </c:pt>
                <c:pt idx="3">
                  <c:v>23.5</c:v>
                </c:pt>
              </c:numCache>
            </c:numRef>
          </c:val>
        </c:ser>
        <c:dLbls>
          <c:dLblPos val="outEnd"/>
          <c:showLegendKey val="0"/>
          <c:showVal val="1"/>
          <c:showCatName val="0"/>
          <c:showSerName val="0"/>
          <c:showPercent val="0"/>
          <c:showBubbleSize val="0"/>
        </c:dLbls>
        <c:gapWidth val="182"/>
        <c:axId val="1608049536"/>
        <c:axId val="1608051856"/>
      </c:barChart>
      <c:catAx>
        <c:axId val="160804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51856"/>
        <c:crosses val="autoZero"/>
        <c:auto val="1"/>
        <c:lblAlgn val="ctr"/>
        <c:lblOffset val="100"/>
        <c:noMultiLvlLbl val="0"/>
      </c:catAx>
      <c:valAx>
        <c:axId val="16080518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49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'1-宏观-历年职位需求量'!$B$3</c:f>
              <c:strCache>
                <c:ptCount val="1"/>
                <c:pt idx="0">
                  <c:v>大数据开发工程师</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'1-宏观-历年职位需求量'!$C$3:$F$3</c:f>
              <c:numCache>
                <c:formatCode>0</c:formatCode>
                <c:ptCount val="4"/>
                <c:pt idx="0" formatCode="General">
                  <c:v>239.0</c:v>
                </c:pt>
                <c:pt idx="1">
                  <c:v>298.75</c:v>
                </c:pt>
                <c:pt idx="2" formatCode="General">
                  <c:v>315.0</c:v>
                </c:pt>
                <c:pt idx="3">
                  <c:v>179.25</c:v>
                </c:pt>
              </c:numCache>
            </c:numRef>
          </c:val>
          <c:smooth val="0"/>
        </c:ser>
        <c:ser>
          <c:idx val="1"/>
          <c:order val="1"/>
          <c:tx>
            <c:strRef>
              <c:f>'1-宏观-历年职位需求量'!$B$4</c:f>
              <c:strCache>
                <c:ptCount val="1"/>
                <c:pt idx="0">
                  <c:v>大数据分析开发工程师</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'1-宏观-历年职位需求量'!$C$4:$F$4</c:f>
              <c:numCache>
                <c:formatCode>0</c:formatCode>
                <c:ptCount val="4"/>
                <c:pt idx="0" formatCode="General">
                  <c:v>36.0</c:v>
                </c:pt>
                <c:pt idx="1">
                  <c:v>45.0</c:v>
                </c:pt>
                <c:pt idx="2" formatCode="General">
                  <c:v>72.0</c:v>
                </c:pt>
                <c:pt idx="3">
                  <c:v>27.0</c:v>
                </c:pt>
              </c:numCache>
            </c:numRef>
          </c:val>
          <c:smooth val="0"/>
        </c:ser>
        <c:ser>
          <c:idx val="2"/>
          <c:order val="2"/>
          <c:tx>
            <c:strRef>
              <c:f>'1-宏观-历年职位需求量'!$B$5</c:f>
              <c:strCache>
                <c:ptCount val="1"/>
                <c:pt idx="0">
                  <c:v>数据建模</c:v>
                </c:pt>
              </c:strCache>
            </c:strRef>
          </c:tx>
          <c:spPr>
            <a:ln w="3810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'1-宏观-历年职位需求量'!$C$5:$F$5</c:f>
              <c:numCache>
                <c:formatCode>0</c:formatCode>
                <c:ptCount val="4"/>
                <c:pt idx="0" formatCode="General">
                  <c:v>18.0</c:v>
                </c:pt>
                <c:pt idx="1">
                  <c:v>22.5</c:v>
                </c:pt>
                <c:pt idx="2" formatCode="General">
                  <c:v>36.0</c:v>
                </c:pt>
                <c:pt idx="3">
                  <c:v>13.5</c:v>
                </c:pt>
              </c:numCache>
            </c:numRef>
          </c:val>
          <c:smooth val="0"/>
        </c:ser>
        <c:ser>
          <c:idx val="3"/>
          <c:order val="3"/>
          <c:tx>
            <c:strRef>
              <c:f>'1-宏观-历年职位需求量'!$B$6</c:f>
              <c:strCache>
                <c:ptCount val="1"/>
                <c:pt idx="0">
                  <c:v>数据分析师</c:v>
                </c:pt>
              </c:strCache>
            </c:strRef>
          </c:tx>
          <c:spPr>
            <a:ln w="3810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'1-宏观-历年职位需求量'!$C$6:$F$6</c:f>
              <c:numCache>
                <c:formatCode>General</c:formatCode>
                <c:ptCount val="4"/>
                <c:pt idx="0">
                  <c:v>33.0</c:v>
                </c:pt>
                <c:pt idx="1">
                  <c:v>69.0</c:v>
                </c:pt>
                <c:pt idx="2">
                  <c:v>104.0</c:v>
                </c:pt>
                <c:pt idx="3">
                  <c:v>219.0</c:v>
                </c:pt>
              </c:numCache>
            </c:numRef>
          </c:val>
          <c:smooth val="0"/>
        </c:ser>
        <c:ser>
          <c:idx val="4"/>
          <c:order val="4"/>
          <c:tx>
            <c:strRef>
              <c:f>'1-宏观-历年职位需求量'!$B$7</c:f>
              <c:strCache>
                <c:ptCount val="1"/>
                <c:pt idx="0">
                  <c:v>高级数据分析师</c:v>
                </c:pt>
              </c:strCache>
            </c:strRef>
          </c:tx>
          <c:spPr>
            <a:ln w="3810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'1-宏观-历年职位需求量'!$C$7:$F$7</c:f>
              <c:numCache>
                <c:formatCode>0</c:formatCode>
                <c:ptCount val="4"/>
                <c:pt idx="0" formatCode="General">
                  <c:v>3.0</c:v>
                </c:pt>
                <c:pt idx="1">
                  <c:v>3.75</c:v>
                </c:pt>
                <c:pt idx="2" formatCode="General">
                  <c:v>6.0</c:v>
                </c:pt>
                <c:pt idx="3">
                  <c:v>2.25</c:v>
                </c:pt>
              </c:numCache>
            </c:numRef>
          </c:val>
          <c:smooth val="0"/>
        </c:ser>
        <c:ser>
          <c:idx val="5"/>
          <c:order val="5"/>
          <c:tx>
            <c:strRef>
              <c:f>'1-宏观-历年职位需求量'!$B$8</c:f>
              <c:strCache>
                <c:ptCount val="1"/>
                <c:pt idx="0">
                  <c:v>数据分析专家</c:v>
                </c:pt>
              </c:strCache>
            </c:strRef>
          </c:tx>
          <c:spPr>
            <a:ln w="3810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'1-宏观-历年职位需求量'!$C$8:$F$8</c:f>
              <c:numCache>
                <c:formatCode>0</c:formatCode>
                <c:ptCount val="4"/>
                <c:pt idx="0" formatCode="General">
                  <c:v>1.0</c:v>
                </c:pt>
                <c:pt idx="1">
                  <c:v>1.25</c:v>
                </c:pt>
                <c:pt idx="2" formatCode="General">
                  <c:v>2.0</c:v>
                </c:pt>
                <c:pt idx="3">
                  <c:v>0.75</c:v>
                </c:pt>
              </c:numCache>
            </c:numRef>
          </c:val>
          <c:smooth val="0"/>
        </c:ser>
        <c:ser>
          <c:idx val="6"/>
          <c:order val="6"/>
          <c:tx>
            <c:strRef>
              <c:f>'1-宏观-历年职位需求量'!$B$9</c:f>
              <c:strCache>
                <c:ptCount val="1"/>
                <c:pt idx="0">
                  <c:v>资深数据分析师</c:v>
                </c:pt>
              </c:strCache>
            </c:strRef>
          </c:tx>
          <c:spPr>
            <a:ln w="3810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'1-宏观-历年职位需求量'!$C$2:$F$2</c:f>
              <c:numCache>
                <c:formatCode>General</c:formatCode>
                <c:ptCount val="4"/>
                <c:pt idx="0">
                  <c:v>2017.0</c:v>
                </c:pt>
                <c:pt idx="1">
                  <c:v>2018.0</c:v>
                </c:pt>
                <c:pt idx="2">
                  <c:v>2019.0</c:v>
                </c:pt>
                <c:pt idx="3">
                  <c:v>2020.0</c:v>
                </c:pt>
              </c:numCache>
            </c:numRef>
          </c:cat>
          <c:val>
            <c:numRef>
              <c:f>'1-宏观-历年职位需求量'!$C$9:$F$9</c:f>
              <c:numCache>
                <c:formatCode>0</c:formatCode>
                <c:ptCount val="4"/>
                <c:pt idx="0" formatCode="General">
                  <c:v>0.0</c:v>
                </c:pt>
                <c:pt idx="1">
                  <c:v>0.0</c:v>
                </c:pt>
                <c:pt idx="2" formatCode="General">
                  <c:v>0.0</c:v>
                </c:pt>
                <c:pt idx="3">
                  <c:v>0.0</c:v>
                </c:pt>
              </c:numCache>
            </c:numRef>
          </c:val>
          <c:smooth val="0"/>
        </c:ser>
        <c:dLbls>
          <c:dLblPos val="t"/>
          <c:showLegendKey val="0"/>
          <c:showVal val="1"/>
          <c:showCatName val="0"/>
          <c:showSerName val="0"/>
          <c:showPercent val="0"/>
          <c:showBubbleSize val="0"/>
        </c:dLbls>
        <c:dropLines>
          <c:spPr>
            <a:ln w="9525">
              <a:solidFill>
                <a:schemeClr val="tx1">
                  <a:lumMod val="50000"/>
                  <a:lumOff val="50000"/>
                </a:schemeClr>
              </a:solidFill>
              <a:prstDash val="dash"/>
            </a:ln>
            <a:effectLst/>
          </c:spPr>
        </c:dropLines>
        <c:smooth val="0"/>
        <c:axId val="1608031408"/>
        <c:axId val="1608028320"/>
      </c:lineChart>
      <c:catAx>
        <c:axId val="160803140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zh-CN"/>
          </a:p>
        </c:txPr>
        <c:crossAx val="1608028320"/>
        <c:crosses val="autoZero"/>
        <c:auto val="1"/>
        <c:lblAlgn val="ctr"/>
        <c:lblOffset val="100"/>
        <c:noMultiLvlLbl val="0"/>
      </c:catAx>
      <c:valAx>
        <c:axId val="16080283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803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1189293</xdr:colOff>
      <xdr:row>12</xdr:row>
      <xdr:rowOff>192121</xdr:rowOff>
    </xdr:from>
    <xdr:to>
      <xdr:col>6</xdr:col>
      <xdr:colOff>703569</xdr:colOff>
      <xdr:row>26</xdr:row>
      <xdr:rowOff>99039</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813922</xdr:colOff>
      <xdr:row>12</xdr:row>
      <xdr:rowOff>189447</xdr:rowOff>
    </xdr:from>
    <xdr:to>
      <xdr:col>11</xdr:col>
      <xdr:colOff>196465</xdr:colOff>
      <xdr:row>26</xdr:row>
      <xdr:rowOff>85177</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444965</xdr:colOff>
      <xdr:row>0</xdr:row>
      <xdr:rowOff>33867</xdr:rowOff>
    </xdr:from>
    <xdr:to>
      <xdr:col>23</xdr:col>
      <xdr:colOff>23437</xdr:colOff>
      <xdr:row>33</xdr:row>
      <xdr:rowOff>9270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96875</xdr:colOff>
      <xdr:row>0</xdr:row>
      <xdr:rowOff>95084</xdr:rowOff>
    </xdr:from>
    <xdr:to>
      <xdr:col>16</xdr:col>
      <xdr:colOff>440267</xdr:colOff>
      <xdr:row>13</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142707</xdr:colOff>
      <xdr:row>14</xdr:row>
      <xdr:rowOff>110067</xdr:rowOff>
    </xdr:from>
    <xdr:to>
      <xdr:col>16</xdr:col>
      <xdr:colOff>457200</xdr:colOff>
      <xdr:row>27</xdr:row>
      <xdr:rowOff>33867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506564</xdr:colOff>
      <xdr:row>13</xdr:row>
      <xdr:rowOff>202237</xdr:rowOff>
    </xdr:from>
    <xdr:to>
      <xdr:col>14</xdr:col>
      <xdr:colOff>694489</xdr:colOff>
      <xdr:row>23</xdr:row>
      <xdr:rowOff>127903</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469309</xdr:colOff>
      <xdr:row>24</xdr:row>
      <xdr:rowOff>121596</xdr:rowOff>
    </xdr:from>
    <xdr:to>
      <xdr:col>15</xdr:col>
      <xdr:colOff>11053</xdr:colOff>
      <xdr:row>34</xdr:row>
      <xdr:rowOff>103663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460651</xdr:colOff>
      <xdr:row>2</xdr:row>
      <xdr:rowOff>93524</xdr:rowOff>
    </xdr:from>
    <xdr:to>
      <xdr:col>15</xdr:col>
      <xdr:colOff>100245</xdr:colOff>
      <xdr:row>12</xdr:row>
      <xdr:rowOff>142482</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78874</xdr:rowOff>
    </xdr:from>
    <xdr:to>
      <xdr:col>5</xdr:col>
      <xdr:colOff>457956</xdr:colOff>
      <xdr:row>13</xdr:row>
      <xdr:rowOff>184053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568309</xdr:colOff>
      <xdr:row>0</xdr:row>
      <xdr:rowOff>76200</xdr:rowOff>
    </xdr:from>
    <xdr:to>
      <xdr:col>9</xdr:col>
      <xdr:colOff>793991</xdr:colOff>
      <xdr:row>13</xdr:row>
      <xdr:rowOff>170191</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15</xdr:row>
      <xdr:rowOff>4633</xdr:rowOff>
    </xdr:from>
    <xdr:to>
      <xdr:col>5</xdr:col>
      <xdr:colOff>381001</xdr:colOff>
      <xdr:row>40</xdr:row>
      <xdr:rowOff>63501</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353280</xdr:colOff>
      <xdr:row>0</xdr:row>
      <xdr:rowOff>53274</xdr:rowOff>
    </xdr:from>
    <xdr:to>
      <xdr:col>18</xdr:col>
      <xdr:colOff>749011</xdr:colOff>
      <xdr:row>13</xdr:row>
      <xdr:rowOff>107925</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125726</xdr:colOff>
      <xdr:row>0</xdr:row>
      <xdr:rowOff>76200</xdr:rowOff>
    </xdr:from>
    <xdr:to>
      <xdr:col>14</xdr:col>
      <xdr:colOff>113089</xdr:colOff>
      <xdr:row>13</xdr:row>
      <xdr:rowOff>111684</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795213</xdr:colOff>
      <xdr:row>15</xdr:row>
      <xdr:rowOff>1168</xdr:rowOff>
    </xdr:from>
    <xdr:to>
      <xdr:col>14</xdr:col>
      <xdr:colOff>292100</xdr:colOff>
      <xdr:row>31</xdr:row>
      <xdr:rowOff>127000</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389659</xdr:colOff>
      <xdr:row>14</xdr:row>
      <xdr:rowOff>181283</xdr:rowOff>
    </xdr:from>
    <xdr:to>
      <xdr:col>18</xdr:col>
      <xdr:colOff>736601</xdr:colOff>
      <xdr:row>31</xdr:row>
      <xdr:rowOff>25400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508000</xdr:colOff>
      <xdr:row>14</xdr:row>
      <xdr:rowOff>177800</xdr:rowOff>
    </xdr:from>
    <xdr:to>
      <xdr:col>10</xdr:col>
      <xdr:colOff>673100</xdr:colOff>
      <xdr:row>38</xdr:row>
      <xdr:rowOff>38100</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7"/>
  <sheetViews>
    <sheetView zoomScale="221" workbookViewId="0">
      <selection activeCell="E1" sqref="E1:F1048576"/>
    </sheetView>
  </sheetViews>
  <sheetFormatPr baseColWidth="10" defaultRowHeight="16" x14ac:dyDescent="0.2"/>
  <sheetData>
    <row r="1" spans="1:15" x14ac:dyDescent="0.2">
      <c r="A1" t="s">
        <v>0</v>
      </c>
      <c r="B1" t="s">
        <v>1</v>
      </c>
      <c r="C1" t="s">
        <v>2</v>
      </c>
      <c r="D1" t="s">
        <v>3</v>
      </c>
      <c r="E1" t="s">
        <v>4</v>
      </c>
      <c r="F1" t="s">
        <v>5</v>
      </c>
      <c r="G1" t="s">
        <v>1643</v>
      </c>
      <c r="H1" t="s">
        <v>1644</v>
      </c>
      <c r="I1" t="s">
        <v>6</v>
      </c>
      <c r="J1" t="s">
        <v>7</v>
      </c>
      <c r="K1" t="s">
        <v>8</v>
      </c>
      <c r="L1" t="s">
        <v>9</v>
      </c>
      <c r="M1" t="s">
        <v>10</v>
      </c>
      <c r="N1" t="s">
        <v>11</v>
      </c>
      <c r="O1" t="s">
        <v>12</v>
      </c>
    </row>
    <row r="2" spans="1:15" x14ac:dyDescent="0.2">
      <c r="A2" t="s">
        <v>13</v>
      </c>
      <c r="B2" t="s">
        <v>14</v>
      </c>
      <c r="C2" t="s">
        <v>15</v>
      </c>
      <c r="D2" t="s">
        <v>16</v>
      </c>
      <c r="E2" t="s">
        <v>17</v>
      </c>
      <c r="F2" t="s">
        <v>18</v>
      </c>
      <c r="G2">
        <v>10</v>
      </c>
      <c r="H2">
        <v>20</v>
      </c>
      <c r="I2" t="s">
        <v>19</v>
      </c>
      <c r="J2" t="s">
        <v>20</v>
      </c>
      <c r="K2" t="s">
        <v>21</v>
      </c>
      <c r="L2" t="s">
        <v>22</v>
      </c>
      <c r="M2" t="s">
        <v>23</v>
      </c>
      <c r="N2" t="s">
        <v>24</v>
      </c>
      <c r="O2" t="s">
        <v>25</v>
      </c>
    </row>
    <row r="3" spans="1:15" x14ac:dyDescent="0.2">
      <c r="A3" t="s">
        <v>26</v>
      </c>
      <c r="B3" t="s">
        <v>27</v>
      </c>
      <c r="C3" t="s">
        <v>28</v>
      </c>
      <c r="D3" t="s">
        <v>29</v>
      </c>
      <c r="E3" t="s">
        <v>30</v>
      </c>
      <c r="F3" t="s">
        <v>18</v>
      </c>
      <c r="G3">
        <v>25</v>
      </c>
      <c r="H3">
        <v>40</v>
      </c>
      <c r="I3" t="s">
        <v>19</v>
      </c>
      <c r="J3" t="s">
        <v>31</v>
      </c>
      <c r="K3" t="s">
        <v>32</v>
      </c>
      <c r="L3" t="s">
        <v>33</v>
      </c>
      <c r="M3" t="s">
        <v>34</v>
      </c>
      <c r="N3" t="s">
        <v>35</v>
      </c>
      <c r="O3" t="s">
        <v>36</v>
      </c>
    </row>
    <row r="4" spans="1:15" x14ac:dyDescent="0.2">
      <c r="A4" t="s">
        <v>37</v>
      </c>
      <c r="B4" t="s">
        <v>27</v>
      </c>
      <c r="C4" t="s">
        <v>28</v>
      </c>
      <c r="D4" t="s">
        <v>38</v>
      </c>
      <c r="E4" t="s">
        <v>39</v>
      </c>
      <c r="F4" t="s">
        <v>18</v>
      </c>
      <c r="G4">
        <v>25</v>
      </c>
      <c r="H4">
        <v>40</v>
      </c>
      <c r="I4" t="s">
        <v>19</v>
      </c>
      <c r="J4" t="s">
        <v>40</v>
      </c>
      <c r="K4" t="s">
        <v>41</v>
      </c>
      <c r="L4" t="s">
        <v>42</v>
      </c>
      <c r="M4" t="s">
        <v>43</v>
      </c>
      <c r="N4" t="s">
        <v>44</v>
      </c>
      <c r="O4" t="s">
        <v>45</v>
      </c>
    </row>
    <row r="5" spans="1:15" x14ac:dyDescent="0.2">
      <c r="A5" t="s">
        <v>46</v>
      </c>
      <c r="B5" t="s">
        <v>27</v>
      </c>
      <c r="C5" t="s">
        <v>28</v>
      </c>
      <c r="D5" t="s">
        <v>38</v>
      </c>
      <c r="E5" t="s">
        <v>30</v>
      </c>
      <c r="F5" t="s">
        <v>18</v>
      </c>
      <c r="G5">
        <v>25</v>
      </c>
      <c r="H5">
        <v>40</v>
      </c>
      <c r="I5" t="s">
        <v>19</v>
      </c>
      <c r="J5" t="s">
        <v>47</v>
      </c>
      <c r="K5" t="s">
        <v>48</v>
      </c>
      <c r="L5" t="s">
        <v>49</v>
      </c>
      <c r="M5" t="s">
        <v>50</v>
      </c>
      <c r="N5" t="s">
        <v>51</v>
      </c>
      <c r="O5" t="s">
        <v>52</v>
      </c>
    </row>
    <row r="6" spans="1:15" x14ac:dyDescent="0.2">
      <c r="A6" t="s">
        <v>46</v>
      </c>
      <c r="B6" t="s">
        <v>53</v>
      </c>
      <c r="C6" t="s">
        <v>28</v>
      </c>
      <c r="D6" t="s">
        <v>38</v>
      </c>
      <c r="E6" t="s">
        <v>30</v>
      </c>
      <c r="F6" t="s">
        <v>54</v>
      </c>
      <c r="G6">
        <v>15</v>
      </c>
      <c r="H6">
        <v>30</v>
      </c>
      <c r="I6" t="s">
        <v>19</v>
      </c>
      <c r="J6" t="s">
        <v>55</v>
      </c>
      <c r="K6" t="s">
        <v>48</v>
      </c>
      <c r="L6" t="s">
        <v>56</v>
      </c>
      <c r="N6" t="s">
        <v>57</v>
      </c>
      <c r="O6" t="s">
        <v>58</v>
      </c>
    </row>
    <row r="7" spans="1:15" x14ac:dyDescent="0.2">
      <c r="A7" t="s">
        <v>59</v>
      </c>
      <c r="B7" t="s">
        <v>60</v>
      </c>
      <c r="C7" t="s">
        <v>28</v>
      </c>
      <c r="D7" t="s">
        <v>29</v>
      </c>
      <c r="E7" t="s">
        <v>39</v>
      </c>
      <c r="F7" t="s">
        <v>18</v>
      </c>
      <c r="G7">
        <v>30</v>
      </c>
      <c r="H7">
        <v>60</v>
      </c>
      <c r="I7" t="s">
        <v>19</v>
      </c>
      <c r="J7" t="s">
        <v>61</v>
      </c>
      <c r="K7" t="s">
        <v>62</v>
      </c>
      <c r="L7" t="s">
        <v>63</v>
      </c>
      <c r="M7" t="s">
        <v>64</v>
      </c>
      <c r="N7" t="s">
        <v>65</v>
      </c>
      <c r="O7" t="s">
        <v>66</v>
      </c>
    </row>
    <row r="8" spans="1:15" x14ac:dyDescent="0.2">
      <c r="A8" t="s">
        <v>67</v>
      </c>
      <c r="B8" t="s">
        <v>68</v>
      </c>
      <c r="C8" t="s">
        <v>28</v>
      </c>
      <c r="D8" t="s">
        <v>69</v>
      </c>
      <c r="E8" t="s">
        <v>17</v>
      </c>
      <c r="F8" t="s">
        <v>18</v>
      </c>
      <c r="G8">
        <v>15</v>
      </c>
      <c r="H8">
        <v>25</v>
      </c>
      <c r="I8" t="s">
        <v>19</v>
      </c>
      <c r="J8" t="s">
        <v>70</v>
      </c>
      <c r="K8" t="s">
        <v>71</v>
      </c>
      <c r="L8" t="s">
        <v>72</v>
      </c>
      <c r="M8" t="s">
        <v>73</v>
      </c>
      <c r="N8" t="s">
        <v>74</v>
      </c>
      <c r="O8" t="s">
        <v>75</v>
      </c>
    </row>
    <row r="9" spans="1:15" x14ac:dyDescent="0.2">
      <c r="A9" t="s">
        <v>76</v>
      </c>
      <c r="B9" t="s">
        <v>77</v>
      </c>
      <c r="C9" t="s">
        <v>28</v>
      </c>
      <c r="D9" t="s">
        <v>38</v>
      </c>
      <c r="E9" t="s">
        <v>78</v>
      </c>
      <c r="F9" t="s">
        <v>18</v>
      </c>
      <c r="G9">
        <v>20</v>
      </c>
      <c r="H9">
        <v>40</v>
      </c>
      <c r="I9" t="s">
        <v>19</v>
      </c>
      <c r="J9" t="s">
        <v>79</v>
      </c>
      <c r="K9" t="s">
        <v>80</v>
      </c>
      <c r="L9" t="s">
        <v>81</v>
      </c>
      <c r="M9" t="s">
        <v>82</v>
      </c>
      <c r="N9" t="s">
        <v>83</v>
      </c>
      <c r="O9" t="s">
        <v>84</v>
      </c>
    </row>
    <row r="10" spans="1:15" x14ac:dyDescent="0.2">
      <c r="A10" t="s">
        <v>85</v>
      </c>
      <c r="B10" t="s">
        <v>14</v>
      </c>
      <c r="C10" t="s">
        <v>28</v>
      </c>
      <c r="D10" t="s">
        <v>86</v>
      </c>
      <c r="E10" t="s">
        <v>17</v>
      </c>
      <c r="F10" t="s">
        <v>18</v>
      </c>
      <c r="G10">
        <v>10</v>
      </c>
      <c r="H10">
        <v>20</v>
      </c>
      <c r="I10" t="s">
        <v>19</v>
      </c>
      <c r="J10" t="s">
        <v>87</v>
      </c>
      <c r="K10" t="s">
        <v>88</v>
      </c>
      <c r="L10" t="s">
        <v>89</v>
      </c>
      <c r="M10" t="s">
        <v>90</v>
      </c>
      <c r="N10" t="s">
        <v>91</v>
      </c>
      <c r="O10" t="s">
        <v>92</v>
      </c>
    </row>
    <row r="11" spans="1:15" x14ac:dyDescent="0.2">
      <c r="A11" t="s">
        <v>93</v>
      </c>
      <c r="B11" t="s">
        <v>68</v>
      </c>
      <c r="C11" t="s">
        <v>28</v>
      </c>
      <c r="D11" t="s">
        <v>38</v>
      </c>
      <c r="E11" t="s">
        <v>17</v>
      </c>
      <c r="F11" t="s">
        <v>18</v>
      </c>
      <c r="G11">
        <v>15</v>
      </c>
      <c r="H11">
        <v>25</v>
      </c>
      <c r="I11" t="s">
        <v>19</v>
      </c>
      <c r="J11" t="s">
        <v>94</v>
      </c>
      <c r="K11" t="s">
        <v>95</v>
      </c>
      <c r="L11" t="s">
        <v>96</v>
      </c>
      <c r="M11" t="s">
        <v>97</v>
      </c>
      <c r="N11" t="s">
        <v>98</v>
      </c>
      <c r="O11" t="s">
        <v>99</v>
      </c>
    </row>
    <row r="12" spans="1:15" x14ac:dyDescent="0.2">
      <c r="A12" t="s">
        <v>100</v>
      </c>
      <c r="B12" t="s">
        <v>27</v>
      </c>
      <c r="C12" t="s">
        <v>28</v>
      </c>
      <c r="D12" t="s">
        <v>29</v>
      </c>
      <c r="E12" t="s">
        <v>39</v>
      </c>
      <c r="F12" t="s">
        <v>18</v>
      </c>
      <c r="G12">
        <v>25</v>
      </c>
      <c r="H12">
        <v>40</v>
      </c>
      <c r="I12" t="s">
        <v>19</v>
      </c>
      <c r="J12" t="s">
        <v>101</v>
      </c>
      <c r="K12" t="s">
        <v>102</v>
      </c>
      <c r="L12" t="s">
        <v>103</v>
      </c>
      <c r="M12" t="s">
        <v>104</v>
      </c>
      <c r="N12" t="s">
        <v>105</v>
      </c>
      <c r="O12" t="s">
        <v>106</v>
      </c>
    </row>
    <row r="13" spans="1:15" x14ac:dyDescent="0.2">
      <c r="A13" t="s">
        <v>26</v>
      </c>
      <c r="B13" t="s">
        <v>77</v>
      </c>
      <c r="C13" t="s">
        <v>107</v>
      </c>
      <c r="D13" t="s">
        <v>29</v>
      </c>
      <c r="E13" t="s">
        <v>30</v>
      </c>
      <c r="F13" t="s">
        <v>18</v>
      </c>
      <c r="G13">
        <v>20</v>
      </c>
      <c r="H13">
        <v>40</v>
      </c>
      <c r="I13" t="s">
        <v>19</v>
      </c>
      <c r="J13" t="s">
        <v>108</v>
      </c>
      <c r="K13" t="s">
        <v>32</v>
      </c>
      <c r="L13" t="s">
        <v>109</v>
      </c>
      <c r="M13" t="s">
        <v>104</v>
      </c>
      <c r="N13" t="s">
        <v>110</v>
      </c>
      <c r="O13" t="s">
        <v>111</v>
      </c>
    </row>
    <row r="14" spans="1:15" x14ac:dyDescent="0.2">
      <c r="A14" t="s">
        <v>112</v>
      </c>
      <c r="B14" t="s">
        <v>113</v>
      </c>
      <c r="C14" t="s">
        <v>114</v>
      </c>
      <c r="D14" t="s">
        <v>115</v>
      </c>
      <c r="E14" t="s">
        <v>17</v>
      </c>
      <c r="F14" t="s">
        <v>18</v>
      </c>
      <c r="G14">
        <v>8</v>
      </c>
      <c r="H14">
        <v>10</v>
      </c>
      <c r="I14" t="s">
        <v>19</v>
      </c>
      <c r="J14" t="s">
        <v>116</v>
      </c>
      <c r="K14" t="s">
        <v>117</v>
      </c>
      <c r="L14" t="s">
        <v>118</v>
      </c>
      <c r="M14" t="s">
        <v>119</v>
      </c>
      <c r="N14" t="s">
        <v>120</v>
      </c>
      <c r="O14" t="s">
        <v>121</v>
      </c>
    </row>
    <row r="15" spans="1:15" x14ac:dyDescent="0.2">
      <c r="A15" t="s">
        <v>122</v>
      </c>
      <c r="B15" t="s">
        <v>77</v>
      </c>
      <c r="C15" t="s">
        <v>28</v>
      </c>
      <c r="D15" t="s">
        <v>29</v>
      </c>
      <c r="E15" t="s">
        <v>30</v>
      </c>
      <c r="F15" t="s">
        <v>54</v>
      </c>
      <c r="G15">
        <v>20</v>
      </c>
      <c r="H15">
        <v>40</v>
      </c>
      <c r="I15" t="s">
        <v>19</v>
      </c>
      <c r="J15" t="s">
        <v>123</v>
      </c>
      <c r="K15" t="s">
        <v>32</v>
      </c>
      <c r="L15" t="s">
        <v>124</v>
      </c>
      <c r="M15" t="s">
        <v>125</v>
      </c>
      <c r="N15" t="s">
        <v>126</v>
      </c>
      <c r="O15" t="s">
        <v>127</v>
      </c>
    </row>
    <row r="16" spans="1:15" x14ac:dyDescent="0.2">
      <c r="A16" t="s">
        <v>128</v>
      </c>
      <c r="B16" t="s">
        <v>68</v>
      </c>
      <c r="C16" t="s">
        <v>28</v>
      </c>
      <c r="D16" t="s">
        <v>129</v>
      </c>
      <c r="E16" t="s">
        <v>17</v>
      </c>
      <c r="F16" t="s">
        <v>18</v>
      </c>
      <c r="G16">
        <v>15</v>
      </c>
      <c r="H16">
        <v>25</v>
      </c>
      <c r="I16" t="s">
        <v>19</v>
      </c>
      <c r="J16" t="s">
        <v>130</v>
      </c>
      <c r="K16" t="s">
        <v>131</v>
      </c>
      <c r="L16" t="s">
        <v>132</v>
      </c>
      <c r="M16" t="s">
        <v>119</v>
      </c>
      <c r="N16" t="s">
        <v>133</v>
      </c>
      <c r="O16" t="s">
        <v>134</v>
      </c>
    </row>
    <row r="17" spans="1:15" x14ac:dyDescent="0.2">
      <c r="A17" t="s">
        <v>135</v>
      </c>
      <c r="B17" t="s">
        <v>27</v>
      </c>
      <c r="C17" t="s">
        <v>28</v>
      </c>
      <c r="D17" t="s">
        <v>29</v>
      </c>
      <c r="E17" t="s">
        <v>39</v>
      </c>
      <c r="F17" t="s">
        <v>18</v>
      </c>
      <c r="G17">
        <v>25</v>
      </c>
      <c r="H17">
        <v>40</v>
      </c>
      <c r="I17" t="s">
        <v>19</v>
      </c>
      <c r="J17" t="s">
        <v>136</v>
      </c>
      <c r="K17" t="s">
        <v>137</v>
      </c>
      <c r="L17" t="s">
        <v>138</v>
      </c>
      <c r="M17" t="s">
        <v>23</v>
      </c>
      <c r="N17" t="s">
        <v>139</v>
      </c>
      <c r="O17" t="s">
        <v>140</v>
      </c>
    </row>
    <row r="18" spans="1:15" x14ac:dyDescent="0.2">
      <c r="A18" t="s">
        <v>141</v>
      </c>
      <c r="B18" t="s">
        <v>142</v>
      </c>
      <c r="C18" t="s">
        <v>28</v>
      </c>
      <c r="D18" t="s">
        <v>16</v>
      </c>
      <c r="E18" t="s">
        <v>30</v>
      </c>
      <c r="F18" t="s">
        <v>18</v>
      </c>
      <c r="G18">
        <v>40</v>
      </c>
      <c r="H18">
        <v>60</v>
      </c>
      <c r="I18" t="s">
        <v>19</v>
      </c>
      <c r="J18" t="s">
        <v>143</v>
      </c>
      <c r="K18" t="s">
        <v>144</v>
      </c>
      <c r="L18" t="s">
        <v>145</v>
      </c>
      <c r="M18" t="s">
        <v>104</v>
      </c>
      <c r="N18" t="s">
        <v>146</v>
      </c>
      <c r="O18" t="s">
        <v>147</v>
      </c>
    </row>
    <row r="19" spans="1:15" x14ac:dyDescent="0.2">
      <c r="A19" t="s">
        <v>46</v>
      </c>
      <c r="B19" t="s">
        <v>77</v>
      </c>
      <c r="C19" t="s">
        <v>28</v>
      </c>
      <c r="D19" t="s">
        <v>38</v>
      </c>
      <c r="E19" t="s">
        <v>17</v>
      </c>
      <c r="F19" t="s">
        <v>18</v>
      </c>
      <c r="G19">
        <v>20</v>
      </c>
      <c r="H19">
        <v>40</v>
      </c>
      <c r="I19" t="s">
        <v>19</v>
      </c>
      <c r="J19" t="s">
        <v>148</v>
      </c>
      <c r="K19" t="s">
        <v>149</v>
      </c>
      <c r="L19" t="s">
        <v>150</v>
      </c>
      <c r="M19" t="s">
        <v>119</v>
      </c>
      <c r="N19" t="s">
        <v>151</v>
      </c>
      <c r="O19" t="s">
        <v>152</v>
      </c>
    </row>
    <row r="20" spans="1:15" x14ac:dyDescent="0.2">
      <c r="A20" t="s">
        <v>46</v>
      </c>
      <c r="B20" t="s">
        <v>153</v>
      </c>
      <c r="C20" t="s">
        <v>28</v>
      </c>
      <c r="D20" t="s">
        <v>38</v>
      </c>
      <c r="E20" t="s">
        <v>39</v>
      </c>
      <c r="F20" t="s">
        <v>18</v>
      </c>
      <c r="G20">
        <v>30</v>
      </c>
      <c r="H20">
        <v>55</v>
      </c>
      <c r="I20" t="s">
        <v>19</v>
      </c>
      <c r="J20" t="s">
        <v>154</v>
      </c>
      <c r="K20" t="s">
        <v>149</v>
      </c>
      <c r="L20" t="s">
        <v>155</v>
      </c>
      <c r="M20" t="s">
        <v>156</v>
      </c>
      <c r="N20" t="s">
        <v>51</v>
      </c>
      <c r="O20" t="s">
        <v>157</v>
      </c>
    </row>
    <row r="21" spans="1:15" x14ac:dyDescent="0.2">
      <c r="A21" t="s">
        <v>158</v>
      </c>
      <c r="B21" t="s">
        <v>53</v>
      </c>
      <c r="C21" t="s">
        <v>28</v>
      </c>
      <c r="D21" t="s">
        <v>38</v>
      </c>
      <c r="E21" t="s">
        <v>30</v>
      </c>
      <c r="F21" t="s">
        <v>18</v>
      </c>
      <c r="G21">
        <v>15</v>
      </c>
      <c r="H21">
        <v>30</v>
      </c>
      <c r="I21" t="s">
        <v>19</v>
      </c>
      <c r="J21" t="s">
        <v>159</v>
      </c>
      <c r="K21" t="s">
        <v>160</v>
      </c>
      <c r="L21" t="s">
        <v>161</v>
      </c>
      <c r="M21" t="s">
        <v>119</v>
      </c>
      <c r="N21" t="s">
        <v>162</v>
      </c>
      <c r="O21" t="s">
        <v>163</v>
      </c>
    </row>
    <row r="22" spans="1:15" x14ac:dyDescent="0.2">
      <c r="A22" t="s">
        <v>164</v>
      </c>
      <c r="B22" t="s">
        <v>165</v>
      </c>
      <c r="C22" t="s">
        <v>28</v>
      </c>
      <c r="D22" t="s">
        <v>16</v>
      </c>
      <c r="E22" t="s">
        <v>30</v>
      </c>
      <c r="F22" t="s">
        <v>18</v>
      </c>
      <c r="G22">
        <v>16</v>
      </c>
      <c r="H22">
        <v>20</v>
      </c>
      <c r="I22" t="s">
        <v>19</v>
      </c>
      <c r="J22" t="s">
        <v>101</v>
      </c>
      <c r="K22" t="s">
        <v>166</v>
      </c>
      <c r="L22" t="s">
        <v>167</v>
      </c>
      <c r="M22" t="s">
        <v>119</v>
      </c>
      <c r="N22" t="s">
        <v>168</v>
      </c>
      <c r="O22" t="s">
        <v>169</v>
      </c>
    </row>
    <row r="23" spans="1:15" x14ac:dyDescent="0.2">
      <c r="A23" t="s">
        <v>170</v>
      </c>
      <c r="B23" t="s">
        <v>171</v>
      </c>
      <c r="C23" t="s">
        <v>28</v>
      </c>
      <c r="D23" t="s">
        <v>172</v>
      </c>
      <c r="E23" t="s">
        <v>30</v>
      </c>
      <c r="F23" t="s">
        <v>18</v>
      </c>
      <c r="G23">
        <v>10</v>
      </c>
      <c r="H23">
        <v>15</v>
      </c>
      <c r="I23" t="s">
        <v>19</v>
      </c>
      <c r="J23" t="s">
        <v>173</v>
      </c>
      <c r="K23" t="s">
        <v>174</v>
      </c>
      <c r="L23" t="s">
        <v>175</v>
      </c>
      <c r="M23" t="s">
        <v>176</v>
      </c>
      <c r="N23" t="s">
        <v>177</v>
      </c>
      <c r="O23" t="s">
        <v>178</v>
      </c>
    </row>
    <row r="24" spans="1:15" x14ac:dyDescent="0.2">
      <c r="A24" t="s">
        <v>179</v>
      </c>
      <c r="B24" t="s">
        <v>180</v>
      </c>
      <c r="C24" t="s">
        <v>28</v>
      </c>
      <c r="D24" t="s">
        <v>16</v>
      </c>
      <c r="E24" t="s">
        <v>30</v>
      </c>
      <c r="F24" t="s">
        <v>54</v>
      </c>
      <c r="G24">
        <v>13</v>
      </c>
      <c r="H24">
        <v>25</v>
      </c>
      <c r="I24" t="s">
        <v>19</v>
      </c>
      <c r="J24" t="s">
        <v>181</v>
      </c>
      <c r="K24" t="s">
        <v>182</v>
      </c>
      <c r="L24" t="s">
        <v>183</v>
      </c>
      <c r="M24" t="s">
        <v>184</v>
      </c>
      <c r="N24" t="s">
        <v>185</v>
      </c>
      <c r="O24" t="s">
        <v>186</v>
      </c>
    </row>
    <row r="25" spans="1:15" x14ac:dyDescent="0.2">
      <c r="A25" t="s">
        <v>187</v>
      </c>
      <c r="B25" t="s">
        <v>68</v>
      </c>
      <c r="C25" t="s">
        <v>15</v>
      </c>
      <c r="D25" t="s">
        <v>29</v>
      </c>
      <c r="E25" t="s">
        <v>30</v>
      </c>
      <c r="F25" t="s">
        <v>18</v>
      </c>
      <c r="G25">
        <v>15</v>
      </c>
      <c r="H25">
        <v>25</v>
      </c>
      <c r="I25" t="s">
        <v>19</v>
      </c>
      <c r="J25" t="s">
        <v>188</v>
      </c>
      <c r="K25" t="s">
        <v>189</v>
      </c>
      <c r="L25" t="s">
        <v>190</v>
      </c>
      <c r="M25" t="s">
        <v>191</v>
      </c>
      <c r="N25" t="s">
        <v>192</v>
      </c>
      <c r="O25" t="s">
        <v>193</v>
      </c>
    </row>
    <row r="26" spans="1:15" x14ac:dyDescent="0.2">
      <c r="A26" t="s">
        <v>194</v>
      </c>
      <c r="B26" t="s">
        <v>195</v>
      </c>
      <c r="C26" t="s">
        <v>28</v>
      </c>
      <c r="D26" t="s">
        <v>16</v>
      </c>
      <c r="E26" t="s">
        <v>30</v>
      </c>
      <c r="F26" t="s">
        <v>18</v>
      </c>
      <c r="G26">
        <v>12</v>
      </c>
      <c r="H26">
        <v>18</v>
      </c>
      <c r="I26" t="s">
        <v>19</v>
      </c>
      <c r="J26" t="s">
        <v>79</v>
      </c>
      <c r="K26" t="s">
        <v>160</v>
      </c>
      <c r="L26" t="s">
        <v>196</v>
      </c>
      <c r="M26" t="s">
        <v>23</v>
      </c>
      <c r="N26" t="s">
        <v>197</v>
      </c>
      <c r="O26" t="s">
        <v>198</v>
      </c>
    </row>
    <row r="27" spans="1:15" x14ac:dyDescent="0.2">
      <c r="A27" t="s">
        <v>179</v>
      </c>
      <c r="B27" t="s">
        <v>199</v>
      </c>
      <c r="C27" t="s">
        <v>28</v>
      </c>
      <c r="D27" t="s">
        <v>16</v>
      </c>
      <c r="E27" t="s">
        <v>39</v>
      </c>
      <c r="F27" t="s">
        <v>18</v>
      </c>
      <c r="G27">
        <v>22</v>
      </c>
      <c r="H27">
        <v>30</v>
      </c>
      <c r="I27" t="s">
        <v>19</v>
      </c>
      <c r="J27" t="s">
        <v>136</v>
      </c>
      <c r="K27" t="s">
        <v>160</v>
      </c>
      <c r="L27" t="s">
        <v>200</v>
      </c>
      <c r="M27" t="s">
        <v>201</v>
      </c>
      <c r="N27" t="s">
        <v>202</v>
      </c>
      <c r="O27" t="s">
        <v>203</v>
      </c>
    </row>
    <row r="28" spans="1:15" x14ac:dyDescent="0.2">
      <c r="A28" t="s">
        <v>204</v>
      </c>
      <c r="B28" t="s">
        <v>205</v>
      </c>
      <c r="C28" t="s">
        <v>28</v>
      </c>
      <c r="D28" t="s">
        <v>38</v>
      </c>
      <c r="E28" t="s">
        <v>17</v>
      </c>
      <c r="F28" t="s">
        <v>18</v>
      </c>
      <c r="G28">
        <v>12</v>
      </c>
      <c r="H28">
        <v>17</v>
      </c>
      <c r="I28" t="s">
        <v>19</v>
      </c>
      <c r="J28" t="s">
        <v>206</v>
      </c>
      <c r="K28" t="s">
        <v>207</v>
      </c>
      <c r="L28" t="s">
        <v>208</v>
      </c>
      <c r="M28" t="s">
        <v>104</v>
      </c>
      <c r="N28" t="s">
        <v>209</v>
      </c>
      <c r="O28" t="s">
        <v>210</v>
      </c>
    </row>
    <row r="29" spans="1:15" x14ac:dyDescent="0.2">
      <c r="A29" t="s">
        <v>211</v>
      </c>
      <c r="B29" t="s">
        <v>77</v>
      </c>
      <c r="C29" t="s">
        <v>28</v>
      </c>
      <c r="D29" t="s">
        <v>29</v>
      </c>
      <c r="E29" t="s">
        <v>30</v>
      </c>
      <c r="F29" t="s">
        <v>18</v>
      </c>
      <c r="G29">
        <v>20</v>
      </c>
      <c r="H29">
        <v>40</v>
      </c>
      <c r="I29" t="s">
        <v>19</v>
      </c>
      <c r="J29" t="s">
        <v>212</v>
      </c>
      <c r="K29" t="s">
        <v>166</v>
      </c>
      <c r="L29" t="s">
        <v>213</v>
      </c>
      <c r="M29" t="s">
        <v>214</v>
      </c>
      <c r="N29" t="s">
        <v>215</v>
      </c>
      <c r="O29" t="s">
        <v>216</v>
      </c>
    </row>
    <row r="30" spans="1:15" x14ac:dyDescent="0.2">
      <c r="A30" t="s">
        <v>217</v>
      </c>
      <c r="B30" t="s">
        <v>218</v>
      </c>
      <c r="C30" t="s">
        <v>28</v>
      </c>
      <c r="D30" t="s">
        <v>219</v>
      </c>
      <c r="E30" t="s">
        <v>17</v>
      </c>
      <c r="F30" t="s">
        <v>18</v>
      </c>
      <c r="G30">
        <v>7</v>
      </c>
      <c r="H30">
        <v>14</v>
      </c>
      <c r="I30" t="s">
        <v>19</v>
      </c>
      <c r="J30" t="s">
        <v>220</v>
      </c>
      <c r="K30" t="s">
        <v>166</v>
      </c>
      <c r="L30" t="s">
        <v>221</v>
      </c>
      <c r="M30" t="s">
        <v>222</v>
      </c>
      <c r="N30" t="s">
        <v>223</v>
      </c>
      <c r="O30" t="s">
        <v>224</v>
      </c>
    </row>
    <row r="31" spans="1:15" x14ac:dyDescent="0.2">
      <c r="A31" t="s">
        <v>225</v>
      </c>
      <c r="B31" t="s">
        <v>77</v>
      </c>
      <c r="C31" t="s">
        <v>28</v>
      </c>
      <c r="D31" t="s">
        <v>29</v>
      </c>
      <c r="E31" t="s">
        <v>39</v>
      </c>
      <c r="F31" t="s">
        <v>18</v>
      </c>
      <c r="G31">
        <v>20</v>
      </c>
      <c r="H31">
        <v>40</v>
      </c>
      <c r="I31" t="s">
        <v>19</v>
      </c>
      <c r="J31" t="s">
        <v>226</v>
      </c>
      <c r="K31" t="s">
        <v>166</v>
      </c>
      <c r="L31" t="s">
        <v>227</v>
      </c>
      <c r="M31" t="s">
        <v>228</v>
      </c>
      <c r="N31" t="s">
        <v>229</v>
      </c>
      <c r="O31" t="s">
        <v>230</v>
      </c>
    </row>
    <row r="32" spans="1:15" x14ac:dyDescent="0.2">
      <c r="A32" t="s">
        <v>179</v>
      </c>
      <c r="B32" t="s">
        <v>231</v>
      </c>
      <c r="C32" t="s">
        <v>28</v>
      </c>
      <c r="D32" t="s">
        <v>16</v>
      </c>
      <c r="E32" t="s">
        <v>30</v>
      </c>
      <c r="F32" t="s">
        <v>18</v>
      </c>
      <c r="G32">
        <v>15</v>
      </c>
      <c r="H32">
        <v>23</v>
      </c>
      <c r="I32" t="s">
        <v>19</v>
      </c>
      <c r="J32" t="s">
        <v>232</v>
      </c>
      <c r="K32" t="s">
        <v>207</v>
      </c>
      <c r="L32" t="s">
        <v>233</v>
      </c>
      <c r="M32" t="s">
        <v>234</v>
      </c>
      <c r="N32" t="s">
        <v>202</v>
      </c>
      <c r="O32" t="s">
        <v>235</v>
      </c>
    </row>
    <row r="33" spans="1:15" x14ac:dyDescent="0.2">
      <c r="A33" t="s">
        <v>204</v>
      </c>
      <c r="B33" t="s">
        <v>205</v>
      </c>
      <c r="C33" t="s">
        <v>28</v>
      </c>
      <c r="D33" t="s">
        <v>38</v>
      </c>
      <c r="E33" t="s">
        <v>17</v>
      </c>
      <c r="F33" t="s">
        <v>18</v>
      </c>
      <c r="G33">
        <v>12</v>
      </c>
      <c r="H33">
        <v>17</v>
      </c>
      <c r="I33" t="s">
        <v>19</v>
      </c>
      <c r="J33" t="s">
        <v>206</v>
      </c>
      <c r="K33" t="s">
        <v>207</v>
      </c>
      <c r="L33" t="s">
        <v>208</v>
      </c>
      <c r="M33" t="s">
        <v>104</v>
      </c>
      <c r="N33" t="s">
        <v>209</v>
      </c>
      <c r="O33" t="s">
        <v>236</v>
      </c>
    </row>
    <row r="34" spans="1:15" x14ac:dyDescent="0.2">
      <c r="A34" t="s">
        <v>237</v>
      </c>
      <c r="B34" t="s">
        <v>238</v>
      </c>
      <c r="C34" t="s">
        <v>28</v>
      </c>
      <c r="D34" t="s">
        <v>38</v>
      </c>
      <c r="E34" t="s">
        <v>30</v>
      </c>
      <c r="F34" t="s">
        <v>18</v>
      </c>
      <c r="G34">
        <v>14</v>
      </c>
      <c r="H34">
        <v>18</v>
      </c>
      <c r="I34" t="s">
        <v>19</v>
      </c>
      <c r="J34" t="s">
        <v>239</v>
      </c>
      <c r="K34" t="s">
        <v>240</v>
      </c>
      <c r="L34" t="s">
        <v>241</v>
      </c>
      <c r="M34" t="s">
        <v>242</v>
      </c>
      <c r="N34" t="s">
        <v>243</v>
      </c>
      <c r="O34" t="s">
        <v>244</v>
      </c>
    </row>
    <row r="35" spans="1:15" x14ac:dyDescent="0.2">
      <c r="A35" t="s">
        <v>245</v>
      </c>
      <c r="B35" t="s">
        <v>246</v>
      </c>
      <c r="C35" t="s">
        <v>28</v>
      </c>
      <c r="D35" t="s">
        <v>247</v>
      </c>
      <c r="E35" t="s">
        <v>30</v>
      </c>
      <c r="F35" t="s">
        <v>18</v>
      </c>
      <c r="G35">
        <v>12</v>
      </c>
      <c r="H35">
        <v>20</v>
      </c>
      <c r="I35" t="s">
        <v>19</v>
      </c>
      <c r="J35" t="s">
        <v>248</v>
      </c>
      <c r="K35" t="s">
        <v>182</v>
      </c>
      <c r="L35" t="s">
        <v>249</v>
      </c>
      <c r="M35" t="s">
        <v>119</v>
      </c>
      <c r="N35" t="s">
        <v>250</v>
      </c>
      <c r="O35" t="s">
        <v>251</v>
      </c>
    </row>
    <row r="36" spans="1:15" x14ac:dyDescent="0.2">
      <c r="A36" t="s">
        <v>252</v>
      </c>
      <c r="B36" t="s">
        <v>253</v>
      </c>
      <c r="C36" t="s">
        <v>28</v>
      </c>
      <c r="D36" t="s">
        <v>38</v>
      </c>
      <c r="E36" t="s">
        <v>30</v>
      </c>
      <c r="F36" t="s">
        <v>18</v>
      </c>
      <c r="G36">
        <v>13</v>
      </c>
      <c r="H36">
        <v>20</v>
      </c>
      <c r="I36" t="s">
        <v>19</v>
      </c>
      <c r="J36" t="s">
        <v>254</v>
      </c>
      <c r="K36" t="s">
        <v>255</v>
      </c>
      <c r="L36" t="s">
        <v>256</v>
      </c>
      <c r="M36" t="s">
        <v>257</v>
      </c>
      <c r="N36" t="s">
        <v>258</v>
      </c>
      <c r="O36" t="s">
        <v>259</v>
      </c>
    </row>
    <row r="37" spans="1:15" x14ac:dyDescent="0.2">
      <c r="A37" t="s">
        <v>141</v>
      </c>
      <c r="B37" t="s">
        <v>142</v>
      </c>
      <c r="C37" t="s">
        <v>28</v>
      </c>
      <c r="D37" t="s">
        <v>16</v>
      </c>
      <c r="E37" t="s">
        <v>30</v>
      </c>
      <c r="F37" t="s">
        <v>18</v>
      </c>
      <c r="G37">
        <v>40</v>
      </c>
      <c r="H37">
        <v>60</v>
      </c>
      <c r="I37" t="s">
        <v>19</v>
      </c>
      <c r="J37" t="s">
        <v>143</v>
      </c>
      <c r="K37" t="s">
        <v>144</v>
      </c>
      <c r="L37" t="s">
        <v>145</v>
      </c>
      <c r="M37" t="s">
        <v>104</v>
      </c>
      <c r="N37" t="s">
        <v>146</v>
      </c>
      <c r="O37" t="s">
        <v>260</v>
      </c>
    </row>
    <row r="38" spans="1:15" x14ac:dyDescent="0.2">
      <c r="A38" t="s">
        <v>179</v>
      </c>
      <c r="B38" t="s">
        <v>77</v>
      </c>
      <c r="C38" t="s">
        <v>28</v>
      </c>
      <c r="D38" t="s">
        <v>16</v>
      </c>
      <c r="E38" t="s">
        <v>39</v>
      </c>
      <c r="F38" t="s">
        <v>18</v>
      </c>
      <c r="G38">
        <v>20</v>
      </c>
      <c r="H38">
        <v>40</v>
      </c>
      <c r="I38" t="s">
        <v>19</v>
      </c>
      <c r="J38" t="s">
        <v>261</v>
      </c>
      <c r="K38" t="s">
        <v>144</v>
      </c>
      <c r="L38" t="s">
        <v>262</v>
      </c>
      <c r="M38" t="s">
        <v>263</v>
      </c>
      <c r="N38" t="s">
        <v>264</v>
      </c>
      <c r="O38" t="s">
        <v>265</v>
      </c>
    </row>
    <row r="39" spans="1:15" x14ac:dyDescent="0.2">
      <c r="A39" t="s">
        <v>194</v>
      </c>
      <c r="B39" t="s">
        <v>195</v>
      </c>
      <c r="C39" t="s">
        <v>28</v>
      </c>
      <c r="D39" t="s">
        <v>16</v>
      </c>
      <c r="E39" t="s">
        <v>30</v>
      </c>
      <c r="F39" t="s">
        <v>18</v>
      </c>
      <c r="G39">
        <v>12</v>
      </c>
      <c r="H39">
        <v>18</v>
      </c>
      <c r="I39" t="s">
        <v>19</v>
      </c>
      <c r="J39" t="s">
        <v>79</v>
      </c>
      <c r="K39" t="s">
        <v>160</v>
      </c>
      <c r="L39" t="s">
        <v>196</v>
      </c>
      <c r="M39" t="s">
        <v>23</v>
      </c>
      <c r="N39" t="s">
        <v>197</v>
      </c>
      <c r="O39" t="s">
        <v>266</v>
      </c>
    </row>
    <row r="40" spans="1:15" x14ac:dyDescent="0.2">
      <c r="A40" t="s">
        <v>194</v>
      </c>
      <c r="B40" t="s">
        <v>267</v>
      </c>
      <c r="C40" t="s">
        <v>28</v>
      </c>
      <c r="D40" t="s">
        <v>86</v>
      </c>
      <c r="E40" t="s">
        <v>30</v>
      </c>
      <c r="F40" t="s">
        <v>18</v>
      </c>
      <c r="G40">
        <v>10</v>
      </c>
      <c r="H40">
        <v>18</v>
      </c>
      <c r="I40" t="s">
        <v>19</v>
      </c>
      <c r="J40" t="s">
        <v>268</v>
      </c>
      <c r="K40" t="s">
        <v>160</v>
      </c>
      <c r="L40" t="s">
        <v>269</v>
      </c>
      <c r="M40" t="s">
        <v>119</v>
      </c>
      <c r="N40" t="s">
        <v>270</v>
      </c>
      <c r="O40" t="s">
        <v>271</v>
      </c>
    </row>
    <row r="41" spans="1:15" x14ac:dyDescent="0.2">
      <c r="A41" t="s">
        <v>272</v>
      </c>
      <c r="B41" t="s">
        <v>53</v>
      </c>
      <c r="C41" t="s">
        <v>28</v>
      </c>
      <c r="D41" t="s">
        <v>273</v>
      </c>
      <c r="E41" t="s">
        <v>30</v>
      </c>
      <c r="F41" t="s">
        <v>18</v>
      </c>
      <c r="G41">
        <v>15</v>
      </c>
      <c r="H41">
        <v>30</v>
      </c>
      <c r="I41" t="s">
        <v>19</v>
      </c>
      <c r="J41" t="s">
        <v>274</v>
      </c>
      <c r="K41" t="s">
        <v>207</v>
      </c>
      <c r="L41" t="s">
        <v>275</v>
      </c>
      <c r="M41" t="s">
        <v>276</v>
      </c>
      <c r="N41" t="s">
        <v>277</v>
      </c>
      <c r="O41" t="s">
        <v>278</v>
      </c>
    </row>
    <row r="42" spans="1:15" x14ac:dyDescent="0.2">
      <c r="A42" t="s">
        <v>279</v>
      </c>
      <c r="B42" t="s">
        <v>68</v>
      </c>
      <c r="C42" t="s">
        <v>280</v>
      </c>
      <c r="D42" t="s">
        <v>29</v>
      </c>
      <c r="E42" t="s">
        <v>30</v>
      </c>
      <c r="F42" t="s">
        <v>18</v>
      </c>
      <c r="G42">
        <v>15</v>
      </c>
      <c r="H42">
        <v>25</v>
      </c>
      <c r="I42" t="s">
        <v>19</v>
      </c>
      <c r="J42" t="s">
        <v>281</v>
      </c>
      <c r="K42" t="s">
        <v>282</v>
      </c>
      <c r="L42" t="s">
        <v>283</v>
      </c>
      <c r="N42" t="s">
        <v>284</v>
      </c>
      <c r="O42" t="s">
        <v>285</v>
      </c>
    </row>
    <row r="43" spans="1:15" x14ac:dyDescent="0.2">
      <c r="A43" t="s">
        <v>286</v>
      </c>
      <c r="B43" t="s">
        <v>287</v>
      </c>
      <c r="C43" t="s">
        <v>288</v>
      </c>
      <c r="D43" t="s">
        <v>219</v>
      </c>
      <c r="E43" t="s">
        <v>30</v>
      </c>
      <c r="F43" t="s">
        <v>18</v>
      </c>
      <c r="G43">
        <v>15</v>
      </c>
      <c r="H43">
        <v>20</v>
      </c>
      <c r="I43" t="s">
        <v>19</v>
      </c>
      <c r="J43" t="s">
        <v>289</v>
      </c>
      <c r="K43" t="s">
        <v>290</v>
      </c>
      <c r="L43" t="s">
        <v>291</v>
      </c>
      <c r="M43" t="s">
        <v>292</v>
      </c>
      <c r="N43" t="s">
        <v>293</v>
      </c>
      <c r="O43" t="s">
        <v>294</v>
      </c>
    </row>
    <row r="44" spans="1:15" x14ac:dyDescent="0.2">
      <c r="A44" t="s">
        <v>295</v>
      </c>
      <c r="B44" t="s">
        <v>296</v>
      </c>
      <c r="C44" t="s">
        <v>28</v>
      </c>
      <c r="D44" t="s">
        <v>86</v>
      </c>
      <c r="E44" t="s">
        <v>39</v>
      </c>
      <c r="F44" t="s">
        <v>18</v>
      </c>
      <c r="G44">
        <v>18</v>
      </c>
      <c r="H44">
        <v>25</v>
      </c>
      <c r="I44" t="s">
        <v>19</v>
      </c>
      <c r="J44" t="s">
        <v>297</v>
      </c>
      <c r="K44" t="s">
        <v>298</v>
      </c>
      <c r="L44" t="s">
        <v>299</v>
      </c>
      <c r="M44" t="s">
        <v>300</v>
      </c>
      <c r="N44" t="s">
        <v>301</v>
      </c>
      <c r="O44" t="s">
        <v>302</v>
      </c>
    </row>
    <row r="45" spans="1:15" x14ac:dyDescent="0.2">
      <c r="A45" t="s">
        <v>303</v>
      </c>
      <c r="B45" t="s">
        <v>267</v>
      </c>
      <c r="C45" t="s">
        <v>28</v>
      </c>
      <c r="D45" t="s">
        <v>86</v>
      </c>
      <c r="E45" t="s">
        <v>30</v>
      </c>
      <c r="F45" t="s">
        <v>18</v>
      </c>
      <c r="G45">
        <v>10</v>
      </c>
      <c r="H45">
        <v>18</v>
      </c>
      <c r="I45" t="s">
        <v>19</v>
      </c>
      <c r="J45" t="s">
        <v>79</v>
      </c>
      <c r="K45" t="s">
        <v>80</v>
      </c>
      <c r="L45" t="s">
        <v>304</v>
      </c>
      <c r="M45" t="s">
        <v>305</v>
      </c>
      <c r="N45" t="s">
        <v>306</v>
      </c>
      <c r="O45" t="s">
        <v>307</v>
      </c>
    </row>
    <row r="46" spans="1:15" x14ac:dyDescent="0.2">
      <c r="A46" t="s">
        <v>308</v>
      </c>
      <c r="B46" t="s">
        <v>296</v>
      </c>
      <c r="C46" t="s">
        <v>28</v>
      </c>
      <c r="D46" t="s">
        <v>38</v>
      </c>
      <c r="E46" t="s">
        <v>17</v>
      </c>
      <c r="F46" t="s">
        <v>18</v>
      </c>
      <c r="G46">
        <v>18</v>
      </c>
      <c r="H46">
        <v>25</v>
      </c>
      <c r="I46" t="s">
        <v>19</v>
      </c>
      <c r="J46" t="s">
        <v>309</v>
      </c>
      <c r="K46" t="s">
        <v>207</v>
      </c>
      <c r="L46" t="s">
        <v>310</v>
      </c>
      <c r="M46" t="s">
        <v>311</v>
      </c>
      <c r="N46" t="s">
        <v>312</v>
      </c>
      <c r="O46" t="s">
        <v>313</v>
      </c>
    </row>
    <row r="47" spans="1:15" x14ac:dyDescent="0.2">
      <c r="A47" t="s">
        <v>179</v>
      </c>
      <c r="B47" t="s">
        <v>231</v>
      </c>
      <c r="C47" t="s">
        <v>28</v>
      </c>
      <c r="D47" t="s">
        <v>16</v>
      </c>
      <c r="E47" t="s">
        <v>30</v>
      </c>
      <c r="F47" t="s">
        <v>18</v>
      </c>
      <c r="G47">
        <v>15</v>
      </c>
      <c r="H47">
        <v>23</v>
      </c>
      <c r="I47" t="s">
        <v>19</v>
      </c>
      <c r="J47" t="s">
        <v>232</v>
      </c>
      <c r="K47" t="s">
        <v>207</v>
      </c>
      <c r="L47" t="s">
        <v>233</v>
      </c>
      <c r="M47" t="s">
        <v>234</v>
      </c>
      <c r="N47" t="s">
        <v>202</v>
      </c>
      <c r="O47" t="s">
        <v>314</v>
      </c>
    </row>
    <row r="48" spans="1:15" x14ac:dyDescent="0.2">
      <c r="A48" t="s">
        <v>315</v>
      </c>
      <c r="B48" t="s">
        <v>14</v>
      </c>
      <c r="C48" t="s">
        <v>28</v>
      </c>
      <c r="D48" t="s">
        <v>16</v>
      </c>
      <c r="E48" t="s">
        <v>17</v>
      </c>
      <c r="F48" t="s">
        <v>18</v>
      </c>
      <c r="G48">
        <v>10</v>
      </c>
      <c r="H48">
        <v>20</v>
      </c>
      <c r="I48" t="s">
        <v>19</v>
      </c>
      <c r="J48" t="s">
        <v>316</v>
      </c>
      <c r="K48" t="s">
        <v>207</v>
      </c>
      <c r="L48" t="s">
        <v>317</v>
      </c>
      <c r="M48" t="s">
        <v>318</v>
      </c>
      <c r="N48" t="s">
        <v>319</v>
      </c>
      <c r="O48" t="s">
        <v>320</v>
      </c>
    </row>
    <row r="49" spans="1:15" x14ac:dyDescent="0.2">
      <c r="A49" t="s">
        <v>272</v>
      </c>
      <c r="B49" t="s">
        <v>53</v>
      </c>
      <c r="C49" t="s">
        <v>28</v>
      </c>
      <c r="D49" t="s">
        <v>273</v>
      </c>
      <c r="E49" t="s">
        <v>30</v>
      </c>
      <c r="F49" t="s">
        <v>18</v>
      </c>
      <c r="G49">
        <v>15</v>
      </c>
      <c r="H49">
        <v>30</v>
      </c>
      <c r="I49" t="s">
        <v>19</v>
      </c>
      <c r="J49" t="s">
        <v>274</v>
      </c>
      <c r="K49" t="s">
        <v>207</v>
      </c>
      <c r="L49" t="s">
        <v>275</v>
      </c>
      <c r="M49" t="s">
        <v>276</v>
      </c>
      <c r="N49" t="s">
        <v>277</v>
      </c>
      <c r="O49" t="s">
        <v>321</v>
      </c>
    </row>
    <row r="50" spans="1:15" x14ac:dyDescent="0.2">
      <c r="A50" t="s">
        <v>204</v>
      </c>
      <c r="B50" t="s">
        <v>205</v>
      </c>
      <c r="C50" t="s">
        <v>28</v>
      </c>
      <c r="D50" t="s">
        <v>38</v>
      </c>
      <c r="E50" t="s">
        <v>17</v>
      </c>
      <c r="F50" t="s">
        <v>18</v>
      </c>
      <c r="G50">
        <v>12</v>
      </c>
      <c r="H50">
        <v>17</v>
      </c>
      <c r="I50" t="s">
        <v>19</v>
      </c>
      <c r="J50" t="s">
        <v>206</v>
      </c>
      <c r="K50" t="s">
        <v>207</v>
      </c>
      <c r="L50" t="s">
        <v>208</v>
      </c>
      <c r="M50" t="s">
        <v>104</v>
      </c>
      <c r="N50" t="s">
        <v>209</v>
      </c>
      <c r="O50" t="s">
        <v>322</v>
      </c>
    </row>
    <row r="51" spans="1:15" x14ac:dyDescent="0.2">
      <c r="A51" t="s">
        <v>194</v>
      </c>
      <c r="B51" t="s">
        <v>267</v>
      </c>
      <c r="C51" t="s">
        <v>28</v>
      </c>
      <c r="D51" t="s">
        <v>86</v>
      </c>
      <c r="E51" t="s">
        <v>30</v>
      </c>
      <c r="F51" t="s">
        <v>18</v>
      </c>
      <c r="G51">
        <v>10</v>
      </c>
      <c r="H51">
        <v>18</v>
      </c>
      <c r="I51" t="s">
        <v>19</v>
      </c>
      <c r="J51" t="s">
        <v>268</v>
      </c>
      <c r="K51" t="s">
        <v>160</v>
      </c>
      <c r="L51" t="s">
        <v>269</v>
      </c>
      <c r="M51" t="s">
        <v>119</v>
      </c>
      <c r="N51" t="s">
        <v>270</v>
      </c>
      <c r="O51" t="s">
        <v>323</v>
      </c>
    </row>
    <row r="52" spans="1:15" x14ac:dyDescent="0.2">
      <c r="A52" t="s">
        <v>179</v>
      </c>
      <c r="B52" t="s">
        <v>199</v>
      </c>
      <c r="C52" t="s">
        <v>28</v>
      </c>
      <c r="D52" t="s">
        <v>16</v>
      </c>
      <c r="E52" t="s">
        <v>39</v>
      </c>
      <c r="F52" t="s">
        <v>18</v>
      </c>
      <c r="G52">
        <v>22</v>
      </c>
      <c r="H52">
        <v>30</v>
      </c>
      <c r="I52" t="s">
        <v>19</v>
      </c>
      <c r="J52" t="s">
        <v>136</v>
      </c>
      <c r="K52" t="s">
        <v>160</v>
      </c>
      <c r="L52" t="s">
        <v>200</v>
      </c>
      <c r="M52" t="s">
        <v>201</v>
      </c>
      <c r="N52" t="s">
        <v>202</v>
      </c>
      <c r="O52" t="s">
        <v>324</v>
      </c>
    </row>
    <row r="53" spans="1:15" x14ac:dyDescent="0.2">
      <c r="A53" t="s">
        <v>194</v>
      </c>
      <c r="B53" t="s">
        <v>195</v>
      </c>
      <c r="C53" t="s">
        <v>28</v>
      </c>
      <c r="D53" t="s">
        <v>16</v>
      </c>
      <c r="E53" t="s">
        <v>30</v>
      </c>
      <c r="F53" t="s">
        <v>18</v>
      </c>
      <c r="G53">
        <v>12</v>
      </c>
      <c r="H53">
        <v>18</v>
      </c>
      <c r="I53" t="s">
        <v>19</v>
      </c>
      <c r="J53" t="s">
        <v>79</v>
      </c>
      <c r="K53" t="s">
        <v>160</v>
      </c>
      <c r="L53" t="s">
        <v>196</v>
      </c>
      <c r="M53" t="s">
        <v>23</v>
      </c>
      <c r="N53" t="s">
        <v>197</v>
      </c>
      <c r="O53" t="s">
        <v>325</v>
      </c>
    </row>
    <row r="54" spans="1:15" x14ac:dyDescent="0.2">
      <c r="A54" t="s">
        <v>100</v>
      </c>
      <c r="B54" t="s">
        <v>326</v>
      </c>
      <c r="C54" t="s">
        <v>28</v>
      </c>
      <c r="D54" t="s">
        <v>29</v>
      </c>
      <c r="E54" t="s">
        <v>39</v>
      </c>
      <c r="F54" t="s">
        <v>18</v>
      </c>
      <c r="G54">
        <v>25</v>
      </c>
      <c r="H54">
        <v>45</v>
      </c>
      <c r="I54" t="s">
        <v>19</v>
      </c>
      <c r="J54" t="s">
        <v>327</v>
      </c>
      <c r="K54" t="s">
        <v>102</v>
      </c>
      <c r="L54" t="s">
        <v>328</v>
      </c>
      <c r="M54" t="s">
        <v>329</v>
      </c>
      <c r="N54" t="s">
        <v>330</v>
      </c>
      <c r="O54" t="s">
        <v>331</v>
      </c>
    </row>
    <row r="55" spans="1:15" x14ac:dyDescent="0.2">
      <c r="A55" t="s">
        <v>332</v>
      </c>
      <c r="B55" t="s">
        <v>287</v>
      </c>
      <c r="C55" t="s">
        <v>28</v>
      </c>
      <c r="D55" t="s">
        <v>86</v>
      </c>
      <c r="E55" t="s">
        <v>30</v>
      </c>
      <c r="F55" t="s">
        <v>18</v>
      </c>
      <c r="G55">
        <v>15</v>
      </c>
      <c r="H55">
        <v>20</v>
      </c>
      <c r="I55" t="s">
        <v>19</v>
      </c>
      <c r="J55" t="s">
        <v>333</v>
      </c>
      <c r="K55" t="s">
        <v>189</v>
      </c>
      <c r="L55" t="s">
        <v>334</v>
      </c>
      <c r="M55" t="s">
        <v>119</v>
      </c>
      <c r="N55" t="s">
        <v>335</v>
      </c>
      <c r="O55" t="s">
        <v>336</v>
      </c>
    </row>
    <row r="56" spans="1:15" x14ac:dyDescent="0.2">
      <c r="A56" t="s">
        <v>337</v>
      </c>
      <c r="B56" t="s">
        <v>338</v>
      </c>
      <c r="C56" t="s">
        <v>15</v>
      </c>
      <c r="D56" t="s">
        <v>339</v>
      </c>
      <c r="E56" t="s">
        <v>17</v>
      </c>
      <c r="F56" t="s">
        <v>18</v>
      </c>
      <c r="G56">
        <v>6</v>
      </c>
      <c r="H56">
        <v>10</v>
      </c>
      <c r="I56" t="s">
        <v>19</v>
      </c>
      <c r="J56" t="s">
        <v>340</v>
      </c>
      <c r="K56" t="s">
        <v>149</v>
      </c>
      <c r="L56" t="s">
        <v>341</v>
      </c>
      <c r="M56" t="s">
        <v>119</v>
      </c>
      <c r="N56" t="s">
        <v>342</v>
      </c>
      <c r="O56" t="s">
        <v>343</v>
      </c>
    </row>
    <row r="57" spans="1:15" x14ac:dyDescent="0.2">
      <c r="A57" t="s">
        <v>135</v>
      </c>
      <c r="B57" t="s">
        <v>27</v>
      </c>
      <c r="C57" t="s">
        <v>28</v>
      </c>
      <c r="D57" t="s">
        <v>29</v>
      </c>
      <c r="E57" t="s">
        <v>39</v>
      </c>
      <c r="F57" t="s">
        <v>18</v>
      </c>
      <c r="G57">
        <v>25</v>
      </c>
      <c r="H57">
        <v>40</v>
      </c>
      <c r="I57" t="s">
        <v>19</v>
      </c>
      <c r="J57" t="s">
        <v>136</v>
      </c>
      <c r="K57" t="s">
        <v>137</v>
      </c>
      <c r="L57" t="s">
        <v>138</v>
      </c>
      <c r="M57" t="s">
        <v>23</v>
      </c>
      <c r="N57" t="s">
        <v>139</v>
      </c>
      <c r="O57" t="s">
        <v>344</v>
      </c>
    </row>
    <row r="58" spans="1:15" x14ac:dyDescent="0.2">
      <c r="A58" t="s">
        <v>345</v>
      </c>
      <c r="B58" t="s">
        <v>346</v>
      </c>
      <c r="C58" t="s">
        <v>28</v>
      </c>
      <c r="D58" t="s">
        <v>86</v>
      </c>
      <c r="E58" t="s">
        <v>39</v>
      </c>
      <c r="F58" t="s">
        <v>54</v>
      </c>
      <c r="G58">
        <v>14</v>
      </c>
      <c r="H58">
        <v>25</v>
      </c>
      <c r="I58" t="s">
        <v>19</v>
      </c>
      <c r="J58" t="s">
        <v>347</v>
      </c>
      <c r="K58" t="s">
        <v>144</v>
      </c>
      <c r="L58" t="s">
        <v>348</v>
      </c>
      <c r="M58" t="s">
        <v>119</v>
      </c>
      <c r="N58" t="s">
        <v>349</v>
      </c>
      <c r="O58" t="s">
        <v>350</v>
      </c>
    </row>
    <row r="59" spans="1:15" x14ac:dyDescent="0.2">
      <c r="A59" t="s">
        <v>351</v>
      </c>
      <c r="B59" t="s">
        <v>68</v>
      </c>
      <c r="C59" t="s">
        <v>28</v>
      </c>
      <c r="D59" t="s">
        <v>339</v>
      </c>
      <c r="E59" t="s">
        <v>39</v>
      </c>
      <c r="F59" t="s">
        <v>18</v>
      </c>
      <c r="G59">
        <v>15</v>
      </c>
      <c r="H59">
        <v>25</v>
      </c>
      <c r="I59" t="s">
        <v>19</v>
      </c>
      <c r="J59" t="s">
        <v>352</v>
      </c>
      <c r="K59" t="s">
        <v>353</v>
      </c>
      <c r="L59" t="s">
        <v>354</v>
      </c>
      <c r="M59" t="s">
        <v>355</v>
      </c>
      <c r="N59" t="s">
        <v>356</v>
      </c>
      <c r="O59" t="s">
        <v>357</v>
      </c>
    </row>
    <row r="60" spans="1:15" x14ac:dyDescent="0.2">
      <c r="A60" t="s">
        <v>225</v>
      </c>
      <c r="B60" t="s">
        <v>77</v>
      </c>
      <c r="C60" t="s">
        <v>28</v>
      </c>
      <c r="D60" t="s">
        <v>29</v>
      </c>
      <c r="E60" t="s">
        <v>39</v>
      </c>
      <c r="F60" t="s">
        <v>18</v>
      </c>
      <c r="G60">
        <v>20</v>
      </c>
      <c r="H60">
        <v>40</v>
      </c>
      <c r="I60" t="s">
        <v>19</v>
      </c>
      <c r="J60" t="s">
        <v>226</v>
      </c>
      <c r="K60" t="s">
        <v>166</v>
      </c>
      <c r="L60" t="s">
        <v>227</v>
      </c>
      <c r="M60" t="s">
        <v>228</v>
      </c>
      <c r="N60" t="s">
        <v>229</v>
      </c>
      <c r="O60" t="s">
        <v>358</v>
      </c>
    </row>
    <row r="61" spans="1:15" x14ac:dyDescent="0.2">
      <c r="A61" t="s">
        <v>164</v>
      </c>
      <c r="B61" t="s">
        <v>165</v>
      </c>
      <c r="C61" t="s">
        <v>28</v>
      </c>
      <c r="D61" t="s">
        <v>16</v>
      </c>
      <c r="E61" t="s">
        <v>30</v>
      </c>
      <c r="F61" t="s">
        <v>18</v>
      </c>
      <c r="G61">
        <v>16</v>
      </c>
      <c r="H61">
        <v>20</v>
      </c>
      <c r="I61" t="s">
        <v>19</v>
      </c>
      <c r="J61" t="s">
        <v>101</v>
      </c>
      <c r="K61" t="s">
        <v>166</v>
      </c>
      <c r="L61" t="s">
        <v>167</v>
      </c>
      <c r="M61" t="s">
        <v>119</v>
      </c>
      <c r="N61" t="s">
        <v>168</v>
      </c>
      <c r="O61" t="s">
        <v>359</v>
      </c>
    </row>
    <row r="62" spans="1:15" x14ac:dyDescent="0.2">
      <c r="A62" t="s">
        <v>179</v>
      </c>
      <c r="B62" t="s">
        <v>199</v>
      </c>
      <c r="C62" t="s">
        <v>28</v>
      </c>
      <c r="D62" t="s">
        <v>16</v>
      </c>
      <c r="E62" t="s">
        <v>39</v>
      </c>
      <c r="F62" t="s">
        <v>18</v>
      </c>
      <c r="G62">
        <v>22</v>
      </c>
      <c r="H62">
        <v>30</v>
      </c>
      <c r="I62" t="s">
        <v>19</v>
      </c>
      <c r="J62" t="s">
        <v>136</v>
      </c>
      <c r="K62" t="s">
        <v>160</v>
      </c>
      <c r="L62" t="s">
        <v>200</v>
      </c>
      <c r="M62" t="s">
        <v>201</v>
      </c>
      <c r="N62" t="s">
        <v>202</v>
      </c>
      <c r="O62" t="s">
        <v>360</v>
      </c>
    </row>
    <row r="63" spans="1:15" x14ac:dyDescent="0.2">
      <c r="A63" t="s">
        <v>315</v>
      </c>
      <c r="B63" t="s">
        <v>14</v>
      </c>
      <c r="C63" t="s">
        <v>28</v>
      </c>
      <c r="D63" t="s">
        <v>16</v>
      </c>
      <c r="E63" t="s">
        <v>17</v>
      </c>
      <c r="F63" t="s">
        <v>18</v>
      </c>
      <c r="G63">
        <v>10</v>
      </c>
      <c r="H63">
        <v>20</v>
      </c>
      <c r="I63" t="s">
        <v>19</v>
      </c>
      <c r="J63" t="s">
        <v>316</v>
      </c>
      <c r="K63" t="s">
        <v>207</v>
      </c>
      <c r="L63" t="s">
        <v>317</v>
      </c>
      <c r="M63" t="s">
        <v>318</v>
      </c>
      <c r="N63" t="s">
        <v>319</v>
      </c>
      <c r="O63" t="s">
        <v>361</v>
      </c>
    </row>
    <row r="64" spans="1:15" x14ac:dyDescent="0.2">
      <c r="A64" t="s">
        <v>272</v>
      </c>
      <c r="B64" t="s">
        <v>53</v>
      </c>
      <c r="C64" t="s">
        <v>28</v>
      </c>
      <c r="D64" t="s">
        <v>273</v>
      </c>
      <c r="E64" t="s">
        <v>30</v>
      </c>
      <c r="F64" t="s">
        <v>18</v>
      </c>
      <c r="G64">
        <v>15</v>
      </c>
      <c r="H64">
        <v>30</v>
      </c>
      <c r="I64" t="s">
        <v>19</v>
      </c>
      <c r="J64" t="s">
        <v>274</v>
      </c>
      <c r="K64" t="s">
        <v>207</v>
      </c>
      <c r="L64" t="s">
        <v>275</v>
      </c>
      <c r="M64" t="s">
        <v>276</v>
      </c>
      <c r="N64" t="s">
        <v>277</v>
      </c>
      <c r="O64" t="s">
        <v>362</v>
      </c>
    </row>
    <row r="65" spans="1:15" x14ac:dyDescent="0.2">
      <c r="A65" t="s">
        <v>204</v>
      </c>
      <c r="B65" t="s">
        <v>205</v>
      </c>
      <c r="C65" t="s">
        <v>28</v>
      </c>
      <c r="D65" t="s">
        <v>38</v>
      </c>
      <c r="E65" t="s">
        <v>17</v>
      </c>
      <c r="F65" t="s">
        <v>18</v>
      </c>
      <c r="G65">
        <v>12</v>
      </c>
      <c r="H65">
        <v>17</v>
      </c>
      <c r="I65" t="s">
        <v>19</v>
      </c>
      <c r="J65" t="s">
        <v>206</v>
      </c>
      <c r="K65" t="s">
        <v>207</v>
      </c>
      <c r="L65" t="s">
        <v>208</v>
      </c>
      <c r="M65" t="s">
        <v>104</v>
      </c>
      <c r="N65" t="s">
        <v>209</v>
      </c>
      <c r="O65" t="s">
        <v>363</v>
      </c>
    </row>
    <row r="66" spans="1:15" x14ac:dyDescent="0.2">
      <c r="A66" t="s">
        <v>194</v>
      </c>
      <c r="B66" t="s">
        <v>267</v>
      </c>
      <c r="C66" t="s">
        <v>28</v>
      </c>
      <c r="D66" t="s">
        <v>86</v>
      </c>
      <c r="E66" t="s">
        <v>30</v>
      </c>
      <c r="F66" t="s">
        <v>18</v>
      </c>
      <c r="G66">
        <v>10</v>
      </c>
      <c r="H66">
        <v>18</v>
      </c>
      <c r="I66" t="s">
        <v>19</v>
      </c>
      <c r="J66" t="s">
        <v>268</v>
      </c>
      <c r="K66" t="s">
        <v>160</v>
      </c>
      <c r="L66" t="s">
        <v>269</v>
      </c>
      <c r="M66" t="s">
        <v>119</v>
      </c>
      <c r="N66" t="s">
        <v>270</v>
      </c>
      <c r="O66" t="s">
        <v>364</v>
      </c>
    </row>
    <row r="67" spans="1:15" x14ac:dyDescent="0.2">
      <c r="A67" t="s">
        <v>194</v>
      </c>
      <c r="B67" t="s">
        <v>195</v>
      </c>
      <c r="C67" t="s">
        <v>28</v>
      </c>
      <c r="D67" t="s">
        <v>16</v>
      </c>
      <c r="E67" t="s">
        <v>30</v>
      </c>
      <c r="F67" t="s">
        <v>18</v>
      </c>
      <c r="G67">
        <v>12</v>
      </c>
      <c r="H67">
        <v>18</v>
      </c>
      <c r="I67" t="s">
        <v>19</v>
      </c>
      <c r="J67" t="s">
        <v>79</v>
      </c>
      <c r="K67" t="s">
        <v>160</v>
      </c>
      <c r="L67" t="s">
        <v>196</v>
      </c>
      <c r="M67" t="s">
        <v>23</v>
      </c>
      <c r="N67" t="s">
        <v>197</v>
      </c>
      <c r="O67" t="s">
        <v>365</v>
      </c>
    </row>
    <row r="68" spans="1:15" x14ac:dyDescent="0.2">
      <c r="A68" t="s">
        <v>100</v>
      </c>
      <c r="B68" t="s">
        <v>326</v>
      </c>
      <c r="C68" t="s">
        <v>28</v>
      </c>
      <c r="D68" t="s">
        <v>29</v>
      </c>
      <c r="E68" t="s">
        <v>39</v>
      </c>
      <c r="F68" t="s">
        <v>18</v>
      </c>
      <c r="G68">
        <v>25</v>
      </c>
      <c r="H68">
        <v>45</v>
      </c>
      <c r="I68" t="s">
        <v>19</v>
      </c>
      <c r="J68" t="s">
        <v>327</v>
      </c>
      <c r="K68" t="s">
        <v>102</v>
      </c>
      <c r="L68" t="s">
        <v>328</v>
      </c>
      <c r="M68" t="s">
        <v>329</v>
      </c>
      <c r="N68" t="s">
        <v>330</v>
      </c>
      <c r="O68" t="s">
        <v>366</v>
      </c>
    </row>
    <row r="69" spans="1:15" x14ac:dyDescent="0.2">
      <c r="A69" t="s">
        <v>332</v>
      </c>
      <c r="B69" t="s">
        <v>287</v>
      </c>
      <c r="C69" t="s">
        <v>28</v>
      </c>
      <c r="D69" t="s">
        <v>86</v>
      </c>
      <c r="E69" t="s">
        <v>30</v>
      </c>
      <c r="F69" t="s">
        <v>18</v>
      </c>
      <c r="G69">
        <v>15</v>
      </c>
      <c r="H69">
        <v>20</v>
      </c>
      <c r="I69" t="s">
        <v>19</v>
      </c>
      <c r="J69" t="s">
        <v>333</v>
      </c>
      <c r="K69" t="s">
        <v>189</v>
      </c>
      <c r="L69" t="s">
        <v>334</v>
      </c>
      <c r="M69" t="s">
        <v>119</v>
      </c>
      <c r="N69" t="s">
        <v>335</v>
      </c>
      <c r="O69" t="s">
        <v>367</v>
      </c>
    </row>
    <row r="70" spans="1:15" x14ac:dyDescent="0.2">
      <c r="A70" t="s">
        <v>337</v>
      </c>
      <c r="B70" t="s">
        <v>338</v>
      </c>
      <c r="C70" t="s">
        <v>15</v>
      </c>
      <c r="D70" t="s">
        <v>339</v>
      </c>
      <c r="E70" t="s">
        <v>17</v>
      </c>
      <c r="F70" t="s">
        <v>18</v>
      </c>
      <c r="G70">
        <v>6</v>
      </c>
      <c r="H70">
        <v>10</v>
      </c>
      <c r="I70" t="s">
        <v>19</v>
      </c>
      <c r="J70" t="s">
        <v>340</v>
      </c>
      <c r="K70" t="s">
        <v>149</v>
      </c>
      <c r="L70" t="s">
        <v>341</v>
      </c>
      <c r="M70" t="s">
        <v>119</v>
      </c>
      <c r="N70" t="s">
        <v>342</v>
      </c>
      <c r="O70" t="s">
        <v>368</v>
      </c>
    </row>
    <row r="71" spans="1:15" x14ac:dyDescent="0.2">
      <c r="A71" t="s">
        <v>135</v>
      </c>
      <c r="B71" t="s">
        <v>27</v>
      </c>
      <c r="C71" t="s">
        <v>28</v>
      </c>
      <c r="D71" t="s">
        <v>29</v>
      </c>
      <c r="E71" t="s">
        <v>39</v>
      </c>
      <c r="F71" t="s">
        <v>18</v>
      </c>
      <c r="G71">
        <v>25</v>
      </c>
      <c r="H71">
        <v>40</v>
      </c>
      <c r="I71" t="s">
        <v>19</v>
      </c>
      <c r="J71" t="s">
        <v>136</v>
      </c>
      <c r="K71" t="s">
        <v>137</v>
      </c>
      <c r="L71" t="s">
        <v>138</v>
      </c>
      <c r="M71" t="s">
        <v>23</v>
      </c>
      <c r="N71" t="s">
        <v>139</v>
      </c>
      <c r="O71" t="s">
        <v>369</v>
      </c>
    </row>
    <row r="72" spans="1:15" x14ac:dyDescent="0.2">
      <c r="A72" t="s">
        <v>345</v>
      </c>
      <c r="B72" t="s">
        <v>346</v>
      </c>
      <c r="C72" t="s">
        <v>28</v>
      </c>
      <c r="D72" t="s">
        <v>86</v>
      </c>
      <c r="E72" t="s">
        <v>39</v>
      </c>
      <c r="F72" t="s">
        <v>54</v>
      </c>
      <c r="G72">
        <v>14</v>
      </c>
      <c r="H72">
        <v>25</v>
      </c>
      <c r="I72" t="s">
        <v>19</v>
      </c>
      <c r="J72" t="s">
        <v>347</v>
      </c>
      <c r="K72" t="s">
        <v>144</v>
      </c>
      <c r="L72" t="s">
        <v>348</v>
      </c>
      <c r="M72" t="s">
        <v>119</v>
      </c>
      <c r="N72" t="s">
        <v>349</v>
      </c>
      <c r="O72" t="s">
        <v>370</v>
      </c>
    </row>
    <row r="73" spans="1:15" x14ac:dyDescent="0.2">
      <c r="A73" t="s">
        <v>351</v>
      </c>
      <c r="B73" t="s">
        <v>68</v>
      </c>
      <c r="C73" t="s">
        <v>28</v>
      </c>
      <c r="D73" t="s">
        <v>339</v>
      </c>
      <c r="E73" t="s">
        <v>39</v>
      </c>
      <c r="F73" t="s">
        <v>18</v>
      </c>
      <c r="G73">
        <v>15</v>
      </c>
      <c r="H73">
        <v>25</v>
      </c>
      <c r="I73" t="s">
        <v>19</v>
      </c>
      <c r="J73" t="s">
        <v>352</v>
      </c>
      <c r="K73" t="s">
        <v>353</v>
      </c>
      <c r="L73" t="s">
        <v>354</v>
      </c>
      <c r="M73" t="s">
        <v>355</v>
      </c>
      <c r="N73" t="s">
        <v>356</v>
      </c>
      <c r="O73" t="s">
        <v>371</v>
      </c>
    </row>
    <row r="74" spans="1:15" x14ac:dyDescent="0.2">
      <c r="A74" t="s">
        <v>225</v>
      </c>
      <c r="B74" t="s">
        <v>77</v>
      </c>
      <c r="C74" t="s">
        <v>28</v>
      </c>
      <c r="D74" t="s">
        <v>29</v>
      </c>
      <c r="E74" t="s">
        <v>39</v>
      </c>
      <c r="F74" t="s">
        <v>18</v>
      </c>
      <c r="G74">
        <v>20</v>
      </c>
      <c r="H74">
        <v>40</v>
      </c>
      <c r="I74" t="s">
        <v>19</v>
      </c>
      <c r="J74" t="s">
        <v>226</v>
      </c>
      <c r="K74" t="s">
        <v>166</v>
      </c>
      <c r="L74" t="s">
        <v>227</v>
      </c>
      <c r="M74" t="s">
        <v>228</v>
      </c>
      <c r="N74" t="s">
        <v>229</v>
      </c>
      <c r="O74" t="s">
        <v>372</v>
      </c>
    </row>
    <row r="75" spans="1:15" x14ac:dyDescent="0.2">
      <c r="A75" t="s">
        <v>164</v>
      </c>
      <c r="B75" t="s">
        <v>165</v>
      </c>
      <c r="C75" t="s">
        <v>28</v>
      </c>
      <c r="D75" t="s">
        <v>16</v>
      </c>
      <c r="E75" t="s">
        <v>30</v>
      </c>
      <c r="F75" t="s">
        <v>18</v>
      </c>
      <c r="G75">
        <v>16</v>
      </c>
      <c r="H75">
        <v>20</v>
      </c>
      <c r="I75" t="s">
        <v>19</v>
      </c>
      <c r="J75" t="s">
        <v>101</v>
      </c>
      <c r="K75" t="s">
        <v>166</v>
      </c>
      <c r="L75" t="s">
        <v>167</v>
      </c>
      <c r="M75" t="s">
        <v>119</v>
      </c>
      <c r="N75" t="s">
        <v>168</v>
      </c>
      <c r="O75" t="s">
        <v>373</v>
      </c>
    </row>
    <row r="76" spans="1:15" x14ac:dyDescent="0.2">
      <c r="A76" t="s">
        <v>141</v>
      </c>
      <c r="B76" t="s">
        <v>142</v>
      </c>
      <c r="C76" t="s">
        <v>28</v>
      </c>
      <c r="D76" t="s">
        <v>16</v>
      </c>
      <c r="E76" t="s">
        <v>30</v>
      </c>
      <c r="F76" t="s">
        <v>18</v>
      </c>
      <c r="G76">
        <v>40</v>
      </c>
      <c r="H76">
        <v>60</v>
      </c>
      <c r="I76" t="s">
        <v>19</v>
      </c>
      <c r="J76" t="s">
        <v>143</v>
      </c>
      <c r="K76" t="s">
        <v>144</v>
      </c>
      <c r="L76" t="s">
        <v>145</v>
      </c>
      <c r="M76" t="s">
        <v>104</v>
      </c>
      <c r="N76" t="s">
        <v>146</v>
      </c>
      <c r="O76" t="s">
        <v>374</v>
      </c>
    </row>
    <row r="77" spans="1:15" x14ac:dyDescent="0.2">
      <c r="A77" t="s">
        <v>179</v>
      </c>
      <c r="B77" t="s">
        <v>199</v>
      </c>
      <c r="C77" t="s">
        <v>28</v>
      </c>
      <c r="D77" t="s">
        <v>16</v>
      </c>
      <c r="E77" t="s">
        <v>39</v>
      </c>
      <c r="F77" t="s">
        <v>18</v>
      </c>
      <c r="G77">
        <v>22</v>
      </c>
      <c r="H77">
        <v>30</v>
      </c>
      <c r="I77" t="s">
        <v>19</v>
      </c>
      <c r="J77" t="s">
        <v>136</v>
      </c>
      <c r="K77" t="s">
        <v>160</v>
      </c>
      <c r="L77" t="s">
        <v>200</v>
      </c>
      <c r="M77" t="s">
        <v>201</v>
      </c>
      <c r="N77" t="s">
        <v>202</v>
      </c>
      <c r="O77" t="s">
        <v>375</v>
      </c>
    </row>
    <row r="78" spans="1:15" x14ac:dyDescent="0.2">
      <c r="A78" t="s">
        <v>315</v>
      </c>
      <c r="B78" t="s">
        <v>14</v>
      </c>
      <c r="C78" t="s">
        <v>28</v>
      </c>
      <c r="D78" t="s">
        <v>16</v>
      </c>
      <c r="E78" t="s">
        <v>17</v>
      </c>
      <c r="F78" t="s">
        <v>18</v>
      </c>
      <c r="G78">
        <v>10</v>
      </c>
      <c r="H78">
        <v>20</v>
      </c>
      <c r="I78" t="s">
        <v>19</v>
      </c>
      <c r="J78" t="s">
        <v>316</v>
      </c>
      <c r="K78" t="s">
        <v>207</v>
      </c>
      <c r="L78" t="s">
        <v>317</v>
      </c>
      <c r="M78" t="s">
        <v>318</v>
      </c>
      <c r="N78" t="s">
        <v>319</v>
      </c>
      <c r="O78" t="s">
        <v>376</v>
      </c>
    </row>
    <row r="79" spans="1:15" x14ac:dyDescent="0.2">
      <c r="A79" t="s">
        <v>272</v>
      </c>
      <c r="B79" t="s">
        <v>53</v>
      </c>
      <c r="C79" t="s">
        <v>28</v>
      </c>
      <c r="D79" t="s">
        <v>273</v>
      </c>
      <c r="E79" t="s">
        <v>30</v>
      </c>
      <c r="F79" t="s">
        <v>18</v>
      </c>
      <c r="G79">
        <v>15</v>
      </c>
      <c r="H79">
        <v>30</v>
      </c>
      <c r="I79" t="s">
        <v>19</v>
      </c>
      <c r="J79" t="s">
        <v>274</v>
      </c>
      <c r="K79" t="s">
        <v>207</v>
      </c>
      <c r="L79" t="s">
        <v>275</v>
      </c>
      <c r="M79" t="s">
        <v>276</v>
      </c>
      <c r="N79" t="s">
        <v>277</v>
      </c>
      <c r="O79" t="s">
        <v>377</v>
      </c>
    </row>
    <row r="80" spans="1:15" x14ac:dyDescent="0.2">
      <c r="A80" t="s">
        <v>204</v>
      </c>
      <c r="B80" t="s">
        <v>205</v>
      </c>
      <c r="C80" t="s">
        <v>28</v>
      </c>
      <c r="D80" t="s">
        <v>38</v>
      </c>
      <c r="E80" t="s">
        <v>17</v>
      </c>
      <c r="F80" t="s">
        <v>18</v>
      </c>
      <c r="G80">
        <v>12</v>
      </c>
      <c r="H80">
        <v>17</v>
      </c>
      <c r="I80" t="s">
        <v>19</v>
      </c>
      <c r="J80" t="s">
        <v>206</v>
      </c>
      <c r="K80" t="s">
        <v>207</v>
      </c>
      <c r="L80" t="s">
        <v>208</v>
      </c>
      <c r="M80" t="s">
        <v>104</v>
      </c>
      <c r="N80" t="s">
        <v>209</v>
      </c>
      <c r="O80" t="s">
        <v>378</v>
      </c>
    </row>
    <row r="81" spans="1:15" x14ac:dyDescent="0.2">
      <c r="A81" t="s">
        <v>194</v>
      </c>
      <c r="B81" t="s">
        <v>267</v>
      </c>
      <c r="C81" t="s">
        <v>28</v>
      </c>
      <c r="D81" t="s">
        <v>86</v>
      </c>
      <c r="E81" t="s">
        <v>30</v>
      </c>
      <c r="F81" t="s">
        <v>18</v>
      </c>
      <c r="G81">
        <v>10</v>
      </c>
      <c r="H81">
        <v>18</v>
      </c>
      <c r="I81" t="s">
        <v>19</v>
      </c>
      <c r="J81" t="s">
        <v>268</v>
      </c>
      <c r="K81" t="s">
        <v>160</v>
      </c>
      <c r="L81" t="s">
        <v>269</v>
      </c>
      <c r="M81" t="s">
        <v>119</v>
      </c>
      <c r="N81" t="s">
        <v>270</v>
      </c>
      <c r="O81" t="s">
        <v>379</v>
      </c>
    </row>
    <row r="82" spans="1:15" x14ac:dyDescent="0.2">
      <c r="A82" t="s">
        <v>100</v>
      </c>
      <c r="B82" t="s">
        <v>326</v>
      </c>
      <c r="C82" t="s">
        <v>28</v>
      </c>
      <c r="D82" t="s">
        <v>29</v>
      </c>
      <c r="E82" t="s">
        <v>39</v>
      </c>
      <c r="F82" t="s">
        <v>18</v>
      </c>
      <c r="G82">
        <v>25</v>
      </c>
      <c r="H82">
        <v>45</v>
      </c>
      <c r="I82" t="s">
        <v>19</v>
      </c>
      <c r="J82" t="s">
        <v>327</v>
      </c>
      <c r="K82" t="s">
        <v>102</v>
      </c>
      <c r="L82" t="s">
        <v>328</v>
      </c>
      <c r="M82" t="s">
        <v>329</v>
      </c>
      <c r="N82" t="s">
        <v>330</v>
      </c>
      <c r="O82" t="s">
        <v>380</v>
      </c>
    </row>
    <row r="83" spans="1:15" x14ac:dyDescent="0.2">
      <c r="A83" t="s">
        <v>194</v>
      </c>
      <c r="B83" t="s">
        <v>195</v>
      </c>
      <c r="C83" t="s">
        <v>28</v>
      </c>
      <c r="D83" t="s">
        <v>16</v>
      </c>
      <c r="E83" t="s">
        <v>30</v>
      </c>
      <c r="F83" t="s">
        <v>18</v>
      </c>
      <c r="G83">
        <v>12</v>
      </c>
      <c r="H83">
        <v>18</v>
      </c>
      <c r="I83" t="s">
        <v>19</v>
      </c>
      <c r="J83" t="s">
        <v>79</v>
      </c>
      <c r="K83" t="s">
        <v>160</v>
      </c>
      <c r="L83" t="s">
        <v>196</v>
      </c>
      <c r="M83" t="s">
        <v>23</v>
      </c>
      <c r="N83" t="s">
        <v>197</v>
      </c>
      <c r="O83" t="s">
        <v>381</v>
      </c>
    </row>
    <row r="84" spans="1:15" x14ac:dyDescent="0.2">
      <c r="A84" t="s">
        <v>345</v>
      </c>
      <c r="B84" t="s">
        <v>346</v>
      </c>
      <c r="C84" t="s">
        <v>28</v>
      </c>
      <c r="D84" t="s">
        <v>86</v>
      </c>
      <c r="E84" t="s">
        <v>39</v>
      </c>
      <c r="F84" t="s">
        <v>54</v>
      </c>
      <c r="G84">
        <v>14</v>
      </c>
      <c r="H84">
        <v>25</v>
      </c>
      <c r="I84" t="s">
        <v>19</v>
      </c>
      <c r="J84" t="s">
        <v>347</v>
      </c>
      <c r="K84" t="s">
        <v>144</v>
      </c>
      <c r="L84" t="s">
        <v>348</v>
      </c>
      <c r="M84" t="s">
        <v>119</v>
      </c>
      <c r="N84" t="s">
        <v>349</v>
      </c>
      <c r="O84" t="s">
        <v>382</v>
      </c>
    </row>
    <row r="85" spans="1:15" x14ac:dyDescent="0.2">
      <c r="A85" t="s">
        <v>332</v>
      </c>
      <c r="B85" t="s">
        <v>287</v>
      </c>
      <c r="C85" t="s">
        <v>28</v>
      </c>
      <c r="D85" t="s">
        <v>86</v>
      </c>
      <c r="E85" t="s">
        <v>30</v>
      </c>
      <c r="F85" t="s">
        <v>18</v>
      </c>
      <c r="G85">
        <v>15</v>
      </c>
      <c r="H85">
        <v>20</v>
      </c>
      <c r="I85" t="s">
        <v>19</v>
      </c>
      <c r="J85" t="s">
        <v>333</v>
      </c>
      <c r="K85" t="s">
        <v>189</v>
      </c>
      <c r="L85" t="s">
        <v>334</v>
      </c>
      <c r="M85" t="s">
        <v>119</v>
      </c>
      <c r="N85" t="s">
        <v>335</v>
      </c>
      <c r="O85" t="s">
        <v>383</v>
      </c>
    </row>
    <row r="86" spans="1:15" x14ac:dyDescent="0.2">
      <c r="A86" t="s">
        <v>337</v>
      </c>
      <c r="B86" t="s">
        <v>338</v>
      </c>
      <c r="C86" t="s">
        <v>15</v>
      </c>
      <c r="D86" t="s">
        <v>339</v>
      </c>
      <c r="E86" t="s">
        <v>17</v>
      </c>
      <c r="F86" t="s">
        <v>18</v>
      </c>
      <c r="G86">
        <v>6</v>
      </c>
      <c r="H86">
        <v>10</v>
      </c>
      <c r="I86" t="s">
        <v>19</v>
      </c>
      <c r="J86" t="s">
        <v>340</v>
      </c>
      <c r="K86" t="s">
        <v>149</v>
      </c>
      <c r="L86" t="s">
        <v>341</v>
      </c>
      <c r="M86" t="s">
        <v>119</v>
      </c>
      <c r="N86" t="s">
        <v>342</v>
      </c>
      <c r="O86" t="s">
        <v>384</v>
      </c>
    </row>
    <row r="87" spans="1:15" x14ac:dyDescent="0.2">
      <c r="A87" t="s">
        <v>135</v>
      </c>
      <c r="B87" t="s">
        <v>27</v>
      </c>
      <c r="C87" t="s">
        <v>28</v>
      </c>
      <c r="D87" t="s">
        <v>29</v>
      </c>
      <c r="E87" t="s">
        <v>39</v>
      </c>
      <c r="F87" t="s">
        <v>18</v>
      </c>
      <c r="G87">
        <v>25</v>
      </c>
      <c r="H87">
        <v>40</v>
      </c>
      <c r="I87" t="s">
        <v>19</v>
      </c>
      <c r="J87" t="s">
        <v>136</v>
      </c>
      <c r="K87" t="s">
        <v>137</v>
      </c>
      <c r="L87" t="s">
        <v>138</v>
      </c>
      <c r="M87" t="s">
        <v>23</v>
      </c>
      <c r="N87" t="s">
        <v>139</v>
      </c>
      <c r="O87" t="s">
        <v>385</v>
      </c>
    </row>
    <row r="88" spans="1:15" x14ac:dyDescent="0.2">
      <c r="A88" t="s">
        <v>345</v>
      </c>
      <c r="B88" t="s">
        <v>246</v>
      </c>
      <c r="C88" t="s">
        <v>28</v>
      </c>
      <c r="D88" t="s">
        <v>16</v>
      </c>
      <c r="E88" t="s">
        <v>30</v>
      </c>
      <c r="F88" t="s">
        <v>18</v>
      </c>
      <c r="G88">
        <v>12</v>
      </c>
      <c r="H88">
        <v>20</v>
      </c>
      <c r="I88" t="s">
        <v>19</v>
      </c>
      <c r="J88" t="s">
        <v>79</v>
      </c>
      <c r="K88" t="s">
        <v>144</v>
      </c>
      <c r="L88" t="s">
        <v>386</v>
      </c>
      <c r="M88" t="s">
        <v>387</v>
      </c>
      <c r="N88" t="s">
        <v>388</v>
      </c>
      <c r="O88" t="s">
        <v>389</v>
      </c>
    </row>
    <row r="89" spans="1:15" x14ac:dyDescent="0.2">
      <c r="A89" t="s">
        <v>351</v>
      </c>
      <c r="B89" t="s">
        <v>68</v>
      </c>
      <c r="C89" t="s">
        <v>28</v>
      </c>
      <c r="D89" t="s">
        <v>339</v>
      </c>
      <c r="E89" t="s">
        <v>39</v>
      </c>
      <c r="F89" t="s">
        <v>18</v>
      </c>
      <c r="G89">
        <v>15</v>
      </c>
      <c r="H89">
        <v>25</v>
      </c>
      <c r="I89" t="s">
        <v>19</v>
      </c>
      <c r="J89" t="s">
        <v>352</v>
      </c>
      <c r="K89" t="s">
        <v>353</v>
      </c>
      <c r="L89" t="s">
        <v>354</v>
      </c>
      <c r="M89" t="s">
        <v>355</v>
      </c>
      <c r="N89" t="s">
        <v>356</v>
      </c>
      <c r="O89" t="s">
        <v>390</v>
      </c>
    </row>
    <row r="90" spans="1:15" x14ac:dyDescent="0.2">
      <c r="A90" t="s">
        <v>225</v>
      </c>
      <c r="B90" t="s">
        <v>77</v>
      </c>
      <c r="C90" t="s">
        <v>28</v>
      </c>
      <c r="D90" t="s">
        <v>29</v>
      </c>
      <c r="E90" t="s">
        <v>39</v>
      </c>
      <c r="F90" t="s">
        <v>18</v>
      </c>
      <c r="G90">
        <v>20</v>
      </c>
      <c r="H90">
        <v>40</v>
      </c>
      <c r="I90" t="s">
        <v>19</v>
      </c>
      <c r="J90" t="s">
        <v>226</v>
      </c>
      <c r="K90" t="s">
        <v>166</v>
      </c>
      <c r="L90" t="s">
        <v>227</v>
      </c>
      <c r="M90" t="s">
        <v>228</v>
      </c>
      <c r="N90" t="s">
        <v>229</v>
      </c>
      <c r="O90" t="s">
        <v>391</v>
      </c>
    </row>
    <row r="91" spans="1:15" x14ac:dyDescent="0.2">
      <c r="A91" t="s">
        <v>164</v>
      </c>
      <c r="B91" t="s">
        <v>165</v>
      </c>
      <c r="C91" t="s">
        <v>28</v>
      </c>
      <c r="D91" t="s">
        <v>16</v>
      </c>
      <c r="E91" t="s">
        <v>30</v>
      </c>
      <c r="F91" t="s">
        <v>18</v>
      </c>
      <c r="G91">
        <v>16</v>
      </c>
      <c r="H91">
        <v>20</v>
      </c>
      <c r="I91" t="s">
        <v>19</v>
      </c>
      <c r="J91" t="s">
        <v>101</v>
      </c>
      <c r="K91" t="s">
        <v>166</v>
      </c>
      <c r="L91" t="s">
        <v>167</v>
      </c>
      <c r="M91" t="s">
        <v>119</v>
      </c>
      <c r="N91" t="s">
        <v>168</v>
      </c>
      <c r="O91" t="s">
        <v>392</v>
      </c>
    </row>
    <row r="92" spans="1:15" x14ac:dyDescent="0.2">
      <c r="A92" t="s">
        <v>393</v>
      </c>
      <c r="B92" t="s">
        <v>394</v>
      </c>
      <c r="C92" t="s">
        <v>28</v>
      </c>
      <c r="D92" t="s">
        <v>29</v>
      </c>
      <c r="E92" t="s">
        <v>30</v>
      </c>
      <c r="F92" t="s">
        <v>18</v>
      </c>
      <c r="G92">
        <v>20</v>
      </c>
      <c r="H92">
        <v>35</v>
      </c>
      <c r="I92" t="s">
        <v>19</v>
      </c>
      <c r="J92" t="s">
        <v>395</v>
      </c>
      <c r="K92" t="s">
        <v>396</v>
      </c>
      <c r="L92" t="s">
        <v>397</v>
      </c>
      <c r="M92" t="s">
        <v>119</v>
      </c>
      <c r="N92" t="s">
        <v>398</v>
      </c>
      <c r="O92" t="s">
        <v>399</v>
      </c>
    </row>
    <row r="93" spans="1:15" x14ac:dyDescent="0.2">
      <c r="A93" t="s">
        <v>59</v>
      </c>
      <c r="B93" t="s">
        <v>77</v>
      </c>
      <c r="C93" t="s">
        <v>107</v>
      </c>
      <c r="D93" t="s">
        <v>29</v>
      </c>
      <c r="E93" t="s">
        <v>30</v>
      </c>
      <c r="F93" t="s">
        <v>18</v>
      </c>
      <c r="G93">
        <v>20</v>
      </c>
      <c r="H93">
        <v>40</v>
      </c>
      <c r="I93" t="s">
        <v>19</v>
      </c>
      <c r="J93" t="s">
        <v>400</v>
      </c>
      <c r="K93" t="s">
        <v>62</v>
      </c>
      <c r="L93" t="s">
        <v>401</v>
      </c>
      <c r="M93" t="s">
        <v>23</v>
      </c>
      <c r="N93" t="s">
        <v>65</v>
      </c>
      <c r="O93" t="s">
        <v>402</v>
      </c>
    </row>
    <row r="94" spans="1:15" x14ac:dyDescent="0.2">
      <c r="A94" t="s">
        <v>403</v>
      </c>
      <c r="B94" t="s">
        <v>404</v>
      </c>
      <c r="C94" t="s">
        <v>28</v>
      </c>
      <c r="D94" t="s">
        <v>29</v>
      </c>
      <c r="E94" t="s">
        <v>30</v>
      </c>
      <c r="F94" t="s">
        <v>18</v>
      </c>
      <c r="G94">
        <v>25</v>
      </c>
      <c r="H94">
        <v>35</v>
      </c>
      <c r="I94" t="s">
        <v>19</v>
      </c>
      <c r="J94" t="s">
        <v>405</v>
      </c>
      <c r="K94" t="s">
        <v>406</v>
      </c>
      <c r="L94" t="s">
        <v>407</v>
      </c>
      <c r="M94" t="s">
        <v>119</v>
      </c>
      <c r="N94" t="s">
        <v>408</v>
      </c>
      <c r="O94" t="s">
        <v>409</v>
      </c>
    </row>
    <row r="95" spans="1:15" x14ac:dyDescent="0.2">
      <c r="A95" t="s">
        <v>112</v>
      </c>
      <c r="B95" t="s">
        <v>410</v>
      </c>
      <c r="C95" t="s">
        <v>114</v>
      </c>
      <c r="D95" t="s">
        <v>29</v>
      </c>
      <c r="E95" t="s">
        <v>30</v>
      </c>
      <c r="F95" t="s">
        <v>18</v>
      </c>
      <c r="G95">
        <v>25</v>
      </c>
      <c r="H95">
        <v>50</v>
      </c>
      <c r="I95" t="s">
        <v>19</v>
      </c>
      <c r="J95" t="s">
        <v>411</v>
      </c>
      <c r="K95" t="s">
        <v>412</v>
      </c>
      <c r="L95" t="s">
        <v>413</v>
      </c>
      <c r="N95" t="s">
        <v>414</v>
      </c>
      <c r="O95" t="s">
        <v>415</v>
      </c>
    </row>
    <row r="96" spans="1:15" x14ac:dyDescent="0.2">
      <c r="A96" t="s">
        <v>179</v>
      </c>
      <c r="B96" t="s">
        <v>77</v>
      </c>
      <c r="C96" t="s">
        <v>28</v>
      </c>
      <c r="D96" t="s">
        <v>16</v>
      </c>
      <c r="E96" t="s">
        <v>39</v>
      </c>
      <c r="F96" t="s">
        <v>18</v>
      </c>
      <c r="G96">
        <v>20</v>
      </c>
      <c r="H96">
        <v>40</v>
      </c>
      <c r="I96" t="s">
        <v>19</v>
      </c>
      <c r="J96" t="s">
        <v>261</v>
      </c>
      <c r="K96" t="s">
        <v>144</v>
      </c>
      <c r="L96" t="s">
        <v>262</v>
      </c>
      <c r="M96" t="s">
        <v>263</v>
      </c>
      <c r="N96" t="s">
        <v>264</v>
      </c>
      <c r="O96" t="s">
        <v>416</v>
      </c>
    </row>
    <row r="97" spans="1:15" x14ac:dyDescent="0.2">
      <c r="A97" t="s">
        <v>417</v>
      </c>
      <c r="B97" t="s">
        <v>418</v>
      </c>
      <c r="C97" t="s">
        <v>28</v>
      </c>
      <c r="D97" t="s">
        <v>219</v>
      </c>
      <c r="E97" t="s">
        <v>30</v>
      </c>
      <c r="F97" t="s">
        <v>18</v>
      </c>
      <c r="G97">
        <v>14</v>
      </c>
      <c r="H97">
        <v>17</v>
      </c>
      <c r="I97" t="s">
        <v>19</v>
      </c>
      <c r="J97" t="s">
        <v>79</v>
      </c>
      <c r="K97" t="s">
        <v>419</v>
      </c>
      <c r="L97" t="s">
        <v>420</v>
      </c>
      <c r="M97" t="s">
        <v>421</v>
      </c>
      <c r="N97" t="s">
        <v>422</v>
      </c>
      <c r="O97" t="s">
        <v>423</v>
      </c>
    </row>
    <row r="98" spans="1:15" x14ac:dyDescent="0.2">
      <c r="A98" t="s">
        <v>217</v>
      </c>
      <c r="B98" t="s">
        <v>218</v>
      </c>
      <c r="C98" t="s">
        <v>28</v>
      </c>
      <c r="D98" t="s">
        <v>219</v>
      </c>
      <c r="E98" t="s">
        <v>17</v>
      </c>
      <c r="F98" t="s">
        <v>18</v>
      </c>
      <c r="G98">
        <v>7</v>
      </c>
      <c r="H98">
        <v>14</v>
      </c>
      <c r="I98" t="s">
        <v>19</v>
      </c>
      <c r="J98" t="s">
        <v>220</v>
      </c>
      <c r="K98" t="s">
        <v>166</v>
      </c>
      <c r="L98" t="s">
        <v>221</v>
      </c>
      <c r="M98" t="s">
        <v>222</v>
      </c>
      <c r="N98" t="s">
        <v>223</v>
      </c>
      <c r="O98" t="s">
        <v>424</v>
      </c>
    </row>
    <row r="99" spans="1:15" x14ac:dyDescent="0.2">
      <c r="A99" t="s">
        <v>211</v>
      </c>
      <c r="B99" t="s">
        <v>77</v>
      </c>
      <c r="C99" t="s">
        <v>28</v>
      </c>
      <c r="D99" t="s">
        <v>29</v>
      </c>
      <c r="E99" t="s">
        <v>30</v>
      </c>
      <c r="F99" t="s">
        <v>18</v>
      </c>
      <c r="G99">
        <v>20</v>
      </c>
      <c r="H99">
        <v>40</v>
      </c>
      <c r="I99" t="s">
        <v>19</v>
      </c>
      <c r="J99" t="s">
        <v>212</v>
      </c>
      <c r="K99" t="s">
        <v>166</v>
      </c>
      <c r="L99" t="s">
        <v>213</v>
      </c>
      <c r="M99" t="s">
        <v>214</v>
      </c>
      <c r="N99" t="s">
        <v>215</v>
      </c>
      <c r="O99" t="s">
        <v>425</v>
      </c>
    </row>
    <row r="100" spans="1:15" x14ac:dyDescent="0.2">
      <c r="A100" t="s">
        <v>426</v>
      </c>
      <c r="B100" t="s">
        <v>427</v>
      </c>
      <c r="C100" t="s">
        <v>28</v>
      </c>
      <c r="D100" t="s">
        <v>69</v>
      </c>
      <c r="E100" t="s">
        <v>30</v>
      </c>
      <c r="F100" t="s">
        <v>18</v>
      </c>
      <c r="G100">
        <v>15</v>
      </c>
      <c r="H100">
        <v>22</v>
      </c>
      <c r="I100" t="s">
        <v>19</v>
      </c>
      <c r="J100" t="s">
        <v>428</v>
      </c>
      <c r="K100" t="s">
        <v>406</v>
      </c>
      <c r="L100" t="s">
        <v>429</v>
      </c>
      <c r="M100" t="s">
        <v>104</v>
      </c>
      <c r="N100" t="s">
        <v>430</v>
      </c>
      <c r="O100" t="s">
        <v>431</v>
      </c>
    </row>
    <row r="101" spans="1:15" x14ac:dyDescent="0.2">
      <c r="A101" t="s">
        <v>122</v>
      </c>
      <c r="B101" t="s">
        <v>77</v>
      </c>
      <c r="C101" t="s">
        <v>28</v>
      </c>
      <c r="D101" t="s">
        <v>29</v>
      </c>
      <c r="E101" t="s">
        <v>30</v>
      </c>
      <c r="F101" t="s">
        <v>54</v>
      </c>
      <c r="G101">
        <v>20</v>
      </c>
      <c r="H101">
        <v>40</v>
      </c>
      <c r="I101" t="s">
        <v>19</v>
      </c>
      <c r="J101" t="s">
        <v>123</v>
      </c>
      <c r="K101" t="s">
        <v>32</v>
      </c>
      <c r="L101" t="s">
        <v>124</v>
      </c>
      <c r="M101" t="s">
        <v>125</v>
      </c>
      <c r="N101" t="s">
        <v>126</v>
      </c>
      <c r="O101" t="s">
        <v>432</v>
      </c>
    </row>
    <row r="102" spans="1:15" x14ac:dyDescent="0.2">
      <c r="A102" t="s">
        <v>433</v>
      </c>
      <c r="B102" t="s">
        <v>53</v>
      </c>
      <c r="C102" t="s">
        <v>28</v>
      </c>
      <c r="D102" t="s">
        <v>69</v>
      </c>
      <c r="E102" t="s">
        <v>30</v>
      </c>
      <c r="F102" t="s">
        <v>18</v>
      </c>
      <c r="G102">
        <v>15</v>
      </c>
      <c r="H102">
        <v>30</v>
      </c>
      <c r="I102" t="s">
        <v>19</v>
      </c>
      <c r="J102" t="s">
        <v>434</v>
      </c>
      <c r="K102" t="s">
        <v>419</v>
      </c>
      <c r="L102" t="s">
        <v>354</v>
      </c>
      <c r="M102" t="s">
        <v>23</v>
      </c>
      <c r="N102" t="s">
        <v>435</v>
      </c>
      <c r="O102" t="s">
        <v>436</v>
      </c>
    </row>
    <row r="103" spans="1:15" x14ac:dyDescent="0.2">
      <c r="A103" t="s">
        <v>437</v>
      </c>
      <c r="B103" t="s">
        <v>438</v>
      </c>
      <c r="C103" t="s">
        <v>28</v>
      </c>
      <c r="D103" t="s">
        <v>69</v>
      </c>
      <c r="E103" t="s">
        <v>30</v>
      </c>
      <c r="F103" t="s">
        <v>54</v>
      </c>
      <c r="G103">
        <v>20</v>
      </c>
      <c r="H103">
        <v>30</v>
      </c>
      <c r="I103" t="s">
        <v>19</v>
      </c>
      <c r="J103" t="s">
        <v>439</v>
      </c>
      <c r="K103" t="s">
        <v>419</v>
      </c>
      <c r="L103" t="s">
        <v>440</v>
      </c>
      <c r="M103" t="s">
        <v>441</v>
      </c>
      <c r="N103" t="s">
        <v>442</v>
      </c>
      <c r="O103" t="s">
        <v>443</v>
      </c>
    </row>
    <row r="104" spans="1:15" x14ac:dyDescent="0.2">
      <c r="A104" t="s">
        <v>444</v>
      </c>
      <c r="B104" t="s">
        <v>445</v>
      </c>
      <c r="C104" t="s">
        <v>28</v>
      </c>
      <c r="D104" t="s">
        <v>69</v>
      </c>
      <c r="E104" t="s">
        <v>30</v>
      </c>
      <c r="F104" t="s">
        <v>18</v>
      </c>
      <c r="G104">
        <v>12</v>
      </c>
      <c r="H104">
        <v>22</v>
      </c>
      <c r="I104" t="s">
        <v>19</v>
      </c>
      <c r="J104" t="s">
        <v>446</v>
      </c>
      <c r="K104" t="s">
        <v>41</v>
      </c>
      <c r="L104" t="s">
        <v>447</v>
      </c>
      <c r="M104" t="s">
        <v>448</v>
      </c>
      <c r="N104" t="s">
        <v>449</v>
      </c>
      <c r="O104" t="s">
        <v>450</v>
      </c>
    </row>
    <row r="105" spans="1:15" x14ac:dyDescent="0.2">
      <c r="A105" t="s">
        <v>128</v>
      </c>
      <c r="B105" t="s">
        <v>68</v>
      </c>
      <c r="C105" t="s">
        <v>28</v>
      </c>
      <c r="D105" t="s">
        <v>129</v>
      </c>
      <c r="E105" t="s">
        <v>17</v>
      </c>
      <c r="F105" t="s">
        <v>18</v>
      </c>
      <c r="G105">
        <v>15</v>
      </c>
      <c r="H105">
        <v>25</v>
      </c>
      <c r="I105" t="s">
        <v>19</v>
      </c>
      <c r="J105" t="s">
        <v>130</v>
      </c>
      <c r="K105" t="s">
        <v>131</v>
      </c>
      <c r="L105" t="s">
        <v>132</v>
      </c>
      <c r="M105" t="s">
        <v>119</v>
      </c>
      <c r="N105" t="s">
        <v>133</v>
      </c>
      <c r="O105" t="s">
        <v>451</v>
      </c>
    </row>
    <row r="106" spans="1:15" x14ac:dyDescent="0.2">
      <c r="A106" t="s">
        <v>452</v>
      </c>
      <c r="B106" t="s">
        <v>453</v>
      </c>
      <c r="C106" t="s">
        <v>28</v>
      </c>
      <c r="D106" t="s">
        <v>454</v>
      </c>
      <c r="E106" t="s">
        <v>30</v>
      </c>
      <c r="F106" t="s">
        <v>455</v>
      </c>
      <c r="G106">
        <v>5</v>
      </c>
      <c r="H106">
        <v>9</v>
      </c>
      <c r="I106" t="s">
        <v>19</v>
      </c>
      <c r="J106" t="s">
        <v>456</v>
      </c>
      <c r="K106" t="s">
        <v>457</v>
      </c>
      <c r="L106" t="s">
        <v>458</v>
      </c>
      <c r="M106" t="s">
        <v>119</v>
      </c>
      <c r="N106" t="s">
        <v>459</v>
      </c>
      <c r="O106" t="s">
        <v>460</v>
      </c>
    </row>
    <row r="107" spans="1:15" x14ac:dyDescent="0.2">
      <c r="A107" t="s">
        <v>332</v>
      </c>
      <c r="B107" t="s">
        <v>287</v>
      </c>
      <c r="C107" t="s">
        <v>28</v>
      </c>
      <c r="D107" t="s">
        <v>86</v>
      </c>
      <c r="E107" t="s">
        <v>30</v>
      </c>
      <c r="F107" t="s">
        <v>18</v>
      </c>
      <c r="G107">
        <v>15</v>
      </c>
      <c r="H107">
        <v>20</v>
      </c>
      <c r="I107" t="s">
        <v>19</v>
      </c>
      <c r="J107" t="s">
        <v>333</v>
      </c>
      <c r="K107" t="s">
        <v>189</v>
      </c>
      <c r="L107" t="s">
        <v>334</v>
      </c>
      <c r="M107" t="s">
        <v>119</v>
      </c>
      <c r="N107" t="s">
        <v>335</v>
      </c>
      <c r="O107" t="s">
        <v>461</v>
      </c>
    </row>
    <row r="108" spans="1:15" x14ac:dyDescent="0.2">
      <c r="A108" t="s">
        <v>337</v>
      </c>
      <c r="B108" t="s">
        <v>338</v>
      </c>
      <c r="C108" t="s">
        <v>15</v>
      </c>
      <c r="D108" t="s">
        <v>339</v>
      </c>
      <c r="E108" t="s">
        <v>17</v>
      </c>
      <c r="F108" t="s">
        <v>18</v>
      </c>
      <c r="G108">
        <v>6</v>
      </c>
      <c r="H108">
        <v>10</v>
      </c>
      <c r="I108" t="s">
        <v>19</v>
      </c>
      <c r="J108" t="s">
        <v>340</v>
      </c>
      <c r="K108" t="s">
        <v>149</v>
      </c>
      <c r="L108" t="s">
        <v>341</v>
      </c>
      <c r="M108" t="s">
        <v>119</v>
      </c>
      <c r="N108" t="s">
        <v>342</v>
      </c>
      <c r="O108" t="s">
        <v>462</v>
      </c>
    </row>
    <row r="109" spans="1:15" x14ac:dyDescent="0.2">
      <c r="A109" t="s">
        <v>211</v>
      </c>
      <c r="B109" t="s">
        <v>77</v>
      </c>
      <c r="C109" t="s">
        <v>28</v>
      </c>
      <c r="D109" t="s">
        <v>29</v>
      </c>
      <c r="E109" t="s">
        <v>30</v>
      </c>
      <c r="F109" t="s">
        <v>18</v>
      </c>
      <c r="G109">
        <v>20</v>
      </c>
      <c r="H109">
        <v>40</v>
      </c>
      <c r="I109" t="s">
        <v>19</v>
      </c>
      <c r="J109" t="s">
        <v>212</v>
      </c>
      <c r="K109" t="s">
        <v>166</v>
      </c>
      <c r="L109" t="s">
        <v>213</v>
      </c>
      <c r="M109" t="s">
        <v>214</v>
      </c>
      <c r="N109" t="s">
        <v>215</v>
      </c>
      <c r="O109" t="s">
        <v>463</v>
      </c>
    </row>
    <row r="110" spans="1:15" x14ac:dyDescent="0.2">
      <c r="A110" t="s">
        <v>345</v>
      </c>
      <c r="B110" t="s">
        <v>246</v>
      </c>
      <c r="C110" t="s">
        <v>28</v>
      </c>
      <c r="D110" t="s">
        <v>16</v>
      </c>
      <c r="E110" t="s">
        <v>30</v>
      </c>
      <c r="F110" t="s">
        <v>18</v>
      </c>
      <c r="G110">
        <v>12</v>
      </c>
      <c r="H110">
        <v>20</v>
      </c>
      <c r="I110" t="s">
        <v>19</v>
      </c>
      <c r="J110" t="s">
        <v>79</v>
      </c>
      <c r="K110" t="s">
        <v>144</v>
      </c>
      <c r="L110" t="s">
        <v>386</v>
      </c>
      <c r="M110" t="s">
        <v>387</v>
      </c>
      <c r="N110" t="s">
        <v>388</v>
      </c>
      <c r="O110" t="s">
        <v>464</v>
      </c>
    </row>
    <row r="111" spans="1:15" x14ac:dyDescent="0.2">
      <c r="A111" t="s">
        <v>351</v>
      </c>
      <c r="B111" t="s">
        <v>68</v>
      </c>
      <c r="C111" t="s">
        <v>28</v>
      </c>
      <c r="D111" t="s">
        <v>339</v>
      </c>
      <c r="E111" t="s">
        <v>39</v>
      </c>
      <c r="F111" t="s">
        <v>18</v>
      </c>
      <c r="G111">
        <v>15</v>
      </c>
      <c r="H111">
        <v>25</v>
      </c>
      <c r="I111" t="s">
        <v>19</v>
      </c>
      <c r="J111" t="s">
        <v>352</v>
      </c>
      <c r="K111" t="s">
        <v>353</v>
      </c>
      <c r="L111" t="s">
        <v>354</v>
      </c>
      <c r="M111" t="s">
        <v>355</v>
      </c>
      <c r="N111" t="s">
        <v>356</v>
      </c>
      <c r="O111" t="s">
        <v>465</v>
      </c>
    </row>
    <row r="112" spans="1:15" x14ac:dyDescent="0.2">
      <c r="A112" t="s">
        <v>403</v>
      </c>
      <c r="B112" t="s">
        <v>404</v>
      </c>
      <c r="C112" t="s">
        <v>28</v>
      </c>
      <c r="D112" t="s">
        <v>29</v>
      </c>
      <c r="E112" t="s">
        <v>30</v>
      </c>
      <c r="F112" t="s">
        <v>18</v>
      </c>
      <c r="G112">
        <v>25</v>
      </c>
      <c r="H112">
        <v>35</v>
      </c>
      <c r="I112" t="s">
        <v>19</v>
      </c>
      <c r="J112" t="s">
        <v>405</v>
      </c>
      <c r="K112" t="s">
        <v>406</v>
      </c>
      <c r="L112" t="s">
        <v>407</v>
      </c>
      <c r="M112" t="s">
        <v>119</v>
      </c>
      <c r="N112" t="s">
        <v>408</v>
      </c>
      <c r="O112" t="s">
        <v>466</v>
      </c>
    </row>
    <row r="113" spans="1:15" x14ac:dyDescent="0.2">
      <c r="A113" t="s">
        <v>225</v>
      </c>
      <c r="B113" t="s">
        <v>77</v>
      </c>
      <c r="C113" t="s">
        <v>28</v>
      </c>
      <c r="D113" t="s">
        <v>29</v>
      </c>
      <c r="E113" t="s">
        <v>39</v>
      </c>
      <c r="F113" t="s">
        <v>18</v>
      </c>
      <c r="G113">
        <v>20</v>
      </c>
      <c r="H113">
        <v>40</v>
      </c>
      <c r="I113" t="s">
        <v>19</v>
      </c>
      <c r="J113" t="s">
        <v>226</v>
      </c>
      <c r="K113" t="s">
        <v>166</v>
      </c>
      <c r="L113" t="s">
        <v>227</v>
      </c>
      <c r="M113" t="s">
        <v>228</v>
      </c>
      <c r="N113" t="s">
        <v>229</v>
      </c>
      <c r="O113" t="s">
        <v>467</v>
      </c>
    </row>
    <row r="114" spans="1:15" x14ac:dyDescent="0.2">
      <c r="A114" t="s">
        <v>393</v>
      </c>
      <c r="B114" t="s">
        <v>394</v>
      </c>
      <c r="C114" t="s">
        <v>28</v>
      </c>
      <c r="D114" t="s">
        <v>29</v>
      </c>
      <c r="E114" t="s">
        <v>30</v>
      </c>
      <c r="F114" t="s">
        <v>18</v>
      </c>
      <c r="G114">
        <v>20</v>
      </c>
      <c r="H114">
        <v>35</v>
      </c>
      <c r="I114" t="s">
        <v>19</v>
      </c>
      <c r="J114" t="s">
        <v>395</v>
      </c>
      <c r="K114" t="s">
        <v>396</v>
      </c>
      <c r="L114" t="s">
        <v>397</v>
      </c>
      <c r="M114" t="s">
        <v>119</v>
      </c>
      <c r="N114" t="s">
        <v>398</v>
      </c>
      <c r="O114" t="s">
        <v>468</v>
      </c>
    </row>
    <row r="115" spans="1:15" x14ac:dyDescent="0.2">
      <c r="A115" t="s">
        <v>59</v>
      </c>
      <c r="B115" t="s">
        <v>77</v>
      </c>
      <c r="C115" t="s">
        <v>107</v>
      </c>
      <c r="D115" t="s">
        <v>29</v>
      </c>
      <c r="E115" t="s">
        <v>30</v>
      </c>
      <c r="F115" t="s">
        <v>18</v>
      </c>
      <c r="G115">
        <v>20</v>
      </c>
      <c r="H115">
        <v>40</v>
      </c>
      <c r="I115" t="s">
        <v>19</v>
      </c>
      <c r="J115" t="s">
        <v>400</v>
      </c>
      <c r="K115" t="s">
        <v>62</v>
      </c>
      <c r="L115" t="s">
        <v>401</v>
      </c>
      <c r="M115" t="s">
        <v>23</v>
      </c>
      <c r="N115" t="s">
        <v>65</v>
      </c>
      <c r="O115" t="s">
        <v>469</v>
      </c>
    </row>
    <row r="116" spans="1:15" x14ac:dyDescent="0.2">
      <c r="A116" t="s">
        <v>437</v>
      </c>
      <c r="B116" t="s">
        <v>438</v>
      </c>
      <c r="C116" t="s">
        <v>28</v>
      </c>
      <c r="D116" t="s">
        <v>69</v>
      </c>
      <c r="E116" t="s">
        <v>30</v>
      </c>
      <c r="F116" t="s">
        <v>54</v>
      </c>
      <c r="G116">
        <v>20</v>
      </c>
      <c r="H116">
        <v>30</v>
      </c>
      <c r="I116" t="s">
        <v>19</v>
      </c>
      <c r="J116" t="s">
        <v>439</v>
      </c>
      <c r="K116" t="s">
        <v>419</v>
      </c>
      <c r="L116" t="s">
        <v>440</v>
      </c>
      <c r="M116" t="s">
        <v>441</v>
      </c>
      <c r="N116" t="s">
        <v>442</v>
      </c>
      <c r="O116" t="s">
        <v>470</v>
      </c>
    </row>
    <row r="117" spans="1:15" x14ac:dyDescent="0.2">
      <c r="A117" t="s">
        <v>426</v>
      </c>
      <c r="B117" t="s">
        <v>427</v>
      </c>
      <c r="C117" t="s">
        <v>28</v>
      </c>
      <c r="D117" t="s">
        <v>69</v>
      </c>
      <c r="E117" t="s">
        <v>30</v>
      </c>
      <c r="F117" t="s">
        <v>18</v>
      </c>
      <c r="G117">
        <v>15</v>
      </c>
      <c r="H117">
        <v>22</v>
      </c>
      <c r="I117" t="s">
        <v>19</v>
      </c>
      <c r="J117" t="s">
        <v>428</v>
      </c>
      <c r="K117" t="s">
        <v>406</v>
      </c>
      <c r="L117" t="s">
        <v>429</v>
      </c>
      <c r="M117" t="s">
        <v>104</v>
      </c>
      <c r="N117" t="s">
        <v>430</v>
      </c>
      <c r="O117" t="s">
        <v>471</v>
      </c>
    </row>
    <row r="118" spans="1:15" x14ac:dyDescent="0.2">
      <c r="A118" t="s">
        <v>179</v>
      </c>
      <c r="B118" t="s">
        <v>77</v>
      </c>
      <c r="C118" t="s">
        <v>28</v>
      </c>
      <c r="D118" t="s">
        <v>16</v>
      </c>
      <c r="E118" t="s">
        <v>39</v>
      </c>
      <c r="F118" t="s">
        <v>18</v>
      </c>
      <c r="G118">
        <v>20</v>
      </c>
      <c r="H118">
        <v>40</v>
      </c>
      <c r="I118" t="s">
        <v>19</v>
      </c>
      <c r="J118" t="s">
        <v>261</v>
      </c>
      <c r="K118" t="s">
        <v>144</v>
      </c>
      <c r="L118" t="s">
        <v>262</v>
      </c>
      <c r="M118" t="s">
        <v>263</v>
      </c>
      <c r="N118" t="s">
        <v>264</v>
      </c>
      <c r="O118" t="s">
        <v>472</v>
      </c>
    </row>
    <row r="119" spans="1:15" x14ac:dyDescent="0.2">
      <c r="A119" t="s">
        <v>417</v>
      </c>
      <c r="B119" t="s">
        <v>418</v>
      </c>
      <c r="C119" t="s">
        <v>28</v>
      </c>
      <c r="D119" t="s">
        <v>219</v>
      </c>
      <c r="E119" t="s">
        <v>30</v>
      </c>
      <c r="F119" t="s">
        <v>18</v>
      </c>
      <c r="G119">
        <v>14</v>
      </c>
      <c r="H119">
        <v>17</v>
      </c>
      <c r="I119" t="s">
        <v>19</v>
      </c>
      <c r="J119" t="s">
        <v>79</v>
      </c>
      <c r="K119" t="s">
        <v>419</v>
      </c>
      <c r="L119" t="s">
        <v>420</v>
      </c>
      <c r="M119" t="s">
        <v>421</v>
      </c>
      <c r="N119" t="s">
        <v>422</v>
      </c>
      <c r="O119" t="s">
        <v>473</v>
      </c>
    </row>
    <row r="120" spans="1:15" x14ac:dyDescent="0.2">
      <c r="A120" t="s">
        <v>217</v>
      </c>
      <c r="B120" t="s">
        <v>218</v>
      </c>
      <c r="C120" t="s">
        <v>28</v>
      </c>
      <c r="D120" t="s">
        <v>219</v>
      </c>
      <c r="E120" t="s">
        <v>17</v>
      </c>
      <c r="F120" t="s">
        <v>18</v>
      </c>
      <c r="G120">
        <v>7</v>
      </c>
      <c r="H120">
        <v>14</v>
      </c>
      <c r="I120" t="s">
        <v>19</v>
      </c>
      <c r="J120" t="s">
        <v>220</v>
      </c>
      <c r="K120" t="s">
        <v>166</v>
      </c>
      <c r="L120" t="s">
        <v>221</v>
      </c>
      <c r="M120" t="s">
        <v>222</v>
      </c>
      <c r="N120" t="s">
        <v>223</v>
      </c>
      <c r="O120" t="s">
        <v>474</v>
      </c>
    </row>
    <row r="121" spans="1:15" x14ac:dyDescent="0.2">
      <c r="A121" t="s">
        <v>433</v>
      </c>
      <c r="B121" t="s">
        <v>53</v>
      </c>
      <c r="C121" t="s">
        <v>28</v>
      </c>
      <c r="D121" t="s">
        <v>69</v>
      </c>
      <c r="E121" t="s">
        <v>30</v>
      </c>
      <c r="F121" t="s">
        <v>18</v>
      </c>
      <c r="G121">
        <v>15</v>
      </c>
      <c r="H121">
        <v>30</v>
      </c>
      <c r="I121" t="s">
        <v>19</v>
      </c>
      <c r="J121" t="s">
        <v>434</v>
      </c>
      <c r="K121" t="s">
        <v>419</v>
      </c>
      <c r="L121" t="s">
        <v>354</v>
      </c>
      <c r="M121" t="s">
        <v>23</v>
      </c>
      <c r="N121" t="s">
        <v>435</v>
      </c>
      <c r="O121" t="s">
        <v>475</v>
      </c>
    </row>
    <row r="122" spans="1:15" x14ac:dyDescent="0.2">
      <c r="A122" t="s">
        <v>351</v>
      </c>
      <c r="B122" t="s">
        <v>68</v>
      </c>
      <c r="C122" t="s">
        <v>28</v>
      </c>
      <c r="D122" t="s">
        <v>339</v>
      </c>
      <c r="E122" t="s">
        <v>39</v>
      </c>
      <c r="F122" t="s">
        <v>18</v>
      </c>
      <c r="G122">
        <v>15</v>
      </c>
      <c r="H122">
        <v>25</v>
      </c>
      <c r="I122" t="s">
        <v>19</v>
      </c>
      <c r="J122" t="s">
        <v>352</v>
      </c>
      <c r="K122" t="s">
        <v>353</v>
      </c>
      <c r="L122" t="s">
        <v>354</v>
      </c>
      <c r="M122" t="s">
        <v>355</v>
      </c>
      <c r="N122" t="s">
        <v>356</v>
      </c>
      <c r="O122" t="s">
        <v>476</v>
      </c>
    </row>
    <row r="123" spans="1:15" x14ac:dyDescent="0.2">
      <c r="A123" t="s">
        <v>403</v>
      </c>
      <c r="B123" t="s">
        <v>404</v>
      </c>
      <c r="C123" t="s">
        <v>28</v>
      </c>
      <c r="D123" t="s">
        <v>29</v>
      </c>
      <c r="E123" t="s">
        <v>30</v>
      </c>
      <c r="F123" t="s">
        <v>18</v>
      </c>
      <c r="G123">
        <v>25</v>
      </c>
      <c r="H123">
        <v>35</v>
      </c>
      <c r="I123" t="s">
        <v>19</v>
      </c>
      <c r="J123" t="s">
        <v>405</v>
      </c>
      <c r="K123" t="s">
        <v>406</v>
      </c>
      <c r="L123" t="s">
        <v>407</v>
      </c>
      <c r="M123" t="s">
        <v>119</v>
      </c>
      <c r="N123" t="s">
        <v>408</v>
      </c>
      <c r="O123" t="s">
        <v>477</v>
      </c>
    </row>
    <row r="124" spans="1:15" x14ac:dyDescent="0.2">
      <c r="A124" t="s">
        <v>393</v>
      </c>
      <c r="B124" t="s">
        <v>394</v>
      </c>
      <c r="C124" t="s">
        <v>28</v>
      </c>
      <c r="D124" t="s">
        <v>29</v>
      </c>
      <c r="E124" t="s">
        <v>30</v>
      </c>
      <c r="F124" t="s">
        <v>18</v>
      </c>
      <c r="G124">
        <v>20</v>
      </c>
      <c r="H124">
        <v>35</v>
      </c>
      <c r="I124" t="s">
        <v>19</v>
      </c>
      <c r="J124" t="s">
        <v>395</v>
      </c>
      <c r="K124" t="s">
        <v>396</v>
      </c>
      <c r="L124" t="s">
        <v>397</v>
      </c>
      <c r="M124" t="s">
        <v>119</v>
      </c>
      <c r="N124" t="s">
        <v>398</v>
      </c>
      <c r="O124" t="s">
        <v>478</v>
      </c>
    </row>
    <row r="125" spans="1:15" x14ac:dyDescent="0.2">
      <c r="A125" t="s">
        <v>59</v>
      </c>
      <c r="B125" t="s">
        <v>77</v>
      </c>
      <c r="C125" t="s">
        <v>107</v>
      </c>
      <c r="D125" t="s">
        <v>29</v>
      </c>
      <c r="E125" t="s">
        <v>30</v>
      </c>
      <c r="F125" t="s">
        <v>18</v>
      </c>
      <c r="G125">
        <v>20</v>
      </c>
      <c r="H125">
        <v>40</v>
      </c>
      <c r="I125" t="s">
        <v>19</v>
      </c>
      <c r="J125" t="s">
        <v>400</v>
      </c>
      <c r="K125" t="s">
        <v>62</v>
      </c>
      <c r="L125" t="s">
        <v>401</v>
      </c>
      <c r="M125" t="s">
        <v>23</v>
      </c>
      <c r="N125" t="s">
        <v>65</v>
      </c>
      <c r="O125" t="s">
        <v>479</v>
      </c>
    </row>
    <row r="126" spans="1:15" x14ac:dyDescent="0.2">
      <c r="A126" t="s">
        <v>437</v>
      </c>
      <c r="B126" t="s">
        <v>438</v>
      </c>
      <c r="C126" t="s">
        <v>28</v>
      </c>
      <c r="D126" t="s">
        <v>69</v>
      </c>
      <c r="E126" t="s">
        <v>30</v>
      </c>
      <c r="F126" t="s">
        <v>54</v>
      </c>
      <c r="G126">
        <v>20</v>
      </c>
      <c r="H126">
        <v>30</v>
      </c>
      <c r="I126" t="s">
        <v>19</v>
      </c>
      <c r="J126" t="s">
        <v>439</v>
      </c>
      <c r="K126" t="s">
        <v>419</v>
      </c>
      <c r="L126" t="s">
        <v>440</v>
      </c>
      <c r="M126" t="s">
        <v>441</v>
      </c>
      <c r="N126" t="s">
        <v>442</v>
      </c>
      <c r="O126" t="s">
        <v>480</v>
      </c>
    </row>
    <row r="127" spans="1:15" x14ac:dyDescent="0.2">
      <c r="A127" t="s">
        <v>426</v>
      </c>
      <c r="B127" t="s">
        <v>427</v>
      </c>
      <c r="C127" t="s">
        <v>28</v>
      </c>
      <c r="D127" t="s">
        <v>69</v>
      </c>
      <c r="E127" t="s">
        <v>30</v>
      </c>
      <c r="F127" t="s">
        <v>18</v>
      </c>
      <c r="G127">
        <v>15</v>
      </c>
      <c r="H127">
        <v>22</v>
      </c>
      <c r="I127" t="s">
        <v>19</v>
      </c>
      <c r="J127" t="s">
        <v>428</v>
      </c>
      <c r="K127" t="s">
        <v>406</v>
      </c>
      <c r="L127" t="s">
        <v>429</v>
      </c>
      <c r="M127" t="s">
        <v>104</v>
      </c>
      <c r="N127" t="s">
        <v>430</v>
      </c>
      <c r="O127" t="s">
        <v>481</v>
      </c>
    </row>
    <row r="128" spans="1:15" x14ac:dyDescent="0.2">
      <c r="A128" t="s">
        <v>112</v>
      </c>
      <c r="B128" t="s">
        <v>410</v>
      </c>
      <c r="C128" t="s">
        <v>114</v>
      </c>
      <c r="D128" t="s">
        <v>29</v>
      </c>
      <c r="E128" t="s">
        <v>30</v>
      </c>
      <c r="F128" t="s">
        <v>18</v>
      </c>
      <c r="G128">
        <v>25</v>
      </c>
      <c r="H128">
        <v>50</v>
      </c>
      <c r="I128" t="s">
        <v>19</v>
      </c>
      <c r="J128" t="s">
        <v>411</v>
      </c>
      <c r="K128" t="s">
        <v>412</v>
      </c>
      <c r="L128" t="s">
        <v>413</v>
      </c>
      <c r="N128" t="s">
        <v>414</v>
      </c>
      <c r="O128" t="s">
        <v>482</v>
      </c>
    </row>
    <row r="129" spans="1:15" x14ac:dyDescent="0.2">
      <c r="A129" t="s">
        <v>417</v>
      </c>
      <c r="B129" t="s">
        <v>418</v>
      </c>
      <c r="C129" t="s">
        <v>28</v>
      </c>
      <c r="D129" t="s">
        <v>219</v>
      </c>
      <c r="E129" t="s">
        <v>30</v>
      </c>
      <c r="F129" t="s">
        <v>18</v>
      </c>
      <c r="G129">
        <v>14</v>
      </c>
      <c r="H129">
        <v>17</v>
      </c>
      <c r="I129" t="s">
        <v>19</v>
      </c>
      <c r="J129" t="s">
        <v>79</v>
      </c>
      <c r="K129" t="s">
        <v>419</v>
      </c>
      <c r="L129" t="s">
        <v>420</v>
      </c>
      <c r="M129" t="s">
        <v>421</v>
      </c>
      <c r="N129" t="s">
        <v>422</v>
      </c>
      <c r="O129" t="s">
        <v>483</v>
      </c>
    </row>
    <row r="130" spans="1:15" x14ac:dyDescent="0.2">
      <c r="A130" t="s">
        <v>217</v>
      </c>
      <c r="B130" t="s">
        <v>218</v>
      </c>
      <c r="C130" t="s">
        <v>28</v>
      </c>
      <c r="D130" t="s">
        <v>219</v>
      </c>
      <c r="E130" t="s">
        <v>17</v>
      </c>
      <c r="F130" t="s">
        <v>18</v>
      </c>
      <c r="G130">
        <v>7</v>
      </c>
      <c r="H130">
        <v>14</v>
      </c>
      <c r="I130" t="s">
        <v>19</v>
      </c>
      <c r="J130" t="s">
        <v>220</v>
      </c>
      <c r="K130" t="s">
        <v>166</v>
      </c>
      <c r="L130" t="s">
        <v>221</v>
      </c>
      <c r="M130" t="s">
        <v>222</v>
      </c>
      <c r="N130" t="s">
        <v>223</v>
      </c>
      <c r="O130" t="s">
        <v>484</v>
      </c>
    </row>
    <row r="131" spans="1:15" x14ac:dyDescent="0.2">
      <c r="A131" t="s">
        <v>433</v>
      </c>
      <c r="B131" t="s">
        <v>53</v>
      </c>
      <c r="C131" t="s">
        <v>28</v>
      </c>
      <c r="D131" t="s">
        <v>69</v>
      </c>
      <c r="E131" t="s">
        <v>30</v>
      </c>
      <c r="F131" t="s">
        <v>18</v>
      </c>
      <c r="G131">
        <v>15</v>
      </c>
      <c r="H131">
        <v>30</v>
      </c>
      <c r="I131" t="s">
        <v>19</v>
      </c>
      <c r="J131" t="s">
        <v>434</v>
      </c>
      <c r="K131" t="s">
        <v>419</v>
      </c>
      <c r="L131" t="s">
        <v>354</v>
      </c>
      <c r="M131" t="s">
        <v>23</v>
      </c>
      <c r="N131" t="s">
        <v>435</v>
      </c>
      <c r="O131" t="s">
        <v>485</v>
      </c>
    </row>
    <row r="132" spans="1:15" x14ac:dyDescent="0.2">
      <c r="A132" t="s">
        <v>122</v>
      </c>
      <c r="B132" t="s">
        <v>77</v>
      </c>
      <c r="C132" t="s">
        <v>28</v>
      </c>
      <c r="D132" t="s">
        <v>29</v>
      </c>
      <c r="E132" t="s">
        <v>30</v>
      </c>
      <c r="F132" t="s">
        <v>54</v>
      </c>
      <c r="G132">
        <v>20</v>
      </c>
      <c r="H132">
        <v>40</v>
      </c>
      <c r="I132" t="s">
        <v>19</v>
      </c>
      <c r="J132" t="s">
        <v>123</v>
      </c>
      <c r="K132" t="s">
        <v>32</v>
      </c>
      <c r="L132" t="s">
        <v>124</v>
      </c>
      <c r="M132" t="s">
        <v>125</v>
      </c>
      <c r="N132" t="s">
        <v>126</v>
      </c>
      <c r="O132" t="s">
        <v>486</v>
      </c>
    </row>
    <row r="133" spans="1:15" x14ac:dyDescent="0.2">
      <c r="A133" t="s">
        <v>164</v>
      </c>
      <c r="B133" t="s">
        <v>238</v>
      </c>
      <c r="C133" t="s">
        <v>28</v>
      </c>
      <c r="D133" t="s">
        <v>16</v>
      </c>
      <c r="E133" t="s">
        <v>30</v>
      </c>
      <c r="F133" t="s">
        <v>455</v>
      </c>
      <c r="G133">
        <v>14</v>
      </c>
      <c r="H133">
        <v>18</v>
      </c>
      <c r="I133" t="s">
        <v>19</v>
      </c>
      <c r="J133" t="s">
        <v>487</v>
      </c>
      <c r="K133" t="s">
        <v>488</v>
      </c>
      <c r="L133" t="s">
        <v>489</v>
      </c>
      <c r="M133" t="s">
        <v>119</v>
      </c>
      <c r="N133" t="s">
        <v>490</v>
      </c>
      <c r="O133" t="s">
        <v>491</v>
      </c>
    </row>
    <row r="134" spans="1:15" x14ac:dyDescent="0.2">
      <c r="A134" t="s">
        <v>492</v>
      </c>
      <c r="B134" t="s">
        <v>68</v>
      </c>
      <c r="C134" t="s">
        <v>28</v>
      </c>
      <c r="D134" t="s">
        <v>129</v>
      </c>
      <c r="E134" t="s">
        <v>39</v>
      </c>
      <c r="F134" t="s">
        <v>18</v>
      </c>
      <c r="G134">
        <v>15</v>
      </c>
      <c r="H134">
        <v>25</v>
      </c>
      <c r="I134" t="s">
        <v>19</v>
      </c>
      <c r="J134" t="s">
        <v>493</v>
      </c>
      <c r="K134" t="s">
        <v>494</v>
      </c>
      <c r="L134" t="s">
        <v>495</v>
      </c>
      <c r="M134" t="s">
        <v>228</v>
      </c>
      <c r="N134" t="s">
        <v>496</v>
      </c>
      <c r="O134" t="s">
        <v>497</v>
      </c>
    </row>
    <row r="135" spans="1:15" x14ac:dyDescent="0.2">
      <c r="A135" t="s">
        <v>444</v>
      </c>
      <c r="B135" t="s">
        <v>445</v>
      </c>
      <c r="C135" t="s">
        <v>28</v>
      </c>
      <c r="D135" t="s">
        <v>69</v>
      </c>
      <c r="E135" t="s">
        <v>30</v>
      </c>
      <c r="F135" t="s">
        <v>18</v>
      </c>
      <c r="G135">
        <v>12</v>
      </c>
      <c r="H135">
        <v>22</v>
      </c>
      <c r="I135" t="s">
        <v>19</v>
      </c>
      <c r="J135" t="s">
        <v>446</v>
      </c>
      <c r="K135" t="s">
        <v>41</v>
      </c>
      <c r="L135" t="s">
        <v>447</v>
      </c>
      <c r="M135" t="s">
        <v>448</v>
      </c>
      <c r="N135" t="s">
        <v>449</v>
      </c>
      <c r="O135" t="s">
        <v>498</v>
      </c>
    </row>
    <row r="136" spans="1:15" x14ac:dyDescent="0.2">
      <c r="A136" t="s">
        <v>128</v>
      </c>
      <c r="B136" t="s">
        <v>68</v>
      </c>
      <c r="C136" t="s">
        <v>28</v>
      </c>
      <c r="D136" t="s">
        <v>129</v>
      </c>
      <c r="E136" t="s">
        <v>17</v>
      </c>
      <c r="F136" t="s">
        <v>18</v>
      </c>
      <c r="G136">
        <v>15</v>
      </c>
      <c r="H136">
        <v>25</v>
      </c>
      <c r="I136" t="s">
        <v>19</v>
      </c>
      <c r="J136" t="s">
        <v>130</v>
      </c>
      <c r="K136" t="s">
        <v>131</v>
      </c>
      <c r="L136" t="s">
        <v>132</v>
      </c>
      <c r="M136" t="s">
        <v>119</v>
      </c>
      <c r="N136" t="s">
        <v>133</v>
      </c>
      <c r="O136" t="s">
        <v>499</v>
      </c>
    </row>
    <row r="137" spans="1:15" x14ac:dyDescent="0.2">
      <c r="A137" t="s">
        <v>403</v>
      </c>
      <c r="B137" t="s">
        <v>404</v>
      </c>
      <c r="C137" t="s">
        <v>28</v>
      </c>
      <c r="D137" t="s">
        <v>29</v>
      </c>
      <c r="E137" t="s">
        <v>30</v>
      </c>
      <c r="F137" t="s">
        <v>18</v>
      </c>
      <c r="G137">
        <v>25</v>
      </c>
      <c r="H137">
        <v>35</v>
      </c>
      <c r="I137" t="s">
        <v>19</v>
      </c>
      <c r="J137" t="s">
        <v>405</v>
      </c>
      <c r="K137" t="s">
        <v>406</v>
      </c>
      <c r="L137" t="s">
        <v>407</v>
      </c>
      <c r="M137" t="s">
        <v>119</v>
      </c>
      <c r="N137" t="s">
        <v>408</v>
      </c>
      <c r="O137" t="s">
        <v>500</v>
      </c>
    </row>
    <row r="138" spans="1:15" x14ac:dyDescent="0.2">
      <c r="A138" t="s">
        <v>393</v>
      </c>
      <c r="B138" t="s">
        <v>394</v>
      </c>
      <c r="C138" t="s">
        <v>28</v>
      </c>
      <c r="D138" t="s">
        <v>29</v>
      </c>
      <c r="E138" t="s">
        <v>30</v>
      </c>
      <c r="F138" t="s">
        <v>18</v>
      </c>
      <c r="G138">
        <v>20</v>
      </c>
      <c r="H138">
        <v>35</v>
      </c>
      <c r="I138" t="s">
        <v>19</v>
      </c>
      <c r="J138" t="s">
        <v>395</v>
      </c>
      <c r="K138" t="s">
        <v>396</v>
      </c>
      <c r="L138" t="s">
        <v>397</v>
      </c>
      <c r="M138" t="s">
        <v>119</v>
      </c>
      <c r="N138" t="s">
        <v>398</v>
      </c>
      <c r="O138" t="s">
        <v>501</v>
      </c>
    </row>
    <row r="139" spans="1:15" x14ac:dyDescent="0.2">
      <c r="A139" t="s">
        <v>426</v>
      </c>
      <c r="B139" t="s">
        <v>427</v>
      </c>
      <c r="C139" t="s">
        <v>28</v>
      </c>
      <c r="D139" t="s">
        <v>69</v>
      </c>
      <c r="E139" t="s">
        <v>30</v>
      </c>
      <c r="F139" t="s">
        <v>18</v>
      </c>
      <c r="G139">
        <v>15</v>
      </c>
      <c r="H139">
        <v>22</v>
      </c>
      <c r="I139" t="s">
        <v>19</v>
      </c>
      <c r="J139" t="s">
        <v>428</v>
      </c>
      <c r="K139" t="s">
        <v>406</v>
      </c>
      <c r="L139" t="s">
        <v>429</v>
      </c>
      <c r="M139" t="s">
        <v>104</v>
      </c>
      <c r="N139" t="s">
        <v>430</v>
      </c>
      <c r="O139" t="s">
        <v>502</v>
      </c>
    </row>
    <row r="140" spans="1:15" x14ac:dyDescent="0.2">
      <c r="A140" t="s">
        <v>59</v>
      </c>
      <c r="B140" t="s">
        <v>77</v>
      </c>
      <c r="C140" t="s">
        <v>107</v>
      </c>
      <c r="D140" t="s">
        <v>29</v>
      </c>
      <c r="E140" t="s">
        <v>30</v>
      </c>
      <c r="F140" t="s">
        <v>18</v>
      </c>
      <c r="G140">
        <v>20</v>
      </c>
      <c r="H140">
        <v>40</v>
      </c>
      <c r="I140" t="s">
        <v>19</v>
      </c>
      <c r="J140" t="s">
        <v>400</v>
      </c>
      <c r="K140" t="s">
        <v>62</v>
      </c>
      <c r="L140" t="s">
        <v>401</v>
      </c>
      <c r="M140" t="s">
        <v>23</v>
      </c>
      <c r="N140" t="s">
        <v>65</v>
      </c>
      <c r="O140" t="s">
        <v>503</v>
      </c>
    </row>
    <row r="141" spans="1:15" x14ac:dyDescent="0.2">
      <c r="A141" t="s">
        <v>433</v>
      </c>
      <c r="B141" t="s">
        <v>53</v>
      </c>
      <c r="C141" t="s">
        <v>28</v>
      </c>
      <c r="D141" t="s">
        <v>69</v>
      </c>
      <c r="E141" t="s">
        <v>30</v>
      </c>
      <c r="F141" t="s">
        <v>18</v>
      </c>
      <c r="G141">
        <v>15</v>
      </c>
      <c r="H141">
        <v>30</v>
      </c>
      <c r="I141" t="s">
        <v>19</v>
      </c>
      <c r="J141" t="s">
        <v>434</v>
      </c>
      <c r="K141" t="s">
        <v>419</v>
      </c>
      <c r="L141" t="s">
        <v>354</v>
      </c>
      <c r="M141" t="s">
        <v>23</v>
      </c>
      <c r="N141" t="s">
        <v>435</v>
      </c>
      <c r="O141" t="s">
        <v>504</v>
      </c>
    </row>
    <row r="142" spans="1:15" x14ac:dyDescent="0.2">
      <c r="A142" t="s">
        <v>417</v>
      </c>
      <c r="B142" t="s">
        <v>418</v>
      </c>
      <c r="C142" t="s">
        <v>28</v>
      </c>
      <c r="D142" t="s">
        <v>219</v>
      </c>
      <c r="E142" t="s">
        <v>30</v>
      </c>
      <c r="F142" t="s">
        <v>18</v>
      </c>
      <c r="G142">
        <v>14</v>
      </c>
      <c r="H142">
        <v>17</v>
      </c>
      <c r="I142" t="s">
        <v>19</v>
      </c>
      <c r="J142" t="s">
        <v>79</v>
      </c>
      <c r="K142" t="s">
        <v>419</v>
      </c>
      <c r="L142" t="s">
        <v>420</v>
      </c>
      <c r="M142" t="s">
        <v>421</v>
      </c>
      <c r="N142" t="s">
        <v>422</v>
      </c>
      <c r="O142" t="s">
        <v>505</v>
      </c>
    </row>
    <row r="143" spans="1:15" x14ac:dyDescent="0.2">
      <c r="A143" t="s">
        <v>217</v>
      </c>
      <c r="B143" t="s">
        <v>218</v>
      </c>
      <c r="C143" t="s">
        <v>28</v>
      </c>
      <c r="D143" t="s">
        <v>219</v>
      </c>
      <c r="E143" t="s">
        <v>17</v>
      </c>
      <c r="F143" t="s">
        <v>18</v>
      </c>
      <c r="G143">
        <v>7</v>
      </c>
      <c r="H143">
        <v>14</v>
      </c>
      <c r="I143" t="s">
        <v>19</v>
      </c>
      <c r="J143" t="s">
        <v>220</v>
      </c>
      <c r="K143" t="s">
        <v>166</v>
      </c>
      <c r="L143" t="s">
        <v>221</v>
      </c>
      <c r="M143" t="s">
        <v>222</v>
      </c>
      <c r="N143" t="s">
        <v>223</v>
      </c>
      <c r="O143" t="s">
        <v>506</v>
      </c>
    </row>
    <row r="144" spans="1:15" x14ac:dyDescent="0.2">
      <c r="A144" t="s">
        <v>122</v>
      </c>
      <c r="B144" t="s">
        <v>77</v>
      </c>
      <c r="C144" t="s">
        <v>28</v>
      </c>
      <c r="D144" t="s">
        <v>29</v>
      </c>
      <c r="E144" t="s">
        <v>30</v>
      </c>
      <c r="F144" t="s">
        <v>54</v>
      </c>
      <c r="G144">
        <v>20</v>
      </c>
      <c r="H144">
        <v>40</v>
      </c>
      <c r="I144" t="s">
        <v>19</v>
      </c>
      <c r="J144" t="s">
        <v>123</v>
      </c>
      <c r="K144" t="s">
        <v>32</v>
      </c>
      <c r="L144" t="s">
        <v>124</v>
      </c>
      <c r="M144" t="s">
        <v>125</v>
      </c>
      <c r="N144" t="s">
        <v>126</v>
      </c>
      <c r="O144" t="s">
        <v>507</v>
      </c>
    </row>
    <row r="145" spans="1:15" x14ac:dyDescent="0.2">
      <c r="A145" t="s">
        <v>164</v>
      </c>
      <c r="B145" t="s">
        <v>238</v>
      </c>
      <c r="C145" t="s">
        <v>28</v>
      </c>
      <c r="D145" t="s">
        <v>16</v>
      </c>
      <c r="E145" t="s">
        <v>30</v>
      </c>
      <c r="F145" t="s">
        <v>455</v>
      </c>
      <c r="G145">
        <v>14</v>
      </c>
      <c r="H145">
        <v>18</v>
      </c>
      <c r="I145" t="s">
        <v>19</v>
      </c>
      <c r="J145" t="s">
        <v>487</v>
      </c>
      <c r="K145" t="s">
        <v>488</v>
      </c>
      <c r="L145" t="s">
        <v>489</v>
      </c>
      <c r="M145" t="s">
        <v>119</v>
      </c>
      <c r="N145" t="s">
        <v>490</v>
      </c>
      <c r="O145" t="s">
        <v>508</v>
      </c>
    </row>
    <row r="146" spans="1:15" x14ac:dyDescent="0.2">
      <c r="A146" t="s">
        <v>492</v>
      </c>
      <c r="B146" t="s">
        <v>68</v>
      </c>
      <c r="C146" t="s">
        <v>28</v>
      </c>
      <c r="D146" t="s">
        <v>129</v>
      </c>
      <c r="E146" t="s">
        <v>39</v>
      </c>
      <c r="F146" t="s">
        <v>18</v>
      </c>
      <c r="G146">
        <v>15</v>
      </c>
      <c r="H146">
        <v>25</v>
      </c>
      <c r="I146" t="s">
        <v>19</v>
      </c>
      <c r="J146" t="s">
        <v>493</v>
      </c>
      <c r="K146" t="s">
        <v>494</v>
      </c>
      <c r="L146" t="s">
        <v>495</v>
      </c>
      <c r="M146" t="s">
        <v>228</v>
      </c>
      <c r="N146" t="s">
        <v>496</v>
      </c>
      <c r="O146" t="s">
        <v>509</v>
      </c>
    </row>
    <row r="147" spans="1:15" x14ac:dyDescent="0.2">
      <c r="A147" t="s">
        <v>444</v>
      </c>
      <c r="B147" t="s">
        <v>445</v>
      </c>
      <c r="C147" t="s">
        <v>28</v>
      </c>
      <c r="D147" t="s">
        <v>69</v>
      </c>
      <c r="E147" t="s">
        <v>30</v>
      </c>
      <c r="F147" t="s">
        <v>18</v>
      </c>
      <c r="G147">
        <v>12</v>
      </c>
      <c r="H147">
        <v>22</v>
      </c>
      <c r="I147" t="s">
        <v>19</v>
      </c>
      <c r="J147" t="s">
        <v>446</v>
      </c>
      <c r="K147" t="s">
        <v>41</v>
      </c>
      <c r="L147" t="s">
        <v>447</v>
      </c>
      <c r="M147" t="s">
        <v>448</v>
      </c>
      <c r="N147" t="s">
        <v>449</v>
      </c>
      <c r="O147" t="s">
        <v>510</v>
      </c>
    </row>
    <row r="148" spans="1:15" x14ac:dyDescent="0.2">
      <c r="A148" t="s">
        <v>128</v>
      </c>
      <c r="B148" t="s">
        <v>68</v>
      </c>
      <c r="C148" t="s">
        <v>28</v>
      </c>
      <c r="D148" t="s">
        <v>129</v>
      </c>
      <c r="E148" t="s">
        <v>17</v>
      </c>
      <c r="F148" t="s">
        <v>18</v>
      </c>
      <c r="G148">
        <v>15</v>
      </c>
      <c r="H148">
        <v>25</v>
      </c>
      <c r="I148" t="s">
        <v>19</v>
      </c>
      <c r="J148" t="s">
        <v>130</v>
      </c>
      <c r="K148" t="s">
        <v>131</v>
      </c>
      <c r="L148" t="s">
        <v>132</v>
      </c>
      <c r="M148" t="s">
        <v>119</v>
      </c>
      <c r="N148" t="s">
        <v>133</v>
      </c>
      <c r="O148" t="s">
        <v>511</v>
      </c>
    </row>
    <row r="149" spans="1:15" x14ac:dyDescent="0.2">
      <c r="A149" t="s">
        <v>452</v>
      </c>
      <c r="B149" t="s">
        <v>453</v>
      </c>
      <c r="C149" t="s">
        <v>28</v>
      </c>
      <c r="D149" t="s">
        <v>454</v>
      </c>
      <c r="E149" t="s">
        <v>30</v>
      </c>
      <c r="F149" t="s">
        <v>455</v>
      </c>
      <c r="G149">
        <v>5</v>
      </c>
      <c r="H149">
        <v>9</v>
      </c>
      <c r="I149" t="s">
        <v>19</v>
      </c>
      <c r="J149" t="s">
        <v>456</v>
      </c>
      <c r="K149" t="s">
        <v>457</v>
      </c>
      <c r="L149" t="s">
        <v>458</v>
      </c>
      <c r="M149" t="s">
        <v>119</v>
      </c>
      <c r="N149" t="s">
        <v>459</v>
      </c>
      <c r="O149" t="s">
        <v>512</v>
      </c>
    </row>
    <row r="150" spans="1:15" x14ac:dyDescent="0.2">
      <c r="A150" t="s">
        <v>513</v>
      </c>
      <c r="B150" t="s">
        <v>514</v>
      </c>
      <c r="C150" t="s">
        <v>28</v>
      </c>
      <c r="D150" t="s">
        <v>16</v>
      </c>
      <c r="E150" t="s">
        <v>30</v>
      </c>
      <c r="F150" t="s">
        <v>18</v>
      </c>
      <c r="G150">
        <v>11</v>
      </c>
      <c r="H150">
        <v>16</v>
      </c>
      <c r="I150" t="s">
        <v>19</v>
      </c>
      <c r="J150" t="s">
        <v>515</v>
      </c>
      <c r="K150" t="s">
        <v>494</v>
      </c>
      <c r="L150" t="s">
        <v>516</v>
      </c>
      <c r="M150" t="s">
        <v>119</v>
      </c>
      <c r="N150" t="s">
        <v>517</v>
      </c>
      <c r="O150" t="s">
        <v>518</v>
      </c>
    </row>
    <row r="151" spans="1:15" x14ac:dyDescent="0.2">
      <c r="A151" t="s">
        <v>519</v>
      </c>
      <c r="B151" t="s">
        <v>520</v>
      </c>
      <c r="C151" t="s">
        <v>28</v>
      </c>
      <c r="D151" t="s">
        <v>29</v>
      </c>
      <c r="E151" t="s">
        <v>17</v>
      </c>
      <c r="F151" t="s">
        <v>18</v>
      </c>
      <c r="G151">
        <v>18</v>
      </c>
      <c r="H151">
        <v>30</v>
      </c>
      <c r="I151" t="s">
        <v>19</v>
      </c>
      <c r="J151" t="s">
        <v>521</v>
      </c>
      <c r="K151" t="s">
        <v>494</v>
      </c>
      <c r="L151" t="s">
        <v>522</v>
      </c>
      <c r="M151" t="s">
        <v>523</v>
      </c>
      <c r="N151" t="s">
        <v>524</v>
      </c>
      <c r="O151" t="s">
        <v>525</v>
      </c>
    </row>
    <row r="152" spans="1:15" x14ac:dyDescent="0.2">
      <c r="A152" t="s">
        <v>433</v>
      </c>
      <c r="B152" t="s">
        <v>53</v>
      </c>
      <c r="C152" t="s">
        <v>28</v>
      </c>
      <c r="D152" t="s">
        <v>69</v>
      </c>
      <c r="E152" t="s">
        <v>30</v>
      </c>
      <c r="F152" t="s">
        <v>18</v>
      </c>
      <c r="G152">
        <v>15</v>
      </c>
      <c r="H152">
        <v>30</v>
      </c>
      <c r="I152" t="s">
        <v>19</v>
      </c>
      <c r="J152" t="s">
        <v>434</v>
      </c>
      <c r="K152" t="s">
        <v>419</v>
      </c>
      <c r="L152" t="s">
        <v>354</v>
      </c>
      <c r="M152" t="s">
        <v>23</v>
      </c>
      <c r="N152" t="s">
        <v>435</v>
      </c>
      <c r="O152" t="s">
        <v>526</v>
      </c>
    </row>
    <row r="153" spans="1:15" x14ac:dyDescent="0.2">
      <c r="A153" t="s">
        <v>122</v>
      </c>
      <c r="B153" t="s">
        <v>77</v>
      </c>
      <c r="C153" t="s">
        <v>28</v>
      </c>
      <c r="D153" t="s">
        <v>29</v>
      </c>
      <c r="E153" t="s">
        <v>30</v>
      </c>
      <c r="F153" t="s">
        <v>54</v>
      </c>
      <c r="G153">
        <v>20</v>
      </c>
      <c r="H153">
        <v>40</v>
      </c>
      <c r="I153" t="s">
        <v>19</v>
      </c>
      <c r="J153" t="s">
        <v>123</v>
      </c>
      <c r="K153" t="s">
        <v>32</v>
      </c>
      <c r="L153" t="s">
        <v>124</v>
      </c>
      <c r="M153" t="s">
        <v>125</v>
      </c>
      <c r="N153" t="s">
        <v>126</v>
      </c>
      <c r="O153" t="s">
        <v>527</v>
      </c>
    </row>
    <row r="154" spans="1:15" x14ac:dyDescent="0.2">
      <c r="A154" t="s">
        <v>417</v>
      </c>
      <c r="B154" t="s">
        <v>418</v>
      </c>
      <c r="C154" t="s">
        <v>28</v>
      </c>
      <c r="D154" t="s">
        <v>219</v>
      </c>
      <c r="E154" t="s">
        <v>30</v>
      </c>
      <c r="F154" t="s">
        <v>18</v>
      </c>
      <c r="G154">
        <v>14</v>
      </c>
      <c r="H154">
        <v>17</v>
      </c>
      <c r="I154" t="s">
        <v>19</v>
      </c>
      <c r="J154" t="s">
        <v>79</v>
      </c>
      <c r="K154" t="s">
        <v>419</v>
      </c>
      <c r="L154" t="s">
        <v>420</v>
      </c>
      <c r="M154" t="s">
        <v>421</v>
      </c>
      <c r="N154" t="s">
        <v>422</v>
      </c>
      <c r="O154" t="s">
        <v>528</v>
      </c>
    </row>
    <row r="155" spans="1:15" x14ac:dyDescent="0.2">
      <c r="A155" t="s">
        <v>164</v>
      </c>
      <c r="B155" t="s">
        <v>238</v>
      </c>
      <c r="C155" t="s">
        <v>28</v>
      </c>
      <c r="D155" t="s">
        <v>16</v>
      </c>
      <c r="E155" t="s">
        <v>30</v>
      </c>
      <c r="F155" t="s">
        <v>455</v>
      </c>
      <c r="G155">
        <v>14</v>
      </c>
      <c r="H155">
        <v>18</v>
      </c>
      <c r="I155" t="s">
        <v>19</v>
      </c>
      <c r="J155" t="s">
        <v>487</v>
      </c>
      <c r="K155" t="s">
        <v>488</v>
      </c>
      <c r="L155" t="s">
        <v>489</v>
      </c>
      <c r="M155" t="s">
        <v>119</v>
      </c>
      <c r="N155" t="s">
        <v>490</v>
      </c>
      <c r="O155" t="s">
        <v>529</v>
      </c>
    </row>
    <row r="156" spans="1:15" x14ac:dyDescent="0.2">
      <c r="A156" t="s">
        <v>492</v>
      </c>
      <c r="B156" t="s">
        <v>68</v>
      </c>
      <c r="C156" t="s">
        <v>28</v>
      </c>
      <c r="D156" t="s">
        <v>129</v>
      </c>
      <c r="E156" t="s">
        <v>39</v>
      </c>
      <c r="F156" t="s">
        <v>18</v>
      </c>
      <c r="G156">
        <v>15</v>
      </c>
      <c r="H156">
        <v>25</v>
      </c>
      <c r="I156" t="s">
        <v>19</v>
      </c>
      <c r="J156" t="s">
        <v>493</v>
      </c>
      <c r="K156" t="s">
        <v>494</v>
      </c>
      <c r="L156" t="s">
        <v>495</v>
      </c>
      <c r="M156" t="s">
        <v>228</v>
      </c>
      <c r="N156" t="s">
        <v>496</v>
      </c>
      <c r="O156" t="s">
        <v>530</v>
      </c>
    </row>
    <row r="157" spans="1:15" x14ac:dyDescent="0.2">
      <c r="A157" t="s">
        <v>444</v>
      </c>
      <c r="B157" t="s">
        <v>445</v>
      </c>
      <c r="C157" t="s">
        <v>28</v>
      </c>
      <c r="D157" t="s">
        <v>69</v>
      </c>
      <c r="E157" t="s">
        <v>30</v>
      </c>
      <c r="F157" t="s">
        <v>18</v>
      </c>
      <c r="G157">
        <v>12</v>
      </c>
      <c r="H157">
        <v>22</v>
      </c>
      <c r="I157" t="s">
        <v>19</v>
      </c>
      <c r="J157" t="s">
        <v>446</v>
      </c>
      <c r="K157" t="s">
        <v>41</v>
      </c>
      <c r="L157" t="s">
        <v>447</v>
      </c>
      <c r="M157" t="s">
        <v>448</v>
      </c>
      <c r="N157" t="s">
        <v>449</v>
      </c>
      <c r="O157" t="s">
        <v>531</v>
      </c>
    </row>
    <row r="158" spans="1:15" x14ac:dyDescent="0.2">
      <c r="A158" t="s">
        <v>452</v>
      </c>
      <c r="B158" t="s">
        <v>453</v>
      </c>
      <c r="C158" t="s">
        <v>28</v>
      </c>
      <c r="D158" t="s">
        <v>454</v>
      </c>
      <c r="E158" t="s">
        <v>30</v>
      </c>
      <c r="F158" t="s">
        <v>455</v>
      </c>
      <c r="G158">
        <v>5</v>
      </c>
      <c r="H158">
        <v>9</v>
      </c>
      <c r="I158" t="s">
        <v>19</v>
      </c>
      <c r="J158" t="s">
        <v>456</v>
      </c>
      <c r="K158" t="s">
        <v>457</v>
      </c>
      <c r="L158" t="s">
        <v>458</v>
      </c>
      <c r="M158" t="s">
        <v>119</v>
      </c>
      <c r="N158" t="s">
        <v>459</v>
      </c>
      <c r="O158" t="s">
        <v>532</v>
      </c>
    </row>
    <row r="159" spans="1:15" x14ac:dyDescent="0.2">
      <c r="A159" t="s">
        <v>513</v>
      </c>
      <c r="B159" t="s">
        <v>514</v>
      </c>
      <c r="C159" t="s">
        <v>28</v>
      </c>
      <c r="D159" t="s">
        <v>16</v>
      </c>
      <c r="E159" t="s">
        <v>30</v>
      </c>
      <c r="F159" t="s">
        <v>18</v>
      </c>
      <c r="G159">
        <v>11</v>
      </c>
      <c r="H159">
        <v>16</v>
      </c>
      <c r="I159" t="s">
        <v>19</v>
      </c>
      <c r="J159" t="s">
        <v>515</v>
      </c>
      <c r="K159" t="s">
        <v>494</v>
      </c>
      <c r="L159" t="s">
        <v>516</v>
      </c>
      <c r="M159" t="s">
        <v>119</v>
      </c>
      <c r="N159" t="s">
        <v>517</v>
      </c>
      <c r="O159" t="s">
        <v>533</v>
      </c>
    </row>
    <row r="160" spans="1:15" x14ac:dyDescent="0.2">
      <c r="A160" t="s">
        <v>519</v>
      </c>
      <c r="B160" t="s">
        <v>520</v>
      </c>
      <c r="C160" t="s">
        <v>28</v>
      </c>
      <c r="D160" t="s">
        <v>29</v>
      </c>
      <c r="E160" t="s">
        <v>17</v>
      </c>
      <c r="F160" t="s">
        <v>18</v>
      </c>
      <c r="G160">
        <v>18</v>
      </c>
      <c r="H160">
        <v>30</v>
      </c>
      <c r="I160" t="s">
        <v>19</v>
      </c>
      <c r="J160" t="s">
        <v>521</v>
      </c>
      <c r="K160" t="s">
        <v>494</v>
      </c>
      <c r="L160" t="s">
        <v>522</v>
      </c>
      <c r="M160" t="s">
        <v>523</v>
      </c>
      <c r="N160" t="s">
        <v>524</v>
      </c>
      <c r="O160" t="s">
        <v>534</v>
      </c>
    </row>
    <row r="161" spans="1:15" x14ac:dyDescent="0.2">
      <c r="A161" t="s">
        <v>535</v>
      </c>
      <c r="B161" t="s">
        <v>246</v>
      </c>
      <c r="C161" t="s">
        <v>28</v>
      </c>
      <c r="D161" t="s">
        <v>29</v>
      </c>
      <c r="E161" t="s">
        <v>30</v>
      </c>
      <c r="F161" t="s">
        <v>18</v>
      </c>
      <c r="G161">
        <v>12</v>
      </c>
      <c r="H161">
        <v>20</v>
      </c>
      <c r="I161" t="s">
        <v>19</v>
      </c>
      <c r="J161" t="s">
        <v>536</v>
      </c>
      <c r="K161" t="s">
        <v>537</v>
      </c>
      <c r="L161" t="s">
        <v>538</v>
      </c>
      <c r="M161" t="s">
        <v>119</v>
      </c>
      <c r="N161" t="s">
        <v>539</v>
      </c>
      <c r="O161" t="s">
        <v>540</v>
      </c>
    </row>
    <row r="162" spans="1:15" x14ac:dyDescent="0.2">
      <c r="A162" t="s">
        <v>541</v>
      </c>
      <c r="B162" t="s">
        <v>542</v>
      </c>
      <c r="C162" t="s">
        <v>28</v>
      </c>
      <c r="D162" t="s">
        <v>69</v>
      </c>
      <c r="E162" t="s">
        <v>30</v>
      </c>
      <c r="F162" t="s">
        <v>18</v>
      </c>
      <c r="G162">
        <v>13</v>
      </c>
      <c r="H162">
        <v>26</v>
      </c>
      <c r="I162" t="s">
        <v>19</v>
      </c>
      <c r="J162" t="s">
        <v>79</v>
      </c>
      <c r="K162" t="s">
        <v>282</v>
      </c>
      <c r="L162" t="s">
        <v>543</v>
      </c>
      <c r="N162" t="s">
        <v>544</v>
      </c>
      <c r="O162" t="s">
        <v>545</v>
      </c>
    </row>
    <row r="163" spans="1:15" x14ac:dyDescent="0.2">
      <c r="A163" t="s">
        <v>546</v>
      </c>
      <c r="B163" t="s">
        <v>547</v>
      </c>
      <c r="C163" t="s">
        <v>28</v>
      </c>
      <c r="D163" t="s">
        <v>548</v>
      </c>
      <c r="E163" t="s">
        <v>30</v>
      </c>
      <c r="F163" t="s">
        <v>18</v>
      </c>
      <c r="G163">
        <v>8</v>
      </c>
      <c r="H163">
        <v>15</v>
      </c>
      <c r="I163" t="s">
        <v>19</v>
      </c>
      <c r="J163" t="s">
        <v>549</v>
      </c>
      <c r="K163" t="s">
        <v>457</v>
      </c>
      <c r="L163" t="s">
        <v>550</v>
      </c>
      <c r="M163" t="s">
        <v>551</v>
      </c>
      <c r="N163" t="s">
        <v>552</v>
      </c>
      <c r="O163" t="s">
        <v>553</v>
      </c>
    </row>
    <row r="164" spans="1:15" x14ac:dyDescent="0.2">
      <c r="A164" t="s">
        <v>554</v>
      </c>
      <c r="B164" t="s">
        <v>14</v>
      </c>
      <c r="C164" t="s">
        <v>28</v>
      </c>
      <c r="D164" t="s">
        <v>29</v>
      </c>
      <c r="E164" t="s">
        <v>17</v>
      </c>
      <c r="F164" t="s">
        <v>18</v>
      </c>
      <c r="G164">
        <v>10</v>
      </c>
      <c r="H164">
        <v>20</v>
      </c>
      <c r="I164" t="s">
        <v>19</v>
      </c>
      <c r="J164" t="s">
        <v>555</v>
      </c>
      <c r="K164" t="s">
        <v>282</v>
      </c>
      <c r="L164" t="s">
        <v>556</v>
      </c>
      <c r="M164" t="s">
        <v>557</v>
      </c>
      <c r="N164" t="s">
        <v>558</v>
      </c>
      <c r="O164" t="s">
        <v>559</v>
      </c>
    </row>
    <row r="165" spans="1:15" x14ac:dyDescent="0.2">
      <c r="A165" t="s">
        <v>560</v>
      </c>
      <c r="B165" t="s">
        <v>68</v>
      </c>
      <c r="C165" t="s">
        <v>28</v>
      </c>
      <c r="D165" t="s">
        <v>273</v>
      </c>
      <c r="E165" t="s">
        <v>39</v>
      </c>
      <c r="F165" t="s">
        <v>18</v>
      </c>
      <c r="G165">
        <v>15</v>
      </c>
      <c r="H165">
        <v>25</v>
      </c>
      <c r="I165" t="s">
        <v>19</v>
      </c>
      <c r="J165" t="s">
        <v>136</v>
      </c>
      <c r="K165" t="s">
        <v>457</v>
      </c>
      <c r="L165" t="s">
        <v>561</v>
      </c>
      <c r="M165" t="s">
        <v>562</v>
      </c>
      <c r="N165" t="s">
        <v>563</v>
      </c>
      <c r="O165" t="s">
        <v>564</v>
      </c>
    </row>
    <row r="166" spans="1:15" x14ac:dyDescent="0.2">
      <c r="A166" t="s">
        <v>565</v>
      </c>
      <c r="B166" t="s">
        <v>566</v>
      </c>
      <c r="C166" t="s">
        <v>28</v>
      </c>
      <c r="D166" t="s">
        <v>38</v>
      </c>
      <c r="E166" t="s">
        <v>30</v>
      </c>
      <c r="F166" t="s">
        <v>455</v>
      </c>
      <c r="G166">
        <v>18</v>
      </c>
      <c r="H166">
        <v>22</v>
      </c>
      <c r="I166" t="s">
        <v>19</v>
      </c>
      <c r="J166" t="s">
        <v>567</v>
      </c>
      <c r="K166" t="s">
        <v>488</v>
      </c>
      <c r="L166" t="s">
        <v>568</v>
      </c>
      <c r="M166" t="s">
        <v>119</v>
      </c>
      <c r="N166" t="s">
        <v>569</v>
      </c>
      <c r="O166" t="s">
        <v>570</v>
      </c>
    </row>
    <row r="167" spans="1:15" x14ac:dyDescent="0.2">
      <c r="A167" t="s">
        <v>519</v>
      </c>
      <c r="B167" t="s">
        <v>520</v>
      </c>
      <c r="C167" t="s">
        <v>28</v>
      </c>
      <c r="D167" t="s">
        <v>29</v>
      </c>
      <c r="E167" t="s">
        <v>17</v>
      </c>
      <c r="F167" t="s">
        <v>18</v>
      </c>
      <c r="G167">
        <v>18</v>
      </c>
      <c r="H167">
        <v>30</v>
      </c>
      <c r="I167" t="s">
        <v>19</v>
      </c>
      <c r="J167" t="s">
        <v>521</v>
      </c>
      <c r="K167" t="s">
        <v>494</v>
      </c>
      <c r="L167" t="s">
        <v>522</v>
      </c>
      <c r="M167" t="s">
        <v>523</v>
      </c>
      <c r="N167" t="s">
        <v>524</v>
      </c>
      <c r="O167" t="s">
        <v>571</v>
      </c>
    </row>
    <row r="168" spans="1:15" x14ac:dyDescent="0.2">
      <c r="A168" t="s">
        <v>535</v>
      </c>
      <c r="B168" t="s">
        <v>246</v>
      </c>
      <c r="C168" t="s">
        <v>28</v>
      </c>
      <c r="D168" t="s">
        <v>29</v>
      </c>
      <c r="E168" t="s">
        <v>30</v>
      </c>
      <c r="F168" t="s">
        <v>18</v>
      </c>
      <c r="G168">
        <v>12</v>
      </c>
      <c r="H168">
        <v>20</v>
      </c>
      <c r="I168" t="s">
        <v>19</v>
      </c>
      <c r="J168" t="s">
        <v>536</v>
      </c>
      <c r="K168" t="s">
        <v>537</v>
      </c>
      <c r="L168" t="s">
        <v>538</v>
      </c>
      <c r="M168" t="s">
        <v>119</v>
      </c>
      <c r="N168" t="s">
        <v>539</v>
      </c>
      <c r="O168" t="s">
        <v>572</v>
      </c>
    </row>
    <row r="169" spans="1:15" x14ac:dyDescent="0.2">
      <c r="A169" t="s">
        <v>541</v>
      </c>
      <c r="B169" t="s">
        <v>542</v>
      </c>
      <c r="C169" t="s">
        <v>28</v>
      </c>
      <c r="D169" t="s">
        <v>69</v>
      </c>
      <c r="E169" t="s">
        <v>30</v>
      </c>
      <c r="F169" t="s">
        <v>18</v>
      </c>
      <c r="G169">
        <v>13</v>
      </c>
      <c r="H169">
        <v>26</v>
      </c>
      <c r="I169" t="s">
        <v>19</v>
      </c>
      <c r="J169" t="s">
        <v>79</v>
      </c>
      <c r="K169" t="s">
        <v>282</v>
      </c>
      <c r="L169" t="s">
        <v>543</v>
      </c>
      <c r="N169" t="s">
        <v>544</v>
      </c>
      <c r="O169" t="s">
        <v>573</v>
      </c>
    </row>
    <row r="170" spans="1:15" x14ac:dyDescent="0.2">
      <c r="A170" t="s">
        <v>546</v>
      </c>
      <c r="B170" t="s">
        <v>547</v>
      </c>
      <c r="C170" t="s">
        <v>28</v>
      </c>
      <c r="D170" t="s">
        <v>548</v>
      </c>
      <c r="E170" t="s">
        <v>30</v>
      </c>
      <c r="F170" t="s">
        <v>18</v>
      </c>
      <c r="G170">
        <v>8</v>
      </c>
      <c r="H170">
        <v>15</v>
      </c>
      <c r="I170" t="s">
        <v>19</v>
      </c>
      <c r="J170" t="s">
        <v>549</v>
      </c>
      <c r="K170" t="s">
        <v>457</v>
      </c>
      <c r="L170" t="s">
        <v>550</v>
      </c>
      <c r="M170" t="s">
        <v>551</v>
      </c>
      <c r="N170" t="s">
        <v>552</v>
      </c>
      <c r="O170" t="s">
        <v>574</v>
      </c>
    </row>
    <row r="171" spans="1:15" x14ac:dyDescent="0.2">
      <c r="A171" t="s">
        <v>560</v>
      </c>
      <c r="B171" t="s">
        <v>68</v>
      </c>
      <c r="C171" t="s">
        <v>28</v>
      </c>
      <c r="D171" t="s">
        <v>273</v>
      </c>
      <c r="E171" t="s">
        <v>39</v>
      </c>
      <c r="F171" t="s">
        <v>18</v>
      </c>
      <c r="G171">
        <v>15</v>
      </c>
      <c r="H171">
        <v>25</v>
      </c>
      <c r="I171" t="s">
        <v>19</v>
      </c>
      <c r="J171" t="s">
        <v>136</v>
      </c>
      <c r="K171" t="s">
        <v>457</v>
      </c>
      <c r="L171" t="s">
        <v>561</v>
      </c>
      <c r="M171" t="s">
        <v>562</v>
      </c>
      <c r="N171" t="s">
        <v>563</v>
      </c>
      <c r="O171" t="s">
        <v>575</v>
      </c>
    </row>
    <row r="172" spans="1:15" x14ac:dyDescent="0.2">
      <c r="A172" t="s">
        <v>565</v>
      </c>
      <c r="B172" t="s">
        <v>566</v>
      </c>
      <c r="C172" t="s">
        <v>28</v>
      </c>
      <c r="D172" t="s">
        <v>38</v>
      </c>
      <c r="E172" t="s">
        <v>30</v>
      </c>
      <c r="F172" t="s">
        <v>455</v>
      </c>
      <c r="G172">
        <v>18</v>
      </c>
      <c r="H172">
        <v>22</v>
      </c>
      <c r="I172" t="s">
        <v>19</v>
      </c>
      <c r="J172" t="s">
        <v>567</v>
      </c>
      <c r="K172" t="s">
        <v>488</v>
      </c>
      <c r="L172" t="s">
        <v>568</v>
      </c>
      <c r="M172" t="s">
        <v>119</v>
      </c>
      <c r="N172" t="s">
        <v>569</v>
      </c>
      <c r="O172" t="s">
        <v>576</v>
      </c>
    </row>
    <row r="173" spans="1:15" x14ac:dyDescent="0.2">
      <c r="A173" t="s">
        <v>577</v>
      </c>
      <c r="B173" t="s">
        <v>246</v>
      </c>
      <c r="C173" t="s">
        <v>28</v>
      </c>
      <c r="D173" t="s">
        <v>16</v>
      </c>
      <c r="E173" t="s">
        <v>17</v>
      </c>
      <c r="F173" t="s">
        <v>18</v>
      </c>
      <c r="G173">
        <v>12</v>
      </c>
      <c r="H173">
        <v>20</v>
      </c>
      <c r="I173" t="s">
        <v>19</v>
      </c>
      <c r="J173" t="s">
        <v>578</v>
      </c>
      <c r="K173" t="s">
        <v>579</v>
      </c>
      <c r="L173" t="s">
        <v>580</v>
      </c>
      <c r="M173" t="s">
        <v>119</v>
      </c>
      <c r="N173" t="s">
        <v>581</v>
      </c>
      <c r="O173" t="s">
        <v>582</v>
      </c>
    </row>
    <row r="174" spans="1:15" x14ac:dyDescent="0.2">
      <c r="A174" t="s">
        <v>583</v>
      </c>
      <c r="B174" t="s">
        <v>77</v>
      </c>
      <c r="C174" t="s">
        <v>28</v>
      </c>
      <c r="D174" t="s">
        <v>16</v>
      </c>
      <c r="E174" t="s">
        <v>30</v>
      </c>
      <c r="F174" t="s">
        <v>18</v>
      </c>
      <c r="G174">
        <v>20</v>
      </c>
      <c r="H174">
        <v>40</v>
      </c>
      <c r="I174" t="s">
        <v>19</v>
      </c>
      <c r="J174" t="s">
        <v>584</v>
      </c>
      <c r="K174" t="s">
        <v>117</v>
      </c>
      <c r="L174" t="s">
        <v>585</v>
      </c>
      <c r="M174" t="s">
        <v>586</v>
      </c>
      <c r="N174" t="s">
        <v>587</v>
      </c>
      <c r="O174" t="s">
        <v>588</v>
      </c>
    </row>
    <row r="175" spans="1:15" x14ac:dyDescent="0.2">
      <c r="A175" t="s">
        <v>589</v>
      </c>
      <c r="B175" t="s">
        <v>68</v>
      </c>
      <c r="C175" t="s">
        <v>28</v>
      </c>
      <c r="D175" t="s">
        <v>29</v>
      </c>
      <c r="E175" t="s">
        <v>17</v>
      </c>
      <c r="F175" t="s">
        <v>18</v>
      </c>
      <c r="G175">
        <v>15</v>
      </c>
      <c r="H175">
        <v>25</v>
      </c>
      <c r="I175" t="s">
        <v>19</v>
      </c>
      <c r="J175" t="s">
        <v>590</v>
      </c>
      <c r="K175" t="s">
        <v>579</v>
      </c>
      <c r="L175" t="s">
        <v>591</v>
      </c>
      <c r="M175" t="s">
        <v>592</v>
      </c>
      <c r="N175" t="s">
        <v>593</v>
      </c>
      <c r="O175" t="s">
        <v>594</v>
      </c>
    </row>
    <row r="176" spans="1:15" x14ac:dyDescent="0.2">
      <c r="A176" t="s">
        <v>164</v>
      </c>
      <c r="B176" t="s">
        <v>595</v>
      </c>
      <c r="C176" t="s">
        <v>28</v>
      </c>
      <c r="D176" t="s">
        <v>16</v>
      </c>
      <c r="E176" t="s">
        <v>30</v>
      </c>
      <c r="F176" t="s">
        <v>18</v>
      </c>
      <c r="G176">
        <v>10</v>
      </c>
      <c r="H176">
        <v>16</v>
      </c>
      <c r="I176" t="s">
        <v>19</v>
      </c>
      <c r="J176" t="s">
        <v>596</v>
      </c>
      <c r="K176" t="s">
        <v>282</v>
      </c>
      <c r="L176" t="s">
        <v>597</v>
      </c>
      <c r="M176" t="s">
        <v>598</v>
      </c>
      <c r="N176" t="s">
        <v>599</v>
      </c>
      <c r="O176" t="s">
        <v>600</v>
      </c>
    </row>
    <row r="177" spans="1:15" x14ac:dyDescent="0.2">
      <c r="A177" t="s">
        <v>164</v>
      </c>
      <c r="B177" t="s">
        <v>238</v>
      </c>
      <c r="C177" t="s">
        <v>28</v>
      </c>
      <c r="D177" t="s">
        <v>16</v>
      </c>
      <c r="E177" t="s">
        <v>30</v>
      </c>
      <c r="F177" t="s">
        <v>18</v>
      </c>
      <c r="G177">
        <v>14</v>
      </c>
      <c r="H177">
        <v>18</v>
      </c>
      <c r="I177" t="s">
        <v>19</v>
      </c>
      <c r="J177" t="s">
        <v>601</v>
      </c>
      <c r="K177" t="s">
        <v>602</v>
      </c>
      <c r="L177" t="s">
        <v>603</v>
      </c>
      <c r="M177" t="s">
        <v>119</v>
      </c>
      <c r="N177" t="s">
        <v>604</v>
      </c>
      <c r="O177" t="s">
        <v>605</v>
      </c>
    </row>
    <row r="178" spans="1:15" x14ac:dyDescent="0.2">
      <c r="A178" t="s">
        <v>606</v>
      </c>
      <c r="B178" t="s">
        <v>14</v>
      </c>
      <c r="C178" t="s">
        <v>28</v>
      </c>
      <c r="D178" t="s">
        <v>16</v>
      </c>
      <c r="E178" t="s">
        <v>78</v>
      </c>
      <c r="F178" t="s">
        <v>18</v>
      </c>
      <c r="G178">
        <v>10</v>
      </c>
      <c r="H178">
        <v>20</v>
      </c>
      <c r="I178" t="s">
        <v>19</v>
      </c>
      <c r="J178" t="s">
        <v>607</v>
      </c>
      <c r="K178" t="s">
        <v>608</v>
      </c>
      <c r="L178" t="s">
        <v>609</v>
      </c>
      <c r="M178" t="s">
        <v>610</v>
      </c>
      <c r="N178" t="s">
        <v>611</v>
      </c>
      <c r="O178" t="s">
        <v>612</v>
      </c>
    </row>
    <row r="179" spans="1:15" x14ac:dyDescent="0.2">
      <c r="A179" t="s">
        <v>286</v>
      </c>
      <c r="B179" t="s">
        <v>287</v>
      </c>
      <c r="C179" t="s">
        <v>28</v>
      </c>
      <c r="D179" t="s">
        <v>219</v>
      </c>
      <c r="E179" t="s">
        <v>17</v>
      </c>
      <c r="F179" t="s">
        <v>18</v>
      </c>
      <c r="G179">
        <v>15</v>
      </c>
      <c r="H179">
        <v>20</v>
      </c>
      <c r="I179" t="s">
        <v>19</v>
      </c>
      <c r="J179" t="s">
        <v>613</v>
      </c>
      <c r="K179" t="s">
        <v>290</v>
      </c>
      <c r="L179" t="s">
        <v>614</v>
      </c>
      <c r="M179" t="s">
        <v>615</v>
      </c>
      <c r="N179" t="s">
        <v>293</v>
      </c>
      <c r="O179" t="s">
        <v>616</v>
      </c>
    </row>
    <row r="180" spans="1:15" x14ac:dyDescent="0.2">
      <c r="A180" t="s">
        <v>617</v>
      </c>
      <c r="B180" t="s">
        <v>595</v>
      </c>
      <c r="C180" t="s">
        <v>28</v>
      </c>
      <c r="D180" t="s">
        <v>38</v>
      </c>
      <c r="E180" t="s">
        <v>17</v>
      </c>
      <c r="F180" t="s">
        <v>18</v>
      </c>
      <c r="G180">
        <v>10</v>
      </c>
      <c r="H180">
        <v>16</v>
      </c>
      <c r="I180" t="s">
        <v>19</v>
      </c>
      <c r="J180" t="s">
        <v>618</v>
      </c>
      <c r="K180" t="s">
        <v>48</v>
      </c>
      <c r="L180" t="s">
        <v>619</v>
      </c>
      <c r="M180" t="s">
        <v>119</v>
      </c>
      <c r="N180" t="s">
        <v>620</v>
      </c>
      <c r="O180" t="s">
        <v>621</v>
      </c>
    </row>
    <row r="181" spans="1:15" x14ac:dyDescent="0.2">
      <c r="A181" t="s">
        <v>622</v>
      </c>
      <c r="B181" t="s">
        <v>77</v>
      </c>
      <c r="C181" t="s">
        <v>28</v>
      </c>
      <c r="D181" t="s">
        <v>69</v>
      </c>
      <c r="E181" t="s">
        <v>30</v>
      </c>
      <c r="F181" t="s">
        <v>18</v>
      </c>
      <c r="G181">
        <v>20</v>
      </c>
      <c r="H181">
        <v>40</v>
      </c>
      <c r="I181" t="s">
        <v>19</v>
      </c>
      <c r="J181" t="s">
        <v>623</v>
      </c>
      <c r="K181" t="s">
        <v>624</v>
      </c>
      <c r="L181" t="s">
        <v>625</v>
      </c>
      <c r="M181" t="s">
        <v>626</v>
      </c>
      <c r="N181" t="s">
        <v>627</v>
      </c>
      <c r="O181" t="s">
        <v>628</v>
      </c>
    </row>
    <row r="182" spans="1:15" x14ac:dyDescent="0.2">
      <c r="A182" t="s">
        <v>583</v>
      </c>
      <c r="B182" t="s">
        <v>77</v>
      </c>
      <c r="C182" t="s">
        <v>28</v>
      </c>
      <c r="D182" t="s">
        <v>16</v>
      </c>
      <c r="E182" t="s">
        <v>30</v>
      </c>
      <c r="F182" t="s">
        <v>18</v>
      </c>
      <c r="G182">
        <v>20</v>
      </c>
      <c r="H182">
        <v>40</v>
      </c>
      <c r="I182" t="s">
        <v>19</v>
      </c>
      <c r="J182" t="s">
        <v>584</v>
      </c>
      <c r="K182" t="s">
        <v>117</v>
      </c>
      <c r="L182" t="s">
        <v>585</v>
      </c>
      <c r="M182" t="s">
        <v>586</v>
      </c>
      <c r="N182" t="s">
        <v>587</v>
      </c>
      <c r="O182" t="s">
        <v>629</v>
      </c>
    </row>
    <row r="183" spans="1:15" x14ac:dyDescent="0.2">
      <c r="A183" t="s">
        <v>589</v>
      </c>
      <c r="B183" t="s">
        <v>68</v>
      </c>
      <c r="C183" t="s">
        <v>28</v>
      </c>
      <c r="D183" t="s">
        <v>29</v>
      </c>
      <c r="E183" t="s">
        <v>17</v>
      </c>
      <c r="F183" t="s">
        <v>18</v>
      </c>
      <c r="G183">
        <v>15</v>
      </c>
      <c r="H183">
        <v>25</v>
      </c>
      <c r="I183" t="s">
        <v>19</v>
      </c>
      <c r="J183" t="s">
        <v>590</v>
      </c>
      <c r="K183" t="s">
        <v>579</v>
      </c>
      <c r="L183" t="s">
        <v>591</v>
      </c>
      <c r="M183" t="s">
        <v>592</v>
      </c>
      <c r="N183" t="s">
        <v>593</v>
      </c>
      <c r="O183" t="s">
        <v>630</v>
      </c>
    </row>
    <row r="184" spans="1:15" x14ac:dyDescent="0.2">
      <c r="A184" t="s">
        <v>606</v>
      </c>
      <c r="B184" t="s">
        <v>14</v>
      </c>
      <c r="C184" t="s">
        <v>28</v>
      </c>
      <c r="D184" t="s">
        <v>16</v>
      </c>
      <c r="E184" t="s">
        <v>78</v>
      </c>
      <c r="F184" t="s">
        <v>18</v>
      </c>
      <c r="G184">
        <v>10</v>
      </c>
      <c r="H184">
        <v>20</v>
      </c>
      <c r="I184" t="s">
        <v>19</v>
      </c>
      <c r="J184" t="s">
        <v>607</v>
      </c>
      <c r="K184" t="s">
        <v>608</v>
      </c>
      <c r="L184" t="s">
        <v>609</v>
      </c>
      <c r="M184" t="s">
        <v>610</v>
      </c>
      <c r="N184" t="s">
        <v>611</v>
      </c>
      <c r="O184" t="s">
        <v>631</v>
      </c>
    </row>
    <row r="185" spans="1:15" x14ac:dyDescent="0.2">
      <c r="A185" t="s">
        <v>46</v>
      </c>
      <c r="B185" t="s">
        <v>520</v>
      </c>
      <c r="C185" t="s">
        <v>632</v>
      </c>
      <c r="D185" t="s">
        <v>38</v>
      </c>
      <c r="E185" t="s">
        <v>30</v>
      </c>
      <c r="F185" t="s">
        <v>18</v>
      </c>
      <c r="G185">
        <v>18</v>
      </c>
      <c r="H185">
        <v>30</v>
      </c>
      <c r="I185" t="s">
        <v>19</v>
      </c>
      <c r="J185" t="s">
        <v>136</v>
      </c>
      <c r="K185" t="s">
        <v>633</v>
      </c>
      <c r="L185" t="s">
        <v>634</v>
      </c>
      <c r="N185" t="s">
        <v>635</v>
      </c>
      <c r="O185" t="s">
        <v>636</v>
      </c>
    </row>
    <row r="186" spans="1:15" x14ac:dyDescent="0.2">
      <c r="A186" t="s">
        <v>46</v>
      </c>
      <c r="B186" t="s">
        <v>410</v>
      </c>
      <c r="C186" t="s">
        <v>637</v>
      </c>
      <c r="D186" t="s">
        <v>16</v>
      </c>
      <c r="E186" t="s">
        <v>30</v>
      </c>
      <c r="F186" t="s">
        <v>18</v>
      </c>
      <c r="G186">
        <v>25</v>
      </c>
      <c r="H186">
        <v>50</v>
      </c>
      <c r="I186" t="s">
        <v>19</v>
      </c>
      <c r="J186" t="s">
        <v>638</v>
      </c>
      <c r="K186" t="s">
        <v>633</v>
      </c>
      <c r="L186" t="s">
        <v>639</v>
      </c>
      <c r="M186" t="s">
        <v>640</v>
      </c>
      <c r="N186" t="s">
        <v>641</v>
      </c>
      <c r="O186" t="s">
        <v>642</v>
      </c>
    </row>
    <row r="187" spans="1:15" x14ac:dyDescent="0.2">
      <c r="A187" t="s">
        <v>164</v>
      </c>
      <c r="B187" t="s">
        <v>595</v>
      </c>
      <c r="C187" t="s">
        <v>28</v>
      </c>
      <c r="D187" t="s">
        <v>16</v>
      </c>
      <c r="E187" t="s">
        <v>30</v>
      </c>
      <c r="F187" t="s">
        <v>18</v>
      </c>
      <c r="G187">
        <v>10</v>
      </c>
      <c r="H187">
        <v>16</v>
      </c>
      <c r="I187" t="s">
        <v>19</v>
      </c>
      <c r="J187" t="s">
        <v>596</v>
      </c>
      <c r="K187" t="s">
        <v>282</v>
      </c>
      <c r="L187" t="s">
        <v>597</v>
      </c>
      <c r="M187" t="s">
        <v>598</v>
      </c>
      <c r="N187" t="s">
        <v>599</v>
      </c>
      <c r="O187" t="s">
        <v>643</v>
      </c>
    </row>
    <row r="188" spans="1:15" x14ac:dyDescent="0.2">
      <c r="A188" t="s">
        <v>164</v>
      </c>
      <c r="B188" t="s">
        <v>238</v>
      </c>
      <c r="C188" t="s">
        <v>28</v>
      </c>
      <c r="D188" t="s">
        <v>16</v>
      </c>
      <c r="E188" t="s">
        <v>30</v>
      </c>
      <c r="F188" t="s">
        <v>18</v>
      </c>
      <c r="G188">
        <v>14</v>
      </c>
      <c r="H188">
        <v>18</v>
      </c>
      <c r="I188" t="s">
        <v>19</v>
      </c>
      <c r="J188" t="s">
        <v>601</v>
      </c>
      <c r="K188" t="s">
        <v>602</v>
      </c>
      <c r="L188" t="s">
        <v>603</v>
      </c>
      <c r="M188" t="s">
        <v>119</v>
      </c>
      <c r="N188" t="s">
        <v>604</v>
      </c>
      <c r="O188" t="s">
        <v>644</v>
      </c>
    </row>
    <row r="189" spans="1:15" x14ac:dyDescent="0.2">
      <c r="A189" t="s">
        <v>286</v>
      </c>
      <c r="B189" t="s">
        <v>287</v>
      </c>
      <c r="C189" t="s">
        <v>28</v>
      </c>
      <c r="D189" t="s">
        <v>219</v>
      </c>
      <c r="E189" t="s">
        <v>17</v>
      </c>
      <c r="F189" t="s">
        <v>18</v>
      </c>
      <c r="G189">
        <v>15</v>
      </c>
      <c r="H189">
        <v>20</v>
      </c>
      <c r="I189" t="s">
        <v>19</v>
      </c>
      <c r="J189" t="s">
        <v>613</v>
      </c>
      <c r="K189" t="s">
        <v>290</v>
      </c>
      <c r="L189" t="s">
        <v>614</v>
      </c>
      <c r="M189" t="s">
        <v>615</v>
      </c>
      <c r="N189" t="s">
        <v>293</v>
      </c>
      <c r="O189" t="s">
        <v>645</v>
      </c>
    </row>
    <row r="190" spans="1:15" x14ac:dyDescent="0.2">
      <c r="A190" t="s">
        <v>617</v>
      </c>
      <c r="B190" t="s">
        <v>595</v>
      </c>
      <c r="C190" t="s">
        <v>28</v>
      </c>
      <c r="D190" t="s">
        <v>38</v>
      </c>
      <c r="E190" t="s">
        <v>17</v>
      </c>
      <c r="F190" t="s">
        <v>18</v>
      </c>
      <c r="G190">
        <v>10</v>
      </c>
      <c r="H190">
        <v>16</v>
      </c>
      <c r="I190" t="s">
        <v>19</v>
      </c>
      <c r="J190" t="s">
        <v>618</v>
      </c>
      <c r="K190" t="s">
        <v>48</v>
      </c>
      <c r="L190" t="s">
        <v>619</v>
      </c>
      <c r="M190" t="s">
        <v>119</v>
      </c>
      <c r="N190" t="s">
        <v>620</v>
      </c>
      <c r="O190" t="s">
        <v>646</v>
      </c>
    </row>
    <row r="191" spans="1:15" x14ac:dyDescent="0.2">
      <c r="A191" t="s">
        <v>622</v>
      </c>
      <c r="B191" t="s">
        <v>77</v>
      </c>
      <c r="C191" t="s">
        <v>28</v>
      </c>
      <c r="D191" t="s">
        <v>69</v>
      </c>
      <c r="E191" t="s">
        <v>30</v>
      </c>
      <c r="F191" t="s">
        <v>18</v>
      </c>
      <c r="G191">
        <v>20</v>
      </c>
      <c r="H191">
        <v>40</v>
      </c>
      <c r="I191" t="s">
        <v>19</v>
      </c>
      <c r="J191" t="s">
        <v>623</v>
      </c>
      <c r="K191" t="s">
        <v>624</v>
      </c>
      <c r="L191" t="s">
        <v>625</v>
      </c>
      <c r="M191" t="s">
        <v>626</v>
      </c>
      <c r="N191" t="s">
        <v>627</v>
      </c>
      <c r="O191" t="s">
        <v>647</v>
      </c>
    </row>
    <row r="192" spans="1:15" x14ac:dyDescent="0.2">
      <c r="A192" t="s">
        <v>237</v>
      </c>
      <c r="B192" t="s">
        <v>68</v>
      </c>
      <c r="C192" t="s">
        <v>28</v>
      </c>
      <c r="D192" t="s">
        <v>38</v>
      </c>
      <c r="E192" t="s">
        <v>39</v>
      </c>
      <c r="F192" t="s">
        <v>455</v>
      </c>
      <c r="G192">
        <v>15</v>
      </c>
      <c r="H192">
        <v>25</v>
      </c>
      <c r="I192" t="s">
        <v>19</v>
      </c>
      <c r="J192" t="s">
        <v>648</v>
      </c>
      <c r="K192" t="s">
        <v>624</v>
      </c>
      <c r="L192" t="s">
        <v>649</v>
      </c>
      <c r="M192" t="s">
        <v>650</v>
      </c>
      <c r="N192" t="s">
        <v>651</v>
      </c>
      <c r="O192" t="s">
        <v>652</v>
      </c>
    </row>
    <row r="193" spans="1:15" x14ac:dyDescent="0.2">
      <c r="A193" t="s">
        <v>653</v>
      </c>
      <c r="B193" t="s">
        <v>68</v>
      </c>
      <c r="C193" t="s">
        <v>28</v>
      </c>
      <c r="D193" t="s">
        <v>654</v>
      </c>
      <c r="E193" t="s">
        <v>78</v>
      </c>
      <c r="F193" t="s">
        <v>54</v>
      </c>
      <c r="G193">
        <v>15</v>
      </c>
      <c r="H193">
        <v>25</v>
      </c>
      <c r="I193" t="s">
        <v>19</v>
      </c>
      <c r="J193" t="s">
        <v>655</v>
      </c>
      <c r="K193" t="s">
        <v>656</v>
      </c>
      <c r="L193" t="s">
        <v>657</v>
      </c>
      <c r="N193" t="s">
        <v>658</v>
      </c>
      <c r="O193" t="s">
        <v>659</v>
      </c>
    </row>
    <row r="194" spans="1:15" x14ac:dyDescent="0.2">
      <c r="A194" t="s">
        <v>660</v>
      </c>
      <c r="B194" t="s">
        <v>661</v>
      </c>
      <c r="C194" t="s">
        <v>28</v>
      </c>
      <c r="D194" t="s">
        <v>16</v>
      </c>
      <c r="E194" t="s">
        <v>30</v>
      </c>
      <c r="F194" t="s">
        <v>18</v>
      </c>
      <c r="G194">
        <v>12</v>
      </c>
      <c r="H194">
        <v>24</v>
      </c>
      <c r="I194" t="s">
        <v>19</v>
      </c>
      <c r="J194" t="s">
        <v>662</v>
      </c>
      <c r="K194" t="s">
        <v>663</v>
      </c>
      <c r="L194" t="s">
        <v>664</v>
      </c>
      <c r="M194" t="s">
        <v>665</v>
      </c>
      <c r="N194" t="s">
        <v>666</v>
      </c>
      <c r="O194" t="s">
        <v>667</v>
      </c>
    </row>
    <row r="195" spans="1:15" x14ac:dyDescent="0.2">
      <c r="A195" t="s">
        <v>668</v>
      </c>
      <c r="B195" t="s">
        <v>296</v>
      </c>
      <c r="C195" t="s">
        <v>28</v>
      </c>
      <c r="D195" t="s">
        <v>38</v>
      </c>
      <c r="E195" t="s">
        <v>78</v>
      </c>
      <c r="F195" t="s">
        <v>18</v>
      </c>
      <c r="G195">
        <v>18</v>
      </c>
      <c r="H195">
        <v>25</v>
      </c>
      <c r="I195" t="s">
        <v>19</v>
      </c>
      <c r="J195" t="s">
        <v>669</v>
      </c>
      <c r="K195" t="s">
        <v>670</v>
      </c>
      <c r="L195" t="s">
        <v>671</v>
      </c>
      <c r="M195" t="s">
        <v>672</v>
      </c>
      <c r="N195" t="s">
        <v>673</v>
      </c>
      <c r="O195" t="s">
        <v>674</v>
      </c>
    </row>
    <row r="196" spans="1:15" x14ac:dyDescent="0.2">
      <c r="A196" t="s">
        <v>675</v>
      </c>
      <c r="B196" t="s">
        <v>520</v>
      </c>
      <c r="C196" t="s">
        <v>28</v>
      </c>
      <c r="D196" t="s">
        <v>38</v>
      </c>
      <c r="E196" t="s">
        <v>30</v>
      </c>
      <c r="F196" t="s">
        <v>18</v>
      </c>
      <c r="G196">
        <v>18</v>
      </c>
      <c r="H196">
        <v>30</v>
      </c>
      <c r="I196" t="s">
        <v>19</v>
      </c>
      <c r="J196" t="s">
        <v>676</v>
      </c>
      <c r="K196" t="s">
        <v>149</v>
      </c>
      <c r="L196" t="s">
        <v>677</v>
      </c>
      <c r="M196" t="s">
        <v>119</v>
      </c>
      <c r="N196" t="s">
        <v>678</v>
      </c>
      <c r="O196" t="s">
        <v>679</v>
      </c>
    </row>
    <row r="197" spans="1:15" x14ac:dyDescent="0.2">
      <c r="A197" t="s">
        <v>622</v>
      </c>
      <c r="B197" t="s">
        <v>77</v>
      </c>
      <c r="C197" t="s">
        <v>28</v>
      </c>
      <c r="D197" t="s">
        <v>69</v>
      </c>
      <c r="E197" t="s">
        <v>30</v>
      </c>
      <c r="F197" t="s">
        <v>18</v>
      </c>
      <c r="G197">
        <v>20</v>
      </c>
      <c r="H197">
        <v>40</v>
      </c>
      <c r="I197" t="s">
        <v>19</v>
      </c>
      <c r="J197" t="s">
        <v>623</v>
      </c>
      <c r="K197" t="s">
        <v>624</v>
      </c>
      <c r="L197" t="s">
        <v>625</v>
      </c>
      <c r="M197" t="s">
        <v>626</v>
      </c>
      <c r="N197" t="s">
        <v>627</v>
      </c>
      <c r="O197" t="s">
        <v>680</v>
      </c>
    </row>
    <row r="198" spans="1:15" x14ac:dyDescent="0.2">
      <c r="A198" t="s">
        <v>237</v>
      </c>
      <c r="B198" t="s">
        <v>68</v>
      </c>
      <c r="C198" t="s">
        <v>28</v>
      </c>
      <c r="D198" t="s">
        <v>38</v>
      </c>
      <c r="E198" t="s">
        <v>39</v>
      </c>
      <c r="F198" t="s">
        <v>455</v>
      </c>
      <c r="G198">
        <v>15</v>
      </c>
      <c r="H198">
        <v>25</v>
      </c>
      <c r="I198" t="s">
        <v>19</v>
      </c>
      <c r="J198" t="s">
        <v>648</v>
      </c>
      <c r="K198" t="s">
        <v>624</v>
      </c>
      <c r="L198" t="s">
        <v>649</v>
      </c>
      <c r="M198" t="s">
        <v>650</v>
      </c>
      <c r="N198" t="s">
        <v>651</v>
      </c>
      <c r="O198" t="s">
        <v>681</v>
      </c>
    </row>
    <row r="199" spans="1:15" x14ac:dyDescent="0.2">
      <c r="A199" t="s">
        <v>653</v>
      </c>
      <c r="B199" t="s">
        <v>68</v>
      </c>
      <c r="C199" t="s">
        <v>28</v>
      </c>
      <c r="D199" t="s">
        <v>654</v>
      </c>
      <c r="E199" t="s">
        <v>78</v>
      </c>
      <c r="F199" t="s">
        <v>54</v>
      </c>
      <c r="G199">
        <v>15</v>
      </c>
      <c r="H199">
        <v>25</v>
      </c>
      <c r="I199" t="s">
        <v>19</v>
      </c>
      <c r="J199" t="s">
        <v>655</v>
      </c>
      <c r="K199" t="s">
        <v>656</v>
      </c>
      <c r="L199" t="s">
        <v>657</v>
      </c>
      <c r="N199" t="s">
        <v>658</v>
      </c>
      <c r="O199" t="s">
        <v>682</v>
      </c>
    </row>
    <row r="200" spans="1:15" x14ac:dyDescent="0.2">
      <c r="A200" t="s">
        <v>660</v>
      </c>
      <c r="B200" t="s">
        <v>661</v>
      </c>
      <c r="C200" t="s">
        <v>28</v>
      </c>
      <c r="D200" t="s">
        <v>16</v>
      </c>
      <c r="E200" t="s">
        <v>30</v>
      </c>
      <c r="F200" t="s">
        <v>18</v>
      </c>
      <c r="G200">
        <v>12</v>
      </c>
      <c r="H200">
        <v>24</v>
      </c>
      <c r="I200" t="s">
        <v>19</v>
      </c>
      <c r="J200" t="s">
        <v>662</v>
      </c>
      <c r="K200" t="s">
        <v>663</v>
      </c>
      <c r="L200" t="s">
        <v>664</v>
      </c>
      <c r="M200" t="s">
        <v>665</v>
      </c>
      <c r="N200" t="s">
        <v>666</v>
      </c>
      <c r="O200" t="s">
        <v>683</v>
      </c>
    </row>
    <row r="201" spans="1:15" x14ac:dyDescent="0.2">
      <c r="A201" t="s">
        <v>675</v>
      </c>
      <c r="B201" t="s">
        <v>520</v>
      </c>
      <c r="C201" t="s">
        <v>28</v>
      </c>
      <c r="D201" t="s">
        <v>38</v>
      </c>
      <c r="E201" t="s">
        <v>30</v>
      </c>
      <c r="F201" t="s">
        <v>18</v>
      </c>
      <c r="G201">
        <v>18</v>
      </c>
      <c r="H201">
        <v>30</v>
      </c>
      <c r="I201" t="s">
        <v>19</v>
      </c>
      <c r="J201" t="s">
        <v>676</v>
      </c>
      <c r="K201" t="s">
        <v>149</v>
      </c>
      <c r="L201" t="s">
        <v>677</v>
      </c>
      <c r="M201" t="s">
        <v>119</v>
      </c>
      <c r="N201" t="s">
        <v>678</v>
      </c>
      <c r="O201" t="s">
        <v>684</v>
      </c>
    </row>
    <row r="202" spans="1:15" x14ac:dyDescent="0.2">
      <c r="A202" t="s">
        <v>685</v>
      </c>
      <c r="B202" t="s">
        <v>53</v>
      </c>
      <c r="C202" t="s">
        <v>28</v>
      </c>
      <c r="D202" t="s">
        <v>29</v>
      </c>
      <c r="E202" t="s">
        <v>30</v>
      </c>
      <c r="F202" t="s">
        <v>18</v>
      </c>
      <c r="G202">
        <v>15</v>
      </c>
      <c r="H202">
        <v>30</v>
      </c>
      <c r="I202" t="s">
        <v>19</v>
      </c>
      <c r="J202" t="s">
        <v>686</v>
      </c>
      <c r="K202" t="s">
        <v>656</v>
      </c>
      <c r="L202" t="s">
        <v>687</v>
      </c>
      <c r="M202" t="s">
        <v>228</v>
      </c>
      <c r="N202" t="s">
        <v>688</v>
      </c>
      <c r="O202" t="s">
        <v>689</v>
      </c>
    </row>
    <row r="203" spans="1:15" x14ac:dyDescent="0.2">
      <c r="A203" t="s">
        <v>690</v>
      </c>
      <c r="B203" t="s">
        <v>542</v>
      </c>
      <c r="C203" t="s">
        <v>28</v>
      </c>
      <c r="D203" t="s">
        <v>16</v>
      </c>
      <c r="E203" t="s">
        <v>30</v>
      </c>
      <c r="F203" t="s">
        <v>18</v>
      </c>
      <c r="G203">
        <v>13</v>
      </c>
      <c r="H203">
        <v>26</v>
      </c>
      <c r="I203" t="s">
        <v>19</v>
      </c>
      <c r="J203" t="s">
        <v>691</v>
      </c>
      <c r="K203" t="s">
        <v>692</v>
      </c>
      <c r="L203" t="s">
        <v>693</v>
      </c>
      <c r="M203" t="s">
        <v>119</v>
      </c>
      <c r="N203" t="s">
        <v>694</v>
      </c>
      <c r="O203" t="s">
        <v>695</v>
      </c>
    </row>
    <row r="204" spans="1:15" x14ac:dyDescent="0.2">
      <c r="A204" t="s">
        <v>696</v>
      </c>
      <c r="B204" t="s">
        <v>438</v>
      </c>
      <c r="C204" t="s">
        <v>28</v>
      </c>
      <c r="D204" t="s">
        <v>69</v>
      </c>
      <c r="E204" t="s">
        <v>30</v>
      </c>
      <c r="F204" t="s">
        <v>455</v>
      </c>
      <c r="G204">
        <v>20</v>
      </c>
      <c r="H204">
        <v>30</v>
      </c>
      <c r="I204" t="s">
        <v>19</v>
      </c>
      <c r="J204" t="s">
        <v>697</v>
      </c>
      <c r="K204" t="s">
        <v>692</v>
      </c>
      <c r="L204" t="s">
        <v>698</v>
      </c>
      <c r="M204" t="s">
        <v>23</v>
      </c>
      <c r="N204" t="s">
        <v>699</v>
      </c>
      <c r="O204" t="s">
        <v>700</v>
      </c>
    </row>
    <row r="205" spans="1:15" x14ac:dyDescent="0.2">
      <c r="A205" t="s">
        <v>701</v>
      </c>
      <c r="B205" t="s">
        <v>77</v>
      </c>
      <c r="C205" t="s">
        <v>28</v>
      </c>
      <c r="D205" t="s">
        <v>29</v>
      </c>
      <c r="E205" t="s">
        <v>30</v>
      </c>
      <c r="F205" t="s">
        <v>18</v>
      </c>
      <c r="G205">
        <v>20</v>
      </c>
      <c r="H205">
        <v>40</v>
      </c>
      <c r="I205" t="s">
        <v>19</v>
      </c>
      <c r="J205" t="s">
        <v>702</v>
      </c>
      <c r="K205" t="s">
        <v>703</v>
      </c>
      <c r="L205" t="s">
        <v>704</v>
      </c>
      <c r="M205" t="s">
        <v>119</v>
      </c>
      <c r="N205" t="s">
        <v>705</v>
      </c>
      <c r="O205" t="s">
        <v>706</v>
      </c>
    </row>
    <row r="206" spans="1:15" x14ac:dyDescent="0.2">
      <c r="A206" t="s">
        <v>707</v>
      </c>
      <c r="B206" t="s">
        <v>394</v>
      </c>
      <c r="C206" t="s">
        <v>28</v>
      </c>
      <c r="D206" t="s">
        <v>29</v>
      </c>
      <c r="E206" t="s">
        <v>39</v>
      </c>
      <c r="F206" t="s">
        <v>18</v>
      </c>
      <c r="G206">
        <v>20</v>
      </c>
      <c r="H206">
        <v>35</v>
      </c>
      <c r="I206" t="s">
        <v>19</v>
      </c>
      <c r="J206" t="s">
        <v>708</v>
      </c>
      <c r="K206" t="s">
        <v>692</v>
      </c>
      <c r="L206" t="s">
        <v>709</v>
      </c>
      <c r="M206" t="s">
        <v>710</v>
      </c>
      <c r="N206" t="s">
        <v>711</v>
      </c>
      <c r="O206" t="s">
        <v>712</v>
      </c>
    </row>
    <row r="207" spans="1:15" x14ac:dyDescent="0.2">
      <c r="A207" t="s">
        <v>713</v>
      </c>
      <c r="B207" t="s">
        <v>14</v>
      </c>
      <c r="C207" t="s">
        <v>28</v>
      </c>
      <c r="D207" t="s">
        <v>548</v>
      </c>
      <c r="E207" t="s">
        <v>17</v>
      </c>
      <c r="F207" t="s">
        <v>18</v>
      </c>
      <c r="G207">
        <v>10</v>
      </c>
      <c r="H207">
        <v>20</v>
      </c>
      <c r="I207" t="s">
        <v>19</v>
      </c>
      <c r="J207" t="s">
        <v>206</v>
      </c>
      <c r="K207" t="s">
        <v>714</v>
      </c>
      <c r="L207" t="s">
        <v>715</v>
      </c>
      <c r="M207" t="s">
        <v>716</v>
      </c>
      <c r="N207" t="s">
        <v>717</v>
      </c>
      <c r="O207" t="s">
        <v>718</v>
      </c>
    </row>
    <row r="208" spans="1:15" x14ac:dyDescent="0.2">
      <c r="A208" t="s">
        <v>164</v>
      </c>
      <c r="B208" t="s">
        <v>246</v>
      </c>
      <c r="C208" t="s">
        <v>28</v>
      </c>
      <c r="D208" t="s">
        <v>16</v>
      </c>
      <c r="E208" t="s">
        <v>30</v>
      </c>
      <c r="F208" t="s">
        <v>18</v>
      </c>
      <c r="G208">
        <v>12</v>
      </c>
      <c r="H208">
        <v>20</v>
      </c>
      <c r="I208" t="s">
        <v>19</v>
      </c>
      <c r="J208" t="s">
        <v>719</v>
      </c>
      <c r="K208" t="s">
        <v>663</v>
      </c>
      <c r="L208" t="s">
        <v>720</v>
      </c>
      <c r="M208" t="s">
        <v>721</v>
      </c>
      <c r="N208" t="s">
        <v>722</v>
      </c>
      <c r="O208" t="s">
        <v>723</v>
      </c>
    </row>
    <row r="209" spans="1:15" x14ac:dyDescent="0.2">
      <c r="A209" t="s">
        <v>141</v>
      </c>
      <c r="B209" t="s">
        <v>60</v>
      </c>
      <c r="C209" t="s">
        <v>28</v>
      </c>
      <c r="D209" t="s">
        <v>29</v>
      </c>
      <c r="E209" t="s">
        <v>30</v>
      </c>
      <c r="F209" t="s">
        <v>18</v>
      </c>
      <c r="G209">
        <v>30</v>
      </c>
      <c r="H209">
        <v>60</v>
      </c>
      <c r="I209" t="s">
        <v>19</v>
      </c>
      <c r="J209" t="s">
        <v>724</v>
      </c>
      <c r="K209" t="s">
        <v>725</v>
      </c>
      <c r="L209" t="s">
        <v>726</v>
      </c>
      <c r="M209" t="s">
        <v>727</v>
      </c>
      <c r="N209" t="s">
        <v>728</v>
      </c>
      <c r="O209" t="s">
        <v>729</v>
      </c>
    </row>
    <row r="210" spans="1:15" x14ac:dyDescent="0.2">
      <c r="A210" t="s">
        <v>730</v>
      </c>
      <c r="B210" t="s">
        <v>438</v>
      </c>
      <c r="C210" t="s">
        <v>28</v>
      </c>
      <c r="D210" t="s">
        <v>16</v>
      </c>
      <c r="E210" t="s">
        <v>30</v>
      </c>
      <c r="F210" t="s">
        <v>455</v>
      </c>
      <c r="G210">
        <v>20</v>
      </c>
      <c r="H210">
        <v>30</v>
      </c>
      <c r="I210" t="s">
        <v>19</v>
      </c>
      <c r="J210" t="s">
        <v>731</v>
      </c>
      <c r="K210" t="s">
        <v>298</v>
      </c>
      <c r="L210" t="s">
        <v>732</v>
      </c>
      <c r="M210" t="s">
        <v>733</v>
      </c>
      <c r="N210" t="s">
        <v>734</v>
      </c>
      <c r="O210" t="s">
        <v>735</v>
      </c>
    </row>
    <row r="211" spans="1:15" x14ac:dyDescent="0.2">
      <c r="A211" t="s">
        <v>736</v>
      </c>
      <c r="B211" t="s">
        <v>68</v>
      </c>
      <c r="C211" t="s">
        <v>28</v>
      </c>
      <c r="D211" t="s">
        <v>38</v>
      </c>
      <c r="E211" t="s">
        <v>30</v>
      </c>
      <c r="F211" t="s">
        <v>18</v>
      </c>
      <c r="G211">
        <v>15</v>
      </c>
      <c r="H211">
        <v>25</v>
      </c>
      <c r="I211" t="s">
        <v>19</v>
      </c>
      <c r="J211" t="s">
        <v>737</v>
      </c>
      <c r="K211" t="s">
        <v>738</v>
      </c>
      <c r="L211" t="s">
        <v>739</v>
      </c>
      <c r="M211" t="s">
        <v>740</v>
      </c>
      <c r="N211" t="s">
        <v>741</v>
      </c>
      <c r="O211" t="s">
        <v>742</v>
      </c>
    </row>
    <row r="212" spans="1:15" x14ac:dyDescent="0.2">
      <c r="A212" t="s">
        <v>743</v>
      </c>
      <c r="B212" t="s">
        <v>77</v>
      </c>
      <c r="C212" t="s">
        <v>28</v>
      </c>
      <c r="D212" t="s">
        <v>69</v>
      </c>
      <c r="E212" t="s">
        <v>39</v>
      </c>
      <c r="F212" t="s">
        <v>54</v>
      </c>
      <c r="G212">
        <v>20</v>
      </c>
      <c r="H212">
        <v>40</v>
      </c>
      <c r="I212" t="s">
        <v>19</v>
      </c>
      <c r="J212" t="s">
        <v>744</v>
      </c>
      <c r="K212" t="s">
        <v>745</v>
      </c>
      <c r="L212" t="s">
        <v>746</v>
      </c>
      <c r="M212" t="s">
        <v>23</v>
      </c>
      <c r="N212" t="s">
        <v>747</v>
      </c>
      <c r="O212" t="s">
        <v>748</v>
      </c>
    </row>
    <row r="213" spans="1:15" x14ac:dyDescent="0.2">
      <c r="A213" t="s">
        <v>519</v>
      </c>
      <c r="B213" t="s">
        <v>438</v>
      </c>
      <c r="C213" t="s">
        <v>28</v>
      </c>
      <c r="D213" t="s">
        <v>29</v>
      </c>
      <c r="E213" t="s">
        <v>30</v>
      </c>
      <c r="F213" t="s">
        <v>18</v>
      </c>
      <c r="G213">
        <v>20</v>
      </c>
      <c r="H213">
        <v>30</v>
      </c>
      <c r="I213" t="s">
        <v>19</v>
      </c>
      <c r="J213" t="s">
        <v>749</v>
      </c>
      <c r="K213" t="s">
        <v>750</v>
      </c>
      <c r="L213" t="s">
        <v>751</v>
      </c>
      <c r="M213" t="s">
        <v>752</v>
      </c>
      <c r="N213" t="s">
        <v>753</v>
      </c>
      <c r="O213" t="s">
        <v>754</v>
      </c>
    </row>
    <row r="214" spans="1:15" x14ac:dyDescent="0.2">
      <c r="A214" t="s">
        <v>755</v>
      </c>
      <c r="B214" t="s">
        <v>53</v>
      </c>
      <c r="C214" t="s">
        <v>28</v>
      </c>
      <c r="D214" t="s">
        <v>69</v>
      </c>
      <c r="E214" t="s">
        <v>39</v>
      </c>
      <c r="F214" t="s">
        <v>18</v>
      </c>
      <c r="G214">
        <v>15</v>
      </c>
      <c r="H214">
        <v>30</v>
      </c>
      <c r="I214" t="s">
        <v>19</v>
      </c>
      <c r="J214" t="s">
        <v>756</v>
      </c>
      <c r="K214" t="s">
        <v>757</v>
      </c>
      <c r="L214" t="s">
        <v>758</v>
      </c>
      <c r="M214" t="s">
        <v>759</v>
      </c>
      <c r="N214" t="s">
        <v>760</v>
      </c>
      <c r="O214" t="s">
        <v>761</v>
      </c>
    </row>
    <row r="215" spans="1:15" x14ac:dyDescent="0.2">
      <c r="A215" t="s">
        <v>762</v>
      </c>
      <c r="B215" t="s">
        <v>77</v>
      </c>
      <c r="C215" t="s">
        <v>28</v>
      </c>
      <c r="D215" t="s">
        <v>16</v>
      </c>
      <c r="E215" t="s">
        <v>39</v>
      </c>
      <c r="F215" t="s">
        <v>18</v>
      </c>
      <c r="G215">
        <v>20</v>
      </c>
      <c r="H215">
        <v>40</v>
      </c>
      <c r="I215" t="s">
        <v>19</v>
      </c>
      <c r="J215" t="s">
        <v>763</v>
      </c>
      <c r="K215" t="s">
        <v>764</v>
      </c>
      <c r="L215" t="s">
        <v>765</v>
      </c>
      <c r="M215" t="s">
        <v>119</v>
      </c>
      <c r="N215" t="s">
        <v>766</v>
      </c>
      <c r="O215" t="s">
        <v>767</v>
      </c>
    </row>
    <row r="216" spans="1:15" x14ac:dyDescent="0.2">
      <c r="A216" t="s">
        <v>768</v>
      </c>
      <c r="B216" t="s">
        <v>68</v>
      </c>
      <c r="C216" t="s">
        <v>28</v>
      </c>
      <c r="D216" t="s">
        <v>86</v>
      </c>
      <c r="E216" t="s">
        <v>17</v>
      </c>
      <c r="F216" t="s">
        <v>54</v>
      </c>
      <c r="G216">
        <v>15</v>
      </c>
      <c r="H216">
        <v>25</v>
      </c>
      <c r="I216" t="s">
        <v>19</v>
      </c>
      <c r="J216" t="s">
        <v>769</v>
      </c>
      <c r="K216" t="s">
        <v>770</v>
      </c>
      <c r="L216" t="s">
        <v>771</v>
      </c>
      <c r="M216" t="s">
        <v>23</v>
      </c>
      <c r="N216" t="s">
        <v>772</v>
      </c>
      <c r="O216" t="s">
        <v>773</v>
      </c>
    </row>
    <row r="217" spans="1:15" x14ac:dyDescent="0.2">
      <c r="A217" t="s">
        <v>774</v>
      </c>
      <c r="B217" t="s">
        <v>438</v>
      </c>
      <c r="C217" t="s">
        <v>28</v>
      </c>
      <c r="D217" t="s">
        <v>86</v>
      </c>
      <c r="E217" t="s">
        <v>30</v>
      </c>
      <c r="F217" t="s">
        <v>18</v>
      </c>
      <c r="G217">
        <v>20</v>
      </c>
      <c r="H217">
        <v>30</v>
      </c>
      <c r="I217" t="s">
        <v>19</v>
      </c>
      <c r="J217" t="s">
        <v>775</v>
      </c>
      <c r="K217" t="s">
        <v>776</v>
      </c>
      <c r="L217" t="s">
        <v>777</v>
      </c>
      <c r="M217" t="s">
        <v>23</v>
      </c>
      <c r="N217" t="s">
        <v>778</v>
      </c>
      <c r="O217" t="s">
        <v>779</v>
      </c>
    </row>
    <row r="218" spans="1:15" x14ac:dyDescent="0.2">
      <c r="A218" t="s">
        <v>780</v>
      </c>
      <c r="B218" t="s">
        <v>27</v>
      </c>
      <c r="C218" t="s">
        <v>28</v>
      </c>
      <c r="D218" t="s">
        <v>86</v>
      </c>
      <c r="E218" t="s">
        <v>39</v>
      </c>
      <c r="F218" t="s">
        <v>18</v>
      </c>
      <c r="G218">
        <v>25</v>
      </c>
      <c r="H218">
        <v>40</v>
      </c>
      <c r="I218" t="s">
        <v>19</v>
      </c>
      <c r="J218" t="s">
        <v>781</v>
      </c>
      <c r="K218" t="s">
        <v>80</v>
      </c>
      <c r="L218" t="s">
        <v>782</v>
      </c>
      <c r="M218" t="s">
        <v>119</v>
      </c>
      <c r="N218" t="s">
        <v>783</v>
      </c>
      <c r="O218" t="s">
        <v>784</v>
      </c>
    </row>
    <row r="219" spans="1:15" x14ac:dyDescent="0.2">
      <c r="A219" t="s">
        <v>785</v>
      </c>
      <c r="B219" t="s">
        <v>77</v>
      </c>
      <c r="C219" t="s">
        <v>28</v>
      </c>
      <c r="D219" t="s">
        <v>29</v>
      </c>
      <c r="E219" t="s">
        <v>39</v>
      </c>
      <c r="F219" t="s">
        <v>18</v>
      </c>
      <c r="G219">
        <v>20</v>
      </c>
      <c r="H219">
        <v>40</v>
      </c>
      <c r="I219" t="s">
        <v>19</v>
      </c>
      <c r="J219" t="s">
        <v>786</v>
      </c>
      <c r="K219" t="s">
        <v>787</v>
      </c>
      <c r="L219" t="s">
        <v>788</v>
      </c>
      <c r="M219" t="s">
        <v>557</v>
      </c>
      <c r="N219" t="s">
        <v>789</v>
      </c>
      <c r="O219" t="s">
        <v>790</v>
      </c>
    </row>
    <row r="220" spans="1:15" x14ac:dyDescent="0.2">
      <c r="A220" t="s">
        <v>791</v>
      </c>
      <c r="B220" t="s">
        <v>792</v>
      </c>
      <c r="C220" t="s">
        <v>28</v>
      </c>
      <c r="D220" t="s">
        <v>548</v>
      </c>
      <c r="E220" t="s">
        <v>30</v>
      </c>
      <c r="F220" t="s">
        <v>18</v>
      </c>
      <c r="G220">
        <v>12</v>
      </c>
      <c r="H220">
        <v>16</v>
      </c>
      <c r="I220" t="s">
        <v>19</v>
      </c>
      <c r="J220" t="s">
        <v>793</v>
      </c>
      <c r="K220" t="s">
        <v>794</v>
      </c>
      <c r="L220" t="s">
        <v>795</v>
      </c>
      <c r="M220" t="s">
        <v>119</v>
      </c>
      <c r="N220" t="s">
        <v>796</v>
      </c>
      <c r="O220" t="s">
        <v>797</v>
      </c>
    </row>
    <row r="221" spans="1:15" x14ac:dyDescent="0.2">
      <c r="A221" t="s">
        <v>798</v>
      </c>
      <c r="B221" t="s">
        <v>799</v>
      </c>
      <c r="C221" t="s">
        <v>28</v>
      </c>
      <c r="D221" t="s">
        <v>86</v>
      </c>
      <c r="E221" t="s">
        <v>30</v>
      </c>
      <c r="F221" t="s">
        <v>54</v>
      </c>
      <c r="G221">
        <v>20</v>
      </c>
      <c r="H221">
        <v>25</v>
      </c>
      <c r="I221" t="s">
        <v>19</v>
      </c>
      <c r="J221" t="s">
        <v>800</v>
      </c>
      <c r="K221" t="s">
        <v>776</v>
      </c>
      <c r="L221" t="s">
        <v>801</v>
      </c>
      <c r="M221" t="s">
        <v>119</v>
      </c>
      <c r="N221" t="s">
        <v>802</v>
      </c>
      <c r="O221" t="s">
        <v>803</v>
      </c>
    </row>
    <row r="222" spans="1:15" x14ac:dyDescent="0.2">
      <c r="A222" t="s">
        <v>804</v>
      </c>
      <c r="B222" t="s">
        <v>427</v>
      </c>
      <c r="C222" t="s">
        <v>28</v>
      </c>
      <c r="D222" t="s">
        <v>454</v>
      </c>
      <c r="E222" t="s">
        <v>39</v>
      </c>
      <c r="F222" t="s">
        <v>18</v>
      </c>
      <c r="G222">
        <v>15</v>
      </c>
      <c r="H222">
        <v>22</v>
      </c>
      <c r="I222" t="s">
        <v>19</v>
      </c>
      <c r="J222" t="s">
        <v>805</v>
      </c>
      <c r="K222" t="s">
        <v>794</v>
      </c>
      <c r="L222" t="s">
        <v>806</v>
      </c>
      <c r="M222" t="s">
        <v>807</v>
      </c>
      <c r="N222" t="s">
        <v>808</v>
      </c>
      <c r="O222" t="s">
        <v>809</v>
      </c>
    </row>
    <row r="223" spans="1:15" x14ac:dyDescent="0.2">
      <c r="A223" t="s">
        <v>810</v>
      </c>
      <c r="B223" t="s">
        <v>296</v>
      </c>
      <c r="C223" t="s">
        <v>28</v>
      </c>
      <c r="D223" t="s">
        <v>38</v>
      </c>
      <c r="E223" t="s">
        <v>30</v>
      </c>
      <c r="F223" t="s">
        <v>18</v>
      </c>
      <c r="G223">
        <v>18</v>
      </c>
      <c r="H223">
        <v>25</v>
      </c>
      <c r="I223" t="s">
        <v>19</v>
      </c>
      <c r="J223" t="s">
        <v>811</v>
      </c>
      <c r="K223" t="s">
        <v>95</v>
      </c>
      <c r="L223" t="s">
        <v>812</v>
      </c>
      <c r="M223" t="s">
        <v>119</v>
      </c>
      <c r="N223" t="s">
        <v>813</v>
      </c>
      <c r="O223" t="s">
        <v>814</v>
      </c>
    </row>
    <row r="224" spans="1:15" x14ac:dyDescent="0.2">
      <c r="A224" t="s">
        <v>815</v>
      </c>
      <c r="B224" t="s">
        <v>53</v>
      </c>
      <c r="C224" t="s">
        <v>28</v>
      </c>
      <c r="D224" t="s">
        <v>38</v>
      </c>
      <c r="E224" t="s">
        <v>17</v>
      </c>
      <c r="F224" t="s">
        <v>18</v>
      </c>
      <c r="G224">
        <v>15</v>
      </c>
      <c r="H224">
        <v>30</v>
      </c>
      <c r="I224" t="s">
        <v>19</v>
      </c>
      <c r="J224" t="s">
        <v>816</v>
      </c>
      <c r="K224" t="s">
        <v>764</v>
      </c>
      <c r="L224" t="s">
        <v>817</v>
      </c>
      <c r="M224" t="s">
        <v>818</v>
      </c>
      <c r="N224" t="s">
        <v>819</v>
      </c>
      <c r="O224" t="s">
        <v>820</v>
      </c>
    </row>
    <row r="225" spans="1:15" x14ac:dyDescent="0.2">
      <c r="A225" t="s">
        <v>821</v>
      </c>
      <c r="B225" t="s">
        <v>77</v>
      </c>
      <c r="C225" t="s">
        <v>822</v>
      </c>
      <c r="D225" t="s">
        <v>38</v>
      </c>
      <c r="E225" t="s">
        <v>39</v>
      </c>
      <c r="F225" t="s">
        <v>18</v>
      </c>
      <c r="G225">
        <v>20</v>
      </c>
      <c r="H225">
        <v>40</v>
      </c>
      <c r="I225" t="s">
        <v>19</v>
      </c>
      <c r="J225" t="s">
        <v>823</v>
      </c>
      <c r="K225" t="s">
        <v>824</v>
      </c>
      <c r="L225" t="s">
        <v>825</v>
      </c>
      <c r="M225" t="s">
        <v>119</v>
      </c>
      <c r="N225" t="s">
        <v>826</v>
      </c>
      <c r="O225" t="s">
        <v>827</v>
      </c>
    </row>
    <row r="226" spans="1:15" x14ac:dyDescent="0.2">
      <c r="A226" t="s">
        <v>828</v>
      </c>
      <c r="B226" t="s">
        <v>68</v>
      </c>
      <c r="C226" t="s">
        <v>28</v>
      </c>
      <c r="D226" t="s">
        <v>69</v>
      </c>
      <c r="E226" t="s">
        <v>30</v>
      </c>
      <c r="F226" t="s">
        <v>54</v>
      </c>
      <c r="G226">
        <v>15</v>
      </c>
      <c r="H226">
        <v>25</v>
      </c>
      <c r="I226" t="s">
        <v>19</v>
      </c>
      <c r="J226" t="s">
        <v>829</v>
      </c>
      <c r="K226" t="s">
        <v>830</v>
      </c>
      <c r="L226" t="s">
        <v>831</v>
      </c>
      <c r="M226" t="s">
        <v>119</v>
      </c>
      <c r="N226" t="s">
        <v>832</v>
      </c>
      <c r="O226" t="s">
        <v>833</v>
      </c>
    </row>
    <row r="227" spans="1:15" x14ac:dyDescent="0.2">
      <c r="A227" t="s">
        <v>46</v>
      </c>
      <c r="B227" t="s">
        <v>60</v>
      </c>
      <c r="C227" t="s">
        <v>834</v>
      </c>
      <c r="D227" t="s">
        <v>38</v>
      </c>
      <c r="E227" t="s">
        <v>30</v>
      </c>
      <c r="F227" t="s">
        <v>18</v>
      </c>
      <c r="G227">
        <v>30</v>
      </c>
      <c r="H227">
        <v>60</v>
      </c>
      <c r="I227" t="s">
        <v>19</v>
      </c>
      <c r="J227" t="s">
        <v>835</v>
      </c>
      <c r="K227" t="s">
        <v>836</v>
      </c>
      <c r="L227" t="s">
        <v>837</v>
      </c>
      <c r="M227" t="s">
        <v>838</v>
      </c>
      <c r="N227" t="s">
        <v>839</v>
      </c>
      <c r="O227" t="s">
        <v>840</v>
      </c>
    </row>
    <row r="228" spans="1:15" x14ac:dyDescent="0.2">
      <c r="A228" t="s">
        <v>164</v>
      </c>
      <c r="B228" t="s">
        <v>595</v>
      </c>
      <c r="C228" t="s">
        <v>28</v>
      </c>
      <c r="D228" t="s">
        <v>16</v>
      </c>
      <c r="E228" t="s">
        <v>30</v>
      </c>
      <c r="F228" t="s">
        <v>18</v>
      </c>
      <c r="G228">
        <v>10</v>
      </c>
      <c r="H228">
        <v>16</v>
      </c>
      <c r="I228" t="s">
        <v>19</v>
      </c>
      <c r="J228" t="s">
        <v>596</v>
      </c>
      <c r="K228" t="s">
        <v>282</v>
      </c>
      <c r="L228" t="s">
        <v>597</v>
      </c>
      <c r="M228" t="s">
        <v>598</v>
      </c>
      <c r="N228" t="s">
        <v>599</v>
      </c>
      <c r="O228" t="s">
        <v>841</v>
      </c>
    </row>
    <row r="229" spans="1:15" x14ac:dyDescent="0.2">
      <c r="A229" t="s">
        <v>798</v>
      </c>
      <c r="B229" t="s">
        <v>799</v>
      </c>
      <c r="C229" t="s">
        <v>28</v>
      </c>
      <c r="D229" t="s">
        <v>86</v>
      </c>
      <c r="E229" t="s">
        <v>30</v>
      </c>
      <c r="F229" t="s">
        <v>54</v>
      </c>
      <c r="G229">
        <v>20</v>
      </c>
      <c r="H229">
        <v>25</v>
      </c>
      <c r="I229" t="s">
        <v>19</v>
      </c>
      <c r="J229" t="s">
        <v>800</v>
      </c>
      <c r="K229" t="s">
        <v>776</v>
      </c>
      <c r="L229" t="s">
        <v>801</v>
      </c>
      <c r="M229" t="s">
        <v>119</v>
      </c>
      <c r="N229" t="s">
        <v>802</v>
      </c>
      <c r="O229" t="s">
        <v>842</v>
      </c>
    </row>
    <row r="230" spans="1:15" x14ac:dyDescent="0.2">
      <c r="A230" t="s">
        <v>804</v>
      </c>
      <c r="B230" t="s">
        <v>427</v>
      </c>
      <c r="C230" t="s">
        <v>28</v>
      </c>
      <c r="D230" t="s">
        <v>454</v>
      </c>
      <c r="E230" t="s">
        <v>39</v>
      </c>
      <c r="F230" t="s">
        <v>18</v>
      </c>
      <c r="G230">
        <v>15</v>
      </c>
      <c r="H230">
        <v>22</v>
      </c>
      <c r="I230" t="s">
        <v>19</v>
      </c>
      <c r="J230" t="s">
        <v>805</v>
      </c>
      <c r="K230" t="s">
        <v>794</v>
      </c>
      <c r="L230" t="s">
        <v>806</v>
      </c>
      <c r="M230" t="s">
        <v>807</v>
      </c>
      <c r="N230" t="s">
        <v>808</v>
      </c>
      <c r="O230" t="s">
        <v>843</v>
      </c>
    </row>
    <row r="231" spans="1:15" x14ac:dyDescent="0.2">
      <c r="A231" t="s">
        <v>810</v>
      </c>
      <c r="B231" t="s">
        <v>296</v>
      </c>
      <c r="C231" t="s">
        <v>28</v>
      </c>
      <c r="D231" t="s">
        <v>38</v>
      </c>
      <c r="E231" t="s">
        <v>30</v>
      </c>
      <c r="F231" t="s">
        <v>18</v>
      </c>
      <c r="G231">
        <v>18</v>
      </c>
      <c r="H231">
        <v>25</v>
      </c>
      <c r="I231" t="s">
        <v>19</v>
      </c>
      <c r="J231" t="s">
        <v>811</v>
      </c>
      <c r="K231" t="s">
        <v>95</v>
      </c>
      <c r="L231" t="s">
        <v>812</v>
      </c>
      <c r="M231" t="s">
        <v>119</v>
      </c>
      <c r="N231" t="s">
        <v>813</v>
      </c>
      <c r="O231" t="s">
        <v>844</v>
      </c>
    </row>
    <row r="232" spans="1:15" x14ac:dyDescent="0.2">
      <c r="A232" t="s">
        <v>815</v>
      </c>
      <c r="B232" t="s">
        <v>53</v>
      </c>
      <c r="C232" t="s">
        <v>28</v>
      </c>
      <c r="D232" t="s">
        <v>38</v>
      </c>
      <c r="E232" t="s">
        <v>17</v>
      </c>
      <c r="F232" t="s">
        <v>18</v>
      </c>
      <c r="G232">
        <v>15</v>
      </c>
      <c r="H232">
        <v>30</v>
      </c>
      <c r="I232" t="s">
        <v>19</v>
      </c>
      <c r="J232" t="s">
        <v>816</v>
      </c>
      <c r="K232" t="s">
        <v>764</v>
      </c>
      <c r="L232" t="s">
        <v>817</v>
      </c>
      <c r="M232" t="s">
        <v>818</v>
      </c>
      <c r="N232" t="s">
        <v>819</v>
      </c>
      <c r="O232" t="s">
        <v>845</v>
      </c>
    </row>
    <row r="233" spans="1:15" x14ac:dyDescent="0.2">
      <c r="A233" t="s">
        <v>821</v>
      </c>
      <c r="B233" t="s">
        <v>77</v>
      </c>
      <c r="C233" t="s">
        <v>822</v>
      </c>
      <c r="D233" t="s">
        <v>38</v>
      </c>
      <c r="E233" t="s">
        <v>39</v>
      </c>
      <c r="F233" t="s">
        <v>18</v>
      </c>
      <c r="G233">
        <v>20</v>
      </c>
      <c r="H233">
        <v>40</v>
      </c>
      <c r="I233" t="s">
        <v>19</v>
      </c>
      <c r="J233" t="s">
        <v>823</v>
      </c>
      <c r="K233" t="s">
        <v>824</v>
      </c>
      <c r="L233" t="s">
        <v>825</v>
      </c>
      <c r="M233" t="s">
        <v>119</v>
      </c>
      <c r="N233" t="s">
        <v>826</v>
      </c>
      <c r="O233" t="s">
        <v>846</v>
      </c>
    </row>
    <row r="234" spans="1:15" x14ac:dyDescent="0.2">
      <c r="A234" t="s">
        <v>828</v>
      </c>
      <c r="B234" t="s">
        <v>68</v>
      </c>
      <c r="C234" t="s">
        <v>28</v>
      </c>
      <c r="D234" t="s">
        <v>69</v>
      </c>
      <c r="E234" t="s">
        <v>30</v>
      </c>
      <c r="F234" t="s">
        <v>54</v>
      </c>
      <c r="G234">
        <v>15</v>
      </c>
      <c r="H234">
        <v>25</v>
      </c>
      <c r="I234" t="s">
        <v>19</v>
      </c>
      <c r="J234" t="s">
        <v>829</v>
      </c>
      <c r="K234" t="s">
        <v>830</v>
      </c>
      <c r="L234" t="s">
        <v>831</v>
      </c>
      <c r="M234" t="s">
        <v>119</v>
      </c>
      <c r="N234" t="s">
        <v>832</v>
      </c>
      <c r="O234" t="s">
        <v>847</v>
      </c>
    </row>
    <row r="235" spans="1:15" x14ac:dyDescent="0.2">
      <c r="A235" t="s">
        <v>848</v>
      </c>
      <c r="B235" t="s">
        <v>849</v>
      </c>
      <c r="C235" t="s">
        <v>28</v>
      </c>
      <c r="D235" t="s">
        <v>38</v>
      </c>
      <c r="E235" t="s">
        <v>17</v>
      </c>
      <c r="F235" t="s">
        <v>18</v>
      </c>
      <c r="G235">
        <v>11</v>
      </c>
      <c r="H235">
        <v>18</v>
      </c>
      <c r="I235" t="s">
        <v>19</v>
      </c>
      <c r="J235" t="s">
        <v>850</v>
      </c>
      <c r="K235" t="s">
        <v>851</v>
      </c>
      <c r="L235" t="s">
        <v>852</v>
      </c>
      <c r="M235" t="s">
        <v>853</v>
      </c>
      <c r="N235" t="s">
        <v>854</v>
      </c>
      <c r="O235" t="s">
        <v>855</v>
      </c>
    </row>
    <row r="236" spans="1:15" x14ac:dyDescent="0.2">
      <c r="A236" t="s">
        <v>856</v>
      </c>
      <c r="B236" t="s">
        <v>77</v>
      </c>
      <c r="C236" t="s">
        <v>28</v>
      </c>
      <c r="D236" t="s">
        <v>29</v>
      </c>
      <c r="E236" t="s">
        <v>39</v>
      </c>
      <c r="F236" t="s">
        <v>18</v>
      </c>
      <c r="G236">
        <v>20</v>
      </c>
      <c r="H236">
        <v>40</v>
      </c>
      <c r="I236" t="s">
        <v>19</v>
      </c>
      <c r="J236" t="s">
        <v>857</v>
      </c>
      <c r="K236" t="s">
        <v>858</v>
      </c>
      <c r="L236" t="s">
        <v>859</v>
      </c>
      <c r="M236" t="s">
        <v>860</v>
      </c>
      <c r="N236" t="s">
        <v>861</v>
      </c>
      <c r="O236" t="s">
        <v>862</v>
      </c>
    </row>
    <row r="237" spans="1:15" x14ac:dyDescent="0.2">
      <c r="A237" t="s">
        <v>332</v>
      </c>
      <c r="B237" t="s">
        <v>231</v>
      </c>
      <c r="C237" t="s">
        <v>28</v>
      </c>
      <c r="D237" t="s">
        <v>86</v>
      </c>
      <c r="E237" t="s">
        <v>30</v>
      </c>
      <c r="F237" t="s">
        <v>18</v>
      </c>
      <c r="G237">
        <v>15</v>
      </c>
      <c r="H237">
        <v>23</v>
      </c>
      <c r="I237" t="s">
        <v>19</v>
      </c>
      <c r="J237" t="s">
        <v>869</v>
      </c>
      <c r="K237" t="s">
        <v>870</v>
      </c>
      <c r="L237" t="s">
        <v>871</v>
      </c>
      <c r="M237" t="s">
        <v>872</v>
      </c>
      <c r="N237" t="s">
        <v>873</v>
      </c>
      <c r="O237" t="s">
        <v>874</v>
      </c>
    </row>
    <row r="238" spans="1:15" x14ac:dyDescent="0.2">
      <c r="A238" t="s">
        <v>875</v>
      </c>
      <c r="B238" t="s">
        <v>53</v>
      </c>
      <c r="C238" t="s">
        <v>28</v>
      </c>
      <c r="D238" t="s">
        <v>16</v>
      </c>
      <c r="E238" t="s">
        <v>30</v>
      </c>
      <c r="F238" t="s">
        <v>18</v>
      </c>
      <c r="G238">
        <v>15</v>
      </c>
      <c r="H238">
        <v>30</v>
      </c>
      <c r="I238" t="s">
        <v>19</v>
      </c>
      <c r="J238" t="s">
        <v>876</v>
      </c>
      <c r="K238" t="s">
        <v>877</v>
      </c>
      <c r="L238" t="s">
        <v>878</v>
      </c>
      <c r="M238" t="s">
        <v>119</v>
      </c>
      <c r="N238" t="s">
        <v>879</v>
      </c>
      <c r="O238" t="s">
        <v>880</v>
      </c>
    </row>
    <row r="239" spans="1:15" x14ac:dyDescent="0.2">
      <c r="A239" t="s">
        <v>46</v>
      </c>
      <c r="B239" t="s">
        <v>410</v>
      </c>
      <c r="C239" t="s">
        <v>637</v>
      </c>
      <c r="D239" t="s">
        <v>16</v>
      </c>
      <c r="E239" t="s">
        <v>30</v>
      </c>
      <c r="F239" t="s">
        <v>18</v>
      </c>
      <c r="G239">
        <v>25</v>
      </c>
      <c r="H239">
        <v>50</v>
      </c>
      <c r="I239" t="s">
        <v>19</v>
      </c>
      <c r="J239" t="s">
        <v>638</v>
      </c>
      <c r="K239" t="s">
        <v>633</v>
      </c>
      <c r="L239" t="s">
        <v>639</v>
      </c>
      <c r="M239" t="s">
        <v>640</v>
      </c>
      <c r="N239" t="s">
        <v>641</v>
      </c>
      <c r="O239" t="s">
        <v>881</v>
      </c>
    </row>
    <row r="240" spans="1:15" x14ac:dyDescent="0.2">
      <c r="A240" t="s">
        <v>46</v>
      </c>
      <c r="B240" t="s">
        <v>520</v>
      </c>
      <c r="C240" t="s">
        <v>632</v>
      </c>
      <c r="D240" t="s">
        <v>38</v>
      </c>
      <c r="E240" t="s">
        <v>30</v>
      </c>
      <c r="F240" t="s">
        <v>18</v>
      </c>
      <c r="G240">
        <v>18</v>
      </c>
      <c r="H240">
        <v>30</v>
      </c>
      <c r="I240" t="s">
        <v>19</v>
      </c>
      <c r="J240" t="s">
        <v>136</v>
      </c>
      <c r="K240" t="s">
        <v>633</v>
      </c>
      <c r="L240" t="s">
        <v>634</v>
      </c>
      <c r="N240" t="s">
        <v>635</v>
      </c>
      <c r="O240" t="s">
        <v>882</v>
      </c>
    </row>
    <row r="241" spans="1:15" x14ac:dyDescent="0.2">
      <c r="A241" t="s">
        <v>875</v>
      </c>
      <c r="B241" t="s">
        <v>53</v>
      </c>
      <c r="C241" t="s">
        <v>28</v>
      </c>
      <c r="D241" t="s">
        <v>16</v>
      </c>
      <c r="E241" t="s">
        <v>30</v>
      </c>
      <c r="F241" t="s">
        <v>18</v>
      </c>
      <c r="G241">
        <v>15</v>
      </c>
      <c r="H241">
        <v>30</v>
      </c>
      <c r="I241" t="s">
        <v>19</v>
      </c>
      <c r="J241" t="s">
        <v>876</v>
      </c>
      <c r="K241" t="s">
        <v>877</v>
      </c>
      <c r="L241" t="s">
        <v>878</v>
      </c>
      <c r="M241" t="s">
        <v>119</v>
      </c>
      <c r="N241" t="s">
        <v>879</v>
      </c>
      <c r="O241" t="s">
        <v>883</v>
      </c>
    </row>
    <row r="242" spans="1:15" x14ac:dyDescent="0.2">
      <c r="A242" t="s">
        <v>884</v>
      </c>
      <c r="B242" t="s">
        <v>53</v>
      </c>
      <c r="C242" t="s">
        <v>28</v>
      </c>
      <c r="D242" t="s">
        <v>29</v>
      </c>
      <c r="E242" t="s">
        <v>30</v>
      </c>
      <c r="F242" t="s">
        <v>18</v>
      </c>
      <c r="G242">
        <v>15</v>
      </c>
      <c r="H242">
        <v>30</v>
      </c>
      <c r="I242" t="s">
        <v>19</v>
      </c>
      <c r="J242" t="s">
        <v>885</v>
      </c>
      <c r="K242" t="s">
        <v>886</v>
      </c>
      <c r="L242" t="s">
        <v>887</v>
      </c>
      <c r="M242" t="s">
        <v>716</v>
      </c>
      <c r="N242" t="s">
        <v>888</v>
      </c>
      <c r="O242" t="s">
        <v>889</v>
      </c>
    </row>
    <row r="243" spans="1:15" x14ac:dyDescent="0.2">
      <c r="A243" t="s">
        <v>890</v>
      </c>
      <c r="B243" t="s">
        <v>891</v>
      </c>
      <c r="C243" t="s">
        <v>28</v>
      </c>
      <c r="D243" t="s">
        <v>115</v>
      </c>
      <c r="E243" t="s">
        <v>30</v>
      </c>
      <c r="F243" t="s">
        <v>455</v>
      </c>
      <c r="G243">
        <v>9</v>
      </c>
      <c r="H243">
        <v>18</v>
      </c>
      <c r="I243" t="s">
        <v>19</v>
      </c>
      <c r="J243" t="s">
        <v>892</v>
      </c>
      <c r="K243" t="s">
        <v>893</v>
      </c>
      <c r="L243" t="s">
        <v>894</v>
      </c>
      <c r="M243" t="s">
        <v>895</v>
      </c>
      <c r="N243" t="s">
        <v>896</v>
      </c>
      <c r="O243" t="s">
        <v>897</v>
      </c>
    </row>
    <row r="244" spans="1:15" x14ac:dyDescent="0.2">
      <c r="A244" t="s">
        <v>204</v>
      </c>
      <c r="B244" t="s">
        <v>205</v>
      </c>
      <c r="C244" t="s">
        <v>28</v>
      </c>
      <c r="D244" t="s">
        <v>38</v>
      </c>
      <c r="E244" t="s">
        <v>17</v>
      </c>
      <c r="F244" t="s">
        <v>18</v>
      </c>
      <c r="G244">
        <v>12</v>
      </c>
      <c r="H244">
        <v>17</v>
      </c>
      <c r="I244" t="s">
        <v>19</v>
      </c>
      <c r="J244" t="s">
        <v>206</v>
      </c>
      <c r="K244" t="s">
        <v>207</v>
      </c>
      <c r="L244" t="s">
        <v>208</v>
      </c>
      <c r="M244" t="s">
        <v>104</v>
      </c>
      <c r="N244" t="s">
        <v>209</v>
      </c>
      <c r="O244" t="s">
        <v>898</v>
      </c>
    </row>
    <row r="245" spans="1:15" x14ac:dyDescent="0.2">
      <c r="A245" t="s">
        <v>194</v>
      </c>
      <c r="B245" t="s">
        <v>195</v>
      </c>
      <c r="C245" t="s">
        <v>28</v>
      </c>
      <c r="D245" t="s">
        <v>16</v>
      </c>
      <c r="E245" t="s">
        <v>30</v>
      </c>
      <c r="F245" t="s">
        <v>18</v>
      </c>
      <c r="G245">
        <v>12</v>
      </c>
      <c r="H245">
        <v>18</v>
      </c>
      <c r="I245" t="s">
        <v>19</v>
      </c>
      <c r="J245" t="s">
        <v>79</v>
      </c>
      <c r="K245" t="s">
        <v>160</v>
      </c>
      <c r="L245" t="s">
        <v>196</v>
      </c>
      <c r="M245" t="s">
        <v>23</v>
      </c>
      <c r="N245" t="s">
        <v>197</v>
      </c>
      <c r="O245" t="s">
        <v>899</v>
      </c>
    </row>
    <row r="246" spans="1:15" x14ac:dyDescent="0.2">
      <c r="A246" t="s">
        <v>900</v>
      </c>
      <c r="B246" t="s">
        <v>901</v>
      </c>
      <c r="C246" t="s">
        <v>28</v>
      </c>
      <c r="D246" t="s">
        <v>38</v>
      </c>
      <c r="E246" t="s">
        <v>39</v>
      </c>
      <c r="F246" t="s">
        <v>18</v>
      </c>
      <c r="G246">
        <v>30</v>
      </c>
      <c r="H246">
        <v>40</v>
      </c>
      <c r="I246" t="s">
        <v>19</v>
      </c>
      <c r="J246" t="s">
        <v>902</v>
      </c>
      <c r="K246" t="s">
        <v>903</v>
      </c>
      <c r="L246" t="s">
        <v>904</v>
      </c>
      <c r="M246" t="s">
        <v>119</v>
      </c>
      <c r="N246" t="s">
        <v>905</v>
      </c>
      <c r="O246" t="s">
        <v>906</v>
      </c>
    </row>
    <row r="247" spans="1:15" x14ac:dyDescent="0.2">
      <c r="A247" t="s">
        <v>122</v>
      </c>
      <c r="B247" t="s">
        <v>77</v>
      </c>
      <c r="C247" t="s">
        <v>28</v>
      </c>
      <c r="D247" t="s">
        <v>29</v>
      </c>
      <c r="E247" t="s">
        <v>30</v>
      </c>
      <c r="F247" t="s">
        <v>54</v>
      </c>
      <c r="G247">
        <v>20</v>
      </c>
      <c r="H247">
        <v>40</v>
      </c>
      <c r="I247" t="s">
        <v>19</v>
      </c>
      <c r="J247" t="s">
        <v>123</v>
      </c>
      <c r="K247" t="s">
        <v>32</v>
      </c>
      <c r="L247" t="s">
        <v>124</v>
      </c>
      <c r="M247" t="s">
        <v>125</v>
      </c>
      <c r="N247" t="s">
        <v>126</v>
      </c>
      <c r="O247" t="s">
        <v>907</v>
      </c>
    </row>
    <row r="248" spans="1:15" x14ac:dyDescent="0.2">
      <c r="A248" t="s">
        <v>225</v>
      </c>
      <c r="B248" t="s">
        <v>77</v>
      </c>
      <c r="C248" t="s">
        <v>28</v>
      </c>
      <c r="D248" t="s">
        <v>29</v>
      </c>
      <c r="E248" t="s">
        <v>39</v>
      </c>
      <c r="F248" t="s">
        <v>18</v>
      </c>
      <c r="G248">
        <v>20</v>
      </c>
      <c r="H248">
        <v>40</v>
      </c>
      <c r="I248" t="s">
        <v>19</v>
      </c>
      <c r="J248" t="s">
        <v>226</v>
      </c>
      <c r="K248" t="s">
        <v>166</v>
      </c>
      <c r="L248" t="s">
        <v>227</v>
      </c>
      <c r="M248" t="s">
        <v>228</v>
      </c>
      <c r="N248" t="s">
        <v>229</v>
      </c>
      <c r="O248" t="s">
        <v>908</v>
      </c>
    </row>
    <row r="249" spans="1:15" x14ac:dyDescent="0.2">
      <c r="A249" t="s">
        <v>909</v>
      </c>
      <c r="B249" t="s">
        <v>14</v>
      </c>
      <c r="C249" t="s">
        <v>107</v>
      </c>
      <c r="D249" t="s">
        <v>16</v>
      </c>
      <c r="E249" t="s">
        <v>17</v>
      </c>
      <c r="F249" t="s">
        <v>18</v>
      </c>
      <c r="G249">
        <v>10</v>
      </c>
      <c r="H249">
        <v>20</v>
      </c>
      <c r="I249" t="s">
        <v>19</v>
      </c>
      <c r="J249" t="s">
        <v>910</v>
      </c>
      <c r="K249" t="s">
        <v>911</v>
      </c>
      <c r="L249" t="s">
        <v>912</v>
      </c>
      <c r="M249" t="s">
        <v>119</v>
      </c>
      <c r="N249" t="s">
        <v>913</v>
      </c>
      <c r="O249" t="s">
        <v>914</v>
      </c>
    </row>
    <row r="250" spans="1:15" x14ac:dyDescent="0.2">
      <c r="A250" t="s">
        <v>426</v>
      </c>
      <c r="B250" t="s">
        <v>427</v>
      </c>
      <c r="C250" t="s">
        <v>28</v>
      </c>
      <c r="D250" t="s">
        <v>69</v>
      </c>
      <c r="E250" t="s">
        <v>30</v>
      </c>
      <c r="F250" t="s">
        <v>18</v>
      </c>
      <c r="G250">
        <v>15</v>
      </c>
      <c r="H250">
        <v>22</v>
      </c>
      <c r="I250" t="s">
        <v>19</v>
      </c>
      <c r="J250" t="s">
        <v>428</v>
      </c>
      <c r="K250" t="s">
        <v>406</v>
      </c>
      <c r="L250" t="s">
        <v>429</v>
      </c>
      <c r="M250" t="s">
        <v>104</v>
      </c>
      <c r="N250" t="s">
        <v>430</v>
      </c>
      <c r="O250" t="s">
        <v>915</v>
      </c>
    </row>
    <row r="251" spans="1:15" x14ac:dyDescent="0.2">
      <c r="A251" t="s">
        <v>433</v>
      </c>
      <c r="B251" t="s">
        <v>53</v>
      </c>
      <c r="C251" t="s">
        <v>28</v>
      </c>
      <c r="D251" t="s">
        <v>69</v>
      </c>
      <c r="E251" t="s">
        <v>30</v>
      </c>
      <c r="F251" t="s">
        <v>18</v>
      </c>
      <c r="G251">
        <v>15</v>
      </c>
      <c r="H251">
        <v>30</v>
      </c>
      <c r="I251" t="s">
        <v>19</v>
      </c>
      <c r="J251" t="s">
        <v>434</v>
      </c>
      <c r="K251" t="s">
        <v>419</v>
      </c>
      <c r="L251" t="s">
        <v>354</v>
      </c>
      <c r="M251" t="s">
        <v>23</v>
      </c>
      <c r="N251" t="s">
        <v>435</v>
      </c>
      <c r="O251" t="s">
        <v>916</v>
      </c>
    </row>
    <row r="252" spans="1:15" x14ac:dyDescent="0.2">
      <c r="A252" t="s">
        <v>917</v>
      </c>
      <c r="B252" t="s">
        <v>404</v>
      </c>
      <c r="C252" t="s">
        <v>107</v>
      </c>
      <c r="D252" t="s">
        <v>38</v>
      </c>
      <c r="E252" t="s">
        <v>30</v>
      </c>
      <c r="F252" t="s">
        <v>18</v>
      </c>
      <c r="G252">
        <v>25</v>
      </c>
      <c r="H252">
        <v>35</v>
      </c>
      <c r="I252" t="s">
        <v>19</v>
      </c>
      <c r="J252" t="s">
        <v>918</v>
      </c>
      <c r="K252" t="s">
        <v>919</v>
      </c>
      <c r="L252" t="s">
        <v>920</v>
      </c>
      <c r="M252" t="s">
        <v>300</v>
      </c>
      <c r="N252" t="s">
        <v>921</v>
      </c>
      <c r="O252" t="s">
        <v>922</v>
      </c>
    </row>
    <row r="253" spans="1:15" x14ac:dyDescent="0.2">
      <c r="A253" t="s">
        <v>417</v>
      </c>
      <c r="B253" t="s">
        <v>418</v>
      </c>
      <c r="C253" t="s">
        <v>28</v>
      </c>
      <c r="D253" t="s">
        <v>219</v>
      </c>
      <c r="E253" t="s">
        <v>30</v>
      </c>
      <c r="F253" t="s">
        <v>18</v>
      </c>
      <c r="G253">
        <v>14</v>
      </c>
      <c r="H253">
        <v>17</v>
      </c>
      <c r="I253" t="s">
        <v>19</v>
      </c>
      <c r="J253" t="s">
        <v>79</v>
      </c>
      <c r="K253" t="s">
        <v>419</v>
      </c>
      <c r="L253" t="s">
        <v>420</v>
      </c>
      <c r="M253" t="s">
        <v>421</v>
      </c>
      <c r="N253" t="s">
        <v>422</v>
      </c>
      <c r="O253" t="s">
        <v>923</v>
      </c>
    </row>
    <row r="254" spans="1:15" x14ac:dyDescent="0.2">
      <c r="A254" t="s">
        <v>217</v>
      </c>
      <c r="B254" t="s">
        <v>218</v>
      </c>
      <c r="C254" t="s">
        <v>28</v>
      </c>
      <c r="D254" t="s">
        <v>219</v>
      </c>
      <c r="E254" t="s">
        <v>17</v>
      </c>
      <c r="F254" t="s">
        <v>18</v>
      </c>
      <c r="G254">
        <v>7</v>
      </c>
      <c r="H254">
        <v>14</v>
      </c>
      <c r="I254" t="s">
        <v>19</v>
      </c>
      <c r="J254" t="s">
        <v>220</v>
      </c>
      <c r="K254" t="s">
        <v>166</v>
      </c>
      <c r="L254" t="s">
        <v>221</v>
      </c>
      <c r="M254" t="s">
        <v>222</v>
      </c>
      <c r="N254" t="s">
        <v>223</v>
      </c>
      <c r="O254" t="s">
        <v>924</v>
      </c>
    </row>
    <row r="255" spans="1:15" x14ac:dyDescent="0.2">
      <c r="A255" t="s">
        <v>925</v>
      </c>
      <c r="B255" t="s">
        <v>926</v>
      </c>
      <c r="C255" t="s">
        <v>28</v>
      </c>
      <c r="D255" t="s">
        <v>29</v>
      </c>
      <c r="E255" t="s">
        <v>30</v>
      </c>
      <c r="F255" t="s">
        <v>18</v>
      </c>
      <c r="G255">
        <v>24</v>
      </c>
      <c r="H255">
        <v>45</v>
      </c>
      <c r="I255" t="s">
        <v>19</v>
      </c>
      <c r="J255" t="s">
        <v>927</v>
      </c>
      <c r="K255" t="s">
        <v>928</v>
      </c>
      <c r="L255" t="s">
        <v>929</v>
      </c>
      <c r="M255" t="s">
        <v>119</v>
      </c>
      <c r="N255" t="s">
        <v>930</v>
      </c>
      <c r="O255" t="s">
        <v>931</v>
      </c>
    </row>
    <row r="256" spans="1:15" x14ac:dyDescent="0.2">
      <c r="A256" t="s">
        <v>932</v>
      </c>
      <c r="B256" t="s">
        <v>287</v>
      </c>
      <c r="C256" t="s">
        <v>15</v>
      </c>
      <c r="D256" t="s">
        <v>29</v>
      </c>
      <c r="E256" t="s">
        <v>17</v>
      </c>
      <c r="F256" t="s">
        <v>18</v>
      </c>
      <c r="G256">
        <v>15</v>
      </c>
      <c r="H256">
        <v>20</v>
      </c>
      <c r="I256" t="s">
        <v>19</v>
      </c>
      <c r="J256" t="s">
        <v>55</v>
      </c>
      <c r="K256" t="s">
        <v>933</v>
      </c>
      <c r="L256" t="s">
        <v>934</v>
      </c>
      <c r="M256" t="s">
        <v>23</v>
      </c>
      <c r="N256" t="s">
        <v>935</v>
      </c>
      <c r="O256" t="s">
        <v>936</v>
      </c>
    </row>
    <row r="257" spans="1:15" x14ac:dyDescent="0.2">
      <c r="A257" t="s">
        <v>937</v>
      </c>
      <c r="B257" t="s">
        <v>938</v>
      </c>
      <c r="C257" t="s">
        <v>107</v>
      </c>
      <c r="D257" t="s">
        <v>29</v>
      </c>
      <c r="E257" t="s">
        <v>39</v>
      </c>
      <c r="F257" t="s">
        <v>18</v>
      </c>
      <c r="G257">
        <v>18</v>
      </c>
      <c r="H257">
        <v>35</v>
      </c>
      <c r="I257" t="s">
        <v>19</v>
      </c>
      <c r="J257" t="s">
        <v>939</v>
      </c>
      <c r="K257" t="s">
        <v>940</v>
      </c>
      <c r="L257" t="s">
        <v>941</v>
      </c>
      <c r="M257" t="s">
        <v>119</v>
      </c>
      <c r="N257" t="s">
        <v>942</v>
      </c>
      <c r="O257" t="s">
        <v>943</v>
      </c>
    </row>
    <row r="258" spans="1:15" x14ac:dyDescent="0.2">
      <c r="A258" t="s">
        <v>944</v>
      </c>
      <c r="B258" t="s">
        <v>53</v>
      </c>
      <c r="C258" t="s">
        <v>945</v>
      </c>
      <c r="D258" t="s">
        <v>69</v>
      </c>
      <c r="E258" t="s">
        <v>39</v>
      </c>
      <c r="F258" t="s">
        <v>18</v>
      </c>
      <c r="G258">
        <v>15</v>
      </c>
      <c r="H258">
        <v>30</v>
      </c>
      <c r="I258" t="s">
        <v>19</v>
      </c>
      <c r="J258" t="s">
        <v>946</v>
      </c>
      <c r="K258" t="s">
        <v>947</v>
      </c>
      <c r="L258" t="s">
        <v>948</v>
      </c>
      <c r="N258" t="s">
        <v>949</v>
      </c>
      <c r="O258" t="s">
        <v>950</v>
      </c>
    </row>
    <row r="259" spans="1:15" x14ac:dyDescent="0.2">
      <c r="A259" t="s">
        <v>951</v>
      </c>
      <c r="B259" t="s">
        <v>68</v>
      </c>
      <c r="C259" t="s">
        <v>952</v>
      </c>
      <c r="D259" t="s">
        <v>16</v>
      </c>
      <c r="E259" t="s">
        <v>30</v>
      </c>
      <c r="F259" t="s">
        <v>18</v>
      </c>
      <c r="G259">
        <v>15</v>
      </c>
      <c r="H259">
        <v>25</v>
      </c>
      <c r="I259" t="s">
        <v>19</v>
      </c>
      <c r="J259" t="s">
        <v>953</v>
      </c>
      <c r="K259" t="s">
        <v>954</v>
      </c>
      <c r="L259" t="s">
        <v>955</v>
      </c>
      <c r="M259" t="s">
        <v>23</v>
      </c>
      <c r="N259" t="s">
        <v>956</v>
      </c>
      <c r="O259" t="s">
        <v>957</v>
      </c>
    </row>
    <row r="260" spans="1:15" x14ac:dyDescent="0.2">
      <c r="A260" t="s">
        <v>958</v>
      </c>
      <c r="B260" t="s">
        <v>53</v>
      </c>
      <c r="C260" t="s">
        <v>15</v>
      </c>
      <c r="D260" t="s">
        <v>16</v>
      </c>
      <c r="E260" t="s">
        <v>30</v>
      </c>
      <c r="F260" t="s">
        <v>18</v>
      </c>
      <c r="G260">
        <v>15</v>
      </c>
      <c r="H260">
        <v>30</v>
      </c>
      <c r="I260" t="s">
        <v>19</v>
      </c>
      <c r="J260" t="s">
        <v>959</v>
      </c>
      <c r="K260" t="s">
        <v>960</v>
      </c>
      <c r="L260" t="s">
        <v>961</v>
      </c>
      <c r="M260" t="s">
        <v>962</v>
      </c>
      <c r="N260" t="s">
        <v>963</v>
      </c>
      <c r="O260" t="s">
        <v>964</v>
      </c>
    </row>
    <row r="261" spans="1:15" x14ac:dyDescent="0.2">
      <c r="A261" t="s">
        <v>965</v>
      </c>
      <c r="B261" t="s">
        <v>171</v>
      </c>
      <c r="C261" t="s">
        <v>15</v>
      </c>
      <c r="D261" t="s">
        <v>29</v>
      </c>
      <c r="E261" t="s">
        <v>78</v>
      </c>
      <c r="F261" t="s">
        <v>18</v>
      </c>
      <c r="G261">
        <v>10</v>
      </c>
      <c r="H261">
        <v>15</v>
      </c>
      <c r="I261" t="s">
        <v>19</v>
      </c>
      <c r="J261" t="s">
        <v>966</v>
      </c>
      <c r="K261" t="s">
        <v>967</v>
      </c>
      <c r="L261" t="s">
        <v>968</v>
      </c>
      <c r="M261" t="s">
        <v>969</v>
      </c>
      <c r="N261" t="s">
        <v>970</v>
      </c>
      <c r="O261" t="s">
        <v>971</v>
      </c>
    </row>
    <row r="262" spans="1:15" x14ac:dyDescent="0.2">
      <c r="A262" t="s">
        <v>675</v>
      </c>
      <c r="B262" t="s">
        <v>938</v>
      </c>
      <c r="C262" t="s">
        <v>15</v>
      </c>
      <c r="D262" t="s">
        <v>38</v>
      </c>
      <c r="E262" t="s">
        <v>30</v>
      </c>
      <c r="F262" t="s">
        <v>18</v>
      </c>
      <c r="G262">
        <v>18</v>
      </c>
      <c r="H262">
        <v>35</v>
      </c>
      <c r="I262" t="s">
        <v>19</v>
      </c>
      <c r="J262" t="s">
        <v>972</v>
      </c>
      <c r="K262" t="s">
        <v>973</v>
      </c>
      <c r="L262" t="s">
        <v>974</v>
      </c>
      <c r="M262" t="s">
        <v>119</v>
      </c>
      <c r="N262" t="s">
        <v>678</v>
      </c>
      <c r="O262" t="s">
        <v>975</v>
      </c>
    </row>
    <row r="263" spans="1:15" x14ac:dyDescent="0.2">
      <c r="A263" t="s">
        <v>976</v>
      </c>
      <c r="B263" t="s">
        <v>296</v>
      </c>
      <c r="C263" t="s">
        <v>107</v>
      </c>
      <c r="D263" t="s">
        <v>16</v>
      </c>
      <c r="E263" t="s">
        <v>78</v>
      </c>
      <c r="F263" t="s">
        <v>18</v>
      </c>
      <c r="G263">
        <v>18</v>
      </c>
      <c r="H263">
        <v>25</v>
      </c>
      <c r="I263" t="s">
        <v>19</v>
      </c>
      <c r="J263" t="s">
        <v>910</v>
      </c>
      <c r="K263" t="s">
        <v>973</v>
      </c>
      <c r="L263" t="s">
        <v>977</v>
      </c>
      <c r="M263" t="s">
        <v>119</v>
      </c>
      <c r="N263" t="s">
        <v>978</v>
      </c>
      <c r="O263" t="s">
        <v>979</v>
      </c>
    </row>
    <row r="264" spans="1:15" x14ac:dyDescent="0.2">
      <c r="A264" t="s">
        <v>980</v>
      </c>
      <c r="B264" t="s">
        <v>404</v>
      </c>
      <c r="C264" t="s">
        <v>107</v>
      </c>
      <c r="D264" t="s">
        <v>38</v>
      </c>
      <c r="E264" t="s">
        <v>30</v>
      </c>
      <c r="F264" t="s">
        <v>18</v>
      </c>
      <c r="G264">
        <v>25</v>
      </c>
      <c r="H264">
        <v>35</v>
      </c>
      <c r="I264" t="s">
        <v>19</v>
      </c>
      <c r="J264" t="s">
        <v>981</v>
      </c>
      <c r="K264" t="s">
        <v>982</v>
      </c>
      <c r="L264" t="s">
        <v>983</v>
      </c>
      <c r="M264" t="s">
        <v>23</v>
      </c>
      <c r="N264" t="s">
        <v>984</v>
      </c>
      <c r="O264" t="s">
        <v>985</v>
      </c>
    </row>
    <row r="265" spans="1:15" x14ac:dyDescent="0.2">
      <c r="A265" t="s">
        <v>986</v>
      </c>
      <c r="B265" t="s">
        <v>987</v>
      </c>
      <c r="C265" t="s">
        <v>15</v>
      </c>
      <c r="D265" t="s">
        <v>219</v>
      </c>
      <c r="E265" t="s">
        <v>17</v>
      </c>
      <c r="F265" t="s">
        <v>455</v>
      </c>
      <c r="G265">
        <v>7</v>
      </c>
      <c r="H265">
        <v>12</v>
      </c>
      <c r="I265" t="s">
        <v>19</v>
      </c>
      <c r="J265" t="s">
        <v>910</v>
      </c>
      <c r="K265" t="s">
        <v>988</v>
      </c>
      <c r="L265" t="s">
        <v>989</v>
      </c>
      <c r="M265" t="s">
        <v>990</v>
      </c>
      <c r="N265" t="s">
        <v>991</v>
      </c>
      <c r="O265" t="s">
        <v>992</v>
      </c>
    </row>
    <row r="266" spans="1:15" x14ac:dyDescent="0.2">
      <c r="A266" t="s">
        <v>993</v>
      </c>
      <c r="B266" t="s">
        <v>994</v>
      </c>
      <c r="C266" t="s">
        <v>952</v>
      </c>
      <c r="D266" t="s">
        <v>38</v>
      </c>
      <c r="E266" t="s">
        <v>78</v>
      </c>
      <c r="F266" t="s">
        <v>18</v>
      </c>
      <c r="G266">
        <v>8</v>
      </c>
      <c r="H266">
        <v>16</v>
      </c>
      <c r="I266" t="s">
        <v>19</v>
      </c>
      <c r="J266" t="s">
        <v>995</v>
      </c>
      <c r="K266" t="s">
        <v>996</v>
      </c>
      <c r="L266" t="s">
        <v>997</v>
      </c>
      <c r="M266" t="s">
        <v>119</v>
      </c>
      <c r="N266" t="s">
        <v>998</v>
      </c>
      <c r="O266" t="s">
        <v>999</v>
      </c>
    </row>
    <row r="267" spans="1:15" x14ac:dyDescent="0.2">
      <c r="A267" t="s">
        <v>937</v>
      </c>
      <c r="B267" t="s">
        <v>14</v>
      </c>
      <c r="C267" t="s">
        <v>15</v>
      </c>
      <c r="D267" t="s">
        <v>1000</v>
      </c>
      <c r="E267" t="s">
        <v>39</v>
      </c>
      <c r="F267" t="s">
        <v>18</v>
      </c>
      <c r="G267">
        <v>10</v>
      </c>
      <c r="H267">
        <v>20</v>
      </c>
      <c r="I267" t="s">
        <v>19</v>
      </c>
      <c r="J267" t="s">
        <v>1001</v>
      </c>
      <c r="K267" t="s">
        <v>947</v>
      </c>
      <c r="L267" t="s">
        <v>941</v>
      </c>
      <c r="M267" t="s">
        <v>119</v>
      </c>
      <c r="N267" t="s">
        <v>1002</v>
      </c>
      <c r="O267" t="s">
        <v>1003</v>
      </c>
    </row>
    <row r="268" spans="1:15" x14ac:dyDescent="0.2">
      <c r="A268" t="s">
        <v>951</v>
      </c>
      <c r="B268" t="s">
        <v>661</v>
      </c>
      <c r="C268" t="s">
        <v>15</v>
      </c>
      <c r="D268" t="s">
        <v>16</v>
      </c>
      <c r="E268" t="s">
        <v>30</v>
      </c>
      <c r="F268" t="s">
        <v>18</v>
      </c>
      <c r="G268">
        <v>12</v>
      </c>
      <c r="H268">
        <v>24</v>
      </c>
      <c r="I268" t="s">
        <v>19</v>
      </c>
      <c r="J268" t="s">
        <v>1004</v>
      </c>
      <c r="K268" t="s">
        <v>940</v>
      </c>
      <c r="L268" t="s">
        <v>1005</v>
      </c>
      <c r="M268" t="s">
        <v>23</v>
      </c>
      <c r="N268" t="s">
        <v>1006</v>
      </c>
      <c r="O268" t="s">
        <v>1007</v>
      </c>
    </row>
    <row r="269" spans="1:15" x14ac:dyDescent="0.2">
      <c r="A269" t="s">
        <v>951</v>
      </c>
      <c r="B269" t="s">
        <v>68</v>
      </c>
      <c r="C269" t="s">
        <v>15</v>
      </c>
      <c r="D269" t="s">
        <v>16</v>
      </c>
      <c r="E269" t="s">
        <v>17</v>
      </c>
      <c r="F269" t="s">
        <v>18</v>
      </c>
      <c r="G269">
        <v>15</v>
      </c>
      <c r="H269">
        <v>25</v>
      </c>
      <c r="I269" t="s">
        <v>19</v>
      </c>
      <c r="J269" t="s">
        <v>1008</v>
      </c>
      <c r="K269" t="s">
        <v>954</v>
      </c>
      <c r="L269" t="s">
        <v>955</v>
      </c>
      <c r="M269" t="s">
        <v>10</v>
      </c>
      <c r="N269" t="s">
        <v>956</v>
      </c>
      <c r="O269" t="s">
        <v>1009</v>
      </c>
    </row>
    <row r="270" spans="1:15" x14ac:dyDescent="0.2">
      <c r="A270" t="s">
        <v>1010</v>
      </c>
      <c r="B270" t="s">
        <v>14</v>
      </c>
      <c r="C270" t="s">
        <v>15</v>
      </c>
      <c r="D270" t="s">
        <v>16</v>
      </c>
      <c r="E270" t="s">
        <v>30</v>
      </c>
      <c r="F270" t="s">
        <v>18</v>
      </c>
      <c r="G270">
        <v>10</v>
      </c>
      <c r="H270">
        <v>20</v>
      </c>
      <c r="I270" t="s">
        <v>19</v>
      </c>
      <c r="J270" t="s">
        <v>1011</v>
      </c>
      <c r="K270" t="s">
        <v>1012</v>
      </c>
      <c r="L270" t="s">
        <v>1013</v>
      </c>
      <c r="M270" t="s">
        <v>104</v>
      </c>
      <c r="N270" t="s">
        <v>1014</v>
      </c>
      <c r="O270" t="s">
        <v>1015</v>
      </c>
    </row>
    <row r="271" spans="1:15" x14ac:dyDescent="0.2">
      <c r="A271" t="s">
        <v>1016</v>
      </c>
      <c r="B271" t="s">
        <v>68</v>
      </c>
      <c r="C271" t="s">
        <v>15</v>
      </c>
      <c r="D271" t="s">
        <v>16</v>
      </c>
      <c r="E271" t="s">
        <v>30</v>
      </c>
      <c r="F271" t="s">
        <v>18</v>
      </c>
      <c r="G271">
        <v>15</v>
      </c>
      <c r="H271">
        <v>25</v>
      </c>
      <c r="I271" t="s">
        <v>19</v>
      </c>
      <c r="J271" t="s">
        <v>1017</v>
      </c>
      <c r="K271" t="s">
        <v>933</v>
      </c>
      <c r="L271" t="s">
        <v>1018</v>
      </c>
      <c r="M271" t="s">
        <v>119</v>
      </c>
      <c r="N271" t="s">
        <v>1019</v>
      </c>
      <c r="O271" t="s">
        <v>1020</v>
      </c>
    </row>
    <row r="272" spans="1:15" x14ac:dyDescent="0.2">
      <c r="A272" t="s">
        <v>211</v>
      </c>
      <c r="B272" t="s">
        <v>53</v>
      </c>
      <c r="C272" t="s">
        <v>15</v>
      </c>
      <c r="D272" t="s">
        <v>29</v>
      </c>
      <c r="E272" t="s">
        <v>30</v>
      </c>
      <c r="F272" t="s">
        <v>18</v>
      </c>
      <c r="G272">
        <v>15</v>
      </c>
      <c r="H272">
        <v>30</v>
      </c>
      <c r="I272" t="s">
        <v>19</v>
      </c>
      <c r="J272" t="s">
        <v>1021</v>
      </c>
      <c r="K272" t="s">
        <v>967</v>
      </c>
      <c r="L272" t="s">
        <v>213</v>
      </c>
      <c r="M272" t="s">
        <v>1022</v>
      </c>
      <c r="N272" t="s">
        <v>1023</v>
      </c>
      <c r="O272" t="s">
        <v>1024</v>
      </c>
    </row>
    <row r="273" spans="1:15" x14ac:dyDescent="0.2">
      <c r="A273" t="s">
        <v>951</v>
      </c>
      <c r="B273" t="s">
        <v>68</v>
      </c>
      <c r="C273" t="s">
        <v>15</v>
      </c>
      <c r="D273" t="s">
        <v>16</v>
      </c>
      <c r="E273" t="s">
        <v>17</v>
      </c>
      <c r="F273" t="s">
        <v>18</v>
      </c>
      <c r="G273">
        <v>15</v>
      </c>
      <c r="H273">
        <v>25</v>
      </c>
      <c r="I273" t="s">
        <v>19</v>
      </c>
      <c r="J273" t="s">
        <v>1025</v>
      </c>
      <c r="K273" t="s">
        <v>954</v>
      </c>
      <c r="L273" t="s">
        <v>955</v>
      </c>
      <c r="M273" t="s">
        <v>23</v>
      </c>
      <c r="N273" t="s">
        <v>956</v>
      </c>
      <c r="O273" t="s">
        <v>1026</v>
      </c>
    </row>
    <row r="274" spans="1:15" x14ac:dyDescent="0.2">
      <c r="A274" t="s">
        <v>993</v>
      </c>
      <c r="B274" t="s">
        <v>994</v>
      </c>
      <c r="C274" t="s">
        <v>952</v>
      </c>
      <c r="D274" t="s">
        <v>38</v>
      </c>
      <c r="E274" t="s">
        <v>78</v>
      </c>
      <c r="F274" t="s">
        <v>18</v>
      </c>
      <c r="G274">
        <v>8</v>
      </c>
      <c r="H274">
        <v>16</v>
      </c>
      <c r="I274" t="s">
        <v>19</v>
      </c>
      <c r="J274" t="s">
        <v>995</v>
      </c>
      <c r="K274" t="s">
        <v>996</v>
      </c>
      <c r="L274" t="s">
        <v>997</v>
      </c>
      <c r="M274" t="s">
        <v>119</v>
      </c>
      <c r="N274" t="s">
        <v>998</v>
      </c>
      <c r="O274" t="s">
        <v>1027</v>
      </c>
    </row>
    <row r="275" spans="1:15" x14ac:dyDescent="0.2">
      <c r="A275" t="s">
        <v>944</v>
      </c>
      <c r="B275" t="s">
        <v>53</v>
      </c>
      <c r="C275" t="s">
        <v>945</v>
      </c>
      <c r="D275" t="s">
        <v>69</v>
      </c>
      <c r="E275" t="s">
        <v>39</v>
      </c>
      <c r="F275" t="s">
        <v>18</v>
      </c>
      <c r="G275">
        <v>15</v>
      </c>
      <c r="H275">
        <v>30</v>
      </c>
      <c r="I275" t="s">
        <v>19</v>
      </c>
      <c r="J275" t="s">
        <v>946</v>
      </c>
      <c r="K275" t="s">
        <v>947</v>
      </c>
      <c r="L275" t="s">
        <v>948</v>
      </c>
      <c r="N275" t="s">
        <v>949</v>
      </c>
      <c r="O275" t="s">
        <v>1028</v>
      </c>
    </row>
    <row r="276" spans="1:15" x14ac:dyDescent="0.2">
      <c r="A276" t="s">
        <v>937</v>
      </c>
      <c r="B276" t="s">
        <v>14</v>
      </c>
      <c r="C276" t="s">
        <v>15</v>
      </c>
      <c r="D276" t="s">
        <v>1000</v>
      </c>
      <c r="E276" t="s">
        <v>39</v>
      </c>
      <c r="F276" t="s">
        <v>18</v>
      </c>
      <c r="G276">
        <v>10</v>
      </c>
      <c r="H276">
        <v>20</v>
      </c>
      <c r="I276" t="s">
        <v>19</v>
      </c>
      <c r="J276" t="s">
        <v>1001</v>
      </c>
      <c r="K276" t="s">
        <v>947</v>
      </c>
      <c r="L276" t="s">
        <v>941</v>
      </c>
      <c r="M276" t="s">
        <v>119</v>
      </c>
      <c r="N276" t="s">
        <v>1002</v>
      </c>
      <c r="O276" t="s">
        <v>1029</v>
      </c>
    </row>
    <row r="277" spans="1:15" x14ac:dyDescent="0.2">
      <c r="A277" t="s">
        <v>951</v>
      </c>
      <c r="B277" t="s">
        <v>661</v>
      </c>
      <c r="C277" t="s">
        <v>15</v>
      </c>
      <c r="D277" t="s">
        <v>16</v>
      </c>
      <c r="E277" t="s">
        <v>30</v>
      </c>
      <c r="F277" t="s">
        <v>18</v>
      </c>
      <c r="G277">
        <v>12</v>
      </c>
      <c r="H277">
        <v>24</v>
      </c>
      <c r="I277" t="s">
        <v>19</v>
      </c>
      <c r="J277" t="s">
        <v>1004</v>
      </c>
      <c r="K277" t="s">
        <v>940</v>
      </c>
      <c r="L277" t="s">
        <v>1005</v>
      </c>
      <c r="M277" t="s">
        <v>23</v>
      </c>
      <c r="N277" t="s">
        <v>1006</v>
      </c>
      <c r="O277" t="s">
        <v>1030</v>
      </c>
    </row>
    <row r="278" spans="1:15" x14ac:dyDescent="0.2">
      <c r="A278" t="s">
        <v>1031</v>
      </c>
      <c r="B278" t="s">
        <v>195</v>
      </c>
      <c r="C278" t="s">
        <v>15</v>
      </c>
      <c r="D278" t="s">
        <v>29</v>
      </c>
      <c r="E278" t="s">
        <v>17</v>
      </c>
      <c r="F278" t="s">
        <v>18</v>
      </c>
      <c r="G278">
        <v>12</v>
      </c>
      <c r="H278">
        <v>18</v>
      </c>
      <c r="I278" t="s">
        <v>19</v>
      </c>
      <c r="J278" t="s">
        <v>1032</v>
      </c>
      <c r="K278" t="s">
        <v>996</v>
      </c>
      <c r="L278" t="s">
        <v>1033</v>
      </c>
      <c r="M278" t="s">
        <v>1034</v>
      </c>
      <c r="N278" t="s">
        <v>1035</v>
      </c>
      <c r="O278" t="s">
        <v>1036</v>
      </c>
    </row>
    <row r="279" spans="1:15" x14ac:dyDescent="0.2">
      <c r="A279" t="s">
        <v>958</v>
      </c>
      <c r="B279" t="s">
        <v>53</v>
      </c>
      <c r="C279" t="s">
        <v>15</v>
      </c>
      <c r="D279" t="s">
        <v>16</v>
      </c>
      <c r="E279" t="s">
        <v>30</v>
      </c>
      <c r="F279" t="s">
        <v>18</v>
      </c>
      <c r="G279">
        <v>15</v>
      </c>
      <c r="H279">
        <v>30</v>
      </c>
      <c r="I279" t="s">
        <v>19</v>
      </c>
      <c r="J279" t="s">
        <v>959</v>
      </c>
      <c r="K279" t="s">
        <v>960</v>
      </c>
      <c r="L279" t="s">
        <v>961</v>
      </c>
      <c r="M279" t="s">
        <v>962</v>
      </c>
      <c r="N279" t="s">
        <v>963</v>
      </c>
      <c r="O279" t="s">
        <v>1037</v>
      </c>
    </row>
    <row r="280" spans="1:15" x14ac:dyDescent="0.2">
      <c r="A280" t="s">
        <v>675</v>
      </c>
      <c r="B280" t="s">
        <v>938</v>
      </c>
      <c r="C280" t="s">
        <v>15</v>
      </c>
      <c r="D280" t="s">
        <v>38</v>
      </c>
      <c r="E280" t="s">
        <v>30</v>
      </c>
      <c r="F280" t="s">
        <v>18</v>
      </c>
      <c r="G280">
        <v>18</v>
      </c>
      <c r="H280">
        <v>35</v>
      </c>
      <c r="I280" t="s">
        <v>19</v>
      </c>
      <c r="J280" t="s">
        <v>972</v>
      </c>
      <c r="K280" t="s">
        <v>973</v>
      </c>
      <c r="L280" t="s">
        <v>974</v>
      </c>
      <c r="M280" t="s">
        <v>119</v>
      </c>
      <c r="N280" t="s">
        <v>678</v>
      </c>
      <c r="O280" t="s">
        <v>1038</v>
      </c>
    </row>
    <row r="281" spans="1:15" x14ac:dyDescent="0.2">
      <c r="A281" t="s">
        <v>1039</v>
      </c>
      <c r="B281" t="s">
        <v>53</v>
      </c>
      <c r="C281" t="s">
        <v>15</v>
      </c>
      <c r="D281" t="s">
        <v>86</v>
      </c>
      <c r="E281" t="s">
        <v>30</v>
      </c>
      <c r="F281" t="s">
        <v>18</v>
      </c>
      <c r="G281">
        <v>15</v>
      </c>
      <c r="H281">
        <v>30</v>
      </c>
      <c r="I281" t="s">
        <v>19</v>
      </c>
      <c r="J281" t="s">
        <v>910</v>
      </c>
      <c r="K281" t="s">
        <v>1040</v>
      </c>
      <c r="L281" t="s">
        <v>1041</v>
      </c>
      <c r="M281" t="s">
        <v>1042</v>
      </c>
      <c r="N281" t="s">
        <v>1043</v>
      </c>
      <c r="O281" t="s">
        <v>1044</v>
      </c>
    </row>
    <row r="282" spans="1:15" x14ac:dyDescent="0.2">
      <c r="A282" t="s">
        <v>1045</v>
      </c>
      <c r="B282" t="s">
        <v>994</v>
      </c>
      <c r="C282" t="s">
        <v>1046</v>
      </c>
      <c r="D282" t="s">
        <v>38</v>
      </c>
      <c r="E282" t="s">
        <v>78</v>
      </c>
      <c r="F282" t="s">
        <v>18</v>
      </c>
      <c r="G282">
        <v>8</v>
      </c>
      <c r="H282">
        <v>16</v>
      </c>
      <c r="I282" t="s">
        <v>19</v>
      </c>
      <c r="J282" t="s">
        <v>1047</v>
      </c>
      <c r="K282" t="s">
        <v>1048</v>
      </c>
      <c r="L282" t="s">
        <v>1049</v>
      </c>
      <c r="M282" t="s">
        <v>1050</v>
      </c>
      <c r="N282" t="s">
        <v>1051</v>
      </c>
      <c r="O282" t="s">
        <v>1052</v>
      </c>
    </row>
    <row r="283" spans="1:15" x14ac:dyDescent="0.2">
      <c r="A283" t="s">
        <v>1053</v>
      </c>
      <c r="B283" t="s">
        <v>14</v>
      </c>
      <c r="C283" t="s">
        <v>15</v>
      </c>
      <c r="D283" t="s">
        <v>86</v>
      </c>
      <c r="E283" t="s">
        <v>30</v>
      </c>
      <c r="F283" t="s">
        <v>18</v>
      </c>
      <c r="G283">
        <v>10</v>
      </c>
      <c r="H283">
        <v>20</v>
      </c>
      <c r="I283" t="s">
        <v>19</v>
      </c>
      <c r="J283" t="s">
        <v>1054</v>
      </c>
      <c r="K283" t="s">
        <v>1055</v>
      </c>
      <c r="L283" t="s">
        <v>1056</v>
      </c>
      <c r="M283" t="s">
        <v>1057</v>
      </c>
      <c r="N283" t="s">
        <v>1058</v>
      </c>
      <c r="O283" t="s">
        <v>1059</v>
      </c>
    </row>
    <row r="284" spans="1:15" x14ac:dyDescent="0.2">
      <c r="A284" t="s">
        <v>986</v>
      </c>
      <c r="B284" t="s">
        <v>1060</v>
      </c>
      <c r="C284" t="s">
        <v>107</v>
      </c>
      <c r="D284" t="s">
        <v>219</v>
      </c>
      <c r="E284" t="s">
        <v>17</v>
      </c>
      <c r="F284" t="s">
        <v>18</v>
      </c>
      <c r="G284">
        <v>8</v>
      </c>
      <c r="H284">
        <v>12</v>
      </c>
      <c r="I284" t="s">
        <v>19</v>
      </c>
      <c r="J284" t="s">
        <v>910</v>
      </c>
      <c r="K284" t="s">
        <v>988</v>
      </c>
      <c r="L284" t="s">
        <v>1061</v>
      </c>
      <c r="M284" t="s">
        <v>1062</v>
      </c>
      <c r="N284" t="s">
        <v>991</v>
      </c>
      <c r="O284" t="s">
        <v>1063</v>
      </c>
    </row>
    <row r="285" spans="1:15" x14ac:dyDescent="0.2">
      <c r="A285" t="s">
        <v>986</v>
      </c>
      <c r="B285" t="s">
        <v>1060</v>
      </c>
      <c r="C285" t="s">
        <v>107</v>
      </c>
      <c r="D285" t="s">
        <v>219</v>
      </c>
      <c r="E285" t="s">
        <v>17</v>
      </c>
      <c r="F285" t="s">
        <v>18</v>
      </c>
      <c r="G285">
        <v>8</v>
      </c>
      <c r="H285">
        <v>12</v>
      </c>
      <c r="I285" t="s">
        <v>19</v>
      </c>
      <c r="J285" t="s">
        <v>910</v>
      </c>
      <c r="K285" t="s">
        <v>988</v>
      </c>
      <c r="L285" t="s">
        <v>1061</v>
      </c>
      <c r="M285" t="s">
        <v>1062</v>
      </c>
      <c r="N285" t="s">
        <v>991</v>
      </c>
      <c r="O285" t="s">
        <v>1064</v>
      </c>
    </row>
    <row r="286" spans="1:15" x14ac:dyDescent="0.2">
      <c r="A286" t="s">
        <v>1065</v>
      </c>
      <c r="B286" t="s">
        <v>68</v>
      </c>
      <c r="C286" t="s">
        <v>15</v>
      </c>
      <c r="D286" t="s">
        <v>16</v>
      </c>
      <c r="E286" t="s">
        <v>30</v>
      </c>
      <c r="F286" t="s">
        <v>455</v>
      </c>
      <c r="G286">
        <v>15</v>
      </c>
      <c r="H286">
        <v>25</v>
      </c>
      <c r="I286" t="s">
        <v>19</v>
      </c>
      <c r="J286" t="s">
        <v>1066</v>
      </c>
      <c r="K286" t="s">
        <v>1067</v>
      </c>
      <c r="L286" t="s">
        <v>1068</v>
      </c>
      <c r="M286" t="s">
        <v>119</v>
      </c>
      <c r="N286" t="s">
        <v>1069</v>
      </c>
      <c r="O286" t="s">
        <v>1070</v>
      </c>
    </row>
    <row r="287" spans="1:15" x14ac:dyDescent="0.2">
      <c r="A287" t="s">
        <v>1039</v>
      </c>
      <c r="B287" t="s">
        <v>53</v>
      </c>
      <c r="C287" t="s">
        <v>15</v>
      </c>
      <c r="D287" t="s">
        <v>86</v>
      </c>
      <c r="E287" t="s">
        <v>30</v>
      </c>
      <c r="F287" t="s">
        <v>18</v>
      </c>
      <c r="G287">
        <v>15</v>
      </c>
      <c r="H287">
        <v>30</v>
      </c>
      <c r="I287" t="s">
        <v>19</v>
      </c>
      <c r="J287" t="s">
        <v>910</v>
      </c>
      <c r="K287" t="s">
        <v>1040</v>
      </c>
      <c r="L287" t="s">
        <v>1041</v>
      </c>
      <c r="M287" t="s">
        <v>1042</v>
      </c>
      <c r="N287" t="s">
        <v>1043</v>
      </c>
      <c r="O287" t="s">
        <v>1071</v>
      </c>
    </row>
    <row r="288" spans="1:15" x14ac:dyDescent="0.2">
      <c r="A288" t="s">
        <v>1016</v>
      </c>
      <c r="B288" t="s">
        <v>68</v>
      </c>
      <c r="C288" t="s">
        <v>15</v>
      </c>
      <c r="D288" t="s">
        <v>16</v>
      </c>
      <c r="E288" t="s">
        <v>30</v>
      </c>
      <c r="F288" t="s">
        <v>18</v>
      </c>
      <c r="G288">
        <v>15</v>
      </c>
      <c r="H288">
        <v>25</v>
      </c>
      <c r="I288" t="s">
        <v>19</v>
      </c>
      <c r="J288" t="s">
        <v>1017</v>
      </c>
      <c r="K288" t="s">
        <v>933</v>
      </c>
      <c r="L288" t="s">
        <v>1018</v>
      </c>
      <c r="M288" t="s">
        <v>119</v>
      </c>
      <c r="N288" t="s">
        <v>1019</v>
      </c>
      <c r="O288" t="s">
        <v>1072</v>
      </c>
    </row>
    <row r="289" spans="1:15" x14ac:dyDescent="0.2">
      <c r="A289" t="s">
        <v>1073</v>
      </c>
      <c r="B289" t="s">
        <v>547</v>
      </c>
      <c r="C289" t="s">
        <v>15</v>
      </c>
      <c r="D289" t="s">
        <v>29</v>
      </c>
      <c r="E289" t="s">
        <v>17</v>
      </c>
      <c r="F289" t="s">
        <v>18</v>
      </c>
      <c r="G289">
        <v>8</v>
      </c>
      <c r="H289">
        <v>15</v>
      </c>
      <c r="I289" t="s">
        <v>19</v>
      </c>
      <c r="J289" t="s">
        <v>1074</v>
      </c>
      <c r="K289" t="s">
        <v>967</v>
      </c>
      <c r="L289" t="s">
        <v>1075</v>
      </c>
      <c r="M289" t="s">
        <v>119</v>
      </c>
      <c r="N289" t="s">
        <v>1076</v>
      </c>
      <c r="O289" t="s">
        <v>1077</v>
      </c>
    </row>
    <row r="290" spans="1:15" x14ac:dyDescent="0.2">
      <c r="A290" t="s">
        <v>1078</v>
      </c>
      <c r="B290" t="s">
        <v>404</v>
      </c>
      <c r="C290" t="s">
        <v>107</v>
      </c>
      <c r="D290" t="s">
        <v>29</v>
      </c>
      <c r="E290" t="s">
        <v>30</v>
      </c>
      <c r="F290" t="s">
        <v>18</v>
      </c>
      <c r="G290">
        <v>25</v>
      </c>
      <c r="H290">
        <v>35</v>
      </c>
      <c r="I290" t="s">
        <v>19</v>
      </c>
      <c r="J290" t="s">
        <v>910</v>
      </c>
      <c r="K290" t="s">
        <v>1012</v>
      </c>
      <c r="L290" t="s">
        <v>1079</v>
      </c>
      <c r="M290" t="s">
        <v>104</v>
      </c>
      <c r="N290" t="s">
        <v>1080</v>
      </c>
      <c r="O290" t="s">
        <v>1081</v>
      </c>
    </row>
    <row r="291" spans="1:15" x14ac:dyDescent="0.2">
      <c r="A291" t="s">
        <v>1082</v>
      </c>
      <c r="B291" t="s">
        <v>394</v>
      </c>
      <c r="C291" t="s">
        <v>945</v>
      </c>
      <c r="D291" t="s">
        <v>29</v>
      </c>
      <c r="E291" t="s">
        <v>30</v>
      </c>
      <c r="F291" t="s">
        <v>866</v>
      </c>
      <c r="G291">
        <v>20</v>
      </c>
      <c r="H291">
        <v>35</v>
      </c>
      <c r="I291" t="s">
        <v>19</v>
      </c>
      <c r="J291" t="s">
        <v>1083</v>
      </c>
      <c r="K291" t="s">
        <v>947</v>
      </c>
      <c r="L291" t="s">
        <v>1084</v>
      </c>
      <c r="M291" t="s">
        <v>1085</v>
      </c>
      <c r="N291" t="s">
        <v>1086</v>
      </c>
      <c r="O291" t="s">
        <v>1087</v>
      </c>
    </row>
    <row r="292" spans="1:15" x14ac:dyDescent="0.2">
      <c r="A292" t="s">
        <v>1082</v>
      </c>
      <c r="B292" t="s">
        <v>938</v>
      </c>
      <c r="C292" t="s">
        <v>15</v>
      </c>
      <c r="D292" t="s">
        <v>29</v>
      </c>
      <c r="E292" t="s">
        <v>30</v>
      </c>
      <c r="F292" t="s">
        <v>18</v>
      </c>
      <c r="G292">
        <v>18</v>
      </c>
      <c r="H292">
        <v>35</v>
      </c>
      <c r="I292" t="s">
        <v>19</v>
      </c>
      <c r="J292" t="s">
        <v>1088</v>
      </c>
      <c r="K292" t="s">
        <v>947</v>
      </c>
      <c r="L292" t="s">
        <v>1089</v>
      </c>
      <c r="M292" t="s">
        <v>1090</v>
      </c>
      <c r="N292" t="s">
        <v>1091</v>
      </c>
      <c r="O292" t="s">
        <v>1092</v>
      </c>
    </row>
    <row r="293" spans="1:15" x14ac:dyDescent="0.2">
      <c r="A293" t="s">
        <v>1093</v>
      </c>
      <c r="B293" t="s">
        <v>547</v>
      </c>
      <c r="C293" t="s">
        <v>1094</v>
      </c>
      <c r="D293" t="s">
        <v>38</v>
      </c>
      <c r="E293" t="s">
        <v>17</v>
      </c>
      <c r="F293" t="s">
        <v>18</v>
      </c>
      <c r="G293">
        <v>8</v>
      </c>
      <c r="H293">
        <v>15</v>
      </c>
      <c r="I293" t="s">
        <v>19</v>
      </c>
      <c r="J293" t="s">
        <v>1095</v>
      </c>
      <c r="K293" t="s">
        <v>1096</v>
      </c>
      <c r="L293" t="s">
        <v>1097</v>
      </c>
      <c r="M293" t="s">
        <v>1098</v>
      </c>
      <c r="N293" t="s">
        <v>1099</v>
      </c>
      <c r="O293" t="s">
        <v>1100</v>
      </c>
    </row>
    <row r="294" spans="1:15" x14ac:dyDescent="0.2">
      <c r="A294" t="s">
        <v>1101</v>
      </c>
      <c r="B294" t="s">
        <v>53</v>
      </c>
      <c r="C294" t="s">
        <v>28</v>
      </c>
      <c r="D294" t="s">
        <v>86</v>
      </c>
      <c r="E294" t="s">
        <v>39</v>
      </c>
      <c r="F294" t="s">
        <v>18</v>
      </c>
      <c r="G294">
        <v>15</v>
      </c>
      <c r="H294">
        <v>30</v>
      </c>
      <c r="I294" t="s">
        <v>19</v>
      </c>
      <c r="J294" t="s">
        <v>1102</v>
      </c>
      <c r="K294" t="s">
        <v>1103</v>
      </c>
      <c r="L294" t="s">
        <v>1104</v>
      </c>
      <c r="M294" t="s">
        <v>1105</v>
      </c>
      <c r="N294" t="s">
        <v>1106</v>
      </c>
      <c r="O294" t="s">
        <v>1107</v>
      </c>
    </row>
    <row r="295" spans="1:15" x14ac:dyDescent="0.2">
      <c r="A295" t="s">
        <v>1108</v>
      </c>
      <c r="B295" t="s">
        <v>547</v>
      </c>
      <c r="C295" t="s">
        <v>1046</v>
      </c>
      <c r="D295" t="s">
        <v>38</v>
      </c>
      <c r="E295" t="s">
        <v>17</v>
      </c>
      <c r="F295" t="s">
        <v>866</v>
      </c>
      <c r="G295">
        <v>8</v>
      </c>
      <c r="H295">
        <v>15</v>
      </c>
      <c r="I295" t="s">
        <v>19</v>
      </c>
      <c r="J295" t="s">
        <v>1109</v>
      </c>
      <c r="K295" t="s">
        <v>1110</v>
      </c>
      <c r="L295" t="s">
        <v>1111</v>
      </c>
      <c r="M295" t="s">
        <v>1112</v>
      </c>
      <c r="N295" t="s">
        <v>1113</v>
      </c>
      <c r="O295" t="s">
        <v>1114</v>
      </c>
    </row>
    <row r="296" spans="1:15" x14ac:dyDescent="0.2">
      <c r="A296" t="s">
        <v>1115</v>
      </c>
      <c r="B296" t="s">
        <v>1116</v>
      </c>
      <c r="C296" t="s">
        <v>15</v>
      </c>
      <c r="D296" t="s">
        <v>29</v>
      </c>
      <c r="E296" t="s">
        <v>30</v>
      </c>
      <c r="F296" t="s">
        <v>18</v>
      </c>
      <c r="G296">
        <v>18</v>
      </c>
      <c r="H296">
        <v>36</v>
      </c>
      <c r="I296" t="s">
        <v>19</v>
      </c>
      <c r="J296" t="s">
        <v>972</v>
      </c>
      <c r="K296" t="s">
        <v>1117</v>
      </c>
      <c r="L296" t="s">
        <v>1118</v>
      </c>
      <c r="M296" t="s">
        <v>15</v>
      </c>
      <c r="N296" t="s">
        <v>1119</v>
      </c>
      <c r="O296" t="s">
        <v>1120</v>
      </c>
    </row>
    <row r="297" spans="1:15" x14ac:dyDescent="0.2">
      <c r="A297" t="s">
        <v>1121</v>
      </c>
      <c r="B297" t="s">
        <v>77</v>
      </c>
      <c r="C297" t="s">
        <v>15</v>
      </c>
      <c r="D297" t="s">
        <v>38</v>
      </c>
      <c r="E297" t="s">
        <v>30</v>
      </c>
      <c r="F297" t="s">
        <v>18</v>
      </c>
      <c r="G297">
        <v>20</v>
      </c>
      <c r="H297">
        <v>40</v>
      </c>
      <c r="I297" t="s">
        <v>19</v>
      </c>
      <c r="J297" t="s">
        <v>1122</v>
      </c>
      <c r="K297" t="s">
        <v>940</v>
      </c>
      <c r="L297" t="s">
        <v>1123</v>
      </c>
      <c r="M297" t="s">
        <v>1124</v>
      </c>
      <c r="N297" t="s">
        <v>1125</v>
      </c>
      <c r="O297" t="s">
        <v>1126</v>
      </c>
    </row>
    <row r="298" spans="1:15" x14ac:dyDescent="0.2">
      <c r="A298" t="s">
        <v>743</v>
      </c>
      <c r="B298" t="s">
        <v>404</v>
      </c>
      <c r="C298" t="s">
        <v>15</v>
      </c>
      <c r="D298" t="s">
        <v>69</v>
      </c>
      <c r="E298" t="s">
        <v>30</v>
      </c>
      <c r="F298" t="s">
        <v>455</v>
      </c>
      <c r="G298">
        <v>25</v>
      </c>
      <c r="H298">
        <v>35</v>
      </c>
      <c r="I298" t="s">
        <v>19</v>
      </c>
      <c r="J298" t="s">
        <v>1127</v>
      </c>
      <c r="K298" t="s">
        <v>670</v>
      </c>
      <c r="L298" t="s">
        <v>1128</v>
      </c>
      <c r="M298" t="s">
        <v>1129</v>
      </c>
      <c r="N298" t="s">
        <v>747</v>
      </c>
      <c r="O298" t="s">
        <v>1130</v>
      </c>
    </row>
    <row r="299" spans="1:15" x14ac:dyDescent="0.2">
      <c r="A299" t="s">
        <v>1131</v>
      </c>
      <c r="B299" t="s">
        <v>53</v>
      </c>
      <c r="C299" t="s">
        <v>107</v>
      </c>
      <c r="D299" t="s">
        <v>29</v>
      </c>
      <c r="E299" t="s">
        <v>39</v>
      </c>
      <c r="F299" t="s">
        <v>18</v>
      </c>
      <c r="G299">
        <v>15</v>
      </c>
      <c r="H299">
        <v>30</v>
      </c>
      <c r="I299" t="s">
        <v>19</v>
      </c>
      <c r="J299" t="s">
        <v>1132</v>
      </c>
      <c r="K299" t="s">
        <v>670</v>
      </c>
      <c r="L299" t="s">
        <v>1133</v>
      </c>
      <c r="M299" t="s">
        <v>1134</v>
      </c>
      <c r="N299" t="s">
        <v>1135</v>
      </c>
      <c r="O299" t="s">
        <v>1136</v>
      </c>
    </row>
    <row r="300" spans="1:15" x14ac:dyDescent="0.2">
      <c r="A300" t="s">
        <v>1053</v>
      </c>
      <c r="B300" t="s">
        <v>14</v>
      </c>
      <c r="C300" t="s">
        <v>15</v>
      </c>
      <c r="D300" t="s">
        <v>86</v>
      </c>
      <c r="E300" t="s">
        <v>30</v>
      </c>
      <c r="F300" t="s">
        <v>18</v>
      </c>
      <c r="G300">
        <v>10</v>
      </c>
      <c r="H300">
        <v>20</v>
      </c>
      <c r="I300" t="s">
        <v>19</v>
      </c>
      <c r="J300" t="s">
        <v>1054</v>
      </c>
      <c r="K300" t="s">
        <v>1055</v>
      </c>
      <c r="L300" t="s">
        <v>1056</v>
      </c>
      <c r="M300" t="s">
        <v>1057</v>
      </c>
      <c r="N300" t="s">
        <v>1058</v>
      </c>
      <c r="O300" t="s">
        <v>1137</v>
      </c>
    </row>
    <row r="301" spans="1:15" x14ac:dyDescent="0.2">
      <c r="A301" t="s">
        <v>1010</v>
      </c>
      <c r="B301" t="s">
        <v>1138</v>
      </c>
      <c r="C301" t="s">
        <v>107</v>
      </c>
      <c r="D301" t="s">
        <v>16</v>
      </c>
      <c r="E301" t="s">
        <v>30</v>
      </c>
      <c r="F301" t="s">
        <v>18</v>
      </c>
      <c r="G301">
        <v>11</v>
      </c>
      <c r="H301">
        <v>15</v>
      </c>
      <c r="I301" t="s">
        <v>19</v>
      </c>
      <c r="J301" t="s">
        <v>1139</v>
      </c>
      <c r="K301" t="s">
        <v>1140</v>
      </c>
      <c r="L301" t="s">
        <v>1141</v>
      </c>
      <c r="M301" t="s">
        <v>23</v>
      </c>
      <c r="N301" t="s">
        <v>1142</v>
      </c>
      <c r="O301" t="s">
        <v>1143</v>
      </c>
    </row>
    <row r="302" spans="1:15" x14ac:dyDescent="0.2">
      <c r="A302" t="s">
        <v>1101</v>
      </c>
      <c r="B302" t="s">
        <v>53</v>
      </c>
      <c r="C302" t="s">
        <v>28</v>
      </c>
      <c r="D302" t="s">
        <v>86</v>
      </c>
      <c r="E302" t="s">
        <v>39</v>
      </c>
      <c r="F302" t="s">
        <v>18</v>
      </c>
      <c r="G302">
        <v>15</v>
      </c>
      <c r="H302">
        <v>30</v>
      </c>
      <c r="I302" t="s">
        <v>19</v>
      </c>
      <c r="J302" t="s">
        <v>1102</v>
      </c>
      <c r="K302" t="s">
        <v>1103</v>
      </c>
      <c r="L302" t="s">
        <v>1104</v>
      </c>
      <c r="M302" t="s">
        <v>1105</v>
      </c>
      <c r="N302" t="s">
        <v>1106</v>
      </c>
      <c r="O302" t="s">
        <v>1144</v>
      </c>
    </row>
    <row r="303" spans="1:15" x14ac:dyDescent="0.2">
      <c r="A303" t="s">
        <v>1108</v>
      </c>
      <c r="B303" t="s">
        <v>547</v>
      </c>
      <c r="C303" t="s">
        <v>1046</v>
      </c>
      <c r="D303" t="s">
        <v>38</v>
      </c>
      <c r="E303" t="s">
        <v>17</v>
      </c>
      <c r="F303" t="s">
        <v>866</v>
      </c>
      <c r="G303">
        <v>8</v>
      </c>
      <c r="H303">
        <v>15</v>
      </c>
      <c r="I303" t="s">
        <v>19</v>
      </c>
      <c r="J303" t="s">
        <v>1109</v>
      </c>
      <c r="K303" t="s">
        <v>1110</v>
      </c>
      <c r="L303" t="s">
        <v>1111</v>
      </c>
      <c r="M303" t="s">
        <v>1112</v>
      </c>
      <c r="N303" t="s">
        <v>1113</v>
      </c>
      <c r="O303" t="s">
        <v>1145</v>
      </c>
    </row>
    <row r="304" spans="1:15" x14ac:dyDescent="0.2">
      <c r="A304" t="s">
        <v>1146</v>
      </c>
      <c r="B304" t="s">
        <v>14</v>
      </c>
      <c r="C304" t="s">
        <v>15</v>
      </c>
      <c r="D304" t="s">
        <v>29</v>
      </c>
      <c r="E304" t="s">
        <v>17</v>
      </c>
      <c r="F304" t="s">
        <v>18</v>
      </c>
      <c r="G304">
        <v>10</v>
      </c>
      <c r="H304">
        <v>20</v>
      </c>
      <c r="I304" t="s">
        <v>19</v>
      </c>
      <c r="J304" t="s">
        <v>1147</v>
      </c>
      <c r="K304" t="s">
        <v>836</v>
      </c>
      <c r="L304" t="s">
        <v>1148</v>
      </c>
      <c r="M304" t="s">
        <v>104</v>
      </c>
      <c r="N304" t="s">
        <v>1149</v>
      </c>
      <c r="O304" t="s">
        <v>1150</v>
      </c>
    </row>
    <row r="305" spans="1:15" x14ac:dyDescent="0.2">
      <c r="A305" t="s">
        <v>951</v>
      </c>
      <c r="B305" t="s">
        <v>661</v>
      </c>
      <c r="C305" t="s">
        <v>15</v>
      </c>
      <c r="D305" t="s">
        <v>16</v>
      </c>
      <c r="E305" t="s">
        <v>30</v>
      </c>
      <c r="F305" t="s">
        <v>18</v>
      </c>
      <c r="G305">
        <v>12</v>
      </c>
      <c r="H305">
        <v>24</v>
      </c>
      <c r="I305" t="s">
        <v>19</v>
      </c>
      <c r="J305" t="s">
        <v>1004</v>
      </c>
      <c r="K305" t="s">
        <v>940</v>
      </c>
      <c r="L305" t="s">
        <v>1005</v>
      </c>
      <c r="M305" t="s">
        <v>23</v>
      </c>
      <c r="N305" t="s">
        <v>1006</v>
      </c>
      <c r="O305" t="s">
        <v>1151</v>
      </c>
    </row>
    <row r="306" spans="1:15" x14ac:dyDescent="0.2">
      <c r="A306" t="s">
        <v>1131</v>
      </c>
      <c r="B306" t="s">
        <v>53</v>
      </c>
      <c r="C306" t="s">
        <v>107</v>
      </c>
      <c r="D306" t="s">
        <v>29</v>
      </c>
      <c r="E306" t="s">
        <v>39</v>
      </c>
      <c r="F306" t="s">
        <v>18</v>
      </c>
      <c r="G306">
        <v>15</v>
      </c>
      <c r="H306">
        <v>30</v>
      </c>
      <c r="I306" t="s">
        <v>19</v>
      </c>
      <c r="J306" t="s">
        <v>1132</v>
      </c>
      <c r="K306" t="s">
        <v>670</v>
      </c>
      <c r="L306" t="s">
        <v>1133</v>
      </c>
      <c r="M306" t="s">
        <v>1134</v>
      </c>
      <c r="N306" t="s">
        <v>1135</v>
      </c>
      <c r="O306" t="s">
        <v>1152</v>
      </c>
    </row>
    <row r="307" spans="1:15" x14ac:dyDescent="0.2">
      <c r="A307" t="s">
        <v>1045</v>
      </c>
      <c r="B307" t="s">
        <v>994</v>
      </c>
      <c r="C307" t="s">
        <v>1046</v>
      </c>
      <c r="D307" t="s">
        <v>38</v>
      </c>
      <c r="E307" t="s">
        <v>78</v>
      </c>
      <c r="F307" t="s">
        <v>18</v>
      </c>
      <c r="G307">
        <v>8</v>
      </c>
      <c r="H307">
        <v>16</v>
      </c>
      <c r="I307" t="s">
        <v>19</v>
      </c>
      <c r="J307" t="s">
        <v>1047</v>
      </c>
      <c r="K307" t="s">
        <v>1048</v>
      </c>
      <c r="L307" t="s">
        <v>1049</v>
      </c>
      <c r="M307" t="s">
        <v>1050</v>
      </c>
      <c r="N307" t="s">
        <v>1051</v>
      </c>
      <c r="O307" t="s">
        <v>1153</v>
      </c>
    </row>
    <row r="308" spans="1:15" x14ac:dyDescent="0.2">
      <c r="A308" t="s">
        <v>1154</v>
      </c>
      <c r="B308" t="s">
        <v>53</v>
      </c>
      <c r="C308" t="s">
        <v>945</v>
      </c>
      <c r="D308" t="s">
        <v>29</v>
      </c>
      <c r="E308" t="s">
        <v>78</v>
      </c>
      <c r="F308" t="s">
        <v>18</v>
      </c>
      <c r="G308">
        <v>15</v>
      </c>
      <c r="H308">
        <v>30</v>
      </c>
      <c r="I308" t="s">
        <v>19</v>
      </c>
      <c r="J308" t="s">
        <v>910</v>
      </c>
      <c r="K308" t="s">
        <v>1155</v>
      </c>
      <c r="L308" t="s">
        <v>1156</v>
      </c>
      <c r="N308" t="s">
        <v>1157</v>
      </c>
      <c r="O308" t="s">
        <v>1158</v>
      </c>
    </row>
    <row r="309" spans="1:15" x14ac:dyDescent="0.2">
      <c r="A309" t="s">
        <v>1159</v>
      </c>
      <c r="B309" t="s">
        <v>661</v>
      </c>
      <c r="C309" t="s">
        <v>15</v>
      </c>
      <c r="D309" t="s">
        <v>16</v>
      </c>
      <c r="E309" t="s">
        <v>30</v>
      </c>
      <c r="F309" t="s">
        <v>18</v>
      </c>
      <c r="G309">
        <v>12</v>
      </c>
      <c r="H309">
        <v>24</v>
      </c>
      <c r="I309" t="s">
        <v>19</v>
      </c>
      <c r="J309" t="s">
        <v>108</v>
      </c>
      <c r="K309" t="s">
        <v>1160</v>
      </c>
      <c r="L309" t="s">
        <v>1161</v>
      </c>
      <c r="M309" t="s">
        <v>1042</v>
      </c>
      <c r="N309" t="s">
        <v>1162</v>
      </c>
      <c r="O309" t="s">
        <v>1163</v>
      </c>
    </row>
    <row r="310" spans="1:15" x14ac:dyDescent="0.2">
      <c r="A310" t="s">
        <v>1164</v>
      </c>
      <c r="B310" t="s">
        <v>404</v>
      </c>
      <c r="C310" t="s">
        <v>15</v>
      </c>
      <c r="D310" t="s">
        <v>29</v>
      </c>
      <c r="E310" t="s">
        <v>30</v>
      </c>
      <c r="F310" t="s">
        <v>18</v>
      </c>
      <c r="G310">
        <v>25</v>
      </c>
      <c r="H310">
        <v>35</v>
      </c>
      <c r="I310" t="s">
        <v>19</v>
      </c>
      <c r="J310" t="s">
        <v>1165</v>
      </c>
      <c r="K310" t="s">
        <v>1160</v>
      </c>
      <c r="L310" t="s">
        <v>1166</v>
      </c>
      <c r="M310" t="s">
        <v>23</v>
      </c>
      <c r="N310" t="s">
        <v>1167</v>
      </c>
      <c r="O310" t="s">
        <v>1168</v>
      </c>
    </row>
    <row r="311" spans="1:15" x14ac:dyDescent="0.2">
      <c r="A311" t="s">
        <v>1154</v>
      </c>
      <c r="B311" t="s">
        <v>53</v>
      </c>
      <c r="C311" t="s">
        <v>15</v>
      </c>
      <c r="D311" t="s">
        <v>29</v>
      </c>
      <c r="E311" t="s">
        <v>17</v>
      </c>
      <c r="F311" t="s">
        <v>18</v>
      </c>
      <c r="G311">
        <v>15</v>
      </c>
      <c r="H311">
        <v>30</v>
      </c>
      <c r="I311" t="s">
        <v>19</v>
      </c>
      <c r="J311" t="s">
        <v>910</v>
      </c>
      <c r="K311" t="s">
        <v>1155</v>
      </c>
      <c r="L311" t="s">
        <v>1156</v>
      </c>
      <c r="N311" t="s">
        <v>1157</v>
      </c>
      <c r="O311" t="s">
        <v>1169</v>
      </c>
    </row>
    <row r="312" spans="1:15" x14ac:dyDescent="0.2">
      <c r="A312" t="s">
        <v>1170</v>
      </c>
      <c r="B312" t="s">
        <v>53</v>
      </c>
      <c r="C312" t="s">
        <v>15</v>
      </c>
      <c r="D312" t="s">
        <v>16</v>
      </c>
      <c r="E312" t="s">
        <v>17</v>
      </c>
      <c r="F312" t="s">
        <v>18</v>
      </c>
      <c r="G312">
        <v>15</v>
      </c>
      <c r="H312">
        <v>30</v>
      </c>
      <c r="I312" t="s">
        <v>19</v>
      </c>
      <c r="J312" t="s">
        <v>1171</v>
      </c>
      <c r="K312" t="s">
        <v>1172</v>
      </c>
      <c r="L312" t="s">
        <v>1173</v>
      </c>
      <c r="M312" t="s">
        <v>1174</v>
      </c>
      <c r="N312" t="s">
        <v>1175</v>
      </c>
      <c r="O312" t="s">
        <v>1176</v>
      </c>
    </row>
    <row r="313" spans="1:15" x14ac:dyDescent="0.2">
      <c r="A313" t="s">
        <v>976</v>
      </c>
      <c r="B313" t="s">
        <v>296</v>
      </c>
      <c r="C313" t="s">
        <v>107</v>
      </c>
      <c r="D313" t="s">
        <v>16</v>
      </c>
      <c r="E313" t="s">
        <v>78</v>
      </c>
      <c r="F313" t="s">
        <v>18</v>
      </c>
      <c r="G313">
        <v>18</v>
      </c>
      <c r="H313">
        <v>25</v>
      </c>
      <c r="I313" t="s">
        <v>19</v>
      </c>
      <c r="J313" t="s">
        <v>910</v>
      </c>
      <c r="K313" t="s">
        <v>973</v>
      </c>
      <c r="L313" t="s">
        <v>977</v>
      </c>
      <c r="M313" t="s">
        <v>119</v>
      </c>
      <c r="N313" t="s">
        <v>978</v>
      </c>
      <c r="O313" t="s">
        <v>1177</v>
      </c>
    </row>
    <row r="314" spans="1:15" x14ac:dyDescent="0.2">
      <c r="A314" t="s">
        <v>1178</v>
      </c>
      <c r="B314" t="s">
        <v>1179</v>
      </c>
      <c r="C314" t="s">
        <v>1180</v>
      </c>
      <c r="D314" t="s">
        <v>16</v>
      </c>
      <c r="E314" t="s">
        <v>17</v>
      </c>
      <c r="F314" t="s">
        <v>18</v>
      </c>
      <c r="G314">
        <v>6</v>
      </c>
      <c r="H314">
        <v>8</v>
      </c>
      <c r="I314" t="s">
        <v>19</v>
      </c>
      <c r="J314" t="s">
        <v>1181</v>
      </c>
      <c r="K314" t="s">
        <v>1182</v>
      </c>
      <c r="L314" t="s">
        <v>1183</v>
      </c>
      <c r="M314" t="s">
        <v>1184</v>
      </c>
      <c r="N314" t="s">
        <v>1185</v>
      </c>
      <c r="O314" t="s">
        <v>1186</v>
      </c>
    </row>
    <row r="315" spans="1:15" x14ac:dyDescent="0.2">
      <c r="A315" t="s">
        <v>1010</v>
      </c>
      <c r="B315" t="s">
        <v>1138</v>
      </c>
      <c r="C315" t="s">
        <v>107</v>
      </c>
      <c r="D315" t="s">
        <v>16</v>
      </c>
      <c r="E315" t="s">
        <v>30</v>
      </c>
      <c r="F315" t="s">
        <v>18</v>
      </c>
      <c r="G315">
        <v>11</v>
      </c>
      <c r="H315">
        <v>15</v>
      </c>
      <c r="I315" t="s">
        <v>19</v>
      </c>
      <c r="J315" t="s">
        <v>1139</v>
      </c>
      <c r="K315" t="s">
        <v>1140</v>
      </c>
      <c r="L315" t="s">
        <v>1141</v>
      </c>
      <c r="M315" t="s">
        <v>23</v>
      </c>
      <c r="N315" t="s">
        <v>1142</v>
      </c>
      <c r="O315" t="s">
        <v>1187</v>
      </c>
    </row>
    <row r="316" spans="1:15" x14ac:dyDescent="0.2">
      <c r="A316" t="s">
        <v>1093</v>
      </c>
      <c r="B316" t="s">
        <v>547</v>
      </c>
      <c r="C316" t="s">
        <v>1094</v>
      </c>
      <c r="D316" t="s">
        <v>38</v>
      </c>
      <c r="E316" t="s">
        <v>17</v>
      </c>
      <c r="F316" t="s">
        <v>18</v>
      </c>
      <c r="G316">
        <v>8</v>
      </c>
      <c r="H316">
        <v>15</v>
      </c>
      <c r="I316" t="s">
        <v>19</v>
      </c>
      <c r="J316" t="s">
        <v>1095</v>
      </c>
      <c r="K316" t="s">
        <v>1096</v>
      </c>
      <c r="L316" t="s">
        <v>1097</v>
      </c>
      <c r="M316" t="s">
        <v>1098</v>
      </c>
      <c r="N316" t="s">
        <v>1099</v>
      </c>
      <c r="O316" t="s">
        <v>1188</v>
      </c>
    </row>
    <row r="317" spans="1:15" x14ac:dyDescent="0.2">
      <c r="A317" t="s">
        <v>993</v>
      </c>
      <c r="B317" t="s">
        <v>994</v>
      </c>
      <c r="C317" t="s">
        <v>952</v>
      </c>
      <c r="D317" t="s">
        <v>38</v>
      </c>
      <c r="E317" t="s">
        <v>78</v>
      </c>
      <c r="F317" t="s">
        <v>18</v>
      </c>
      <c r="G317">
        <v>8</v>
      </c>
      <c r="H317">
        <v>16</v>
      </c>
      <c r="I317" t="s">
        <v>19</v>
      </c>
      <c r="J317" t="s">
        <v>995</v>
      </c>
      <c r="K317" t="s">
        <v>996</v>
      </c>
      <c r="L317" t="s">
        <v>997</v>
      </c>
      <c r="M317" t="s">
        <v>119</v>
      </c>
      <c r="N317" t="s">
        <v>998</v>
      </c>
      <c r="O317" t="s">
        <v>1189</v>
      </c>
    </row>
    <row r="318" spans="1:15" x14ac:dyDescent="0.2">
      <c r="A318" t="s">
        <v>1190</v>
      </c>
      <c r="B318" t="s">
        <v>53</v>
      </c>
      <c r="C318" t="s">
        <v>107</v>
      </c>
      <c r="D318" t="s">
        <v>86</v>
      </c>
      <c r="E318" t="s">
        <v>30</v>
      </c>
      <c r="F318" t="s">
        <v>18</v>
      </c>
      <c r="G318">
        <v>15</v>
      </c>
      <c r="H318">
        <v>30</v>
      </c>
      <c r="I318" t="s">
        <v>19</v>
      </c>
      <c r="J318" t="s">
        <v>1191</v>
      </c>
      <c r="K318" t="s">
        <v>1192</v>
      </c>
      <c r="L318" t="s">
        <v>1193</v>
      </c>
      <c r="M318" t="s">
        <v>119</v>
      </c>
      <c r="N318" t="s">
        <v>1194</v>
      </c>
      <c r="O318" t="s">
        <v>1195</v>
      </c>
    </row>
    <row r="319" spans="1:15" x14ac:dyDescent="0.2">
      <c r="A319" t="s">
        <v>1031</v>
      </c>
      <c r="B319" t="s">
        <v>195</v>
      </c>
      <c r="C319" t="s">
        <v>15</v>
      </c>
      <c r="D319" t="s">
        <v>29</v>
      </c>
      <c r="E319" t="s">
        <v>17</v>
      </c>
      <c r="F319" t="s">
        <v>18</v>
      </c>
      <c r="G319">
        <v>12</v>
      </c>
      <c r="H319">
        <v>18</v>
      </c>
      <c r="I319" t="s">
        <v>19</v>
      </c>
      <c r="J319" t="s">
        <v>1032</v>
      </c>
      <c r="K319" t="s">
        <v>996</v>
      </c>
      <c r="L319" t="s">
        <v>1033</v>
      </c>
      <c r="M319" t="s">
        <v>1034</v>
      </c>
      <c r="N319" t="s">
        <v>1035</v>
      </c>
      <c r="O319" t="s">
        <v>1196</v>
      </c>
    </row>
    <row r="320" spans="1:15" x14ac:dyDescent="0.2">
      <c r="A320" t="s">
        <v>743</v>
      </c>
      <c r="B320" t="s">
        <v>404</v>
      </c>
      <c r="C320" t="s">
        <v>15</v>
      </c>
      <c r="D320" t="s">
        <v>69</v>
      </c>
      <c r="E320" t="s">
        <v>30</v>
      </c>
      <c r="F320" t="s">
        <v>455</v>
      </c>
      <c r="G320">
        <v>25</v>
      </c>
      <c r="H320">
        <v>35</v>
      </c>
      <c r="I320" t="s">
        <v>19</v>
      </c>
      <c r="J320" t="s">
        <v>1127</v>
      </c>
      <c r="K320" t="s">
        <v>670</v>
      </c>
      <c r="L320" t="s">
        <v>1128</v>
      </c>
      <c r="M320" t="s">
        <v>1129</v>
      </c>
      <c r="N320" t="s">
        <v>747</v>
      </c>
      <c r="O320" t="s">
        <v>1197</v>
      </c>
    </row>
    <row r="321" spans="1:15" x14ac:dyDescent="0.2">
      <c r="A321" t="s">
        <v>1198</v>
      </c>
      <c r="B321" t="s">
        <v>799</v>
      </c>
      <c r="C321" t="s">
        <v>15</v>
      </c>
      <c r="D321" t="s">
        <v>16</v>
      </c>
      <c r="E321" t="s">
        <v>30</v>
      </c>
      <c r="F321" t="s">
        <v>18</v>
      </c>
      <c r="G321">
        <v>20</v>
      </c>
      <c r="H321">
        <v>25</v>
      </c>
      <c r="I321" t="s">
        <v>19</v>
      </c>
      <c r="J321" t="s">
        <v>1199</v>
      </c>
      <c r="K321" t="s">
        <v>1160</v>
      </c>
      <c r="L321" t="s">
        <v>1200</v>
      </c>
      <c r="M321" t="s">
        <v>1042</v>
      </c>
      <c r="N321" t="s">
        <v>1201</v>
      </c>
      <c r="O321" t="s">
        <v>1202</v>
      </c>
    </row>
    <row r="322" spans="1:15" x14ac:dyDescent="0.2">
      <c r="A322" t="s">
        <v>1203</v>
      </c>
      <c r="B322" t="s">
        <v>1204</v>
      </c>
      <c r="C322" t="s">
        <v>952</v>
      </c>
      <c r="D322" t="s">
        <v>86</v>
      </c>
      <c r="E322" t="s">
        <v>17</v>
      </c>
      <c r="F322" t="s">
        <v>455</v>
      </c>
      <c r="G322">
        <v>7</v>
      </c>
      <c r="H322">
        <v>10</v>
      </c>
      <c r="I322" t="s">
        <v>19</v>
      </c>
      <c r="J322" t="s">
        <v>910</v>
      </c>
      <c r="K322" t="s">
        <v>1205</v>
      </c>
      <c r="L322" t="s">
        <v>1206</v>
      </c>
      <c r="M322" t="s">
        <v>119</v>
      </c>
      <c r="N322" t="s">
        <v>1207</v>
      </c>
      <c r="O322" t="s">
        <v>1208</v>
      </c>
    </row>
    <row r="323" spans="1:15" x14ac:dyDescent="0.2">
      <c r="A323" t="s">
        <v>122</v>
      </c>
      <c r="B323" t="s">
        <v>77</v>
      </c>
      <c r="C323" t="s">
        <v>28</v>
      </c>
      <c r="D323" t="s">
        <v>29</v>
      </c>
      <c r="E323" t="s">
        <v>30</v>
      </c>
      <c r="F323" t="s">
        <v>54</v>
      </c>
      <c r="G323">
        <v>20</v>
      </c>
      <c r="H323">
        <v>40</v>
      </c>
      <c r="I323" t="s">
        <v>19</v>
      </c>
      <c r="J323" t="s">
        <v>123</v>
      </c>
      <c r="K323" t="s">
        <v>32</v>
      </c>
      <c r="L323" t="s">
        <v>124</v>
      </c>
      <c r="M323" t="s">
        <v>125</v>
      </c>
      <c r="N323" t="s">
        <v>126</v>
      </c>
      <c r="O323" t="s">
        <v>1209</v>
      </c>
    </row>
    <row r="324" spans="1:15" x14ac:dyDescent="0.2">
      <c r="A324" t="s">
        <v>1210</v>
      </c>
      <c r="B324" t="s">
        <v>171</v>
      </c>
      <c r="C324" t="s">
        <v>15</v>
      </c>
      <c r="D324" t="s">
        <v>1000</v>
      </c>
      <c r="E324" t="s">
        <v>30</v>
      </c>
      <c r="F324" t="s">
        <v>18</v>
      </c>
      <c r="G324">
        <v>10</v>
      </c>
      <c r="H324">
        <v>15</v>
      </c>
      <c r="I324" t="s">
        <v>19</v>
      </c>
      <c r="J324" t="s">
        <v>910</v>
      </c>
      <c r="K324" t="s">
        <v>1140</v>
      </c>
      <c r="L324" t="s">
        <v>1211</v>
      </c>
      <c r="M324" t="s">
        <v>1212</v>
      </c>
      <c r="N324" t="s">
        <v>1213</v>
      </c>
      <c r="O324" t="s">
        <v>1214</v>
      </c>
    </row>
    <row r="325" spans="1:15" x14ac:dyDescent="0.2">
      <c r="A325" t="s">
        <v>437</v>
      </c>
      <c r="B325" t="s">
        <v>68</v>
      </c>
      <c r="C325" t="s">
        <v>15</v>
      </c>
      <c r="D325" t="s">
        <v>69</v>
      </c>
      <c r="E325" t="s">
        <v>17</v>
      </c>
      <c r="F325" t="s">
        <v>18</v>
      </c>
      <c r="G325">
        <v>15</v>
      </c>
      <c r="H325">
        <v>25</v>
      </c>
      <c r="I325" t="s">
        <v>19</v>
      </c>
      <c r="J325" t="s">
        <v>910</v>
      </c>
      <c r="K325" t="s">
        <v>1215</v>
      </c>
      <c r="L325" t="s">
        <v>440</v>
      </c>
      <c r="M325" t="s">
        <v>441</v>
      </c>
      <c r="N325" t="s">
        <v>442</v>
      </c>
      <c r="O325" t="s">
        <v>1216</v>
      </c>
    </row>
    <row r="326" spans="1:15" x14ac:dyDescent="0.2">
      <c r="A326" t="s">
        <v>1159</v>
      </c>
      <c r="B326" t="s">
        <v>661</v>
      </c>
      <c r="C326" t="s">
        <v>15</v>
      </c>
      <c r="D326" t="s">
        <v>16</v>
      </c>
      <c r="E326" t="s">
        <v>30</v>
      </c>
      <c r="F326" t="s">
        <v>18</v>
      </c>
      <c r="G326">
        <v>12</v>
      </c>
      <c r="H326">
        <v>24</v>
      </c>
      <c r="I326" t="s">
        <v>19</v>
      </c>
      <c r="J326" t="s">
        <v>108</v>
      </c>
      <c r="K326" t="s">
        <v>1160</v>
      </c>
      <c r="L326" t="s">
        <v>1161</v>
      </c>
      <c r="M326" t="s">
        <v>1042</v>
      </c>
      <c r="N326" t="s">
        <v>1162</v>
      </c>
      <c r="O326" t="s">
        <v>1217</v>
      </c>
    </row>
    <row r="327" spans="1:15" x14ac:dyDescent="0.2">
      <c r="A327" t="s">
        <v>1164</v>
      </c>
      <c r="B327" t="s">
        <v>404</v>
      </c>
      <c r="C327" t="s">
        <v>15</v>
      </c>
      <c r="D327" t="s">
        <v>29</v>
      </c>
      <c r="E327" t="s">
        <v>30</v>
      </c>
      <c r="F327" t="s">
        <v>18</v>
      </c>
      <c r="G327">
        <v>25</v>
      </c>
      <c r="H327">
        <v>35</v>
      </c>
      <c r="I327" t="s">
        <v>19</v>
      </c>
      <c r="J327" t="s">
        <v>1165</v>
      </c>
      <c r="K327" t="s">
        <v>1160</v>
      </c>
      <c r="L327" t="s">
        <v>1166</v>
      </c>
      <c r="M327" t="s">
        <v>23</v>
      </c>
      <c r="N327" t="s">
        <v>1167</v>
      </c>
      <c r="O327" t="s">
        <v>1218</v>
      </c>
    </row>
    <row r="328" spans="1:15" x14ac:dyDescent="0.2">
      <c r="A328" t="s">
        <v>951</v>
      </c>
      <c r="B328" t="s">
        <v>661</v>
      </c>
      <c r="C328" t="s">
        <v>15</v>
      </c>
      <c r="D328" t="s">
        <v>16</v>
      </c>
      <c r="E328" t="s">
        <v>30</v>
      </c>
      <c r="F328" t="s">
        <v>18</v>
      </c>
      <c r="G328">
        <v>12</v>
      </c>
      <c r="H328">
        <v>24</v>
      </c>
      <c r="I328" t="s">
        <v>19</v>
      </c>
      <c r="J328" t="s">
        <v>1004</v>
      </c>
      <c r="K328" t="s">
        <v>940</v>
      </c>
      <c r="L328" t="s">
        <v>1005</v>
      </c>
      <c r="M328" t="s">
        <v>23</v>
      </c>
      <c r="N328" t="s">
        <v>1006</v>
      </c>
      <c r="O328" t="s">
        <v>1219</v>
      </c>
    </row>
    <row r="329" spans="1:15" x14ac:dyDescent="0.2">
      <c r="A329" t="s">
        <v>986</v>
      </c>
      <c r="B329" t="s">
        <v>987</v>
      </c>
      <c r="C329" t="s">
        <v>15</v>
      </c>
      <c r="D329" t="s">
        <v>219</v>
      </c>
      <c r="E329" t="s">
        <v>17</v>
      </c>
      <c r="F329" t="s">
        <v>455</v>
      </c>
      <c r="G329">
        <v>7</v>
      </c>
      <c r="H329">
        <v>12</v>
      </c>
      <c r="I329" t="s">
        <v>19</v>
      </c>
      <c r="J329" t="s">
        <v>910</v>
      </c>
      <c r="K329" t="s">
        <v>988</v>
      </c>
      <c r="L329" t="s">
        <v>989</v>
      </c>
      <c r="M329" t="s">
        <v>990</v>
      </c>
      <c r="N329" t="s">
        <v>991</v>
      </c>
      <c r="O329" t="s">
        <v>1220</v>
      </c>
    </row>
    <row r="330" spans="1:15" x14ac:dyDescent="0.2">
      <c r="A330" t="s">
        <v>986</v>
      </c>
      <c r="B330" t="s">
        <v>1060</v>
      </c>
      <c r="C330" t="s">
        <v>107</v>
      </c>
      <c r="D330" t="s">
        <v>219</v>
      </c>
      <c r="E330" t="s">
        <v>17</v>
      </c>
      <c r="F330" t="s">
        <v>18</v>
      </c>
      <c r="G330">
        <v>8</v>
      </c>
      <c r="H330">
        <v>12</v>
      </c>
      <c r="I330" t="s">
        <v>19</v>
      </c>
      <c r="J330" t="s">
        <v>910</v>
      </c>
      <c r="K330" t="s">
        <v>988</v>
      </c>
      <c r="L330" t="s">
        <v>1061</v>
      </c>
      <c r="M330" t="s">
        <v>1062</v>
      </c>
      <c r="N330" t="s">
        <v>991</v>
      </c>
      <c r="O330" t="s">
        <v>1221</v>
      </c>
    </row>
    <row r="331" spans="1:15" x14ac:dyDescent="0.2">
      <c r="A331" t="s">
        <v>1222</v>
      </c>
      <c r="B331" t="s">
        <v>1223</v>
      </c>
      <c r="C331" t="s">
        <v>15</v>
      </c>
      <c r="D331" t="s">
        <v>29</v>
      </c>
      <c r="E331" t="s">
        <v>30</v>
      </c>
      <c r="F331" t="s">
        <v>18</v>
      </c>
      <c r="G331">
        <v>15</v>
      </c>
      <c r="H331">
        <v>24</v>
      </c>
      <c r="I331" t="s">
        <v>19</v>
      </c>
      <c r="J331" t="s">
        <v>1224</v>
      </c>
      <c r="K331" t="s">
        <v>1055</v>
      </c>
      <c r="L331" t="s">
        <v>1225</v>
      </c>
      <c r="M331" t="s">
        <v>1226</v>
      </c>
      <c r="N331" t="s">
        <v>1227</v>
      </c>
      <c r="O331" t="s">
        <v>1228</v>
      </c>
    </row>
    <row r="332" spans="1:15" x14ac:dyDescent="0.2">
      <c r="A332" t="s">
        <v>1229</v>
      </c>
      <c r="B332" t="s">
        <v>438</v>
      </c>
      <c r="C332" t="s">
        <v>15</v>
      </c>
      <c r="D332" t="s">
        <v>29</v>
      </c>
      <c r="E332" t="s">
        <v>30</v>
      </c>
      <c r="F332" t="s">
        <v>54</v>
      </c>
      <c r="G332">
        <v>20</v>
      </c>
      <c r="H332">
        <v>30</v>
      </c>
      <c r="I332" t="s">
        <v>19</v>
      </c>
      <c r="J332" t="s">
        <v>910</v>
      </c>
      <c r="K332" t="s">
        <v>1230</v>
      </c>
      <c r="L332" t="s">
        <v>1231</v>
      </c>
      <c r="M332" t="s">
        <v>119</v>
      </c>
      <c r="N332" t="s">
        <v>1232</v>
      </c>
      <c r="O332" t="s">
        <v>1233</v>
      </c>
    </row>
    <row r="333" spans="1:15" x14ac:dyDescent="0.2">
      <c r="A333" t="s">
        <v>1234</v>
      </c>
      <c r="B333" t="s">
        <v>1235</v>
      </c>
      <c r="C333" t="s">
        <v>107</v>
      </c>
      <c r="D333" t="s">
        <v>16</v>
      </c>
      <c r="E333" t="s">
        <v>39</v>
      </c>
      <c r="F333" t="s">
        <v>455</v>
      </c>
      <c r="G333">
        <v>22</v>
      </c>
      <c r="H333">
        <v>27</v>
      </c>
      <c r="I333" t="s">
        <v>19</v>
      </c>
      <c r="J333" t="s">
        <v>1236</v>
      </c>
      <c r="K333" t="s">
        <v>996</v>
      </c>
      <c r="L333" t="s">
        <v>1237</v>
      </c>
      <c r="M333" t="s">
        <v>1238</v>
      </c>
      <c r="N333" t="s">
        <v>1239</v>
      </c>
      <c r="O333" t="s">
        <v>1240</v>
      </c>
    </row>
    <row r="334" spans="1:15" x14ac:dyDescent="0.2">
      <c r="A334" t="s">
        <v>1241</v>
      </c>
      <c r="B334" t="s">
        <v>1242</v>
      </c>
      <c r="C334" t="s">
        <v>864</v>
      </c>
      <c r="D334" t="s">
        <v>16</v>
      </c>
      <c r="E334" t="s">
        <v>78</v>
      </c>
      <c r="F334" t="s">
        <v>455</v>
      </c>
      <c r="G334">
        <v>2</v>
      </c>
      <c r="H334">
        <v>4</v>
      </c>
      <c r="I334" t="s">
        <v>19</v>
      </c>
      <c r="J334" t="s">
        <v>1243</v>
      </c>
      <c r="K334" t="s">
        <v>633</v>
      </c>
      <c r="L334" t="s">
        <v>1244</v>
      </c>
      <c r="M334" t="s">
        <v>119</v>
      </c>
      <c r="N334" t="s">
        <v>1245</v>
      </c>
      <c r="O334" t="s">
        <v>1246</v>
      </c>
    </row>
    <row r="335" spans="1:15" x14ac:dyDescent="0.2">
      <c r="A335" t="s">
        <v>1146</v>
      </c>
      <c r="B335" t="s">
        <v>14</v>
      </c>
      <c r="C335" t="s">
        <v>15</v>
      </c>
      <c r="D335" t="s">
        <v>29</v>
      </c>
      <c r="E335" t="s">
        <v>17</v>
      </c>
      <c r="F335" t="s">
        <v>18</v>
      </c>
      <c r="G335">
        <v>10</v>
      </c>
      <c r="H335">
        <v>20</v>
      </c>
      <c r="I335" t="s">
        <v>19</v>
      </c>
      <c r="J335" t="s">
        <v>1147</v>
      </c>
      <c r="K335" t="s">
        <v>836</v>
      </c>
      <c r="L335" t="s">
        <v>1148</v>
      </c>
      <c r="M335" t="s">
        <v>104</v>
      </c>
      <c r="N335" t="s">
        <v>1149</v>
      </c>
      <c r="O335" t="s">
        <v>1247</v>
      </c>
    </row>
    <row r="336" spans="1:15" x14ac:dyDescent="0.2">
      <c r="A336" t="s">
        <v>1203</v>
      </c>
      <c r="B336" t="s">
        <v>1204</v>
      </c>
      <c r="C336" t="s">
        <v>952</v>
      </c>
      <c r="D336" t="s">
        <v>86</v>
      </c>
      <c r="E336" t="s">
        <v>17</v>
      </c>
      <c r="F336" t="s">
        <v>455</v>
      </c>
      <c r="G336">
        <v>7</v>
      </c>
      <c r="H336">
        <v>10</v>
      </c>
      <c r="I336" t="s">
        <v>19</v>
      </c>
      <c r="J336" t="s">
        <v>910</v>
      </c>
      <c r="K336" t="s">
        <v>1205</v>
      </c>
      <c r="L336" t="s">
        <v>1206</v>
      </c>
      <c r="M336" t="s">
        <v>119</v>
      </c>
      <c r="N336" t="s">
        <v>1207</v>
      </c>
      <c r="O336" t="s">
        <v>1248</v>
      </c>
    </row>
    <row r="337" spans="1:15" x14ac:dyDescent="0.2">
      <c r="A337" t="s">
        <v>1210</v>
      </c>
      <c r="B337" t="s">
        <v>171</v>
      </c>
      <c r="C337" t="s">
        <v>15</v>
      </c>
      <c r="D337" t="s">
        <v>1000</v>
      </c>
      <c r="E337" t="s">
        <v>30</v>
      </c>
      <c r="F337" t="s">
        <v>18</v>
      </c>
      <c r="G337">
        <v>10</v>
      </c>
      <c r="H337">
        <v>15</v>
      </c>
      <c r="I337" t="s">
        <v>19</v>
      </c>
      <c r="J337" t="s">
        <v>910</v>
      </c>
      <c r="K337" t="s">
        <v>1140</v>
      </c>
      <c r="L337" t="s">
        <v>1211</v>
      </c>
      <c r="M337" t="s">
        <v>1212</v>
      </c>
      <c r="N337" t="s">
        <v>1213</v>
      </c>
      <c r="O337" t="s">
        <v>1249</v>
      </c>
    </row>
    <row r="338" spans="1:15" x14ac:dyDescent="0.2">
      <c r="A338" t="s">
        <v>1045</v>
      </c>
      <c r="B338" t="s">
        <v>994</v>
      </c>
      <c r="C338" t="s">
        <v>1046</v>
      </c>
      <c r="D338" t="s">
        <v>38</v>
      </c>
      <c r="E338" t="s">
        <v>78</v>
      </c>
      <c r="F338" t="s">
        <v>18</v>
      </c>
      <c r="G338">
        <v>8</v>
      </c>
      <c r="H338">
        <v>16</v>
      </c>
      <c r="I338" t="s">
        <v>19</v>
      </c>
      <c r="J338" t="s">
        <v>1047</v>
      </c>
      <c r="K338" t="s">
        <v>1048</v>
      </c>
      <c r="L338" t="s">
        <v>1049</v>
      </c>
      <c r="M338" t="s">
        <v>1050</v>
      </c>
      <c r="N338" t="s">
        <v>1051</v>
      </c>
      <c r="O338" t="s">
        <v>1250</v>
      </c>
    </row>
    <row r="339" spans="1:15" x14ac:dyDescent="0.2">
      <c r="A339" t="s">
        <v>1159</v>
      </c>
      <c r="B339" t="s">
        <v>661</v>
      </c>
      <c r="C339" t="s">
        <v>15</v>
      </c>
      <c r="D339" t="s">
        <v>16</v>
      </c>
      <c r="E339" t="s">
        <v>30</v>
      </c>
      <c r="F339" t="s">
        <v>18</v>
      </c>
      <c r="G339">
        <v>12</v>
      </c>
      <c r="H339">
        <v>24</v>
      </c>
      <c r="I339" t="s">
        <v>19</v>
      </c>
      <c r="J339" t="s">
        <v>108</v>
      </c>
      <c r="K339" t="s">
        <v>1160</v>
      </c>
      <c r="L339" t="s">
        <v>1161</v>
      </c>
      <c r="M339" t="s">
        <v>1042</v>
      </c>
      <c r="N339" t="s">
        <v>1162</v>
      </c>
      <c r="O339" t="s">
        <v>1251</v>
      </c>
    </row>
    <row r="340" spans="1:15" x14ac:dyDescent="0.2">
      <c r="A340" t="s">
        <v>158</v>
      </c>
      <c r="B340" t="s">
        <v>53</v>
      </c>
      <c r="C340" t="s">
        <v>1252</v>
      </c>
      <c r="D340" t="s">
        <v>38</v>
      </c>
      <c r="E340" t="s">
        <v>39</v>
      </c>
      <c r="F340" t="s">
        <v>18</v>
      </c>
      <c r="G340">
        <v>15</v>
      </c>
      <c r="H340">
        <v>30</v>
      </c>
      <c r="I340" t="s">
        <v>19</v>
      </c>
      <c r="J340" t="s">
        <v>1253</v>
      </c>
      <c r="K340" t="s">
        <v>633</v>
      </c>
      <c r="L340" t="s">
        <v>1254</v>
      </c>
      <c r="M340" t="s">
        <v>1255</v>
      </c>
      <c r="N340" t="s">
        <v>1256</v>
      </c>
      <c r="O340" t="s">
        <v>1257</v>
      </c>
    </row>
    <row r="341" spans="1:15" x14ac:dyDescent="0.2">
      <c r="A341" t="s">
        <v>1258</v>
      </c>
      <c r="B341" t="s">
        <v>68</v>
      </c>
      <c r="C341" t="s">
        <v>15</v>
      </c>
      <c r="D341" t="s">
        <v>16</v>
      </c>
      <c r="E341" t="s">
        <v>17</v>
      </c>
      <c r="F341" t="s">
        <v>18</v>
      </c>
      <c r="G341">
        <v>15</v>
      </c>
      <c r="H341">
        <v>25</v>
      </c>
      <c r="I341" t="s">
        <v>19</v>
      </c>
      <c r="J341" t="s">
        <v>1259</v>
      </c>
      <c r="K341" t="s">
        <v>1155</v>
      </c>
      <c r="L341" t="s">
        <v>1260</v>
      </c>
      <c r="N341" t="s">
        <v>1261</v>
      </c>
      <c r="O341" t="s">
        <v>1262</v>
      </c>
    </row>
    <row r="342" spans="1:15" x14ac:dyDescent="0.2">
      <c r="A342" t="s">
        <v>204</v>
      </c>
      <c r="B342" t="s">
        <v>205</v>
      </c>
      <c r="C342" t="s">
        <v>28</v>
      </c>
      <c r="D342" t="s">
        <v>38</v>
      </c>
      <c r="E342" t="s">
        <v>17</v>
      </c>
      <c r="F342" t="s">
        <v>18</v>
      </c>
      <c r="G342">
        <v>12</v>
      </c>
      <c r="H342">
        <v>17</v>
      </c>
      <c r="I342" t="s">
        <v>19</v>
      </c>
      <c r="J342" t="s">
        <v>206</v>
      </c>
      <c r="K342" t="s">
        <v>207</v>
      </c>
      <c r="L342" t="s">
        <v>208</v>
      </c>
      <c r="M342" t="s">
        <v>104</v>
      </c>
      <c r="N342" t="s">
        <v>209</v>
      </c>
      <c r="O342" t="s">
        <v>1263</v>
      </c>
    </row>
    <row r="343" spans="1:15" x14ac:dyDescent="0.2">
      <c r="A343" t="s">
        <v>1154</v>
      </c>
      <c r="B343" t="s">
        <v>994</v>
      </c>
      <c r="C343" t="s">
        <v>107</v>
      </c>
      <c r="D343" t="s">
        <v>247</v>
      </c>
      <c r="E343" t="s">
        <v>30</v>
      </c>
      <c r="F343" t="s">
        <v>18</v>
      </c>
      <c r="G343">
        <v>8</v>
      </c>
      <c r="H343">
        <v>16</v>
      </c>
      <c r="I343" t="s">
        <v>19</v>
      </c>
      <c r="J343" t="s">
        <v>1264</v>
      </c>
      <c r="K343" t="s">
        <v>1205</v>
      </c>
      <c r="L343" t="s">
        <v>1265</v>
      </c>
      <c r="M343" t="s">
        <v>10</v>
      </c>
      <c r="N343" t="s">
        <v>1266</v>
      </c>
      <c r="O343" t="s">
        <v>1267</v>
      </c>
    </row>
    <row r="344" spans="1:15" x14ac:dyDescent="0.2">
      <c r="A344" t="s">
        <v>194</v>
      </c>
      <c r="B344" t="s">
        <v>195</v>
      </c>
      <c r="C344" t="s">
        <v>28</v>
      </c>
      <c r="D344" t="s">
        <v>16</v>
      </c>
      <c r="E344" t="s">
        <v>30</v>
      </c>
      <c r="F344" t="s">
        <v>18</v>
      </c>
      <c r="G344">
        <v>12</v>
      </c>
      <c r="H344">
        <v>18</v>
      </c>
      <c r="I344" t="s">
        <v>19</v>
      </c>
      <c r="J344" t="s">
        <v>79</v>
      </c>
      <c r="K344" t="s">
        <v>160</v>
      </c>
      <c r="L344" t="s">
        <v>196</v>
      </c>
      <c r="M344" t="s">
        <v>23</v>
      </c>
      <c r="N344" t="s">
        <v>197</v>
      </c>
      <c r="O344" t="s">
        <v>1268</v>
      </c>
    </row>
    <row r="345" spans="1:15" x14ac:dyDescent="0.2">
      <c r="A345" t="s">
        <v>1258</v>
      </c>
      <c r="B345" t="s">
        <v>68</v>
      </c>
      <c r="C345" t="s">
        <v>15</v>
      </c>
      <c r="D345" t="s">
        <v>16</v>
      </c>
      <c r="E345" t="s">
        <v>17</v>
      </c>
      <c r="F345" t="s">
        <v>18</v>
      </c>
      <c r="G345">
        <v>15</v>
      </c>
      <c r="H345">
        <v>25</v>
      </c>
      <c r="I345" t="s">
        <v>19</v>
      </c>
      <c r="J345" t="s">
        <v>1259</v>
      </c>
      <c r="K345" t="s">
        <v>1155</v>
      </c>
      <c r="L345" t="s">
        <v>1260</v>
      </c>
      <c r="N345" t="s">
        <v>1261</v>
      </c>
      <c r="O345" t="s">
        <v>1269</v>
      </c>
    </row>
    <row r="346" spans="1:15" x14ac:dyDescent="0.2">
      <c r="A346" t="s">
        <v>1270</v>
      </c>
      <c r="B346" t="s">
        <v>394</v>
      </c>
      <c r="C346" t="s">
        <v>107</v>
      </c>
      <c r="D346" t="s">
        <v>86</v>
      </c>
      <c r="E346" t="s">
        <v>30</v>
      </c>
      <c r="F346" t="s">
        <v>18</v>
      </c>
      <c r="G346">
        <v>20</v>
      </c>
      <c r="H346">
        <v>35</v>
      </c>
      <c r="I346" t="s">
        <v>19</v>
      </c>
      <c r="J346" t="s">
        <v>1271</v>
      </c>
      <c r="K346" t="s">
        <v>1048</v>
      </c>
      <c r="L346" t="s">
        <v>1272</v>
      </c>
      <c r="M346" t="s">
        <v>97</v>
      </c>
      <c r="N346" t="s">
        <v>1273</v>
      </c>
      <c r="O346" t="s">
        <v>1274</v>
      </c>
    </row>
    <row r="347" spans="1:15" x14ac:dyDescent="0.2">
      <c r="A347" t="s">
        <v>1275</v>
      </c>
      <c r="B347" t="s">
        <v>267</v>
      </c>
      <c r="C347" t="s">
        <v>1046</v>
      </c>
      <c r="D347" t="s">
        <v>38</v>
      </c>
      <c r="E347" t="s">
        <v>17</v>
      </c>
      <c r="F347" t="s">
        <v>18</v>
      </c>
      <c r="G347">
        <v>10</v>
      </c>
      <c r="H347">
        <v>18</v>
      </c>
      <c r="I347" t="s">
        <v>19</v>
      </c>
      <c r="J347" t="s">
        <v>1276</v>
      </c>
      <c r="K347" t="s">
        <v>1277</v>
      </c>
      <c r="L347" t="s">
        <v>1278</v>
      </c>
      <c r="M347" t="s">
        <v>1279</v>
      </c>
      <c r="N347" t="s">
        <v>1280</v>
      </c>
      <c r="O347" t="s">
        <v>1281</v>
      </c>
    </row>
    <row r="348" spans="1:15" x14ac:dyDescent="0.2">
      <c r="A348" t="s">
        <v>1154</v>
      </c>
      <c r="B348" t="s">
        <v>994</v>
      </c>
      <c r="C348" t="s">
        <v>107</v>
      </c>
      <c r="D348" t="s">
        <v>247</v>
      </c>
      <c r="E348" t="s">
        <v>30</v>
      </c>
      <c r="F348" t="s">
        <v>18</v>
      </c>
      <c r="G348">
        <v>8</v>
      </c>
      <c r="H348">
        <v>16</v>
      </c>
      <c r="I348" t="s">
        <v>19</v>
      </c>
      <c r="J348" t="s">
        <v>1264</v>
      </c>
      <c r="K348" t="s">
        <v>1205</v>
      </c>
      <c r="L348" t="s">
        <v>1265</v>
      </c>
      <c r="M348" t="s">
        <v>10</v>
      </c>
      <c r="N348" t="s">
        <v>1266</v>
      </c>
      <c r="O348" t="s">
        <v>1282</v>
      </c>
    </row>
    <row r="349" spans="1:15" x14ac:dyDescent="0.2">
      <c r="A349" t="s">
        <v>1154</v>
      </c>
      <c r="B349" t="s">
        <v>438</v>
      </c>
      <c r="C349" t="s">
        <v>107</v>
      </c>
      <c r="D349" t="s">
        <v>29</v>
      </c>
      <c r="E349" t="s">
        <v>30</v>
      </c>
      <c r="F349" t="s">
        <v>18</v>
      </c>
      <c r="G349">
        <v>20</v>
      </c>
      <c r="H349">
        <v>30</v>
      </c>
      <c r="I349" t="s">
        <v>19</v>
      </c>
      <c r="J349" t="s">
        <v>1283</v>
      </c>
      <c r="K349" t="s">
        <v>1205</v>
      </c>
      <c r="L349" t="s">
        <v>1284</v>
      </c>
      <c r="M349" t="s">
        <v>119</v>
      </c>
      <c r="N349" t="s">
        <v>1285</v>
      </c>
      <c r="O349" t="s">
        <v>1286</v>
      </c>
    </row>
    <row r="350" spans="1:15" x14ac:dyDescent="0.2">
      <c r="A350" t="s">
        <v>1287</v>
      </c>
      <c r="B350" t="s">
        <v>68</v>
      </c>
      <c r="C350" t="s">
        <v>15</v>
      </c>
      <c r="D350" t="s">
        <v>29</v>
      </c>
      <c r="E350" t="s">
        <v>78</v>
      </c>
      <c r="F350" t="s">
        <v>866</v>
      </c>
      <c r="G350">
        <v>15</v>
      </c>
      <c r="H350">
        <v>25</v>
      </c>
      <c r="I350" t="s">
        <v>19</v>
      </c>
      <c r="J350" t="s">
        <v>1288</v>
      </c>
      <c r="K350" t="s">
        <v>1289</v>
      </c>
      <c r="L350" t="s">
        <v>1290</v>
      </c>
      <c r="M350" t="s">
        <v>119</v>
      </c>
      <c r="N350" t="s">
        <v>1291</v>
      </c>
      <c r="O350" t="s">
        <v>1292</v>
      </c>
    </row>
    <row r="351" spans="1:15" x14ac:dyDescent="0.2">
      <c r="A351" t="s">
        <v>925</v>
      </c>
      <c r="B351" t="s">
        <v>77</v>
      </c>
      <c r="C351" t="s">
        <v>945</v>
      </c>
      <c r="D351" t="s">
        <v>29</v>
      </c>
      <c r="E351" t="s">
        <v>39</v>
      </c>
      <c r="F351" t="s">
        <v>18</v>
      </c>
      <c r="G351">
        <v>20</v>
      </c>
      <c r="H351">
        <v>40</v>
      </c>
      <c r="I351" t="s">
        <v>19</v>
      </c>
      <c r="J351" t="s">
        <v>910</v>
      </c>
      <c r="K351" t="s">
        <v>1192</v>
      </c>
      <c r="L351" t="s">
        <v>1293</v>
      </c>
      <c r="M351" t="s">
        <v>1294</v>
      </c>
      <c r="N351" t="s">
        <v>930</v>
      </c>
      <c r="O351" t="s">
        <v>1295</v>
      </c>
    </row>
    <row r="352" spans="1:15" x14ac:dyDescent="0.2">
      <c r="A352" t="s">
        <v>225</v>
      </c>
      <c r="B352" t="s">
        <v>77</v>
      </c>
      <c r="C352" t="s">
        <v>28</v>
      </c>
      <c r="D352" t="s">
        <v>29</v>
      </c>
      <c r="E352" t="s">
        <v>39</v>
      </c>
      <c r="F352" t="s">
        <v>18</v>
      </c>
      <c r="G352">
        <v>20</v>
      </c>
      <c r="H352">
        <v>40</v>
      </c>
      <c r="I352" t="s">
        <v>19</v>
      </c>
      <c r="J352" t="s">
        <v>226</v>
      </c>
      <c r="K352" t="s">
        <v>166</v>
      </c>
      <c r="L352" t="s">
        <v>227</v>
      </c>
      <c r="M352" t="s">
        <v>228</v>
      </c>
      <c r="N352" t="s">
        <v>229</v>
      </c>
      <c r="O352" t="s">
        <v>1296</v>
      </c>
    </row>
    <row r="353" spans="1:15" x14ac:dyDescent="0.2">
      <c r="A353" t="s">
        <v>426</v>
      </c>
      <c r="B353" t="s">
        <v>427</v>
      </c>
      <c r="C353" t="s">
        <v>28</v>
      </c>
      <c r="D353" t="s">
        <v>69</v>
      </c>
      <c r="E353" t="s">
        <v>30</v>
      </c>
      <c r="F353" t="s">
        <v>18</v>
      </c>
      <c r="G353">
        <v>15</v>
      </c>
      <c r="H353">
        <v>22</v>
      </c>
      <c r="I353" t="s">
        <v>19</v>
      </c>
      <c r="J353" t="s">
        <v>428</v>
      </c>
      <c r="K353" t="s">
        <v>406</v>
      </c>
      <c r="L353" t="s">
        <v>429</v>
      </c>
      <c r="M353" t="s">
        <v>104</v>
      </c>
      <c r="N353" t="s">
        <v>430</v>
      </c>
      <c r="O353" t="s">
        <v>1297</v>
      </c>
    </row>
    <row r="354" spans="1:15" x14ac:dyDescent="0.2">
      <c r="A354" t="s">
        <v>743</v>
      </c>
      <c r="B354" t="s">
        <v>404</v>
      </c>
      <c r="C354" t="s">
        <v>15</v>
      </c>
      <c r="D354" t="s">
        <v>69</v>
      </c>
      <c r="E354" t="s">
        <v>30</v>
      </c>
      <c r="F354" t="s">
        <v>455</v>
      </c>
      <c r="G354">
        <v>25</v>
      </c>
      <c r="H354">
        <v>35</v>
      </c>
      <c r="I354" t="s">
        <v>19</v>
      </c>
      <c r="J354" t="s">
        <v>1127</v>
      </c>
      <c r="K354" t="s">
        <v>670</v>
      </c>
      <c r="L354" t="s">
        <v>1128</v>
      </c>
      <c r="M354" t="s">
        <v>1129</v>
      </c>
      <c r="N354" t="s">
        <v>747</v>
      </c>
      <c r="O354" t="s">
        <v>1298</v>
      </c>
    </row>
    <row r="355" spans="1:15" x14ac:dyDescent="0.2">
      <c r="A355" t="s">
        <v>1131</v>
      </c>
      <c r="B355" t="s">
        <v>53</v>
      </c>
      <c r="C355" t="s">
        <v>107</v>
      </c>
      <c r="D355" t="s">
        <v>29</v>
      </c>
      <c r="E355" t="s">
        <v>39</v>
      </c>
      <c r="F355" t="s">
        <v>18</v>
      </c>
      <c r="G355">
        <v>15</v>
      </c>
      <c r="H355">
        <v>30</v>
      </c>
      <c r="I355" t="s">
        <v>19</v>
      </c>
      <c r="J355" t="s">
        <v>1132</v>
      </c>
      <c r="K355" t="s">
        <v>670</v>
      </c>
      <c r="L355" t="s">
        <v>1133</v>
      </c>
      <c r="M355" t="s">
        <v>1134</v>
      </c>
      <c r="N355" t="s">
        <v>1135</v>
      </c>
      <c r="O355" t="s">
        <v>1299</v>
      </c>
    </row>
    <row r="356" spans="1:15" x14ac:dyDescent="0.2">
      <c r="A356" t="s">
        <v>1300</v>
      </c>
      <c r="B356" t="s">
        <v>68</v>
      </c>
      <c r="C356" t="s">
        <v>15</v>
      </c>
      <c r="D356" t="s">
        <v>38</v>
      </c>
      <c r="E356" t="s">
        <v>30</v>
      </c>
      <c r="F356" t="s">
        <v>18</v>
      </c>
      <c r="G356">
        <v>15</v>
      </c>
      <c r="H356">
        <v>25</v>
      </c>
      <c r="I356" t="s">
        <v>19</v>
      </c>
      <c r="J356" t="s">
        <v>1301</v>
      </c>
      <c r="K356" t="s">
        <v>1302</v>
      </c>
      <c r="L356" t="s">
        <v>1303</v>
      </c>
      <c r="M356" t="s">
        <v>1304</v>
      </c>
      <c r="N356" t="s">
        <v>1305</v>
      </c>
      <c r="O356" t="s">
        <v>1306</v>
      </c>
    </row>
    <row r="357" spans="1:15" x14ac:dyDescent="0.2">
      <c r="A357" t="s">
        <v>433</v>
      </c>
      <c r="B357" t="s">
        <v>53</v>
      </c>
      <c r="C357" t="s">
        <v>28</v>
      </c>
      <c r="D357" t="s">
        <v>69</v>
      </c>
      <c r="E357" t="s">
        <v>30</v>
      </c>
      <c r="F357" t="s">
        <v>18</v>
      </c>
      <c r="G357">
        <v>15</v>
      </c>
      <c r="H357">
        <v>30</v>
      </c>
      <c r="I357" t="s">
        <v>19</v>
      </c>
      <c r="J357" t="s">
        <v>434</v>
      </c>
      <c r="K357" t="s">
        <v>419</v>
      </c>
      <c r="L357" t="s">
        <v>354</v>
      </c>
      <c r="M357" t="s">
        <v>23</v>
      </c>
      <c r="N357" t="s">
        <v>435</v>
      </c>
      <c r="O357" t="s">
        <v>1307</v>
      </c>
    </row>
    <row r="358" spans="1:15" x14ac:dyDescent="0.2">
      <c r="A358" t="s">
        <v>1308</v>
      </c>
      <c r="B358" t="s">
        <v>1309</v>
      </c>
      <c r="C358" t="s">
        <v>15</v>
      </c>
      <c r="D358" t="s">
        <v>1310</v>
      </c>
      <c r="E358" t="s">
        <v>17</v>
      </c>
      <c r="F358" t="s">
        <v>18</v>
      </c>
      <c r="G358">
        <v>5</v>
      </c>
      <c r="H358">
        <v>10</v>
      </c>
      <c r="I358" t="s">
        <v>19</v>
      </c>
      <c r="J358" t="s">
        <v>1311</v>
      </c>
      <c r="K358" t="s">
        <v>1312</v>
      </c>
      <c r="L358" t="s">
        <v>1313</v>
      </c>
      <c r="M358" t="s">
        <v>1314</v>
      </c>
      <c r="N358" t="s">
        <v>1315</v>
      </c>
      <c r="O358" t="s">
        <v>1316</v>
      </c>
    </row>
    <row r="359" spans="1:15" x14ac:dyDescent="0.2">
      <c r="A359" t="s">
        <v>1317</v>
      </c>
      <c r="B359" t="s">
        <v>14</v>
      </c>
      <c r="C359" t="s">
        <v>15</v>
      </c>
      <c r="D359" t="s">
        <v>86</v>
      </c>
      <c r="E359" t="s">
        <v>30</v>
      </c>
      <c r="F359" t="s">
        <v>18</v>
      </c>
      <c r="G359">
        <v>10</v>
      </c>
      <c r="H359">
        <v>20</v>
      </c>
      <c r="I359" t="s">
        <v>19</v>
      </c>
      <c r="J359" t="s">
        <v>1318</v>
      </c>
      <c r="K359" t="s">
        <v>1319</v>
      </c>
      <c r="L359" t="s">
        <v>1320</v>
      </c>
      <c r="M359" t="s">
        <v>23</v>
      </c>
      <c r="N359" t="s">
        <v>1321</v>
      </c>
      <c r="O359" t="s">
        <v>1322</v>
      </c>
    </row>
    <row r="360" spans="1:15" x14ac:dyDescent="0.2">
      <c r="A360" t="s">
        <v>1222</v>
      </c>
      <c r="B360" t="s">
        <v>1223</v>
      </c>
      <c r="C360" t="s">
        <v>15</v>
      </c>
      <c r="D360" t="s">
        <v>29</v>
      </c>
      <c r="E360" t="s">
        <v>30</v>
      </c>
      <c r="F360" t="s">
        <v>18</v>
      </c>
      <c r="G360">
        <v>15</v>
      </c>
      <c r="H360">
        <v>24</v>
      </c>
      <c r="I360" t="s">
        <v>19</v>
      </c>
      <c r="J360" t="s">
        <v>1224</v>
      </c>
      <c r="K360" t="s">
        <v>1055</v>
      </c>
      <c r="L360" t="s">
        <v>1225</v>
      </c>
      <c r="M360" t="s">
        <v>1226</v>
      </c>
      <c r="N360" t="s">
        <v>1227</v>
      </c>
      <c r="O360" t="s">
        <v>1323</v>
      </c>
    </row>
    <row r="361" spans="1:15" x14ac:dyDescent="0.2">
      <c r="A361" t="s">
        <v>1287</v>
      </c>
      <c r="B361" t="s">
        <v>68</v>
      </c>
      <c r="C361" t="s">
        <v>15</v>
      </c>
      <c r="D361" t="s">
        <v>29</v>
      </c>
      <c r="E361" t="s">
        <v>78</v>
      </c>
      <c r="F361" t="s">
        <v>866</v>
      </c>
      <c r="G361">
        <v>15</v>
      </c>
      <c r="H361">
        <v>25</v>
      </c>
      <c r="I361" t="s">
        <v>19</v>
      </c>
      <c r="J361" t="s">
        <v>1288</v>
      </c>
      <c r="K361" t="s">
        <v>1289</v>
      </c>
      <c r="L361" t="s">
        <v>1290</v>
      </c>
      <c r="M361" t="s">
        <v>119</v>
      </c>
      <c r="N361" t="s">
        <v>1291</v>
      </c>
      <c r="O361" t="s">
        <v>1324</v>
      </c>
    </row>
    <row r="362" spans="1:15" x14ac:dyDescent="0.2">
      <c r="A362" t="s">
        <v>1325</v>
      </c>
      <c r="B362" t="s">
        <v>195</v>
      </c>
      <c r="C362" t="s">
        <v>15</v>
      </c>
      <c r="D362" t="s">
        <v>29</v>
      </c>
      <c r="E362" t="s">
        <v>30</v>
      </c>
      <c r="F362" t="s">
        <v>18</v>
      </c>
      <c r="G362">
        <v>12</v>
      </c>
      <c r="H362">
        <v>18</v>
      </c>
      <c r="I362" t="s">
        <v>19</v>
      </c>
      <c r="J362" t="s">
        <v>910</v>
      </c>
      <c r="K362" t="s">
        <v>1192</v>
      </c>
      <c r="L362" t="s">
        <v>1326</v>
      </c>
      <c r="M362" t="s">
        <v>1327</v>
      </c>
      <c r="N362" t="s">
        <v>1328</v>
      </c>
      <c r="O362" t="s">
        <v>1329</v>
      </c>
    </row>
    <row r="363" spans="1:15" x14ac:dyDescent="0.2">
      <c r="A363" t="s">
        <v>1330</v>
      </c>
      <c r="B363" t="s">
        <v>68</v>
      </c>
      <c r="C363" t="s">
        <v>15</v>
      </c>
      <c r="D363" t="s">
        <v>29</v>
      </c>
      <c r="E363" t="s">
        <v>17</v>
      </c>
      <c r="F363" t="s">
        <v>18</v>
      </c>
      <c r="G363">
        <v>15</v>
      </c>
      <c r="H363">
        <v>25</v>
      </c>
      <c r="I363" t="s">
        <v>19</v>
      </c>
      <c r="J363" t="s">
        <v>1331</v>
      </c>
      <c r="K363" t="s">
        <v>1332</v>
      </c>
      <c r="L363" t="s">
        <v>1333</v>
      </c>
      <c r="M363" t="s">
        <v>1134</v>
      </c>
      <c r="N363" t="s">
        <v>1334</v>
      </c>
      <c r="O363" t="s">
        <v>1335</v>
      </c>
    </row>
    <row r="364" spans="1:15" x14ac:dyDescent="0.2">
      <c r="A364" t="s">
        <v>1146</v>
      </c>
      <c r="B364" t="s">
        <v>14</v>
      </c>
      <c r="C364" t="s">
        <v>15</v>
      </c>
      <c r="D364" t="s">
        <v>29</v>
      </c>
      <c r="E364" t="s">
        <v>17</v>
      </c>
      <c r="F364" t="s">
        <v>18</v>
      </c>
      <c r="G364">
        <v>10</v>
      </c>
      <c r="H364">
        <v>20</v>
      </c>
      <c r="I364" t="s">
        <v>19</v>
      </c>
      <c r="J364" t="s">
        <v>1147</v>
      </c>
      <c r="K364" t="s">
        <v>836</v>
      </c>
      <c r="L364" t="s">
        <v>1148</v>
      </c>
      <c r="M364" t="s">
        <v>104</v>
      </c>
      <c r="N364" t="s">
        <v>1149</v>
      </c>
      <c r="O364" t="s">
        <v>1336</v>
      </c>
    </row>
    <row r="365" spans="1:15" x14ac:dyDescent="0.2">
      <c r="A365" t="s">
        <v>743</v>
      </c>
      <c r="B365" t="s">
        <v>404</v>
      </c>
      <c r="C365" t="s">
        <v>15</v>
      </c>
      <c r="D365" t="s">
        <v>69</v>
      </c>
      <c r="E365" t="s">
        <v>30</v>
      </c>
      <c r="F365" t="s">
        <v>455</v>
      </c>
      <c r="G365">
        <v>25</v>
      </c>
      <c r="H365">
        <v>35</v>
      </c>
      <c r="I365" t="s">
        <v>19</v>
      </c>
      <c r="J365" t="s">
        <v>1127</v>
      </c>
      <c r="K365" t="s">
        <v>670</v>
      </c>
      <c r="L365" t="s">
        <v>1128</v>
      </c>
      <c r="M365" t="s">
        <v>1129</v>
      </c>
      <c r="N365" t="s">
        <v>747</v>
      </c>
      <c r="O365" t="s">
        <v>1337</v>
      </c>
    </row>
    <row r="366" spans="1:15" x14ac:dyDescent="0.2">
      <c r="A366" t="s">
        <v>1300</v>
      </c>
      <c r="B366" t="s">
        <v>68</v>
      </c>
      <c r="C366" t="s">
        <v>15</v>
      </c>
      <c r="D366" t="s">
        <v>38</v>
      </c>
      <c r="E366" t="s">
        <v>30</v>
      </c>
      <c r="F366" t="s">
        <v>18</v>
      </c>
      <c r="G366">
        <v>15</v>
      </c>
      <c r="H366">
        <v>25</v>
      </c>
      <c r="I366" t="s">
        <v>19</v>
      </c>
      <c r="J366" t="s">
        <v>1301</v>
      </c>
      <c r="K366" t="s">
        <v>1302</v>
      </c>
      <c r="L366" t="s">
        <v>1303</v>
      </c>
      <c r="M366" t="s">
        <v>1304</v>
      </c>
      <c r="N366" t="s">
        <v>1305</v>
      </c>
      <c r="O366" t="s">
        <v>1338</v>
      </c>
    </row>
    <row r="367" spans="1:15" x14ac:dyDescent="0.2">
      <c r="A367" t="s">
        <v>1093</v>
      </c>
      <c r="B367" t="s">
        <v>547</v>
      </c>
      <c r="C367" t="s">
        <v>1094</v>
      </c>
      <c r="D367" t="s">
        <v>38</v>
      </c>
      <c r="E367" t="s">
        <v>17</v>
      </c>
      <c r="F367" t="s">
        <v>18</v>
      </c>
      <c r="G367">
        <v>8</v>
      </c>
      <c r="H367">
        <v>15</v>
      </c>
      <c r="I367" t="s">
        <v>19</v>
      </c>
      <c r="J367" t="s">
        <v>1095</v>
      </c>
      <c r="K367" t="s">
        <v>1096</v>
      </c>
      <c r="L367" t="s">
        <v>1097</v>
      </c>
      <c r="M367" t="s">
        <v>1098</v>
      </c>
      <c r="N367" t="s">
        <v>1099</v>
      </c>
      <c r="O367" t="s">
        <v>1339</v>
      </c>
    </row>
    <row r="368" spans="1:15" x14ac:dyDescent="0.2">
      <c r="A368" t="s">
        <v>1317</v>
      </c>
      <c r="B368" t="s">
        <v>14</v>
      </c>
      <c r="C368" t="s">
        <v>15</v>
      </c>
      <c r="D368" t="s">
        <v>86</v>
      </c>
      <c r="E368" t="s">
        <v>30</v>
      </c>
      <c r="F368" t="s">
        <v>18</v>
      </c>
      <c r="G368">
        <v>10</v>
      </c>
      <c r="H368">
        <v>20</v>
      </c>
      <c r="I368" t="s">
        <v>19</v>
      </c>
      <c r="J368" t="s">
        <v>1318</v>
      </c>
      <c r="K368" t="s">
        <v>1319</v>
      </c>
      <c r="L368" t="s">
        <v>1320</v>
      </c>
      <c r="M368" t="s">
        <v>23</v>
      </c>
      <c r="N368" t="s">
        <v>1321</v>
      </c>
      <c r="O368" t="s">
        <v>1340</v>
      </c>
    </row>
    <row r="369" spans="1:15" x14ac:dyDescent="0.2">
      <c r="A369" t="s">
        <v>437</v>
      </c>
      <c r="B369" t="s">
        <v>68</v>
      </c>
      <c r="C369" t="s">
        <v>15</v>
      </c>
      <c r="D369" t="s">
        <v>69</v>
      </c>
      <c r="E369" t="s">
        <v>17</v>
      </c>
      <c r="F369" t="s">
        <v>18</v>
      </c>
      <c r="G369">
        <v>15</v>
      </c>
      <c r="H369">
        <v>25</v>
      </c>
      <c r="I369" t="s">
        <v>19</v>
      </c>
      <c r="J369" t="s">
        <v>910</v>
      </c>
      <c r="K369" t="s">
        <v>1215</v>
      </c>
      <c r="L369" t="s">
        <v>440</v>
      </c>
      <c r="M369" t="s">
        <v>441</v>
      </c>
      <c r="N369" t="s">
        <v>442</v>
      </c>
      <c r="O369" t="s">
        <v>1341</v>
      </c>
    </row>
    <row r="370" spans="1:15" x14ac:dyDescent="0.2">
      <c r="A370" t="s">
        <v>417</v>
      </c>
      <c r="B370" t="s">
        <v>418</v>
      </c>
      <c r="C370" t="s">
        <v>28</v>
      </c>
      <c r="D370" t="s">
        <v>219</v>
      </c>
      <c r="E370" t="s">
        <v>30</v>
      </c>
      <c r="F370" t="s">
        <v>18</v>
      </c>
      <c r="G370">
        <v>14</v>
      </c>
      <c r="H370">
        <v>17</v>
      </c>
      <c r="I370" t="s">
        <v>19</v>
      </c>
      <c r="J370" t="s">
        <v>79</v>
      </c>
      <c r="K370" t="s">
        <v>419</v>
      </c>
      <c r="L370" t="s">
        <v>420</v>
      </c>
      <c r="M370" t="s">
        <v>421</v>
      </c>
      <c r="N370" t="s">
        <v>422</v>
      </c>
      <c r="O370" t="s">
        <v>1342</v>
      </c>
    </row>
    <row r="371" spans="1:15" x14ac:dyDescent="0.2">
      <c r="A371" t="s">
        <v>217</v>
      </c>
      <c r="B371" t="s">
        <v>218</v>
      </c>
      <c r="C371" t="s">
        <v>28</v>
      </c>
      <c r="D371" t="s">
        <v>219</v>
      </c>
      <c r="E371" t="s">
        <v>17</v>
      </c>
      <c r="F371" t="s">
        <v>18</v>
      </c>
      <c r="G371">
        <v>7</v>
      </c>
      <c r="H371">
        <v>14</v>
      </c>
      <c r="I371" t="s">
        <v>19</v>
      </c>
      <c r="J371" t="s">
        <v>220</v>
      </c>
      <c r="K371" t="s">
        <v>166</v>
      </c>
      <c r="L371" t="s">
        <v>221</v>
      </c>
      <c r="M371" t="s">
        <v>222</v>
      </c>
      <c r="N371" t="s">
        <v>223</v>
      </c>
      <c r="O371" t="s">
        <v>1343</v>
      </c>
    </row>
    <row r="372" spans="1:15" x14ac:dyDescent="0.2">
      <c r="A372" t="s">
        <v>1164</v>
      </c>
      <c r="B372" t="s">
        <v>404</v>
      </c>
      <c r="C372" t="s">
        <v>15</v>
      </c>
      <c r="D372" t="s">
        <v>29</v>
      </c>
      <c r="E372" t="s">
        <v>30</v>
      </c>
      <c r="F372" t="s">
        <v>18</v>
      </c>
      <c r="G372">
        <v>25</v>
      </c>
      <c r="H372">
        <v>35</v>
      </c>
      <c r="I372" t="s">
        <v>19</v>
      </c>
      <c r="J372" t="s">
        <v>1165</v>
      </c>
      <c r="K372" t="s">
        <v>1160</v>
      </c>
      <c r="L372" t="s">
        <v>1166</v>
      </c>
      <c r="M372" t="s">
        <v>23</v>
      </c>
      <c r="N372" t="s">
        <v>1167</v>
      </c>
      <c r="O372" t="s">
        <v>1344</v>
      </c>
    </row>
    <row r="373" spans="1:15" x14ac:dyDescent="0.2">
      <c r="A373" t="s">
        <v>1154</v>
      </c>
      <c r="B373" t="s">
        <v>410</v>
      </c>
      <c r="C373" t="s">
        <v>945</v>
      </c>
      <c r="D373" t="s">
        <v>29</v>
      </c>
      <c r="E373" t="s">
        <v>78</v>
      </c>
      <c r="F373" t="s">
        <v>18</v>
      </c>
      <c r="G373">
        <v>25</v>
      </c>
      <c r="H373">
        <v>50</v>
      </c>
      <c r="I373" t="s">
        <v>19</v>
      </c>
      <c r="J373" t="s">
        <v>910</v>
      </c>
      <c r="K373" t="s">
        <v>1205</v>
      </c>
      <c r="L373" t="s">
        <v>1345</v>
      </c>
      <c r="N373" t="s">
        <v>1157</v>
      </c>
      <c r="O373" t="s">
        <v>1346</v>
      </c>
    </row>
    <row r="374" spans="1:15" x14ac:dyDescent="0.2">
      <c r="A374" t="s">
        <v>1154</v>
      </c>
      <c r="B374" t="s">
        <v>171</v>
      </c>
      <c r="C374" t="s">
        <v>15</v>
      </c>
      <c r="D374" t="s">
        <v>38</v>
      </c>
      <c r="E374" t="s">
        <v>30</v>
      </c>
      <c r="F374" t="s">
        <v>18</v>
      </c>
      <c r="G374">
        <v>10</v>
      </c>
      <c r="H374">
        <v>15</v>
      </c>
      <c r="I374" t="s">
        <v>19</v>
      </c>
      <c r="J374" t="s">
        <v>1347</v>
      </c>
      <c r="K374" t="s">
        <v>1230</v>
      </c>
      <c r="L374" t="s">
        <v>1348</v>
      </c>
      <c r="N374" t="s">
        <v>1349</v>
      </c>
      <c r="O374" t="s">
        <v>1350</v>
      </c>
    </row>
    <row r="375" spans="1:15" x14ac:dyDescent="0.2">
      <c r="A375" t="s">
        <v>1351</v>
      </c>
      <c r="B375" t="s">
        <v>1352</v>
      </c>
      <c r="C375" t="s">
        <v>952</v>
      </c>
      <c r="D375" t="s">
        <v>29</v>
      </c>
      <c r="E375" t="s">
        <v>1353</v>
      </c>
      <c r="F375" t="s">
        <v>18</v>
      </c>
      <c r="G375">
        <v>9</v>
      </c>
      <c r="H375">
        <v>13</v>
      </c>
      <c r="I375" t="s">
        <v>19</v>
      </c>
      <c r="J375" t="s">
        <v>1354</v>
      </c>
      <c r="K375" t="s">
        <v>1172</v>
      </c>
      <c r="L375" t="s">
        <v>1355</v>
      </c>
      <c r="M375" t="s">
        <v>1356</v>
      </c>
      <c r="N375" t="s">
        <v>1357</v>
      </c>
      <c r="O375" t="s">
        <v>1358</v>
      </c>
    </row>
    <row r="376" spans="1:15" x14ac:dyDescent="0.2">
      <c r="A376" t="s">
        <v>1359</v>
      </c>
      <c r="B376" t="s">
        <v>287</v>
      </c>
      <c r="C376" t="s">
        <v>15</v>
      </c>
      <c r="D376" t="s">
        <v>86</v>
      </c>
      <c r="E376" t="s">
        <v>30</v>
      </c>
      <c r="F376" t="s">
        <v>18</v>
      </c>
      <c r="G376">
        <v>15</v>
      </c>
      <c r="H376">
        <v>20</v>
      </c>
      <c r="I376" t="s">
        <v>19</v>
      </c>
      <c r="J376" t="s">
        <v>1360</v>
      </c>
      <c r="K376" t="s">
        <v>1312</v>
      </c>
      <c r="L376" t="s">
        <v>1361</v>
      </c>
      <c r="M376" t="s">
        <v>119</v>
      </c>
      <c r="N376" t="s">
        <v>1362</v>
      </c>
      <c r="O376" t="s">
        <v>1363</v>
      </c>
    </row>
    <row r="377" spans="1:15" x14ac:dyDescent="0.2">
      <c r="A377" t="s">
        <v>1364</v>
      </c>
      <c r="B377" t="s">
        <v>394</v>
      </c>
      <c r="C377" t="s">
        <v>1046</v>
      </c>
      <c r="D377" t="s">
        <v>16</v>
      </c>
      <c r="E377" t="s">
        <v>39</v>
      </c>
      <c r="F377" t="s">
        <v>18</v>
      </c>
      <c r="G377">
        <v>20</v>
      </c>
      <c r="H377">
        <v>35</v>
      </c>
      <c r="I377" t="s">
        <v>19</v>
      </c>
      <c r="J377" t="s">
        <v>1365</v>
      </c>
      <c r="K377" t="s">
        <v>1366</v>
      </c>
      <c r="L377" t="s">
        <v>1367</v>
      </c>
      <c r="M377" t="s">
        <v>119</v>
      </c>
      <c r="N377" t="s">
        <v>1368</v>
      </c>
      <c r="O377" t="s">
        <v>1369</v>
      </c>
    </row>
    <row r="378" spans="1:15" x14ac:dyDescent="0.2">
      <c r="A378" t="s">
        <v>1370</v>
      </c>
      <c r="B378" t="s">
        <v>14</v>
      </c>
      <c r="C378" t="s">
        <v>945</v>
      </c>
      <c r="D378" t="s">
        <v>16</v>
      </c>
      <c r="E378" t="s">
        <v>30</v>
      </c>
      <c r="F378" t="s">
        <v>18</v>
      </c>
      <c r="G378">
        <v>10</v>
      </c>
      <c r="H378">
        <v>20</v>
      </c>
      <c r="I378" t="s">
        <v>19</v>
      </c>
      <c r="J378" t="s">
        <v>1371</v>
      </c>
      <c r="K378" t="s">
        <v>1372</v>
      </c>
      <c r="L378" t="s">
        <v>1373</v>
      </c>
      <c r="M378" t="s">
        <v>1374</v>
      </c>
      <c r="N378" t="s">
        <v>1375</v>
      </c>
      <c r="O378" t="s">
        <v>1376</v>
      </c>
    </row>
    <row r="379" spans="1:15" x14ac:dyDescent="0.2">
      <c r="A379" t="s">
        <v>85</v>
      </c>
      <c r="B379" t="s">
        <v>68</v>
      </c>
      <c r="C379" t="s">
        <v>107</v>
      </c>
      <c r="D379" t="s">
        <v>86</v>
      </c>
      <c r="E379" t="s">
        <v>39</v>
      </c>
      <c r="F379" t="s">
        <v>18</v>
      </c>
      <c r="G379">
        <v>15</v>
      </c>
      <c r="H379">
        <v>25</v>
      </c>
      <c r="I379" t="s">
        <v>19</v>
      </c>
      <c r="J379" t="s">
        <v>1377</v>
      </c>
      <c r="K379" t="s">
        <v>1302</v>
      </c>
      <c r="L379" t="s">
        <v>1378</v>
      </c>
      <c r="M379" t="s">
        <v>1379</v>
      </c>
      <c r="N379" t="s">
        <v>91</v>
      </c>
      <c r="O379" t="s">
        <v>1380</v>
      </c>
    </row>
    <row r="380" spans="1:15" x14ac:dyDescent="0.2">
      <c r="A380" t="s">
        <v>1381</v>
      </c>
      <c r="B380" t="s">
        <v>113</v>
      </c>
      <c r="C380" t="s">
        <v>15</v>
      </c>
      <c r="D380" t="s">
        <v>29</v>
      </c>
      <c r="E380" t="s">
        <v>17</v>
      </c>
      <c r="F380" t="s">
        <v>455</v>
      </c>
      <c r="G380">
        <v>8</v>
      </c>
      <c r="H380">
        <v>10</v>
      </c>
      <c r="I380" t="s">
        <v>19</v>
      </c>
      <c r="J380" t="s">
        <v>1382</v>
      </c>
      <c r="K380" t="s">
        <v>1383</v>
      </c>
      <c r="L380" t="s">
        <v>1384</v>
      </c>
      <c r="M380" t="s">
        <v>1385</v>
      </c>
      <c r="N380" t="s">
        <v>1386</v>
      </c>
      <c r="O380" t="s">
        <v>1387</v>
      </c>
    </row>
    <row r="381" spans="1:15" x14ac:dyDescent="0.2">
      <c r="A381" t="s">
        <v>1388</v>
      </c>
      <c r="B381" t="s">
        <v>14</v>
      </c>
      <c r="C381" t="s">
        <v>15</v>
      </c>
      <c r="D381" t="s">
        <v>86</v>
      </c>
      <c r="E381" t="s">
        <v>30</v>
      </c>
      <c r="F381" t="s">
        <v>18</v>
      </c>
      <c r="G381">
        <v>10</v>
      </c>
      <c r="H381">
        <v>20</v>
      </c>
      <c r="I381" t="s">
        <v>19</v>
      </c>
      <c r="J381" t="s">
        <v>1389</v>
      </c>
      <c r="K381" t="s">
        <v>1383</v>
      </c>
      <c r="L381" t="s">
        <v>1390</v>
      </c>
      <c r="M381" t="s">
        <v>119</v>
      </c>
      <c r="N381" t="s">
        <v>1391</v>
      </c>
      <c r="O381" t="s">
        <v>1392</v>
      </c>
    </row>
    <row r="382" spans="1:15" x14ac:dyDescent="0.2">
      <c r="A382" t="s">
        <v>1330</v>
      </c>
      <c r="B382" t="s">
        <v>68</v>
      </c>
      <c r="C382" t="s">
        <v>15</v>
      </c>
      <c r="D382" t="s">
        <v>29</v>
      </c>
      <c r="E382" t="s">
        <v>17</v>
      </c>
      <c r="F382" t="s">
        <v>18</v>
      </c>
      <c r="G382">
        <v>15</v>
      </c>
      <c r="H382">
        <v>25</v>
      </c>
      <c r="I382" t="s">
        <v>19</v>
      </c>
      <c r="J382" t="s">
        <v>1331</v>
      </c>
      <c r="K382" t="s">
        <v>1332</v>
      </c>
      <c r="L382" t="s">
        <v>1333</v>
      </c>
      <c r="M382" t="s">
        <v>1134</v>
      </c>
      <c r="N382" t="s">
        <v>1334</v>
      </c>
      <c r="O382" t="s">
        <v>1393</v>
      </c>
    </row>
    <row r="383" spans="1:15" x14ac:dyDescent="0.2">
      <c r="A383" t="s">
        <v>1394</v>
      </c>
      <c r="B383" t="s">
        <v>68</v>
      </c>
      <c r="C383" t="s">
        <v>15</v>
      </c>
      <c r="D383" t="s">
        <v>38</v>
      </c>
      <c r="E383" t="s">
        <v>30</v>
      </c>
      <c r="F383" t="s">
        <v>18</v>
      </c>
      <c r="G383">
        <v>15</v>
      </c>
      <c r="H383">
        <v>25</v>
      </c>
      <c r="I383" t="s">
        <v>19</v>
      </c>
      <c r="J383" t="s">
        <v>719</v>
      </c>
      <c r="K383" t="s">
        <v>1383</v>
      </c>
      <c r="L383" t="s">
        <v>1395</v>
      </c>
      <c r="M383" t="s">
        <v>119</v>
      </c>
      <c r="N383" t="s">
        <v>1396</v>
      </c>
      <c r="O383" t="s">
        <v>1397</v>
      </c>
    </row>
    <row r="384" spans="1:15" x14ac:dyDescent="0.2">
      <c r="A384" t="s">
        <v>1325</v>
      </c>
      <c r="B384" t="s">
        <v>195</v>
      </c>
      <c r="C384" t="s">
        <v>15</v>
      </c>
      <c r="D384" t="s">
        <v>29</v>
      </c>
      <c r="E384" t="s">
        <v>30</v>
      </c>
      <c r="F384" t="s">
        <v>18</v>
      </c>
      <c r="G384">
        <v>12</v>
      </c>
      <c r="H384">
        <v>18</v>
      </c>
      <c r="I384" t="s">
        <v>19</v>
      </c>
      <c r="J384" t="s">
        <v>910</v>
      </c>
      <c r="K384" t="s">
        <v>1192</v>
      </c>
      <c r="L384" t="s">
        <v>1326</v>
      </c>
      <c r="M384" t="s">
        <v>1327</v>
      </c>
      <c r="N384" t="s">
        <v>1328</v>
      </c>
      <c r="O384" t="s">
        <v>1398</v>
      </c>
    </row>
    <row r="385" spans="1:15" x14ac:dyDescent="0.2">
      <c r="A385" t="s">
        <v>1308</v>
      </c>
      <c r="B385" t="s">
        <v>1309</v>
      </c>
      <c r="C385" t="s">
        <v>15</v>
      </c>
      <c r="D385" t="s">
        <v>1310</v>
      </c>
      <c r="E385" t="s">
        <v>17</v>
      </c>
      <c r="F385" t="s">
        <v>18</v>
      </c>
      <c r="G385">
        <v>5</v>
      </c>
      <c r="H385">
        <v>10</v>
      </c>
      <c r="I385" t="s">
        <v>19</v>
      </c>
      <c r="J385" t="s">
        <v>1311</v>
      </c>
      <c r="K385" t="s">
        <v>1312</v>
      </c>
      <c r="L385" t="s">
        <v>1313</v>
      </c>
      <c r="M385" t="s">
        <v>1314</v>
      </c>
      <c r="N385" t="s">
        <v>1315</v>
      </c>
      <c r="O385" t="s">
        <v>1399</v>
      </c>
    </row>
    <row r="386" spans="1:15" x14ac:dyDescent="0.2">
      <c r="A386" t="s">
        <v>1154</v>
      </c>
      <c r="B386" t="s">
        <v>171</v>
      </c>
      <c r="C386" t="s">
        <v>15</v>
      </c>
      <c r="D386" t="s">
        <v>38</v>
      </c>
      <c r="E386" t="s">
        <v>30</v>
      </c>
      <c r="F386" t="s">
        <v>18</v>
      </c>
      <c r="G386">
        <v>10</v>
      </c>
      <c r="H386">
        <v>15</v>
      </c>
      <c r="I386" t="s">
        <v>19</v>
      </c>
      <c r="J386" t="s">
        <v>1347</v>
      </c>
      <c r="K386" t="s">
        <v>1230</v>
      </c>
      <c r="L386" t="s">
        <v>1348</v>
      </c>
      <c r="N386" t="s">
        <v>1349</v>
      </c>
      <c r="O386" t="s">
        <v>1400</v>
      </c>
    </row>
    <row r="387" spans="1:15" x14ac:dyDescent="0.2">
      <c r="A387" t="s">
        <v>1190</v>
      </c>
      <c r="B387" t="s">
        <v>53</v>
      </c>
      <c r="C387" t="s">
        <v>107</v>
      </c>
      <c r="D387" t="s">
        <v>86</v>
      </c>
      <c r="E387" t="s">
        <v>30</v>
      </c>
      <c r="F387" t="s">
        <v>18</v>
      </c>
      <c r="G387">
        <v>15</v>
      </c>
      <c r="H387">
        <v>30</v>
      </c>
      <c r="I387" t="s">
        <v>19</v>
      </c>
      <c r="J387" t="s">
        <v>1191</v>
      </c>
      <c r="K387" t="s">
        <v>1192</v>
      </c>
      <c r="L387" t="s">
        <v>1193</v>
      </c>
      <c r="M387" t="s">
        <v>119</v>
      </c>
      <c r="N387" t="s">
        <v>1194</v>
      </c>
      <c r="O387" t="s">
        <v>1401</v>
      </c>
    </row>
    <row r="388" spans="1:15" x14ac:dyDescent="0.2">
      <c r="A388" t="s">
        <v>1402</v>
      </c>
      <c r="B388" t="s">
        <v>53</v>
      </c>
      <c r="C388" t="s">
        <v>945</v>
      </c>
      <c r="D388" t="s">
        <v>69</v>
      </c>
      <c r="E388" t="s">
        <v>39</v>
      </c>
      <c r="F388" t="s">
        <v>54</v>
      </c>
      <c r="G388">
        <v>15</v>
      </c>
      <c r="H388">
        <v>30</v>
      </c>
      <c r="I388" t="s">
        <v>19</v>
      </c>
      <c r="J388" t="s">
        <v>910</v>
      </c>
      <c r="K388" t="s">
        <v>1319</v>
      </c>
      <c r="L388" t="s">
        <v>1403</v>
      </c>
      <c r="M388" t="s">
        <v>119</v>
      </c>
      <c r="N388" t="s">
        <v>1404</v>
      </c>
      <c r="O388" t="s">
        <v>1405</v>
      </c>
    </row>
    <row r="389" spans="1:15" x14ac:dyDescent="0.2">
      <c r="A389" t="s">
        <v>1406</v>
      </c>
      <c r="B389" t="s">
        <v>994</v>
      </c>
      <c r="C389" t="s">
        <v>1046</v>
      </c>
      <c r="D389" t="s">
        <v>16</v>
      </c>
      <c r="E389" t="s">
        <v>17</v>
      </c>
      <c r="F389" t="s">
        <v>18</v>
      </c>
      <c r="G389">
        <v>8</v>
      </c>
      <c r="H389">
        <v>16</v>
      </c>
      <c r="I389" t="s">
        <v>19</v>
      </c>
      <c r="J389" t="s">
        <v>1407</v>
      </c>
      <c r="K389" t="s">
        <v>1302</v>
      </c>
      <c r="L389" t="s">
        <v>1408</v>
      </c>
      <c r="M389" t="s">
        <v>119</v>
      </c>
      <c r="N389" t="s">
        <v>1409</v>
      </c>
      <c r="O389" t="s">
        <v>1410</v>
      </c>
    </row>
    <row r="390" spans="1:15" x14ac:dyDescent="0.2">
      <c r="A390" t="s">
        <v>1229</v>
      </c>
      <c r="B390" t="s">
        <v>438</v>
      </c>
      <c r="C390" t="s">
        <v>15</v>
      </c>
      <c r="D390" t="s">
        <v>29</v>
      </c>
      <c r="E390" t="s">
        <v>30</v>
      </c>
      <c r="F390" t="s">
        <v>54</v>
      </c>
      <c r="G390">
        <v>20</v>
      </c>
      <c r="H390">
        <v>30</v>
      </c>
      <c r="I390" t="s">
        <v>19</v>
      </c>
      <c r="J390" t="s">
        <v>910</v>
      </c>
      <c r="K390" t="s">
        <v>1230</v>
      </c>
      <c r="L390" t="s">
        <v>1231</v>
      </c>
      <c r="M390" t="s">
        <v>119</v>
      </c>
      <c r="N390" t="s">
        <v>1232</v>
      </c>
      <c r="O390" t="s">
        <v>1411</v>
      </c>
    </row>
    <row r="391" spans="1:15" x14ac:dyDescent="0.2">
      <c r="A391" t="s">
        <v>1388</v>
      </c>
      <c r="B391" t="s">
        <v>14</v>
      </c>
      <c r="C391" t="s">
        <v>15</v>
      </c>
      <c r="D391" t="s">
        <v>86</v>
      </c>
      <c r="E391" t="s">
        <v>30</v>
      </c>
      <c r="F391" t="s">
        <v>18</v>
      </c>
      <c r="G391">
        <v>10</v>
      </c>
      <c r="H391">
        <v>20</v>
      </c>
      <c r="I391" t="s">
        <v>19</v>
      </c>
      <c r="J391" t="s">
        <v>1389</v>
      </c>
      <c r="K391" t="s">
        <v>1383</v>
      </c>
      <c r="L391" t="s">
        <v>1390</v>
      </c>
      <c r="M391" t="s">
        <v>119</v>
      </c>
      <c r="N391" t="s">
        <v>1391</v>
      </c>
      <c r="O391" t="s">
        <v>1412</v>
      </c>
    </row>
    <row r="392" spans="1:15" x14ac:dyDescent="0.2">
      <c r="A392" t="s">
        <v>925</v>
      </c>
      <c r="B392" t="s">
        <v>77</v>
      </c>
      <c r="C392" t="s">
        <v>945</v>
      </c>
      <c r="D392" t="s">
        <v>29</v>
      </c>
      <c r="E392" t="s">
        <v>39</v>
      </c>
      <c r="F392" t="s">
        <v>18</v>
      </c>
      <c r="G392">
        <v>20</v>
      </c>
      <c r="H392">
        <v>40</v>
      </c>
      <c r="I392" t="s">
        <v>19</v>
      </c>
      <c r="J392" t="s">
        <v>910</v>
      </c>
      <c r="K392" t="s">
        <v>1192</v>
      </c>
      <c r="L392" t="s">
        <v>1293</v>
      </c>
      <c r="M392" t="s">
        <v>1294</v>
      </c>
      <c r="N392" t="s">
        <v>930</v>
      </c>
      <c r="O392" t="s">
        <v>1413</v>
      </c>
    </row>
    <row r="393" spans="1:15" x14ac:dyDescent="0.2">
      <c r="A393" t="s">
        <v>1394</v>
      </c>
      <c r="B393" t="s">
        <v>68</v>
      </c>
      <c r="C393" t="s">
        <v>15</v>
      </c>
      <c r="D393" t="s">
        <v>38</v>
      </c>
      <c r="E393" t="s">
        <v>30</v>
      </c>
      <c r="F393" t="s">
        <v>18</v>
      </c>
      <c r="G393">
        <v>15</v>
      </c>
      <c r="H393">
        <v>25</v>
      </c>
      <c r="I393" t="s">
        <v>19</v>
      </c>
      <c r="J393" t="s">
        <v>719</v>
      </c>
      <c r="K393" t="s">
        <v>1383</v>
      </c>
      <c r="L393" t="s">
        <v>1395</v>
      </c>
      <c r="M393" t="s">
        <v>119</v>
      </c>
      <c r="N393" t="s">
        <v>1396</v>
      </c>
      <c r="O393" t="s">
        <v>1414</v>
      </c>
    </row>
    <row r="394" spans="1:15" x14ac:dyDescent="0.2">
      <c r="A394" t="s">
        <v>1402</v>
      </c>
      <c r="B394" t="s">
        <v>53</v>
      </c>
      <c r="C394" t="s">
        <v>945</v>
      </c>
      <c r="D394" t="s">
        <v>69</v>
      </c>
      <c r="E394" t="s">
        <v>39</v>
      </c>
      <c r="F394" t="s">
        <v>54</v>
      </c>
      <c r="G394">
        <v>15</v>
      </c>
      <c r="H394">
        <v>30</v>
      </c>
      <c r="I394" t="s">
        <v>19</v>
      </c>
      <c r="J394" t="s">
        <v>910</v>
      </c>
      <c r="K394" t="s">
        <v>1319</v>
      </c>
      <c r="L394" t="s">
        <v>1403</v>
      </c>
      <c r="M394" t="s">
        <v>119</v>
      </c>
      <c r="N394" t="s">
        <v>1404</v>
      </c>
      <c r="O394" t="s">
        <v>1415</v>
      </c>
    </row>
    <row r="395" spans="1:15" x14ac:dyDescent="0.2">
      <c r="A395" t="s">
        <v>1416</v>
      </c>
      <c r="B395" t="s">
        <v>438</v>
      </c>
      <c r="C395" t="s">
        <v>107</v>
      </c>
      <c r="D395" t="s">
        <v>29</v>
      </c>
      <c r="E395" t="s">
        <v>39</v>
      </c>
      <c r="F395" t="s">
        <v>18</v>
      </c>
      <c r="G395">
        <v>20</v>
      </c>
      <c r="H395">
        <v>30</v>
      </c>
      <c r="I395" t="s">
        <v>19</v>
      </c>
      <c r="J395" t="s">
        <v>1417</v>
      </c>
      <c r="K395" t="s">
        <v>1418</v>
      </c>
      <c r="L395" t="s">
        <v>1419</v>
      </c>
      <c r="M395" t="s">
        <v>64</v>
      </c>
      <c r="N395" t="s">
        <v>1420</v>
      </c>
      <c r="O395" t="s">
        <v>1421</v>
      </c>
    </row>
    <row r="396" spans="1:15" x14ac:dyDescent="0.2">
      <c r="A396" t="s">
        <v>1422</v>
      </c>
      <c r="B396" t="s">
        <v>394</v>
      </c>
      <c r="C396" t="s">
        <v>945</v>
      </c>
      <c r="D396" t="s">
        <v>69</v>
      </c>
      <c r="E396" t="s">
        <v>39</v>
      </c>
      <c r="F396" t="s">
        <v>18</v>
      </c>
      <c r="G396">
        <v>20</v>
      </c>
      <c r="H396">
        <v>35</v>
      </c>
      <c r="I396" t="s">
        <v>19</v>
      </c>
      <c r="J396" t="s">
        <v>1423</v>
      </c>
      <c r="K396" t="s">
        <v>1424</v>
      </c>
      <c r="L396" t="s">
        <v>1425</v>
      </c>
      <c r="M396" t="s">
        <v>945</v>
      </c>
      <c r="N396" t="s">
        <v>1426</v>
      </c>
      <c r="O396" t="s">
        <v>1427</v>
      </c>
    </row>
    <row r="397" spans="1:15" x14ac:dyDescent="0.2">
      <c r="A397" t="s">
        <v>1370</v>
      </c>
      <c r="B397" t="s">
        <v>14</v>
      </c>
      <c r="C397" t="s">
        <v>945</v>
      </c>
      <c r="D397" t="s">
        <v>16</v>
      </c>
      <c r="E397" t="s">
        <v>30</v>
      </c>
      <c r="F397" t="s">
        <v>18</v>
      </c>
      <c r="G397">
        <v>10</v>
      </c>
      <c r="H397">
        <v>20</v>
      </c>
      <c r="I397" t="s">
        <v>19</v>
      </c>
      <c r="J397" t="s">
        <v>1371</v>
      </c>
      <c r="K397" t="s">
        <v>1372</v>
      </c>
      <c r="L397" t="s">
        <v>1373</v>
      </c>
      <c r="M397" t="s">
        <v>1374</v>
      </c>
      <c r="N397" t="s">
        <v>1375</v>
      </c>
      <c r="O397" t="s">
        <v>1428</v>
      </c>
    </row>
    <row r="398" spans="1:15" x14ac:dyDescent="0.2">
      <c r="A398" t="s">
        <v>85</v>
      </c>
      <c r="B398" t="s">
        <v>68</v>
      </c>
      <c r="C398" t="s">
        <v>107</v>
      </c>
      <c r="D398" t="s">
        <v>86</v>
      </c>
      <c r="E398" t="s">
        <v>39</v>
      </c>
      <c r="F398" t="s">
        <v>18</v>
      </c>
      <c r="G398">
        <v>15</v>
      </c>
      <c r="H398">
        <v>25</v>
      </c>
      <c r="I398" t="s">
        <v>19</v>
      </c>
      <c r="J398" t="s">
        <v>1377</v>
      </c>
      <c r="K398" t="s">
        <v>1302</v>
      </c>
      <c r="L398" t="s">
        <v>1378</v>
      </c>
      <c r="M398" t="s">
        <v>1379</v>
      </c>
      <c r="N398" t="s">
        <v>91</v>
      </c>
      <c r="O398" t="s">
        <v>1429</v>
      </c>
    </row>
    <row r="399" spans="1:15" x14ac:dyDescent="0.2">
      <c r="A399" t="s">
        <v>1430</v>
      </c>
      <c r="B399" t="s">
        <v>77</v>
      </c>
      <c r="C399" t="s">
        <v>15</v>
      </c>
      <c r="D399" t="s">
        <v>29</v>
      </c>
      <c r="E399" t="s">
        <v>17</v>
      </c>
      <c r="F399" t="s">
        <v>18</v>
      </c>
      <c r="G399">
        <v>20</v>
      </c>
      <c r="H399">
        <v>40</v>
      </c>
      <c r="I399" t="s">
        <v>19</v>
      </c>
      <c r="J399" t="s">
        <v>910</v>
      </c>
      <c r="K399" t="s">
        <v>1431</v>
      </c>
      <c r="L399" t="s">
        <v>1432</v>
      </c>
      <c r="M399" t="s">
        <v>119</v>
      </c>
      <c r="N399" t="s">
        <v>1433</v>
      </c>
      <c r="O399" t="s">
        <v>1434</v>
      </c>
    </row>
    <row r="400" spans="1:15" x14ac:dyDescent="0.2">
      <c r="A400" t="s">
        <v>1435</v>
      </c>
      <c r="B400" t="s">
        <v>53</v>
      </c>
      <c r="C400" t="s">
        <v>15</v>
      </c>
      <c r="D400" t="s">
        <v>38</v>
      </c>
      <c r="E400" t="s">
        <v>30</v>
      </c>
      <c r="F400" t="s">
        <v>866</v>
      </c>
      <c r="G400">
        <v>15</v>
      </c>
      <c r="H400">
        <v>30</v>
      </c>
      <c r="I400" t="s">
        <v>19</v>
      </c>
      <c r="J400" t="s">
        <v>1436</v>
      </c>
      <c r="K400" t="s">
        <v>868</v>
      </c>
      <c r="L400" t="s">
        <v>1437</v>
      </c>
      <c r="M400" t="s">
        <v>1438</v>
      </c>
      <c r="N400" t="s">
        <v>1439</v>
      </c>
      <c r="O400" t="s">
        <v>1440</v>
      </c>
    </row>
    <row r="401" spans="1:15" x14ac:dyDescent="0.2">
      <c r="A401" t="s">
        <v>1441</v>
      </c>
      <c r="B401" t="s">
        <v>410</v>
      </c>
      <c r="C401" t="s">
        <v>945</v>
      </c>
      <c r="D401" t="s">
        <v>29</v>
      </c>
      <c r="E401" t="s">
        <v>30</v>
      </c>
      <c r="F401" t="s">
        <v>18</v>
      </c>
      <c r="G401">
        <v>25</v>
      </c>
      <c r="H401">
        <v>50</v>
      </c>
      <c r="I401" t="s">
        <v>19</v>
      </c>
      <c r="J401" t="s">
        <v>1442</v>
      </c>
      <c r="K401" t="s">
        <v>1443</v>
      </c>
      <c r="L401" t="s">
        <v>1444</v>
      </c>
      <c r="M401" t="s">
        <v>1445</v>
      </c>
      <c r="N401" t="s">
        <v>1446</v>
      </c>
      <c r="O401" t="s">
        <v>1447</v>
      </c>
    </row>
    <row r="402" spans="1:15" x14ac:dyDescent="0.2">
      <c r="A402" t="s">
        <v>1287</v>
      </c>
      <c r="B402" t="s">
        <v>68</v>
      </c>
      <c r="C402" t="s">
        <v>15</v>
      </c>
      <c r="D402" t="s">
        <v>29</v>
      </c>
      <c r="E402" t="s">
        <v>78</v>
      </c>
      <c r="F402" t="s">
        <v>866</v>
      </c>
      <c r="G402">
        <v>15</v>
      </c>
      <c r="H402">
        <v>25</v>
      </c>
      <c r="I402" t="s">
        <v>19</v>
      </c>
      <c r="J402" t="s">
        <v>1288</v>
      </c>
      <c r="K402" t="s">
        <v>1289</v>
      </c>
      <c r="L402" t="s">
        <v>1290</v>
      </c>
      <c r="M402" t="s">
        <v>119</v>
      </c>
      <c r="N402" t="s">
        <v>1291</v>
      </c>
      <c r="O402" t="s">
        <v>1448</v>
      </c>
    </row>
    <row r="403" spans="1:15" x14ac:dyDescent="0.2">
      <c r="A403" t="s">
        <v>1449</v>
      </c>
      <c r="B403" t="s">
        <v>14</v>
      </c>
      <c r="C403" t="s">
        <v>15</v>
      </c>
      <c r="D403" t="s">
        <v>29</v>
      </c>
      <c r="E403" t="s">
        <v>78</v>
      </c>
      <c r="F403" t="s">
        <v>866</v>
      </c>
      <c r="G403">
        <v>10</v>
      </c>
      <c r="H403">
        <v>20</v>
      </c>
      <c r="I403" t="s">
        <v>19</v>
      </c>
      <c r="J403" t="s">
        <v>1450</v>
      </c>
      <c r="K403" t="s">
        <v>1424</v>
      </c>
      <c r="L403" t="s">
        <v>1451</v>
      </c>
      <c r="M403" t="s">
        <v>716</v>
      </c>
      <c r="N403" t="s">
        <v>1452</v>
      </c>
      <c r="O403" t="s">
        <v>1453</v>
      </c>
    </row>
    <row r="404" spans="1:15" x14ac:dyDescent="0.2">
      <c r="A404" t="s">
        <v>1406</v>
      </c>
      <c r="B404" t="s">
        <v>994</v>
      </c>
      <c r="C404" t="s">
        <v>1046</v>
      </c>
      <c r="D404" t="s">
        <v>16</v>
      </c>
      <c r="E404" t="s">
        <v>17</v>
      </c>
      <c r="F404" t="s">
        <v>18</v>
      </c>
      <c r="G404">
        <v>8</v>
      </c>
      <c r="H404">
        <v>16</v>
      </c>
      <c r="I404" t="s">
        <v>19</v>
      </c>
      <c r="J404" t="s">
        <v>1407</v>
      </c>
      <c r="K404" t="s">
        <v>1302</v>
      </c>
      <c r="L404" t="s">
        <v>1408</v>
      </c>
      <c r="M404" t="s">
        <v>119</v>
      </c>
      <c r="N404" t="s">
        <v>1409</v>
      </c>
      <c r="O404" t="s">
        <v>1454</v>
      </c>
    </row>
    <row r="405" spans="1:15" x14ac:dyDescent="0.2">
      <c r="A405" t="s">
        <v>1441</v>
      </c>
      <c r="B405" t="s">
        <v>410</v>
      </c>
      <c r="C405" t="s">
        <v>945</v>
      </c>
      <c r="D405" t="s">
        <v>29</v>
      </c>
      <c r="E405" t="s">
        <v>30</v>
      </c>
      <c r="F405" t="s">
        <v>18</v>
      </c>
      <c r="G405">
        <v>25</v>
      </c>
      <c r="H405">
        <v>50</v>
      </c>
      <c r="I405" t="s">
        <v>19</v>
      </c>
      <c r="J405" t="s">
        <v>1442</v>
      </c>
      <c r="K405" t="s">
        <v>1443</v>
      </c>
      <c r="L405" t="s">
        <v>1444</v>
      </c>
      <c r="M405" t="s">
        <v>1445</v>
      </c>
      <c r="N405" t="s">
        <v>1446</v>
      </c>
      <c r="O405" t="s">
        <v>1455</v>
      </c>
    </row>
    <row r="406" spans="1:15" x14ac:dyDescent="0.2">
      <c r="A406" t="s">
        <v>1449</v>
      </c>
      <c r="B406" t="s">
        <v>14</v>
      </c>
      <c r="C406" t="s">
        <v>15</v>
      </c>
      <c r="D406" t="s">
        <v>29</v>
      </c>
      <c r="E406" t="s">
        <v>78</v>
      </c>
      <c r="F406" t="s">
        <v>866</v>
      </c>
      <c r="G406">
        <v>10</v>
      </c>
      <c r="H406">
        <v>20</v>
      </c>
      <c r="I406" t="s">
        <v>19</v>
      </c>
      <c r="J406" t="s">
        <v>1450</v>
      </c>
      <c r="K406" t="s">
        <v>1424</v>
      </c>
      <c r="L406" t="s">
        <v>1451</v>
      </c>
      <c r="M406" t="s">
        <v>716</v>
      </c>
      <c r="N406" t="s">
        <v>1452</v>
      </c>
      <c r="O406" t="s">
        <v>1456</v>
      </c>
    </row>
    <row r="407" spans="1:15" x14ac:dyDescent="0.2">
      <c r="A407" t="s">
        <v>1457</v>
      </c>
      <c r="B407" t="s">
        <v>1458</v>
      </c>
      <c r="C407" t="s">
        <v>107</v>
      </c>
      <c r="D407" t="s">
        <v>16</v>
      </c>
      <c r="E407" t="s">
        <v>30</v>
      </c>
      <c r="F407" t="s">
        <v>18</v>
      </c>
      <c r="G407">
        <v>18</v>
      </c>
      <c r="H407">
        <v>28</v>
      </c>
      <c r="I407" t="s">
        <v>19</v>
      </c>
      <c r="J407" t="s">
        <v>946</v>
      </c>
      <c r="K407" t="s">
        <v>1424</v>
      </c>
      <c r="L407" t="s">
        <v>1459</v>
      </c>
      <c r="M407" t="s">
        <v>1042</v>
      </c>
      <c r="N407" t="s">
        <v>1460</v>
      </c>
      <c r="O407" t="s">
        <v>1461</v>
      </c>
    </row>
    <row r="408" spans="1:15" x14ac:dyDescent="0.2">
      <c r="A408" t="s">
        <v>164</v>
      </c>
      <c r="B408" t="s">
        <v>238</v>
      </c>
      <c r="C408" t="s">
        <v>15</v>
      </c>
      <c r="D408" t="s">
        <v>16</v>
      </c>
      <c r="E408" t="s">
        <v>30</v>
      </c>
      <c r="F408" t="s">
        <v>18</v>
      </c>
      <c r="G408">
        <v>14</v>
      </c>
      <c r="H408">
        <v>18</v>
      </c>
      <c r="I408" t="s">
        <v>19</v>
      </c>
      <c r="J408" t="s">
        <v>1462</v>
      </c>
      <c r="K408" t="s">
        <v>1463</v>
      </c>
      <c r="L408" t="s">
        <v>1464</v>
      </c>
      <c r="M408" t="s">
        <v>1465</v>
      </c>
      <c r="N408" t="s">
        <v>1466</v>
      </c>
      <c r="O408" t="s">
        <v>1467</v>
      </c>
    </row>
    <row r="409" spans="1:15" x14ac:dyDescent="0.2">
      <c r="A409" t="s">
        <v>1468</v>
      </c>
      <c r="B409" t="s">
        <v>14</v>
      </c>
      <c r="C409" t="s">
        <v>15</v>
      </c>
      <c r="D409" t="s">
        <v>38</v>
      </c>
      <c r="E409" t="s">
        <v>30</v>
      </c>
      <c r="F409" t="s">
        <v>18</v>
      </c>
      <c r="G409">
        <v>10</v>
      </c>
      <c r="H409">
        <v>20</v>
      </c>
      <c r="I409" t="s">
        <v>19</v>
      </c>
      <c r="J409" t="s">
        <v>1469</v>
      </c>
      <c r="K409" t="s">
        <v>1470</v>
      </c>
      <c r="L409" t="s">
        <v>1471</v>
      </c>
      <c r="M409" t="s">
        <v>1134</v>
      </c>
      <c r="N409" t="s">
        <v>635</v>
      </c>
      <c r="O409" t="s">
        <v>1472</v>
      </c>
    </row>
    <row r="410" spans="1:15" x14ac:dyDescent="0.2">
      <c r="A410" t="s">
        <v>1473</v>
      </c>
      <c r="B410" t="s">
        <v>547</v>
      </c>
      <c r="C410" t="s">
        <v>15</v>
      </c>
      <c r="D410" t="s">
        <v>86</v>
      </c>
      <c r="E410" t="s">
        <v>17</v>
      </c>
      <c r="F410" t="s">
        <v>18</v>
      </c>
      <c r="G410">
        <v>8</v>
      </c>
      <c r="H410">
        <v>15</v>
      </c>
      <c r="I410" t="s">
        <v>19</v>
      </c>
      <c r="J410" t="s">
        <v>1474</v>
      </c>
      <c r="K410" t="s">
        <v>1443</v>
      </c>
      <c r="L410" t="s">
        <v>1475</v>
      </c>
      <c r="M410" t="s">
        <v>1476</v>
      </c>
      <c r="N410" t="s">
        <v>1477</v>
      </c>
      <c r="O410" t="s">
        <v>1478</v>
      </c>
    </row>
    <row r="411" spans="1:15" x14ac:dyDescent="0.2">
      <c r="A411" t="s">
        <v>1416</v>
      </c>
      <c r="B411" t="s">
        <v>438</v>
      </c>
      <c r="C411" t="s">
        <v>107</v>
      </c>
      <c r="D411" t="s">
        <v>29</v>
      </c>
      <c r="E411" t="s">
        <v>39</v>
      </c>
      <c r="F411" t="s">
        <v>18</v>
      </c>
      <c r="G411">
        <v>20</v>
      </c>
      <c r="H411">
        <v>30</v>
      </c>
      <c r="I411" t="s">
        <v>19</v>
      </c>
      <c r="J411" t="s">
        <v>1417</v>
      </c>
      <c r="K411" t="s">
        <v>1418</v>
      </c>
      <c r="L411" t="s">
        <v>1419</v>
      </c>
      <c r="M411" t="s">
        <v>64</v>
      </c>
      <c r="N411" t="s">
        <v>1420</v>
      </c>
      <c r="O411" t="s">
        <v>1479</v>
      </c>
    </row>
    <row r="412" spans="1:15" x14ac:dyDescent="0.2">
      <c r="A412" t="s">
        <v>303</v>
      </c>
      <c r="B412" t="s">
        <v>1060</v>
      </c>
      <c r="C412" t="s">
        <v>15</v>
      </c>
      <c r="D412" t="s">
        <v>86</v>
      </c>
      <c r="E412" t="s">
        <v>17</v>
      </c>
      <c r="F412" t="s">
        <v>18</v>
      </c>
      <c r="G412">
        <v>8</v>
      </c>
      <c r="H412">
        <v>12</v>
      </c>
      <c r="I412" t="s">
        <v>19</v>
      </c>
      <c r="J412" t="s">
        <v>910</v>
      </c>
      <c r="K412" t="s">
        <v>1418</v>
      </c>
      <c r="L412" t="s">
        <v>1480</v>
      </c>
      <c r="M412" t="s">
        <v>104</v>
      </c>
      <c r="N412" t="s">
        <v>306</v>
      </c>
      <c r="O412" t="s">
        <v>1481</v>
      </c>
    </row>
    <row r="413" spans="1:15" x14ac:dyDescent="0.2">
      <c r="A413" t="s">
        <v>1370</v>
      </c>
      <c r="B413" t="s">
        <v>68</v>
      </c>
      <c r="C413" t="s">
        <v>15</v>
      </c>
      <c r="D413" t="s">
        <v>16</v>
      </c>
      <c r="E413" t="s">
        <v>30</v>
      </c>
      <c r="F413" t="s">
        <v>18</v>
      </c>
      <c r="G413">
        <v>15</v>
      </c>
      <c r="H413">
        <v>25</v>
      </c>
      <c r="I413" t="s">
        <v>19</v>
      </c>
      <c r="J413" t="s">
        <v>1482</v>
      </c>
      <c r="K413" t="s">
        <v>1483</v>
      </c>
      <c r="L413" t="s">
        <v>1484</v>
      </c>
      <c r="M413" t="s">
        <v>119</v>
      </c>
      <c r="N413" t="s">
        <v>1485</v>
      </c>
      <c r="O413" t="s">
        <v>1486</v>
      </c>
    </row>
    <row r="414" spans="1:15" x14ac:dyDescent="0.2">
      <c r="A414" t="s">
        <v>1154</v>
      </c>
      <c r="B414" t="s">
        <v>1060</v>
      </c>
      <c r="C414" t="s">
        <v>15</v>
      </c>
      <c r="D414" t="s">
        <v>219</v>
      </c>
      <c r="E414" t="s">
        <v>30</v>
      </c>
      <c r="F414" t="s">
        <v>18</v>
      </c>
      <c r="G414">
        <v>8</v>
      </c>
      <c r="H414">
        <v>12</v>
      </c>
      <c r="I414" t="s">
        <v>19</v>
      </c>
      <c r="J414" t="s">
        <v>1347</v>
      </c>
      <c r="K414" t="s">
        <v>1431</v>
      </c>
      <c r="L414" t="s">
        <v>1348</v>
      </c>
      <c r="N414" t="s">
        <v>1487</v>
      </c>
      <c r="O414" t="s">
        <v>1488</v>
      </c>
    </row>
    <row r="415" spans="1:15" x14ac:dyDescent="0.2">
      <c r="A415" t="s">
        <v>1489</v>
      </c>
      <c r="B415" t="s">
        <v>246</v>
      </c>
      <c r="C415" t="s">
        <v>1046</v>
      </c>
      <c r="D415" t="s">
        <v>16</v>
      </c>
      <c r="E415" t="s">
        <v>17</v>
      </c>
      <c r="F415" t="s">
        <v>18</v>
      </c>
      <c r="G415">
        <v>12</v>
      </c>
      <c r="H415">
        <v>20</v>
      </c>
      <c r="I415" t="s">
        <v>19</v>
      </c>
      <c r="J415" t="s">
        <v>268</v>
      </c>
      <c r="K415" t="s">
        <v>1490</v>
      </c>
      <c r="L415" t="s">
        <v>1491</v>
      </c>
      <c r="M415" t="s">
        <v>1134</v>
      </c>
      <c r="N415" t="s">
        <v>1492</v>
      </c>
      <c r="O415" t="s">
        <v>1493</v>
      </c>
    </row>
    <row r="416" spans="1:15" x14ac:dyDescent="0.2">
      <c r="A416" t="s">
        <v>1131</v>
      </c>
      <c r="B416" t="s">
        <v>1494</v>
      </c>
      <c r="C416" t="s">
        <v>15</v>
      </c>
      <c r="D416" t="s">
        <v>29</v>
      </c>
      <c r="E416" t="s">
        <v>30</v>
      </c>
      <c r="F416" t="s">
        <v>18</v>
      </c>
      <c r="G416">
        <v>14</v>
      </c>
      <c r="H416">
        <v>28</v>
      </c>
      <c r="I416" t="s">
        <v>19</v>
      </c>
      <c r="J416" t="s">
        <v>1495</v>
      </c>
      <c r="K416" t="s">
        <v>1496</v>
      </c>
      <c r="L416" t="s">
        <v>1497</v>
      </c>
      <c r="M416" t="s">
        <v>97</v>
      </c>
      <c r="N416" t="s">
        <v>1498</v>
      </c>
      <c r="O416" t="s">
        <v>1499</v>
      </c>
    </row>
    <row r="417" spans="1:15" x14ac:dyDescent="0.2">
      <c r="A417" t="s">
        <v>135</v>
      </c>
      <c r="B417" t="s">
        <v>53</v>
      </c>
      <c r="C417" t="s">
        <v>15</v>
      </c>
      <c r="D417" t="s">
        <v>29</v>
      </c>
      <c r="E417" t="s">
        <v>30</v>
      </c>
      <c r="F417" t="s">
        <v>18</v>
      </c>
      <c r="G417">
        <v>15</v>
      </c>
      <c r="H417">
        <v>30</v>
      </c>
      <c r="I417" t="s">
        <v>19</v>
      </c>
      <c r="J417" t="s">
        <v>1500</v>
      </c>
      <c r="K417" t="s">
        <v>1463</v>
      </c>
      <c r="L417" t="s">
        <v>49</v>
      </c>
      <c r="M417" t="s">
        <v>104</v>
      </c>
      <c r="N417" t="s">
        <v>139</v>
      </c>
      <c r="O417" t="s">
        <v>1501</v>
      </c>
    </row>
    <row r="418" spans="1:15" x14ac:dyDescent="0.2">
      <c r="A418" t="s">
        <v>1502</v>
      </c>
      <c r="B418" t="s">
        <v>547</v>
      </c>
      <c r="C418" t="s">
        <v>15</v>
      </c>
      <c r="D418" t="s">
        <v>29</v>
      </c>
      <c r="E418" t="s">
        <v>17</v>
      </c>
      <c r="F418" t="s">
        <v>18</v>
      </c>
      <c r="G418">
        <v>8</v>
      </c>
      <c r="H418">
        <v>15</v>
      </c>
      <c r="I418" t="s">
        <v>19</v>
      </c>
      <c r="J418" t="s">
        <v>910</v>
      </c>
      <c r="K418" t="s">
        <v>1503</v>
      </c>
      <c r="L418" t="s">
        <v>1504</v>
      </c>
      <c r="M418" t="s">
        <v>119</v>
      </c>
      <c r="N418" t="s">
        <v>1505</v>
      </c>
      <c r="O418" t="s">
        <v>1506</v>
      </c>
    </row>
    <row r="419" spans="1:15" x14ac:dyDescent="0.2">
      <c r="A419" t="s">
        <v>1270</v>
      </c>
      <c r="B419" t="s">
        <v>394</v>
      </c>
      <c r="C419" t="s">
        <v>107</v>
      </c>
      <c r="D419" t="s">
        <v>86</v>
      </c>
      <c r="E419" t="s">
        <v>30</v>
      </c>
      <c r="F419" t="s">
        <v>18</v>
      </c>
      <c r="G419">
        <v>20</v>
      </c>
      <c r="H419">
        <v>35</v>
      </c>
      <c r="I419" t="s">
        <v>19</v>
      </c>
      <c r="J419" t="s">
        <v>1271</v>
      </c>
      <c r="K419" t="s">
        <v>1048</v>
      </c>
      <c r="L419" t="s">
        <v>1272</v>
      </c>
      <c r="M419" t="s">
        <v>97</v>
      </c>
      <c r="N419" t="s">
        <v>1273</v>
      </c>
      <c r="O419" t="s">
        <v>1507</v>
      </c>
    </row>
    <row r="420" spans="1:15" x14ac:dyDescent="0.2">
      <c r="A420" t="s">
        <v>1053</v>
      </c>
      <c r="B420" t="s">
        <v>14</v>
      </c>
      <c r="C420" t="s">
        <v>15</v>
      </c>
      <c r="D420" t="s">
        <v>86</v>
      </c>
      <c r="E420" t="s">
        <v>30</v>
      </c>
      <c r="F420" t="s">
        <v>18</v>
      </c>
      <c r="G420">
        <v>10</v>
      </c>
      <c r="H420">
        <v>20</v>
      </c>
      <c r="I420" t="s">
        <v>19</v>
      </c>
      <c r="J420" t="s">
        <v>1054</v>
      </c>
      <c r="K420" t="s">
        <v>1055</v>
      </c>
      <c r="L420" t="s">
        <v>1056</v>
      </c>
      <c r="M420" t="s">
        <v>1057</v>
      </c>
      <c r="N420" t="s">
        <v>1058</v>
      </c>
      <c r="O420" t="s">
        <v>1508</v>
      </c>
    </row>
    <row r="421" spans="1:15" x14ac:dyDescent="0.2">
      <c r="A421" t="s">
        <v>1509</v>
      </c>
      <c r="B421" t="s">
        <v>1510</v>
      </c>
      <c r="C421" t="s">
        <v>15</v>
      </c>
      <c r="D421" t="s">
        <v>219</v>
      </c>
      <c r="E421" t="s">
        <v>17</v>
      </c>
      <c r="F421" t="s">
        <v>18</v>
      </c>
      <c r="G421">
        <v>6</v>
      </c>
      <c r="H421">
        <v>12</v>
      </c>
      <c r="I421" t="s">
        <v>19</v>
      </c>
      <c r="J421" t="s">
        <v>1511</v>
      </c>
      <c r="K421" t="s">
        <v>1319</v>
      </c>
      <c r="L421" t="s">
        <v>1512</v>
      </c>
      <c r="M421" t="s">
        <v>97</v>
      </c>
      <c r="N421" t="s">
        <v>1513</v>
      </c>
      <c r="O421" t="s">
        <v>1514</v>
      </c>
    </row>
    <row r="422" spans="1:15" x14ac:dyDescent="0.2">
      <c r="A422" t="s">
        <v>1146</v>
      </c>
      <c r="B422" t="s">
        <v>14</v>
      </c>
      <c r="C422" t="s">
        <v>15</v>
      </c>
      <c r="D422" t="s">
        <v>29</v>
      </c>
      <c r="E422" t="s">
        <v>17</v>
      </c>
      <c r="F422" t="s">
        <v>18</v>
      </c>
      <c r="G422">
        <v>10</v>
      </c>
      <c r="H422">
        <v>20</v>
      </c>
      <c r="I422" t="s">
        <v>19</v>
      </c>
      <c r="J422" t="s">
        <v>1147</v>
      </c>
      <c r="K422" t="s">
        <v>836</v>
      </c>
      <c r="L422" t="s">
        <v>1148</v>
      </c>
      <c r="M422" t="s">
        <v>104</v>
      </c>
      <c r="N422" t="s">
        <v>1149</v>
      </c>
      <c r="O422" t="s">
        <v>1515</v>
      </c>
    </row>
    <row r="423" spans="1:15" x14ac:dyDescent="0.2">
      <c r="A423" t="s">
        <v>1222</v>
      </c>
      <c r="B423" t="s">
        <v>1223</v>
      </c>
      <c r="C423" t="s">
        <v>15</v>
      </c>
      <c r="D423" t="s">
        <v>29</v>
      </c>
      <c r="E423" t="s">
        <v>30</v>
      </c>
      <c r="F423" t="s">
        <v>18</v>
      </c>
      <c r="G423">
        <v>15</v>
      </c>
      <c r="H423">
        <v>24</v>
      </c>
      <c r="I423" t="s">
        <v>19</v>
      </c>
      <c r="J423" t="s">
        <v>1224</v>
      </c>
      <c r="K423" t="s">
        <v>1055</v>
      </c>
      <c r="L423" t="s">
        <v>1225</v>
      </c>
      <c r="M423" t="s">
        <v>1226</v>
      </c>
      <c r="N423" t="s">
        <v>1227</v>
      </c>
      <c r="O423" t="s">
        <v>1516</v>
      </c>
    </row>
    <row r="424" spans="1:15" x14ac:dyDescent="0.2">
      <c r="A424" t="s">
        <v>743</v>
      </c>
      <c r="B424" t="s">
        <v>404</v>
      </c>
      <c r="C424" t="s">
        <v>15</v>
      </c>
      <c r="D424" t="s">
        <v>69</v>
      </c>
      <c r="E424" t="s">
        <v>30</v>
      </c>
      <c r="F424" t="s">
        <v>455</v>
      </c>
      <c r="G424">
        <v>25</v>
      </c>
      <c r="H424">
        <v>35</v>
      </c>
      <c r="I424" t="s">
        <v>19</v>
      </c>
      <c r="J424" t="s">
        <v>1127</v>
      </c>
      <c r="K424" t="s">
        <v>670</v>
      </c>
      <c r="L424" t="s">
        <v>1128</v>
      </c>
      <c r="M424" t="s">
        <v>1129</v>
      </c>
      <c r="N424" t="s">
        <v>747</v>
      </c>
      <c r="O424" t="s">
        <v>1517</v>
      </c>
    </row>
    <row r="425" spans="1:15" x14ac:dyDescent="0.2">
      <c r="A425" t="s">
        <v>1203</v>
      </c>
      <c r="B425" t="s">
        <v>1204</v>
      </c>
      <c r="C425" t="s">
        <v>952</v>
      </c>
      <c r="D425" t="s">
        <v>86</v>
      </c>
      <c r="E425" t="s">
        <v>17</v>
      </c>
      <c r="F425" t="s">
        <v>455</v>
      </c>
      <c r="G425">
        <v>7</v>
      </c>
      <c r="H425">
        <v>10</v>
      </c>
      <c r="I425" t="s">
        <v>19</v>
      </c>
      <c r="J425" t="s">
        <v>910</v>
      </c>
      <c r="K425" t="s">
        <v>1205</v>
      </c>
      <c r="L425" t="s">
        <v>1206</v>
      </c>
      <c r="M425" t="s">
        <v>119</v>
      </c>
      <c r="N425" t="s">
        <v>1207</v>
      </c>
      <c r="O425" t="s">
        <v>1518</v>
      </c>
    </row>
    <row r="426" spans="1:15" x14ac:dyDescent="0.2">
      <c r="A426" t="s">
        <v>1317</v>
      </c>
      <c r="B426" t="s">
        <v>14</v>
      </c>
      <c r="C426" t="s">
        <v>15</v>
      </c>
      <c r="D426" t="s">
        <v>86</v>
      </c>
      <c r="E426" t="s">
        <v>30</v>
      </c>
      <c r="F426" t="s">
        <v>18</v>
      </c>
      <c r="G426">
        <v>10</v>
      </c>
      <c r="H426">
        <v>20</v>
      </c>
      <c r="I426" t="s">
        <v>19</v>
      </c>
      <c r="J426" t="s">
        <v>1318</v>
      </c>
      <c r="K426" t="s">
        <v>1319</v>
      </c>
      <c r="L426" t="s">
        <v>1320</v>
      </c>
      <c r="M426" t="s">
        <v>23</v>
      </c>
      <c r="N426" t="s">
        <v>1321</v>
      </c>
      <c r="O426" t="s">
        <v>1519</v>
      </c>
    </row>
    <row r="427" spans="1:15" x14ac:dyDescent="0.2">
      <c r="A427" t="s">
        <v>1164</v>
      </c>
      <c r="B427" t="s">
        <v>404</v>
      </c>
      <c r="C427" t="s">
        <v>15</v>
      </c>
      <c r="D427" t="s">
        <v>29</v>
      </c>
      <c r="E427" t="s">
        <v>30</v>
      </c>
      <c r="F427" t="s">
        <v>18</v>
      </c>
      <c r="G427">
        <v>25</v>
      </c>
      <c r="H427">
        <v>35</v>
      </c>
      <c r="I427" t="s">
        <v>19</v>
      </c>
      <c r="J427" t="s">
        <v>1165</v>
      </c>
      <c r="K427" t="s">
        <v>1160</v>
      </c>
      <c r="L427" t="s">
        <v>1166</v>
      </c>
      <c r="M427" t="s">
        <v>23</v>
      </c>
      <c r="N427" t="s">
        <v>1167</v>
      </c>
      <c r="O427" t="s">
        <v>1520</v>
      </c>
    </row>
    <row r="428" spans="1:15" x14ac:dyDescent="0.2">
      <c r="A428" t="s">
        <v>1521</v>
      </c>
      <c r="B428" t="s">
        <v>14</v>
      </c>
      <c r="C428" t="s">
        <v>1046</v>
      </c>
      <c r="D428" t="s">
        <v>29</v>
      </c>
      <c r="E428" t="s">
        <v>17</v>
      </c>
      <c r="F428" t="s">
        <v>18</v>
      </c>
      <c r="G428">
        <v>10</v>
      </c>
      <c r="H428">
        <v>20</v>
      </c>
      <c r="I428" t="s">
        <v>19</v>
      </c>
      <c r="J428" t="s">
        <v>1522</v>
      </c>
      <c r="K428" t="s">
        <v>1523</v>
      </c>
      <c r="L428" t="s">
        <v>1524</v>
      </c>
      <c r="M428" t="s">
        <v>300</v>
      </c>
      <c r="N428" t="s">
        <v>1525</v>
      </c>
      <c r="O428" t="s">
        <v>1526</v>
      </c>
    </row>
    <row r="429" spans="1:15" x14ac:dyDescent="0.2">
      <c r="A429" t="s">
        <v>951</v>
      </c>
      <c r="B429" t="s">
        <v>68</v>
      </c>
      <c r="C429" t="s">
        <v>15</v>
      </c>
      <c r="D429" t="s">
        <v>16</v>
      </c>
      <c r="E429" t="s">
        <v>17</v>
      </c>
      <c r="F429" t="s">
        <v>18</v>
      </c>
      <c r="G429">
        <v>15</v>
      </c>
      <c r="H429">
        <v>25</v>
      </c>
      <c r="I429" t="s">
        <v>19</v>
      </c>
      <c r="J429" t="s">
        <v>1025</v>
      </c>
      <c r="K429" t="s">
        <v>954</v>
      </c>
      <c r="L429" t="s">
        <v>955</v>
      </c>
      <c r="M429" t="s">
        <v>23</v>
      </c>
      <c r="N429" t="s">
        <v>956</v>
      </c>
      <c r="O429" t="s">
        <v>1527</v>
      </c>
    </row>
    <row r="430" spans="1:15" x14ac:dyDescent="0.2">
      <c r="A430" t="s">
        <v>986</v>
      </c>
      <c r="B430" t="s">
        <v>1528</v>
      </c>
      <c r="C430" t="s">
        <v>107</v>
      </c>
      <c r="D430" t="s">
        <v>219</v>
      </c>
      <c r="E430" t="s">
        <v>17</v>
      </c>
      <c r="F430" t="s">
        <v>18</v>
      </c>
      <c r="G430">
        <v>8</v>
      </c>
      <c r="H430">
        <v>11</v>
      </c>
      <c r="I430" t="s">
        <v>19</v>
      </c>
      <c r="J430" t="s">
        <v>910</v>
      </c>
      <c r="K430" t="s">
        <v>988</v>
      </c>
      <c r="L430" t="s">
        <v>989</v>
      </c>
      <c r="M430" t="s">
        <v>119</v>
      </c>
      <c r="N430" t="s">
        <v>991</v>
      </c>
      <c r="O430" t="s">
        <v>1529</v>
      </c>
    </row>
    <row r="431" spans="1:15" x14ac:dyDescent="0.2">
      <c r="A431" t="s">
        <v>986</v>
      </c>
      <c r="B431" t="s">
        <v>987</v>
      </c>
      <c r="C431" t="s">
        <v>15</v>
      </c>
      <c r="D431" t="s">
        <v>219</v>
      </c>
      <c r="E431" t="s">
        <v>17</v>
      </c>
      <c r="F431" t="s">
        <v>455</v>
      </c>
      <c r="G431">
        <v>7</v>
      </c>
      <c r="H431">
        <v>12</v>
      </c>
      <c r="I431" t="s">
        <v>19</v>
      </c>
      <c r="J431" t="s">
        <v>910</v>
      </c>
      <c r="K431" t="s">
        <v>988</v>
      </c>
      <c r="L431" t="s">
        <v>989</v>
      </c>
      <c r="M431" t="s">
        <v>990</v>
      </c>
      <c r="N431" t="s">
        <v>991</v>
      </c>
      <c r="O431" t="s">
        <v>1530</v>
      </c>
    </row>
    <row r="432" spans="1:15" x14ac:dyDescent="0.2">
      <c r="A432" t="s">
        <v>1154</v>
      </c>
      <c r="B432" t="s">
        <v>53</v>
      </c>
      <c r="C432" t="s">
        <v>945</v>
      </c>
      <c r="D432" t="s">
        <v>29</v>
      </c>
      <c r="E432" t="s">
        <v>78</v>
      </c>
      <c r="F432" t="s">
        <v>18</v>
      </c>
      <c r="G432">
        <v>15</v>
      </c>
      <c r="H432">
        <v>30</v>
      </c>
      <c r="I432" t="s">
        <v>19</v>
      </c>
      <c r="J432" t="s">
        <v>910</v>
      </c>
      <c r="K432" t="s">
        <v>1155</v>
      </c>
      <c r="L432" t="s">
        <v>1156</v>
      </c>
      <c r="N432" t="s">
        <v>1157</v>
      </c>
      <c r="O432" t="s">
        <v>1531</v>
      </c>
    </row>
    <row r="433" spans="1:15" x14ac:dyDescent="0.2">
      <c r="A433" t="s">
        <v>1154</v>
      </c>
      <c r="B433" t="s">
        <v>53</v>
      </c>
      <c r="C433" t="s">
        <v>945</v>
      </c>
      <c r="D433" t="s">
        <v>29</v>
      </c>
      <c r="E433" t="s">
        <v>78</v>
      </c>
      <c r="F433" t="s">
        <v>18</v>
      </c>
      <c r="G433">
        <v>15</v>
      </c>
      <c r="H433">
        <v>30</v>
      </c>
      <c r="I433" t="s">
        <v>19</v>
      </c>
      <c r="J433" t="s">
        <v>910</v>
      </c>
      <c r="K433" t="s">
        <v>1155</v>
      </c>
      <c r="L433" t="s">
        <v>1156</v>
      </c>
      <c r="N433" t="s">
        <v>1157</v>
      </c>
      <c r="O433" t="s">
        <v>1532</v>
      </c>
    </row>
    <row r="434" spans="1:15" x14ac:dyDescent="0.2">
      <c r="A434" t="s">
        <v>1402</v>
      </c>
      <c r="B434" t="s">
        <v>53</v>
      </c>
      <c r="C434" t="s">
        <v>945</v>
      </c>
      <c r="D434" t="s">
        <v>69</v>
      </c>
      <c r="E434" t="s">
        <v>30</v>
      </c>
      <c r="F434" t="s">
        <v>18</v>
      </c>
      <c r="G434">
        <v>15</v>
      </c>
      <c r="H434">
        <v>30</v>
      </c>
      <c r="I434" t="s">
        <v>19</v>
      </c>
      <c r="J434" t="s">
        <v>268</v>
      </c>
      <c r="K434" t="s">
        <v>1319</v>
      </c>
      <c r="L434" t="s">
        <v>1533</v>
      </c>
      <c r="M434" t="s">
        <v>119</v>
      </c>
      <c r="N434" t="s">
        <v>1404</v>
      </c>
      <c r="O434" t="s">
        <v>1534</v>
      </c>
    </row>
    <row r="435" spans="1:15" x14ac:dyDescent="0.2">
      <c r="A435" t="s">
        <v>1535</v>
      </c>
      <c r="B435" t="s">
        <v>1536</v>
      </c>
      <c r="C435" t="s">
        <v>864</v>
      </c>
      <c r="D435" t="s">
        <v>29</v>
      </c>
      <c r="E435" t="s">
        <v>865</v>
      </c>
      <c r="F435" t="s">
        <v>18</v>
      </c>
      <c r="G435">
        <v>2</v>
      </c>
      <c r="H435">
        <v>3</v>
      </c>
      <c r="I435" t="s">
        <v>867</v>
      </c>
      <c r="J435" t="s">
        <v>1354</v>
      </c>
      <c r="K435" t="s">
        <v>1289</v>
      </c>
      <c r="L435" t="s">
        <v>1537</v>
      </c>
      <c r="M435" t="s">
        <v>23</v>
      </c>
      <c r="N435" t="s">
        <v>1538</v>
      </c>
      <c r="O435" t="s">
        <v>1539</v>
      </c>
    </row>
    <row r="436" spans="1:15" x14ac:dyDescent="0.2">
      <c r="A436" t="s">
        <v>1359</v>
      </c>
      <c r="B436" t="s">
        <v>287</v>
      </c>
      <c r="C436" t="s">
        <v>15</v>
      </c>
      <c r="D436" t="s">
        <v>86</v>
      </c>
      <c r="E436" t="s">
        <v>30</v>
      </c>
      <c r="F436" t="s">
        <v>18</v>
      </c>
      <c r="G436">
        <v>15</v>
      </c>
      <c r="H436">
        <v>20</v>
      </c>
      <c r="I436" t="s">
        <v>19</v>
      </c>
      <c r="J436" t="s">
        <v>1360</v>
      </c>
      <c r="K436" t="s">
        <v>1312</v>
      </c>
      <c r="L436" t="s">
        <v>1361</v>
      </c>
      <c r="M436" t="s">
        <v>119</v>
      </c>
      <c r="N436" t="s">
        <v>1362</v>
      </c>
      <c r="O436" t="s">
        <v>1540</v>
      </c>
    </row>
    <row r="437" spans="1:15" x14ac:dyDescent="0.2">
      <c r="A437" t="s">
        <v>1381</v>
      </c>
      <c r="B437" t="s">
        <v>113</v>
      </c>
      <c r="C437" t="s">
        <v>15</v>
      </c>
      <c r="D437" t="s">
        <v>29</v>
      </c>
      <c r="E437" t="s">
        <v>17</v>
      </c>
      <c r="F437" t="s">
        <v>455</v>
      </c>
      <c r="G437">
        <v>8</v>
      </c>
      <c r="H437">
        <v>10</v>
      </c>
      <c r="I437" t="s">
        <v>19</v>
      </c>
      <c r="J437" t="s">
        <v>1382</v>
      </c>
      <c r="K437" t="s">
        <v>1383</v>
      </c>
      <c r="L437" t="s">
        <v>1384</v>
      </c>
      <c r="M437" t="s">
        <v>1385</v>
      </c>
      <c r="N437" t="s">
        <v>1386</v>
      </c>
      <c r="O437" t="s">
        <v>1541</v>
      </c>
    </row>
    <row r="438" spans="1:15" x14ac:dyDescent="0.2">
      <c r="A438" t="s">
        <v>1330</v>
      </c>
      <c r="B438" t="s">
        <v>68</v>
      </c>
      <c r="C438" t="s">
        <v>15</v>
      </c>
      <c r="D438" t="s">
        <v>29</v>
      </c>
      <c r="E438" t="s">
        <v>17</v>
      </c>
      <c r="F438" t="s">
        <v>18</v>
      </c>
      <c r="G438">
        <v>15</v>
      </c>
      <c r="H438">
        <v>25</v>
      </c>
      <c r="I438" t="s">
        <v>19</v>
      </c>
      <c r="J438" t="s">
        <v>1331</v>
      </c>
      <c r="K438" t="s">
        <v>1332</v>
      </c>
      <c r="L438" t="s">
        <v>1333</v>
      </c>
      <c r="M438" t="s">
        <v>1134</v>
      </c>
      <c r="N438" t="s">
        <v>1334</v>
      </c>
      <c r="O438" t="s">
        <v>1542</v>
      </c>
    </row>
    <row r="439" spans="1:15" x14ac:dyDescent="0.2">
      <c r="A439" t="s">
        <v>1287</v>
      </c>
      <c r="B439" t="s">
        <v>68</v>
      </c>
      <c r="C439" t="s">
        <v>15</v>
      </c>
      <c r="D439" t="s">
        <v>29</v>
      </c>
      <c r="E439" t="s">
        <v>78</v>
      </c>
      <c r="F439" t="s">
        <v>866</v>
      </c>
      <c r="G439">
        <v>15</v>
      </c>
      <c r="H439">
        <v>25</v>
      </c>
      <c r="I439" t="s">
        <v>19</v>
      </c>
      <c r="J439" t="s">
        <v>1288</v>
      </c>
      <c r="K439" t="s">
        <v>1289</v>
      </c>
      <c r="L439" t="s">
        <v>1290</v>
      </c>
      <c r="M439" t="s">
        <v>119</v>
      </c>
      <c r="N439" t="s">
        <v>1291</v>
      </c>
      <c r="O439" t="s">
        <v>1543</v>
      </c>
    </row>
    <row r="440" spans="1:15" x14ac:dyDescent="0.2">
      <c r="A440" t="s">
        <v>1441</v>
      </c>
      <c r="B440" t="s">
        <v>410</v>
      </c>
      <c r="C440" t="s">
        <v>945</v>
      </c>
      <c r="D440" t="s">
        <v>29</v>
      </c>
      <c r="E440" t="s">
        <v>30</v>
      </c>
      <c r="F440" t="s">
        <v>18</v>
      </c>
      <c r="G440">
        <v>25</v>
      </c>
      <c r="H440">
        <v>50</v>
      </c>
      <c r="I440" t="s">
        <v>19</v>
      </c>
      <c r="J440" t="s">
        <v>1442</v>
      </c>
      <c r="K440" t="s">
        <v>1443</v>
      </c>
      <c r="L440" t="s">
        <v>1444</v>
      </c>
      <c r="M440" t="s">
        <v>1445</v>
      </c>
      <c r="N440" t="s">
        <v>1446</v>
      </c>
      <c r="O440" t="s">
        <v>1544</v>
      </c>
    </row>
    <row r="441" spans="1:15" x14ac:dyDescent="0.2">
      <c r="A441" t="s">
        <v>1388</v>
      </c>
      <c r="B441" t="s">
        <v>14</v>
      </c>
      <c r="C441" t="s">
        <v>15</v>
      </c>
      <c r="D441" t="s">
        <v>86</v>
      </c>
      <c r="E441" t="s">
        <v>30</v>
      </c>
      <c r="F441" t="s">
        <v>18</v>
      </c>
      <c r="G441">
        <v>10</v>
      </c>
      <c r="H441">
        <v>20</v>
      </c>
      <c r="I441" t="s">
        <v>19</v>
      </c>
      <c r="J441" t="s">
        <v>1389</v>
      </c>
      <c r="K441" t="s">
        <v>1383</v>
      </c>
      <c r="L441" t="s">
        <v>1390</v>
      </c>
      <c r="M441" t="s">
        <v>119</v>
      </c>
      <c r="N441" t="s">
        <v>1391</v>
      </c>
      <c r="O441" t="s">
        <v>1545</v>
      </c>
    </row>
    <row r="442" spans="1:15" x14ac:dyDescent="0.2">
      <c r="A442" t="s">
        <v>135</v>
      </c>
      <c r="B442" t="s">
        <v>53</v>
      </c>
      <c r="C442" t="s">
        <v>15</v>
      </c>
      <c r="D442" t="s">
        <v>29</v>
      </c>
      <c r="E442" t="s">
        <v>30</v>
      </c>
      <c r="F442" t="s">
        <v>18</v>
      </c>
      <c r="G442">
        <v>15</v>
      </c>
      <c r="H442">
        <v>30</v>
      </c>
      <c r="I442" t="s">
        <v>19</v>
      </c>
      <c r="J442" t="s">
        <v>1500</v>
      </c>
      <c r="K442" t="s">
        <v>1463</v>
      </c>
      <c r="L442" t="s">
        <v>49</v>
      </c>
      <c r="M442" t="s">
        <v>104</v>
      </c>
      <c r="N442" t="s">
        <v>139</v>
      </c>
      <c r="O442" t="s">
        <v>1546</v>
      </c>
    </row>
    <row r="443" spans="1:15" x14ac:dyDescent="0.2">
      <c r="A443" t="s">
        <v>1308</v>
      </c>
      <c r="B443" t="s">
        <v>1309</v>
      </c>
      <c r="C443" t="s">
        <v>15</v>
      </c>
      <c r="D443" t="s">
        <v>1310</v>
      </c>
      <c r="E443" t="s">
        <v>17</v>
      </c>
      <c r="F443" t="s">
        <v>18</v>
      </c>
      <c r="G443">
        <v>5</v>
      </c>
      <c r="H443">
        <v>10</v>
      </c>
      <c r="I443" t="s">
        <v>19</v>
      </c>
      <c r="J443" t="s">
        <v>1311</v>
      </c>
      <c r="K443" t="s">
        <v>1312</v>
      </c>
      <c r="L443" t="s">
        <v>1313</v>
      </c>
      <c r="M443" t="s">
        <v>1314</v>
      </c>
      <c r="N443" t="s">
        <v>1315</v>
      </c>
      <c r="O443" t="s">
        <v>1547</v>
      </c>
    </row>
    <row r="444" spans="1:15" x14ac:dyDescent="0.2">
      <c r="A444" t="s">
        <v>1394</v>
      </c>
      <c r="B444" t="s">
        <v>68</v>
      </c>
      <c r="C444" t="s">
        <v>15</v>
      </c>
      <c r="D444" t="s">
        <v>38</v>
      </c>
      <c r="E444" t="s">
        <v>30</v>
      </c>
      <c r="F444" t="s">
        <v>18</v>
      </c>
      <c r="G444">
        <v>15</v>
      </c>
      <c r="H444">
        <v>25</v>
      </c>
      <c r="I444" t="s">
        <v>19</v>
      </c>
      <c r="J444" t="s">
        <v>719</v>
      </c>
      <c r="K444" t="s">
        <v>1383</v>
      </c>
      <c r="L444" t="s">
        <v>1395</v>
      </c>
      <c r="M444" t="s">
        <v>119</v>
      </c>
      <c r="N444" t="s">
        <v>1396</v>
      </c>
      <c r="O444" t="s">
        <v>1548</v>
      </c>
    </row>
    <row r="445" spans="1:15" x14ac:dyDescent="0.2">
      <c r="A445" t="s">
        <v>1416</v>
      </c>
      <c r="B445" t="s">
        <v>438</v>
      </c>
      <c r="C445" t="s">
        <v>107</v>
      </c>
      <c r="D445" t="s">
        <v>29</v>
      </c>
      <c r="E445" t="s">
        <v>39</v>
      </c>
      <c r="F445" t="s">
        <v>18</v>
      </c>
      <c r="G445">
        <v>20</v>
      </c>
      <c r="H445">
        <v>30</v>
      </c>
      <c r="I445" t="s">
        <v>19</v>
      </c>
      <c r="J445" t="s">
        <v>1417</v>
      </c>
      <c r="K445" t="s">
        <v>1418</v>
      </c>
      <c r="L445" t="s">
        <v>1419</v>
      </c>
      <c r="M445" t="s">
        <v>64</v>
      </c>
      <c r="N445" t="s">
        <v>1420</v>
      </c>
      <c r="O445" t="s">
        <v>1549</v>
      </c>
    </row>
    <row r="446" spans="1:15" x14ac:dyDescent="0.2">
      <c r="A446" t="s">
        <v>303</v>
      </c>
      <c r="B446" t="s">
        <v>1060</v>
      </c>
      <c r="C446" t="s">
        <v>15</v>
      </c>
      <c r="D446" t="s">
        <v>86</v>
      </c>
      <c r="E446" t="s">
        <v>17</v>
      </c>
      <c r="F446" t="s">
        <v>18</v>
      </c>
      <c r="G446">
        <v>8</v>
      </c>
      <c r="H446">
        <v>12</v>
      </c>
      <c r="I446" t="s">
        <v>19</v>
      </c>
      <c r="J446" t="s">
        <v>910</v>
      </c>
      <c r="K446" t="s">
        <v>1418</v>
      </c>
      <c r="L446" t="s">
        <v>1480</v>
      </c>
      <c r="M446" t="s">
        <v>104</v>
      </c>
      <c r="N446" t="s">
        <v>306</v>
      </c>
      <c r="O446" t="s">
        <v>1550</v>
      </c>
    </row>
    <row r="447" spans="1:15" x14ac:dyDescent="0.2">
      <c r="A447" t="s">
        <v>85</v>
      </c>
      <c r="B447" t="s">
        <v>68</v>
      </c>
      <c r="C447" t="s">
        <v>107</v>
      </c>
      <c r="D447" t="s">
        <v>86</v>
      </c>
      <c r="E447" t="s">
        <v>39</v>
      </c>
      <c r="F447" t="s">
        <v>18</v>
      </c>
      <c r="G447">
        <v>15</v>
      </c>
      <c r="H447">
        <v>25</v>
      </c>
      <c r="I447" t="s">
        <v>19</v>
      </c>
      <c r="J447" t="s">
        <v>1377</v>
      </c>
      <c r="K447" t="s">
        <v>1302</v>
      </c>
      <c r="L447" t="s">
        <v>1378</v>
      </c>
      <c r="M447" t="s">
        <v>1379</v>
      </c>
      <c r="N447" t="s">
        <v>91</v>
      </c>
      <c r="O447" t="s">
        <v>1551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topLeftCell="C10" zoomScale="200" workbookViewId="0">
      <selection activeCell="H12" sqref="H12"/>
    </sheetView>
  </sheetViews>
  <sheetFormatPr baseColWidth="10" defaultRowHeight="16" x14ac:dyDescent="0.2"/>
  <cols>
    <col min="2" max="2" width="23" customWidth="1"/>
  </cols>
  <sheetData>
    <row r="2" spans="2:7" x14ac:dyDescent="0.2">
      <c r="B2" s="1" t="s">
        <v>1552</v>
      </c>
      <c r="C2" s="1">
        <v>2017</v>
      </c>
      <c r="D2" s="1">
        <v>2018</v>
      </c>
      <c r="E2" s="1">
        <v>2019</v>
      </c>
      <c r="F2" s="1">
        <v>2020</v>
      </c>
      <c r="G2" s="1" t="s">
        <v>1555</v>
      </c>
    </row>
    <row r="3" spans="2:7" x14ac:dyDescent="0.2">
      <c r="B3" t="s">
        <v>28</v>
      </c>
      <c r="C3">
        <v>239</v>
      </c>
      <c r="D3" s="2">
        <v>298.75</v>
      </c>
      <c r="E3">
        <v>315</v>
      </c>
      <c r="F3" s="2">
        <v>179.25</v>
      </c>
      <c r="G3">
        <v>1195</v>
      </c>
    </row>
    <row r="4" spans="2:7" x14ac:dyDescent="0.2">
      <c r="B4" t="s">
        <v>288</v>
      </c>
      <c r="C4">
        <v>36</v>
      </c>
      <c r="D4" s="2">
        <v>45</v>
      </c>
      <c r="E4">
        <v>72</v>
      </c>
      <c r="F4" s="2">
        <v>27</v>
      </c>
      <c r="G4">
        <v>180</v>
      </c>
    </row>
    <row r="5" spans="2:7" x14ac:dyDescent="0.2">
      <c r="B5" t="s">
        <v>1554</v>
      </c>
      <c r="C5">
        <v>18</v>
      </c>
      <c r="D5" s="2">
        <v>22.5</v>
      </c>
      <c r="E5">
        <v>36</v>
      </c>
      <c r="F5" s="2">
        <v>13.5</v>
      </c>
      <c r="G5">
        <v>90</v>
      </c>
    </row>
    <row r="6" spans="2:7" x14ac:dyDescent="0.2">
      <c r="B6" t="s">
        <v>15</v>
      </c>
      <c r="C6">
        <v>33</v>
      </c>
      <c r="D6">
        <v>69</v>
      </c>
      <c r="E6">
        <v>104</v>
      </c>
      <c r="F6">
        <v>219</v>
      </c>
      <c r="G6">
        <v>55</v>
      </c>
    </row>
    <row r="7" spans="2:7" x14ac:dyDescent="0.2">
      <c r="B7" t="s">
        <v>107</v>
      </c>
      <c r="C7">
        <v>3</v>
      </c>
      <c r="D7" s="2">
        <v>3.75</v>
      </c>
      <c r="E7">
        <v>6</v>
      </c>
      <c r="F7" s="2">
        <v>2.25</v>
      </c>
      <c r="G7">
        <v>15</v>
      </c>
    </row>
    <row r="8" spans="2:7" x14ac:dyDescent="0.2">
      <c r="B8" t="s">
        <v>822</v>
      </c>
      <c r="C8">
        <v>1</v>
      </c>
      <c r="D8" s="2">
        <v>1.25</v>
      </c>
      <c r="E8">
        <v>2</v>
      </c>
      <c r="F8" s="2">
        <v>0.75</v>
      </c>
      <c r="G8">
        <v>5</v>
      </c>
    </row>
    <row r="9" spans="2:7" x14ac:dyDescent="0.2">
      <c r="B9" t="s">
        <v>945</v>
      </c>
      <c r="C9">
        <v>0</v>
      </c>
      <c r="D9" s="2">
        <v>0</v>
      </c>
      <c r="E9">
        <v>0</v>
      </c>
      <c r="F9" s="2">
        <v>0</v>
      </c>
      <c r="G9">
        <v>0</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48"/>
  <sheetViews>
    <sheetView topLeftCell="K1" zoomScale="125" workbookViewId="0">
      <selection activeCell="X12" sqref="X12"/>
    </sheetView>
  </sheetViews>
  <sheetFormatPr baseColWidth="10" defaultRowHeight="16" x14ac:dyDescent="0.2"/>
  <cols>
    <col min="5" max="5" width="16.6640625" style="4" customWidth="1"/>
    <col min="6" max="6" width="10.83203125" style="4"/>
  </cols>
  <sheetData>
    <row r="1" spans="2:21" x14ac:dyDescent="0.2">
      <c r="S1" t="s">
        <v>4</v>
      </c>
      <c r="U1" t="s">
        <v>5</v>
      </c>
    </row>
    <row r="2" spans="2:21" x14ac:dyDescent="0.2">
      <c r="B2" s="1" t="s">
        <v>1556</v>
      </c>
      <c r="C2" s="1" t="s">
        <v>1559</v>
      </c>
      <c r="E2" s="1" t="s">
        <v>1557</v>
      </c>
      <c r="F2" s="1" t="s">
        <v>1559</v>
      </c>
      <c r="H2" s="1" t="s">
        <v>1558</v>
      </c>
      <c r="I2" s="1" t="s">
        <v>1559</v>
      </c>
      <c r="L2" t="s">
        <v>1560</v>
      </c>
      <c r="M2" t="s">
        <v>1561</v>
      </c>
      <c r="N2" t="s">
        <v>1562</v>
      </c>
      <c r="O2" t="s">
        <v>1563</v>
      </c>
      <c r="P2" t="s">
        <v>1564</v>
      </c>
      <c r="Q2" t="s">
        <v>1565</v>
      </c>
    </row>
    <row r="3" spans="2:21" x14ac:dyDescent="0.2">
      <c r="B3" t="s">
        <v>1561</v>
      </c>
      <c r="C3">
        <f t="shared" ref="C3:C50" si="0">COUNTIF(L:Q,B3)</f>
        <v>82</v>
      </c>
      <c r="E3" s="4" t="s">
        <v>17</v>
      </c>
      <c r="F3" s="4">
        <f>COUNTIF(data!E:E,E3)</f>
        <v>101</v>
      </c>
      <c r="H3" t="s">
        <v>18</v>
      </c>
      <c r="I3">
        <f>COUNTIF(data!F:F,'2-外部需求-职位要求'!H3)</f>
        <v>380</v>
      </c>
      <c r="L3" t="s">
        <v>1562</v>
      </c>
      <c r="M3" t="s">
        <v>1566</v>
      </c>
      <c r="N3" t="s">
        <v>1567</v>
      </c>
      <c r="O3" t="s">
        <v>1568</v>
      </c>
    </row>
    <row r="4" spans="2:21" x14ac:dyDescent="0.2">
      <c r="B4" t="s">
        <v>1562</v>
      </c>
      <c r="C4">
        <f t="shared" si="0"/>
        <v>185</v>
      </c>
      <c r="E4" s="4" t="s">
        <v>30</v>
      </c>
      <c r="F4" s="4">
        <f>COUNTIF(data!E:E,E4)</f>
        <v>240</v>
      </c>
      <c r="H4" t="s">
        <v>54</v>
      </c>
      <c r="I4">
        <f>COUNTIF(data!F:F,'2-外部需求-职位要求'!H4)</f>
        <v>27</v>
      </c>
      <c r="L4" t="s">
        <v>1569</v>
      </c>
      <c r="M4" t="s">
        <v>1570</v>
      </c>
    </row>
    <row r="5" spans="2:21" x14ac:dyDescent="0.2">
      <c r="B5" t="s">
        <v>1570</v>
      </c>
      <c r="C5">
        <f t="shared" si="0"/>
        <v>13</v>
      </c>
      <c r="E5" s="4" t="s">
        <v>39</v>
      </c>
      <c r="F5" s="4">
        <f>COUNTIF(data!E:E,E5)</f>
        <v>77</v>
      </c>
      <c r="H5" t="s">
        <v>455</v>
      </c>
      <c r="I5">
        <f>COUNTIF(data!F:F,'2-外部需求-职位要求'!H5)</f>
        <v>29</v>
      </c>
      <c r="L5" t="s">
        <v>1561</v>
      </c>
      <c r="M5" t="s">
        <v>1571</v>
      </c>
      <c r="N5" t="s">
        <v>1572</v>
      </c>
      <c r="O5" t="s">
        <v>1573</v>
      </c>
      <c r="P5" t="s">
        <v>1574</v>
      </c>
    </row>
    <row r="6" spans="2:21" x14ac:dyDescent="0.2">
      <c r="B6" t="s">
        <v>1571</v>
      </c>
      <c r="C6">
        <f t="shared" si="0"/>
        <v>4</v>
      </c>
      <c r="E6" s="4" t="s">
        <v>78</v>
      </c>
      <c r="F6" s="4">
        <f>COUNTIF(data!E:E,E6)</f>
        <v>26</v>
      </c>
      <c r="H6" t="s">
        <v>866</v>
      </c>
      <c r="I6">
        <f>COUNTIF(data!F:F,'2-外部需求-职位要求'!H6)</f>
        <v>10</v>
      </c>
      <c r="L6" t="s">
        <v>1575</v>
      </c>
    </row>
    <row r="7" spans="2:21" x14ac:dyDescent="0.2">
      <c r="B7" t="s">
        <v>1574</v>
      </c>
      <c r="C7">
        <f t="shared" si="0"/>
        <v>122</v>
      </c>
      <c r="E7" s="4" t="s">
        <v>865</v>
      </c>
      <c r="F7" s="4">
        <f>COUNTIF(data!E:E,E7)</f>
        <v>1</v>
      </c>
      <c r="L7" t="s">
        <v>1574</v>
      </c>
      <c r="M7" t="s">
        <v>1568</v>
      </c>
      <c r="N7" t="s">
        <v>1576</v>
      </c>
      <c r="O7" t="s">
        <v>1577</v>
      </c>
    </row>
    <row r="8" spans="2:21" x14ac:dyDescent="0.2">
      <c r="B8" t="s">
        <v>1578</v>
      </c>
      <c r="C8">
        <f t="shared" si="0"/>
        <v>7</v>
      </c>
      <c r="E8" s="4" t="s">
        <v>1353</v>
      </c>
      <c r="F8" s="4">
        <f>COUNTIF(data!E:E,E8)</f>
        <v>1</v>
      </c>
      <c r="L8" t="s">
        <v>1561</v>
      </c>
      <c r="M8" t="s">
        <v>1578</v>
      </c>
    </row>
    <row r="9" spans="2:21" x14ac:dyDescent="0.2">
      <c r="B9" t="s">
        <v>1568</v>
      </c>
      <c r="C9">
        <f t="shared" si="0"/>
        <v>88</v>
      </c>
      <c r="L9" t="s">
        <v>1561</v>
      </c>
    </row>
    <row r="10" spans="2:21" x14ac:dyDescent="0.2">
      <c r="B10" t="s">
        <v>1560</v>
      </c>
      <c r="C10">
        <f t="shared" si="0"/>
        <v>21</v>
      </c>
      <c r="L10" t="s">
        <v>1561</v>
      </c>
      <c r="M10" t="s">
        <v>1574</v>
      </c>
      <c r="N10" t="s">
        <v>1568</v>
      </c>
      <c r="O10" t="s">
        <v>1579</v>
      </c>
      <c r="P10" t="s">
        <v>1562</v>
      </c>
    </row>
    <row r="11" spans="2:21" x14ac:dyDescent="0.2">
      <c r="B11" t="s">
        <v>1573</v>
      </c>
      <c r="C11">
        <f t="shared" si="0"/>
        <v>53</v>
      </c>
      <c r="L11" t="s">
        <v>1575</v>
      </c>
      <c r="M11" t="s">
        <v>1560</v>
      </c>
      <c r="N11" t="s">
        <v>1579</v>
      </c>
      <c r="O11" t="s">
        <v>1562</v>
      </c>
      <c r="P11" t="s">
        <v>1566</v>
      </c>
      <c r="Q11" t="s">
        <v>1580</v>
      </c>
    </row>
    <row r="12" spans="2:21" x14ac:dyDescent="0.2">
      <c r="B12" t="s">
        <v>1583</v>
      </c>
      <c r="C12">
        <f t="shared" si="0"/>
        <v>3</v>
      </c>
      <c r="L12" t="s">
        <v>1573</v>
      </c>
      <c r="M12" t="s">
        <v>1574</v>
      </c>
    </row>
    <row r="13" spans="2:21" x14ac:dyDescent="0.2">
      <c r="B13" t="s">
        <v>1564</v>
      </c>
      <c r="C13">
        <f t="shared" si="0"/>
        <v>46</v>
      </c>
      <c r="L13" t="s">
        <v>1562</v>
      </c>
      <c r="M13" t="s">
        <v>1563</v>
      </c>
      <c r="N13" t="s">
        <v>1564</v>
      </c>
      <c r="O13" t="s">
        <v>1581</v>
      </c>
    </row>
    <row r="14" spans="2:21" x14ac:dyDescent="0.2">
      <c r="B14" t="s">
        <v>1587</v>
      </c>
      <c r="C14">
        <f t="shared" si="0"/>
        <v>4</v>
      </c>
      <c r="L14" t="s">
        <v>1582</v>
      </c>
      <c r="M14" t="s">
        <v>1583</v>
      </c>
      <c r="N14" t="s">
        <v>1562</v>
      </c>
      <c r="O14" t="s">
        <v>1563</v>
      </c>
      <c r="P14" t="s">
        <v>1584</v>
      </c>
    </row>
    <row r="15" spans="2:21" x14ac:dyDescent="0.2">
      <c r="B15" t="s">
        <v>1588</v>
      </c>
      <c r="C15">
        <f t="shared" si="0"/>
        <v>5</v>
      </c>
      <c r="L15" t="s">
        <v>1576</v>
      </c>
      <c r="M15" t="s">
        <v>1574</v>
      </c>
      <c r="N15" t="s">
        <v>1585</v>
      </c>
      <c r="O15" t="s">
        <v>1573</v>
      </c>
    </row>
    <row r="16" spans="2:21" x14ac:dyDescent="0.2">
      <c r="B16" t="s">
        <v>1575</v>
      </c>
      <c r="C16">
        <f t="shared" si="0"/>
        <v>45</v>
      </c>
      <c r="L16" t="s">
        <v>1561</v>
      </c>
      <c r="M16" t="s">
        <v>1579</v>
      </c>
      <c r="N16" t="s">
        <v>1562</v>
      </c>
    </row>
    <row r="17" spans="2:17" x14ac:dyDescent="0.2">
      <c r="B17" t="s">
        <v>1579</v>
      </c>
      <c r="C17">
        <f t="shared" si="0"/>
        <v>34</v>
      </c>
      <c r="L17" t="s">
        <v>1574</v>
      </c>
    </row>
    <row r="18" spans="2:17" x14ac:dyDescent="0.2">
      <c r="B18" t="s">
        <v>1596</v>
      </c>
      <c r="C18">
        <f t="shared" si="0"/>
        <v>6</v>
      </c>
      <c r="L18" t="s">
        <v>1568</v>
      </c>
      <c r="M18" t="s">
        <v>1574</v>
      </c>
      <c r="N18" t="s">
        <v>1577</v>
      </c>
    </row>
    <row r="19" spans="2:17" x14ac:dyDescent="0.2">
      <c r="B19" t="s">
        <v>1585</v>
      </c>
      <c r="C19">
        <f t="shared" si="0"/>
        <v>33</v>
      </c>
      <c r="L19" t="s">
        <v>1574</v>
      </c>
      <c r="M19" t="s">
        <v>1568</v>
      </c>
      <c r="N19" t="s">
        <v>1562</v>
      </c>
      <c r="O19" t="s">
        <v>1586</v>
      </c>
    </row>
    <row r="20" spans="2:17" x14ac:dyDescent="0.2">
      <c r="B20" t="s">
        <v>1577</v>
      </c>
      <c r="C20">
        <f t="shared" si="0"/>
        <v>34</v>
      </c>
      <c r="L20" t="s">
        <v>1561</v>
      </c>
      <c r="M20" t="s">
        <v>1587</v>
      </c>
      <c r="N20" t="s">
        <v>1576</v>
      </c>
      <c r="O20" t="s">
        <v>1585</v>
      </c>
      <c r="P20" t="s">
        <v>1579</v>
      </c>
      <c r="Q20" t="s">
        <v>1562</v>
      </c>
    </row>
    <row r="21" spans="2:17" x14ac:dyDescent="0.2">
      <c r="B21" t="s">
        <v>1576</v>
      </c>
      <c r="C21">
        <f t="shared" si="0"/>
        <v>33</v>
      </c>
      <c r="L21" t="s">
        <v>1561</v>
      </c>
      <c r="M21" t="s">
        <v>1588</v>
      </c>
    </row>
    <row r="22" spans="2:17" x14ac:dyDescent="0.2">
      <c r="B22" t="s">
        <v>1593</v>
      </c>
      <c r="C22">
        <f t="shared" si="0"/>
        <v>32</v>
      </c>
      <c r="L22" t="s">
        <v>1573</v>
      </c>
      <c r="M22" t="s">
        <v>1574</v>
      </c>
    </row>
    <row r="23" spans="2:17" x14ac:dyDescent="0.2">
      <c r="B23" t="s">
        <v>1581</v>
      </c>
      <c r="C23">
        <f t="shared" si="0"/>
        <v>29</v>
      </c>
      <c r="L23" t="s">
        <v>1574</v>
      </c>
      <c r="M23" t="s">
        <v>1568</v>
      </c>
      <c r="N23" t="s">
        <v>1576</v>
      </c>
      <c r="O23" t="s">
        <v>1586</v>
      </c>
    </row>
    <row r="24" spans="2:17" x14ac:dyDescent="0.2">
      <c r="B24" t="s">
        <v>1603</v>
      </c>
      <c r="C24">
        <f t="shared" si="0"/>
        <v>6</v>
      </c>
      <c r="L24" t="s">
        <v>1589</v>
      </c>
      <c r="M24" t="s">
        <v>1574</v>
      </c>
      <c r="N24" t="s">
        <v>1568</v>
      </c>
    </row>
    <row r="25" spans="2:17" x14ac:dyDescent="0.2">
      <c r="B25" t="s">
        <v>1566</v>
      </c>
      <c r="C25">
        <f t="shared" si="0"/>
        <v>26</v>
      </c>
      <c r="L25" t="s">
        <v>1590</v>
      </c>
      <c r="M25" t="s">
        <v>1575</v>
      </c>
      <c r="N25" t="s">
        <v>1562</v>
      </c>
      <c r="O25" t="s">
        <v>1563</v>
      </c>
      <c r="P25" t="s">
        <v>1564</v>
      </c>
    </row>
    <row r="26" spans="2:17" x14ac:dyDescent="0.2">
      <c r="B26" t="s">
        <v>1567</v>
      </c>
      <c r="C26">
        <f t="shared" si="0"/>
        <v>11</v>
      </c>
      <c r="L26" t="s">
        <v>1561</v>
      </c>
    </row>
    <row r="27" spans="2:17" x14ac:dyDescent="0.2">
      <c r="B27" t="s">
        <v>1572</v>
      </c>
      <c r="C27">
        <f t="shared" si="0"/>
        <v>1</v>
      </c>
      <c r="L27" t="s">
        <v>1574</v>
      </c>
    </row>
    <row r="28" spans="2:17" x14ac:dyDescent="0.2">
      <c r="B28" t="s">
        <v>1563</v>
      </c>
      <c r="C28">
        <f t="shared" si="0"/>
        <v>22</v>
      </c>
      <c r="L28" t="s">
        <v>1568</v>
      </c>
      <c r="M28" t="s">
        <v>1574</v>
      </c>
    </row>
    <row r="29" spans="2:17" x14ac:dyDescent="0.2">
      <c r="B29" t="s">
        <v>1607</v>
      </c>
      <c r="C29">
        <f t="shared" si="0"/>
        <v>16</v>
      </c>
      <c r="L29" t="s">
        <v>1577</v>
      </c>
      <c r="M29" t="s">
        <v>1566</v>
      </c>
    </row>
    <row r="30" spans="2:17" x14ac:dyDescent="0.2">
      <c r="B30" t="s">
        <v>1589</v>
      </c>
      <c r="C30">
        <f t="shared" si="0"/>
        <v>11</v>
      </c>
      <c r="L30" t="s">
        <v>1591</v>
      </c>
      <c r="M30" t="s">
        <v>1592</v>
      </c>
      <c r="N30" t="s">
        <v>1593</v>
      </c>
    </row>
    <row r="31" spans="2:17" x14ac:dyDescent="0.2">
      <c r="B31" t="s">
        <v>1598</v>
      </c>
      <c r="C31">
        <f t="shared" si="0"/>
        <v>18</v>
      </c>
      <c r="L31" t="s">
        <v>1594</v>
      </c>
      <c r="M31" t="s">
        <v>1575</v>
      </c>
      <c r="N31" t="s">
        <v>1574</v>
      </c>
      <c r="O31" t="s">
        <v>1568</v>
      </c>
      <c r="P31" t="s">
        <v>1586</v>
      </c>
      <c r="Q31" t="s">
        <v>1580</v>
      </c>
    </row>
    <row r="32" spans="2:17" x14ac:dyDescent="0.2">
      <c r="B32" t="s">
        <v>1605</v>
      </c>
      <c r="C32">
        <f t="shared" si="0"/>
        <v>24</v>
      </c>
      <c r="L32" t="s">
        <v>1595</v>
      </c>
      <c r="M32" t="s">
        <v>1596</v>
      </c>
    </row>
    <row r="33" spans="2:16" x14ac:dyDescent="0.2">
      <c r="B33" t="s">
        <v>1580</v>
      </c>
      <c r="C33">
        <f t="shared" si="0"/>
        <v>10</v>
      </c>
      <c r="L33" t="s">
        <v>1568</v>
      </c>
      <c r="M33" t="s">
        <v>1574</v>
      </c>
    </row>
    <row r="34" spans="2:16" x14ac:dyDescent="0.2">
      <c r="B34" t="s">
        <v>1586</v>
      </c>
      <c r="C34">
        <f t="shared" si="0"/>
        <v>55</v>
      </c>
      <c r="L34" t="s">
        <v>1597</v>
      </c>
      <c r="M34" t="s">
        <v>1585</v>
      </c>
      <c r="N34" t="s">
        <v>1562</v>
      </c>
      <c r="O34" t="s">
        <v>1580</v>
      </c>
    </row>
    <row r="35" spans="2:16" x14ac:dyDescent="0.2">
      <c r="B35" t="s">
        <v>1592</v>
      </c>
      <c r="C35">
        <f t="shared" si="0"/>
        <v>9</v>
      </c>
      <c r="L35" t="s">
        <v>1579</v>
      </c>
      <c r="M35" t="s">
        <v>1562</v>
      </c>
      <c r="N35" t="s">
        <v>1598</v>
      </c>
    </row>
    <row r="36" spans="2:16" x14ac:dyDescent="0.2">
      <c r="B36" t="s">
        <v>1584</v>
      </c>
      <c r="C36">
        <f t="shared" si="0"/>
        <v>6</v>
      </c>
      <c r="L36" t="s">
        <v>1587</v>
      </c>
      <c r="M36" t="s">
        <v>1573</v>
      </c>
      <c r="N36" t="s">
        <v>1579</v>
      </c>
    </row>
    <row r="37" spans="2:16" x14ac:dyDescent="0.2">
      <c r="B37" t="s">
        <v>1600</v>
      </c>
      <c r="C37">
        <f t="shared" si="0"/>
        <v>2</v>
      </c>
      <c r="L37" t="s">
        <v>1568</v>
      </c>
      <c r="M37" t="s">
        <v>1574</v>
      </c>
      <c r="N37" t="s">
        <v>1577</v>
      </c>
    </row>
    <row r="38" spans="2:16" x14ac:dyDescent="0.2">
      <c r="B38" t="s">
        <v>1565</v>
      </c>
      <c r="C38">
        <f t="shared" si="0"/>
        <v>21</v>
      </c>
      <c r="L38" t="s">
        <v>1595</v>
      </c>
      <c r="M38" t="s">
        <v>1568</v>
      </c>
      <c r="N38" t="s">
        <v>1573</v>
      </c>
    </row>
    <row r="39" spans="2:16" x14ac:dyDescent="0.2">
      <c r="B39" t="s">
        <v>1569</v>
      </c>
      <c r="C39">
        <f t="shared" si="0"/>
        <v>7</v>
      </c>
      <c r="L39" t="s">
        <v>1561</v>
      </c>
    </row>
    <row r="40" spans="2:16" x14ac:dyDescent="0.2">
      <c r="B40" t="s">
        <v>1582</v>
      </c>
      <c r="C40">
        <f t="shared" si="0"/>
        <v>4</v>
      </c>
      <c r="L40" t="s">
        <v>1561</v>
      </c>
      <c r="M40" t="s">
        <v>1562</v>
      </c>
    </row>
    <row r="41" spans="2:16" x14ac:dyDescent="0.2">
      <c r="B41" t="s">
        <v>1604</v>
      </c>
      <c r="C41">
        <f t="shared" si="0"/>
        <v>4</v>
      </c>
      <c r="L41" t="s">
        <v>1574</v>
      </c>
      <c r="M41" t="s">
        <v>1568</v>
      </c>
      <c r="N41" t="s">
        <v>1576</v>
      </c>
    </row>
    <row r="42" spans="2:16" x14ac:dyDescent="0.2">
      <c r="B42" t="s">
        <v>1590</v>
      </c>
      <c r="C42">
        <f t="shared" si="0"/>
        <v>12</v>
      </c>
      <c r="L42" t="s">
        <v>1574</v>
      </c>
      <c r="M42" t="s">
        <v>1568</v>
      </c>
    </row>
    <row r="43" spans="2:16" x14ac:dyDescent="0.2">
      <c r="B43" t="s">
        <v>1591</v>
      </c>
      <c r="C43">
        <f t="shared" si="0"/>
        <v>9</v>
      </c>
      <c r="L43" t="s">
        <v>1579</v>
      </c>
      <c r="M43" t="s">
        <v>1562</v>
      </c>
    </row>
    <row r="44" spans="2:16" x14ac:dyDescent="0.2">
      <c r="B44" t="s">
        <v>1594</v>
      </c>
      <c r="C44">
        <f t="shared" si="0"/>
        <v>7</v>
      </c>
      <c r="L44" t="s">
        <v>1599</v>
      </c>
      <c r="M44" t="s">
        <v>1580</v>
      </c>
      <c r="N44" t="s">
        <v>1566</v>
      </c>
      <c r="O44" t="s">
        <v>1562</v>
      </c>
      <c r="P44" t="s">
        <v>1600</v>
      </c>
    </row>
    <row r="45" spans="2:16" x14ac:dyDescent="0.2">
      <c r="B45" t="s">
        <v>1595</v>
      </c>
      <c r="C45">
        <f t="shared" si="0"/>
        <v>13</v>
      </c>
      <c r="L45" t="s">
        <v>1561</v>
      </c>
    </row>
    <row r="46" spans="2:16" x14ac:dyDescent="0.2">
      <c r="B46" t="s">
        <v>1597</v>
      </c>
      <c r="C46">
        <f t="shared" si="0"/>
        <v>6</v>
      </c>
      <c r="L46" t="s">
        <v>1560</v>
      </c>
      <c r="M46" t="s">
        <v>1573</v>
      </c>
      <c r="N46" t="s">
        <v>1574</v>
      </c>
      <c r="O46" t="s">
        <v>1568</v>
      </c>
    </row>
    <row r="47" spans="2:16" x14ac:dyDescent="0.2">
      <c r="B47" t="s">
        <v>1599</v>
      </c>
      <c r="C47">
        <f t="shared" si="0"/>
        <v>1</v>
      </c>
      <c r="L47" t="s">
        <v>1595</v>
      </c>
      <c r="M47" t="s">
        <v>1596</v>
      </c>
    </row>
    <row r="48" spans="2:16" x14ac:dyDescent="0.2">
      <c r="B48" t="s">
        <v>1601</v>
      </c>
      <c r="C48">
        <f t="shared" si="0"/>
        <v>4</v>
      </c>
      <c r="L48" t="s">
        <v>1601</v>
      </c>
      <c r="M48" t="s">
        <v>1578</v>
      </c>
      <c r="N48" t="s">
        <v>1571</v>
      </c>
      <c r="O48" t="s">
        <v>1574</v>
      </c>
      <c r="P48" t="s">
        <v>1593</v>
      </c>
    </row>
    <row r="49" spans="2:17" x14ac:dyDescent="0.2">
      <c r="B49" t="s">
        <v>1602</v>
      </c>
      <c r="C49">
        <f t="shared" si="0"/>
        <v>32</v>
      </c>
      <c r="L49" t="s">
        <v>1574</v>
      </c>
      <c r="M49" t="s">
        <v>1568</v>
      </c>
      <c r="N49" t="s">
        <v>1576</v>
      </c>
    </row>
    <row r="50" spans="2:17" x14ac:dyDescent="0.2">
      <c r="B50" t="s">
        <v>1606</v>
      </c>
      <c r="C50">
        <f t="shared" si="0"/>
        <v>5</v>
      </c>
      <c r="L50" t="s">
        <v>1568</v>
      </c>
      <c r="M50" t="s">
        <v>1574</v>
      </c>
    </row>
    <row r="51" spans="2:17" x14ac:dyDescent="0.2">
      <c r="L51" t="s">
        <v>1561</v>
      </c>
      <c r="M51" t="s">
        <v>1562</v>
      </c>
    </row>
    <row r="52" spans="2:17" x14ac:dyDescent="0.2">
      <c r="L52" t="s">
        <v>1574</v>
      </c>
    </row>
    <row r="53" spans="2:17" x14ac:dyDescent="0.2">
      <c r="L53" t="s">
        <v>1561</v>
      </c>
    </row>
    <row r="54" spans="2:17" x14ac:dyDescent="0.2">
      <c r="L54" t="s">
        <v>1561</v>
      </c>
      <c r="M54" t="s">
        <v>1588</v>
      </c>
      <c r="N54" t="s">
        <v>1574</v>
      </c>
      <c r="O54" t="s">
        <v>1586</v>
      </c>
      <c r="P54" t="s">
        <v>1573</v>
      </c>
    </row>
    <row r="55" spans="2:17" x14ac:dyDescent="0.2">
      <c r="L55" t="s">
        <v>1586</v>
      </c>
      <c r="M55" t="s">
        <v>1576</v>
      </c>
    </row>
    <row r="56" spans="2:17" x14ac:dyDescent="0.2">
      <c r="L56" t="s">
        <v>1602</v>
      </c>
      <c r="M56" t="s">
        <v>1603</v>
      </c>
      <c r="N56" t="s">
        <v>1562</v>
      </c>
      <c r="O56" t="s">
        <v>1604</v>
      </c>
    </row>
    <row r="57" spans="2:17" x14ac:dyDescent="0.2">
      <c r="L57" t="s">
        <v>1574</v>
      </c>
    </row>
    <row r="58" spans="2:17" x14ac:dyDescent="0.2">
      <c r="L58" t="s">
        <v>1568</v>
      </c>
      <c r="M58" t="s">
        <v>1574</v>
      </c>
      <c r="N58" t="s">
        <v>1605</v>
      </c>
    </row>
    <row r="59" spans="2:17" x14ac:dyDescent="0.2">
      <c r="L59" t="s">
        <v>1606</v>
      </c>
      <c r="M59" t="s">
        <v>1562</v>
      </c>
      <c r="N59" t="s">
        <v>1598</v>
      </c>
      <c r="O59" t="s">
        <v>1566</v>
      </c>
      <c r="P59" t="s">
        <v>1585</v>
      </c>
    </row>
    <row r="60" spans="2:17" x14ac:dyDescent="0.2">
      <c r="L60" t="s">
        <v>1594</v>
      </c>
      <c r="M60" t="s">
        <v>1575</v>
      </c>
      <c r="N60" t="s">
        <v>1574</v>
      </c>
      <c r="O60" t="s">
        <v>1568</v>
      </c>
      <c r="P60" t="s">
        <v>1586</v>
      </c>
      <c r="Q60" t="s">
        <v>1580</v>
      </c>
    </row>
    <row r="61" spans="2:17" x14ac:dyDescent="0.2">
      <c r="L61" t="s">
        <v>1573</v>
      </c>
      <c r="M61" t="s">
        <v>1574</v>
      </c>
    </row>
    <row r="62" spans="2:17" x14ac:dyDescent="0.2">
      <c r="L62" t="s">
        <v>1574</v>
      </c>
    </row>
    <row r="63" spans="2:17" x14ac:dyDescent="0.2">
      <c r="L63" t="s">
        <v>1601</v>
      </c>
      <c r="M63" t="s">
        <v>1578</v>
      </c>
      <c r="N63" t="s">
        <v>1571</v>
      </c>
      <c r="O63" t="s">
        <v>1574</v>
      </c>
      <c r="P63" t="s">
        <v>1593</v>
      </c>
    </row>
    <row r="64" spans="2:17" x14ac:dyDescent="0.2">
      <c r="L64" t="s">
        <v>1574</v>
      </c>
      <c r="M64" t="s">
        <v>1568</v>
      </c>
      <c r="N64" t="s">
        <v>1576</v>
      </c>
    </row>
    <row r="65" spans="12:17" x14ac:dyDescent="0.2">
      <c r="L65" t="s">
        <v>1568</v>
      </c>
      <c r="M65" t="s">
        <v>1574</v>
      </c>
    </row>
    <row r="66" spans="12:17" x14ac:dyDescent="0.2">
      <c r="L66" t="s">
        <v>1561</v>
      </c>
      <c r="M66" t="s">
        <v>1562</v>
      </c>
    </row>
    <row r="67" spans="12:17" x14ac:dyDescent="0.2">
      <c r="L67" t="s">
        <v>1561</v>
      </c>
    </row>
    <row r="68" spans="12:17" x14ac:dyDescent="0.2">
      <c r="L68" t="s">
        <v>1561</v>
      </c>
      <c r="M68" t="s">
        <v>1588</v>
      </c>
      <c r="N68" t="s">
        <v>1574</v>
      </c>
      <c r="O68" t="s">
        <v>1586</v>
      </c>
      <c r="P68" t="s">
        <v>1573</v>
      </c>
    </row>
    <row r="69" spans="12:17" x14ac:dyDescent="0.2">
      <c r="L69" t="s">
        <v>1586</v>
      </c>
      <c r="M69" t="s">
        <v>1576</v>
      </c>
    </row>
    <row r="70" spans="12:17" x14ac:dyDescent="0.2">
      <c r="L70" t="s">
        <v>1602</v>
      </c>
      <c r="M70" t="s">
        <v>1603</v>
      </c>
      <c r="N70" t="s">
        <v>1562</v>
      </c>
      <c r="O70" t="s">
        <v>1604</v>
      </c>
    </row>
    <row r="71" spans="12:17" x14ac:dyDescent="0.2">
      <c r="L71" t="s">
        <v>1574</v>
      </c>
    </row>
    <row r="72" spans="12:17" x14ac:dyDescent="0.2">
      <c r="L72" t="s">
        <v>1568</v>
      </c>
      <c r="M72" t="s">
        <v>1574</v>
      </c>
      <c r="N72" t="s">
        <v>1605</v>
      </c>
    </row>
    <row r="73" spans="12:17" x14ac:dyDescent="0.2">
      <c r="L73" t="s">
        <v>1606</v>
      </c>
      <c r="M73" t="s">
        <v>1562</v>
      </c>
      <c r="N73" t="s">
        <v>1598</v>
      </c>
      <c r="O73" t="s">
        <v>1566</v>
      </c>
      <c r="P73" t="s">
        <v>1585</v>
      </c>
    </row>
    <row r="74" spans="12:17" x14ac:dyDescent="0.2">
      <c r="L74" t="s">
        <v>1594</v>
      </c>
      <c r="M74" t="s">
        <v>1575</v>
      </c>
      <c r="N74" t="s">
        <v>1574</v>
      </c>
      <c r="O74" t="s">
        <v>1568</v>
      </c>
      <c r="P74" t="s">
        <v>1586</v>
      </c>
      <c r="Q74" t="s">
        <v>1580</v>
      </c>
    </row>
    <row r="75" spans="12:17" x14ac:dyDescent="0.2">
      <c r="L75" t="s">
        <v>1573</v>
      </c>
      <c r="M75" t="s">
        <v>1574</v>
      </c>
    </row>
    <row r="76" spans="12:17" x14ac:dyDescent="0.2">
      <c r="L76" t="s">
        <v>1568</v>
      </c>
      <c r="M76" t="s">
        <v>1574</v>
      </c>
      <c r="N76" t="s">
        <v>1577</v>
      </c>
    </row>
    <row r="77" spans="12:17" x14ac:dyDescent="0.2">
      <c r="L77" t="s">
        <v>1574</v>
      </c>
    </row>
    <row r="78" spans="12:17" x14ac:dyDescent="0.2">
      <c r="L78" t="s">
        <v>1601</v>
      </c>
      <c r="M78" t="s">
        <v>1578</v>
      </c>
      <c r="N78" t="s">
        <v>1571</v>
      </c>
      <c r="O78" t="s">
        <v>1574</v>
      </c>
      <c r="P78" t="s">
        <v>1593</v>
      </c>
    </row>
    <row r="79" spans="12:17" x14ac:dyDescent="0.2">
      <c r="L79" t="s">
        <v>1574</v>
      </c>
      <c r="M79" t="s">
        <v>1568</v>
      </c>
      <c r="N79" t="s">
        <v>1576</v>
      </c>
    </row>
    <row r="80" spans="12:17" x14ac:dyDescent="0.2">
      <c r="L80" t="s">
        <v>1568</v>
      </c>
      <c r="M80" t="s">
        <v>1574</v>
      </c>
    </row>
    <row r="81" spans="12:17" x14ac:dyDescent="0.2">
      <c r="L81" t="s">
        <v>1561</v>
      </c>
      <c r="M81" t="s">
        <v>1562</v>
      </c>
    </row>
    <row r="82" spans="12:17" x14ac:dyDescent="0.2">
      <c r="L82" t="s">
        <v>1561</v>
      </c>
      <c r="M82" t="s">
        <v>1588</v>
      </c>
      <c r="N82" t="s">
        <v>1574</v>
      </c>
      <c r="O82" t="s">
        <v>1586</v>
      </c>
      <c r="P82" t="s">
        <v>1573</v>
      </c>
    </row>
    <row r="83" spans="12:17" x14ac:dyDescent="0.2">
      <c r="L83" t="s">
        <v>1561</v>
      </c>
    </row>
    <row r="84" spans="12:17" x14ac:dyDescent="0.2">
      <c r="L84" t="s">
        <v>1568</v>
      </c>
      <c r="M84" t="s">
        <v>1574</v>
      </c>
      <c r="N84" t="s">
        <v>1605</v>
      </c>
    </row>
    <row r="85" spans="12:17" x14ac:dyDescent="0.2">
      <c r="L85" t="s">
        <v>1586</v>
      </c>
      <c r="M85" t="s">
        <v>1576</v>
      </c>
    </row>
    <row r="86" spans="12:17" x14ac:dyDescent="0.2">
      <c r="L86" t="s">
        <v>1602</v>
      </c>
      <c r="M86" t="s">
        <v>1603</v>
      </c>
      <c r="N86" t="s">
        <v>1562</v>
      </c>
      <c r="O86" t="s">
        <v>1604</v>
      </c>
    </row>
    <row r="87" spans="12:17" x14ac:dyDescent="0.2">
      <c r="L87" t="s">
        <v>1574</v>
      </c>
    </row>
    <row r="88" spans="12:17" x14ac:dyDescent="0.2">
      <c r="L88" t="s">
        <v>1561</v>
      </c>
    </row>
    <row r="89" spans="12:17" x14ac:dyDescent="0.2">
      <c r="L89" t="s">
        <v>1606</v>
      </c>
      <c r="M89" t="s">
        <v>1562</v>
      </c>
      <c r="N89" t="s">
        <v>1598</v>
      </c>
      <c r="O89" t="s">
        <v>1566</v>
      </c>
      <c r="P89" t="s">
        <v>1585</v>
      </c>
    </row>
    <row r="90" spans="12:17" x14ac:dyDescent="0.2">
      <c r="L90" t="s">
        <v>1594</v>
      </c>
      <c r="M90" t="s">
        <v>1575</v>
      </c>
      <c r="N90" t="s">
        <v>1574</v>
      </c>
      <c r="O90" t="s">
        <v>1568</v>
      </c>
      <c r="P90" t="s">
        <v>1586</v>
      </c>
      <c r="Q90" t="s">
        <v>1580</v>
      </c>
    </row>
    <row r="91" spans="12:17" x14ac:dyDescent="0.2">
      <c r="L91" t="s">
        <v>1573</v>
      </c>
      <c r="M91" t="s">
        <v>1574</v>
      </c>
    </row>
    <row r="92" spans="12:17" x14ac:dyDescent="0.2">
      <c r="L92" t="s">
        <v>1574</v>
      </c>
      <c r="M92" t="s">
        <v>1607</v>
      </c>
      <c r="N92" t="s">
        <v>1568</v>
      </c>
      <c r="O92" t="s">
        <v>1598</v>
      </c>
    </row>
    <row r="93" spans="12:17" x14ac:dyDescent="0.2">
      <c r="L93" t="s">
        <v>1595</v>
      </c>
      <c r="M93" t="s">
        <v>1596</v>
      </c>
      <c r="N93" t="s">
        <v>1562</v>
      </c>
      <c r="O93" t="s">
        <v>1593</v>
      </c>
      <c r="P93" t="s">
        <v>1568</v>
      </c>
    </row>
    <row r="94" spans="12:17" x14ac:dyDescent="0.2">
      <c r="L94" t="s">
        <v>1568</v>
      </c>
      <c r="M94" t="s">
        <v>1567</v>
      </c>
    </row>
    <row r="96" spans="12:17" x14ac:dyDescent="0.2">
      <c r="L96" t="s">
        <v>1595</v>
      </c>
      <c r="M96" t="s">
        <v>1568</v>
      </c>
      <c r="N96" t="s">
        <v>1573</v>
      </c>
    </row>
    <row r="97" spans="12:17" x14ac:dyDescent="0.2">
      <c r="L97" t="s">
        <v>1561</v>
      </c>
    </row>
    <row r="98" spans="12:17" x14ac:dyDescent="0.2">
      <c r="L98" t="s">
        <v>1591</v>
      </c>
      <c r="M98" t="s">
        <v>1592</v>
      </c>
      <c r="N98" t="s">
        <v>1593</v>
      </c>
    </row>
    <row r="99" spans="12:17" x14ac:dyDescent="0.2">
      <c r="L99" t="s">
        <v>1577</v>
      </c>
      <c r="M99" t="s">
        <v>1566</v>
      </c>
    </row>
    <row r="100" spans="12:17" x14ac:dyDescent="0.2">
      <c r="L100" t="s">
        <v>1605</v>
      </c>
      <c r="M100" t="s">
        <v>1579</v>
      </c>
      <c r="N100" t="s">
        <v>1585</v>
      </c>
      <c r="O100" t="s">
        <v>1586</v>
      </c>
    </row>
    <row r="101" spans="12:17" x14ac:dyDescent="0.2">
      <c r="L101" t="s">
        <v>1576</v>
      </c>
      <c r="M101" t="s">
        <v>1574</v>
      </c>
      <c r="N101" t="s">
        <v>1585</v>
      </c>
      <c r="O101" t="s">
        <v>1573</v>
      </c>
    </row>
    <row r="102" spans="12:17" x14ac:dyDescent="0.2">
      <c r="L102" t="s">
        <v>1577</v>
      </c>
      <c r="M102" t="s">
        <v>1568</v>
      </c>
      <c r="N102" t="s">
        <v>1576</v>
      </c>
      <c r="O102" t="s">
        <v>1574</v>
      </c>
    </row>
    <row r="103" spans="12:17" x14ac:dyDescent="0.2">
      <c r="L103" t="s">
        <v>1579</v>
      </c>
      <c r="M103" t="s">
        <v>1586</v>
      </c>
    </row>
    <row r="104" spans="12:17" x14ac:dyDescent="0.2">
      <c r="L104" t="s">
        <v>1569</v>
      </c>
    </row>
    <row r="105" spans="12:17" x14ac:dyDescent="0.2">
      <c r="L105" t="s">
        <v>1561</v>
      </c>
      <c r="M105" t="s">
        <v>1579</v>
      </c>
      <c r="N105" t="s">
        <v>1562</v>
      </c>
    </row>
    <row r="106" spans="12:17" x14ac:dyDescent="0.2">
      <c r="L106" t="s">
        <v>1608</v>
      </c>
      <c r="M106" t="s">
        <v>1561</v>
      </c>
      <c r="N106" t="s">
        <v>1573</v>
      </c>
      <c r="O106" t="s">
        <v>1593</v>
      </c>
      <c r="P106" t="s">
        <v>1609</v>
      </c>
      <c r="Q106" t="s">
        <v>1577</v>
      </c>
    </row>
    <row r="107" spans="12:17" x14ac:dyDescent="0.2">
      <c r="L107" t="s">
        <v>1586</v>
      </c>
      <c r="M107" t="s">
        <v>1576</v>
      </c>
    </row>
    <row r="108" spans="12:17" x14ac:dyDescent="0.2">
      <c r="L108" t="s">
        <v>1602</v>
      </c>
      <c r="M108" t="s">
        <v>1603</v>
      </c>
      <c r="N108" t="s">
        <v>1562</v>
      </c>
      <c r="O108" t="s">
        <v>1604</v>
      </c>
    </row>
    <row r="109" spans="12:17" x14ac:dyDescent="0.2">
      <c r="L109" t="s">
        <v>1577</v>
      </c>
      <c r="M109" t="s">
        <v>1566</v>
      </c>
    </row>
    <row r="110" spans="12:17" x14ac:dyDescent="0.2">
      <c r="L110" t="s">
        <v>1561</v>
      </c>
    </row>
    <row r="111" spans="12:17" x14ac:dyDescent="0.2">
      <c r="L111" t="s">
        <v>1606</v>
      </c>
      <c r="M111" t="s">
        <v>1562</v>
      </c>
      <c r="N111" t="s">
        <v>1598</v>
      </c>
      <c r="O111" t="s">
        <v>1566</v>
      </c>
      <c r="P111" t="s">
        <v>1585</v>
      </c>
    </row>
    <row r="112" spans="12:17" x14ac:dyDescent="0.2">
      <c r="L112" t="s">
        <v>1568</v>
      </c>
      <c r="M112" t="s">
        <v>1567</v>
      </c>
    </row>
    <row r="113" spans="12:17" x14ac:dyDescent="0.2">
      <c r="L113" t="s">
        <v>1594</v>
      </c>
      <c r="M113" t="s">
        <v>1575</v>
      </c>
      <c r="N113" t="s">
        <v>1574</v>
      </c>
      <c r="O113" t="s">
        <v>1568</v>
      </c>
      <c r="P113" t="s">
        <v>1586</v>
      </c>
      <c r="Q113" t="s">
        <v>1580</v>
      </c>
    </row>
    <row r="114" spans="12:17" x14ac:dyDescent="0.2">
      <c r="L114" t="s">
        <v>1574</v>
      </c>
      <c r="M114" t="s">
        <v>1607</v>
      </c>
      <c r="N114" t="s">
        <v>1568</v>
      </c>
      <c r="O114" t="s">
        <v>1598</v>
      </c>
    </row>
    <row r="115" spans="12:17" x14ac:dyDescent="0.2">
      <c r="L115" t="s">
        <v>1595</v>
      </c>
      <c r="M115" t="s">
        <v>1596</v>
      </c>
      <c r="N115" t="s">
        <v>1562</v>
      </c>
      <c r="O115" t="s">
        <v>1593</v>
      </c>
      <c r="P115" t="s">
        <v>1568</v>
      </c>
    </row>
    <row r="116" spans="12:17" x14ac:dyDescent="0.2">
      <c r="L116" t="s">
        <v>1579</v>
      </c>
      <c r="M116" t="s">
        <v>1586</v>
      </c>
    </row>
    <row r="117" spans="12:17" x14ac:dyDescent="0.2">
      <c r="L117" t="s">
        <v>1605</v>
      </c>
      <c r="M117" t="s">
        <v>1579</v>
      </c>
      <c r="N117" t="s">
        <v>1585</v>
      </c>
      <c r="O117" t="s">
        <v>1586</v>
      </c>
    </row>
    <row r="118" spans="12:17" x14ac:dyDescent="0.2">
      <c r="L118" t="s">
        <v>1595</v>
      </c>
      <c r="M118" t="s">
        <v>1568</v>
      </c>
      <c r="N118" t="s">
        <v>1573</v>
      </c>
    </row>
    <row r="119" spans="12:17" x14ac:dyDescent="0.2">
      <c r="L119" t="s">
        <v>1561</v>
      </c>
    </row>
    <row r="120" spans="12:17" x14ac:dyDescent="0.2">
      <c r="L120" t="s">
        <v>1591</v>
      </c>
      <c r="M120" t="s">
        <v>1592</v>
      </c>
      <c r="N120" t="s">
        <v>1593</v>
      </c>
    </row>
    <row r="121" spans="12:17" x14ac:dyDescent="0.2">
      <c r="L121" t="s">
        <v>1577</v>
      </c>
      <c r="M121" t="s">
        <v>1568</v>
      </c>
      <c r="N121" t="s">
        <v>1576</v>
      </c>
      <c r="O121" t="s">
        <v>1574</v>
      </c>
    </row>
    <row r="122" spans="12:17" x14ac:dyDescent="0.2">
      <c r="L122" t="s">
        <v>1606</v>
      </c>
      <c r="M122" t="s">
        <v>1562</v>
      </c>
      <c r="N122" t="s">
        <v>1598</v>
      </c>
      <c r="O122" t="s">
        <v>1566</v>
      </c>
      <c r="P122" t="s">
        <v>1585</v>
      </c>
    </row>
    <row r="123" spans="12:17" x14ac:dyDescent="0.2">
      <c r="L123" t="s">
        <v>1568</v>
      </c>
      <c r="M123" t="s">
        <v>1567</v>
      </c>
    </row>
    <row r="124" spans="12:17" x14ac:dyDescent="0.2">
      <c r="L124" t="s">
        <v>1574</v>
      </c>
      <c r="M124" t="s">
        <v>1607</v>
      </c>
      <c r="N124" t="s">
        <v>1568</v>
      </c>
      <c r="O124" t="s">
        <v>1598</v>
      </c>
    </row>
    <row r="125" spans="12:17" x14ac:dyDescent="0.2">
      <c r="L125" t="s">
        <v>1595</v>
      </c>
      <c r="M125" t="s">
        <v>1596</v>
      </c>
      <c r="N125" t="s">
        <v>1562</v>
      </c>
      <c r="O125" t="s">
        <v>1593</v>
      </c>
      <c r="P125" t="s">
        <v>1568</v>
      </c>
    </row>
    <row r="126" spans="12:17" x14ac:dyDescent="0.2">
      <c r="L126" t="s">
        <v>1579</v>
      </c>
      <c r="M126" t="s">
        <v>1586</v>
      </c>
    </row>
    <row r="127" spans="12:17" x14ac:dyDescent="0.2">
      <c r="L127" t="s">
        <v>1605</v>
      </c>
      <c r="M127" t="s">
        <v>1579</v>
      </c>
      <c r="N127" t="s">
        <v>1585</v>
      </c>
      <c r="O127" t="s">
        <v>1586</v>
      </c>
    </row>
    <row r="129" spans="12:16" x14ac:dyDescent="0.2">
      <c r="L129" t="s">
        <v>1561</v>
      </c>
    </row>
    <row r="130" spans="12:16" x14ac:dyDescent="0.2">
      <c r="L130" t="s">
        <v>1591</v>
      </c>
      <c r="M130" t="s">
        <v>1592</v>
      </c>
      <c r="N130" t="s">
        <v>1593</v>
      </c>
    </row>
    <row r="131" spans="12:16" x14ac:dyDescent="0.2">
      <c r="L131" t="s">
        <v>1577</v>
      </c>
      <c r="M131" t="s">
        <v>1568</v>
      </c>
      <c r="N131" t="s">
        <v>1576</v>
      </c>
      <c r="O131" t="s">
        <v>1574</v>
      </c>
    </row>
    <row r="132" spans="12:16" x14ac:dyDescent="0.2">
      <c r="L132" t="s">
        <v>1576</v>
      </c>
      <c r="M132" t="s">
        <v>1574</v>
      </c>
      <c r="N132" t="s">
        <v>1585</v>
      </c>
      <c r="O132" t="s">
        <v>1573</v>
      </c>
    </row>
    <row r="133" spans="12:16" x14ac:dyDescent="0.2">
      <c r="L133" t="s">
        <v>1605</v>
      </c>
      <c r="M133" t="s">
        <v>1586</v>
      </c>
    </row>
    <row r="134" spans="12:16" x14ac:dyDescent="0.2">
      <c r="L134" t="s">
        <v>1574</v>
      </c>
      <c r="M134" t="s">
        <v>1568</v>
      </c>
      <c r="N134" t="s">
        <v>1573</v>
      </c>
      <c r="O134" t="s">
        <v>1586</v>
      </c>
    </row>
    <row r="135" spans="12:16" x14ac:dyDescent="0.2">
      <c r="L135" t="s">
        <v>1569</v>
      </c>
    </row>
    <row r="136" spans="12:16" x14ac:dyDescent="0.2">
      <c r="L136" t="s">
        <v>1561</v>
      </c>
      <c r="M136" t="s">
        <v>1579</v>
      </c>
      <c r="N136" t="s">
        <v>1562</v>
      </c>
    </row>
    <row r="137" spans="12:16" x14ac:dyDescent="0.2">
      <c r="L137" t="s">
        <v>1568</v>
      </c>
      <c r="M137" t="s">
        <v>1567</v>
      </c>
    </row>
    <row r="138" spans="12:16" x14ac:dyDescent="0.2">
      <c r="L138" t="s">
        <v>1574</v>
      </c>
      <c r="M138" t="s">
        <v>1607</v>
      </c>
      <c r="N138" t="s">
        <v>1568</v>
      </c>
      <c r="O138" t="s">
        <v>1598</v>
      </c>
    </row>
    <row r="139" spans="12:16" x14ac:dyDescent="0.2">
      <c r="L139" t="s">
        <v>1605</v>
      </c>
      <c r="M139" t="s">
        <v>1579</v>
      </c>
      <c r="N139" t="s">
        <v>1585</v>
      </c>
      <c r="O139" t="s">
        <v>1586</v>
      </c>
    </row>
    <row r="140" spans="12:16" x14ac:dyDescent="0.2">
      <c r="L140" t="s">
        <v>1595</v>
      </c>
      <c r="M140" t="s">
        <v>1596</v>
      </c>
      <c r="N140" t="s">
        <v>1562</v>
      </c>
      <c r="O140" t="s">
        <v>1593</v>
      </c>
      <c r="P140" t="s">
        <v>1568</v>
      </c>
    </row>
    <row r="141" spans="12:16" x14ac:dyDescent="0.2">
      <c r="L141" t="s">
        <v>1577</v>
      </c>
      <c r="M141" t="s">
        <v>1568</v>
      </c>
      <c r="N141" t="s">
        <v>1576</v>
      </c>
      <c r="O141" t="s">
        <v>1574</v>
      </c>
    </row>
    <row r="142" spans="12:16" x14ac:dyDescent="0.2">
      <c r="L142" t="s">
        <v>1561</v>
      </c>
    </row>
    <row r="143" spans="12:16" x14ac:dyDescent="0.2">
      <c r="L143" t="s">
        <v>1591</v>
      </c>
      <c r="M143" t="s">
        <v>1592</v>
      </c>
      <c r="N143" t="s">
        <v>1593</v>
      </c>
    </row>
    <row r="144" spans="12:16" x14ac:dyDescent="0.2">
      <c r="L144" t="s">
        <v>1576</v>
      </c>
      <c r="M144" t="s">
        <v>1574</v>
      </c>
      <c r="N144" t="s">
        <v>1585</v>
      </c>
      <c r="O144" t="s">
        <v>1573</v>
      </c>
    </row>
    <row r="145" spans="12:17" x14ac:dyDescent="0.2">
      <c r="L145" t="s">
        <v>1605</v>
      </c>
      <c r="M145" t="s">
        <v>1586</v>
      </c>
    </row>
    <row r="146" spans="12:17" x14ac:dyDescent="0.2">
      <c r="L146" t="s">
        <v>1574</v>
      </c>
      <c r="M146" t="s">
        <v>1568</v>
      </c>
      <c r="N146" t="s">
        <v>1573</v>
      </c>
      <c r="O146" t="s">
        <v>1586</v>
      </c>
    </row>
    <row r="147" spans="12:17" x14ac:dyDescent="0.2">
      <c r="L147" t="s">
        <v>1569</v>
      </c>
    </row>
    <row r="148" spans="12:17" x14ac:dyDescent="0.2">
      <c r="L148" t="s">
        <v>1561</v>
      </c>
      <c r="M148" t="s">
        <v>1579</v>
      </c>
      <c r="N148" t="s">
        <v>1562</v>
      </c>
    </row>
    <row r="149" spans="12:17" x14ac:dyDescent="0.2">
      <c r="L149" t="s">
        <v>1608</v>
      </c>
      <c r="M149" t="s">
        <v>1561</v>
      </c>
      <c r="N149" t="s">
        <v>1573</v>
      </c>
      <c r="O149" t="s">
        <v>1593</v>
      </c>
      <c r="P149" t="s">
        <v>1609</v>
      </c>
      <c r="Q149" t="s">
        <v>1577</v>
      </c>
    </row>
    <row r="150" spans="12:17" x14ac:dyDescent="0.2">
      <c r="L150" t="s">
        <v>1579</v>
      </c>
      <c r="M150" t="s">
        <v>1562</v>
      </c>
      <c r="N150" t="s">
        <v>1573</v>
      </c>
      <c r="O150" t="s">
        <v>1607</v>
      </c>
    </row>
    <row r="151" spans="12:17" x14ac:dyDescent="0.2">
      <c r="L151" t="s">
        <v>1602</v>
      </c>
      <c r="M151" t="s">
        <v>1561</v>
      </c>
      <c r="N151" t="s">
        <v>1589</v>
      </c>
      <c r="O151" t="s">
        <v>1568</v>
      </c>
      <c r="P151" t="s">
        <v>1574</v>
      </c>
    </row>
    <row r="152" spans="12:17" x14ac:dyDescent="0.2">
      <c r="L152" t="s">
        <v>1577</v>
      </c>
      <c r="M152" t="s">
        <v>1568</v>
      </c>
      <c r="N152" t="s">
        <v>1576</v>
      </c>
      <c r="O152" t="s">
        <v>1574</v>
      </c>
    </row>
    <row r="153" spans="12:17" x14ac:dyDescent="0.2">
      <c r="L153" t="s">
        <v>1576</v>
      </c>
      <c r="M153" t="s">
        <v>1574</v>
      </c>
      <c r="N153" t="s">
        <v>1585</v>
      </c>
      <c r="O153" t="s">
        <v>1573</v>
      </c>
    </row>
    <row r="154" spans="12:17" x14ac:dyDescent="0.2">
      <c r="L154" t="s">
        <v>1561</v>
      </c>
    </row>
    <row r="155" spans="12:17" x14ac:dyDescent="0.2">
      <c r="L155" t="s">
        <v>1605</v>
      </c>
      <c r="M155" t="s">
        <v>1586</v>
      </c>
    </row>
    <row r="156" spans="12:17" x14ac:dyDescent="0.2">
      <c r="L156" t="s">
        <v>1574</v>
      </c>
      <c r="M156" t="s">
        <v>1568</v>
      </c>
      <c r="N156" t="s">
        <v>1573</v>
      </c>
      <c r="O156" t="s">
        <v>1586</v>
      </c>
    </row>
    <row r="157" spans="12:17" x14ac:dyDescent="0.2">
      <c r="L157" t="s">
        <v>1569</v>
      </c>
    </row>
    <row r="158" spans="12:17" x14ac:dyDescent="0.2">
      <c r="L158" t="s">
        <v>1608</v>
      </c>
      <c r="M158" t="s">
        <v>1561</v>
      </c>
      <c r="N158" t="s">
        <v>1573</v>
      </c>
      <c r="O158" t="s">
        <v>1593</v>
      </c>
      <c r="P158" t="s">
        <v>1609</v>
      </c>
      <c r="Q158" t="s">
        <v>1577</v>
      </c>
    </row>
    <row r="159" spans="12:17" x14ac:dyDescent="0.2">
      <c r="L159" t="s">
        <v>1579</v>
      </c>
      <c r="M159" t="s">
        <v>1562</v>
      </c>
      <c r="N159" t="s">
        <v>1573</v>
      </c>
      <c r="O159" t="s">
        <v>1607</v>
      </c>
    </row>
    <row r="160" spans="12:17" x14ac:dyDescent="0.2">
      <c r="L160" t="s">
        <v>1602</v>
      </c>
      <c r="M160" t="s">
        <v>1561</v>
      </c>
      <c r="N160" t="s">
        <v>1589</v>
      </c>
      <c r="O160" t="s">
        <v>1568</v>
      </c>
      <c r="P160" t="s">
        <v>1574</v>
      </c>
    </row>
    <row r="161" spans="12:16" x14ac:dyDescent="0.2">
      <c r="L161" t="s">
        <v>1568</v>
      </c>
      <c r="M161" t="s">
        <v>1574</v>
      </c>
      <c r="N161" t="s">
        <v>1609</v>
      </c>
    </row>
    <row r="162" spans="12:16" x14ac:dyDescent="0.2">
      <c r="L162" t="s">
        <v>1561</v>
      </c>
    </row>
    <row r="163" spans="12:16" x14ac:dyDescent="0.2">
      <c r="L163" t="s">
        <v>1605</v>
      </c>
      <c r="M163" t="s">
        <v>1568</v>
      </c>
      <c r="N163" t="s">
        <v>1574</v>
      </c>
      <c r="O163" t="s">
        <v>1589</v>
      </c>
    </row>
    <row r="164" spans="12:16" x14ac:dyDescent="0.2">
      <c r="L164" t="s">
        <v>1575</v>
      </c>
      <c r="M164" t="s">
        <v>1610</v>
      </c>
      <c r="N164" t="s">
        <v>1574</v>
      </c>
      <c r="O164" t="s">
        <v>1577</v>
      </c>
      <c r="P164" t="s">
        <v>1585</v>
      </c>
    </row>
    <row r="165" spans="12:16" x14ac:dyDescent="0.2">
      <c r="L165" t="s">
        <v>1574</v>
      </c>
    </row>
    <row r="166" spans="12:16" x14ac:dyDescent="0.2">
      <c r="L166" t="s">
        <v>1598</v>
      </c>
      <c r="M166" t="s">
        <v>1605</v>
      </c>
      <c r="N166" t="s">
        <v>1562</v>
      </c>
      <c r="O166" t="s">
        <v>1566</v>
      </c>
    </row>
    <row r="167" spans="12:16" x14ac:dyDescent="0.2">
      <c r="L167" t="s">
        <v>1602</v>
      </c>
      <c r="M167" t="s">
        <v>1561</v>
      </c>
      <c r="N167" t="s">
        <v>1589</v>
      </c>
      <c r="O167" t="s">
        <v>1568</v>
      </c>
      <c r="P167" t="s">
        <v>1574</v>
      </c>
    </row>
    <row r="168" spans="12:16" x14ac:dyDescent="0.2">
      <c r="L168" t="s">
        <v>1568</v>
      </c>
      <c r="M168" t="s">
        <v>1574</v>
      </c>
      <c r="N168" t="s">
        <v>1609</v>
      </c>
    </row>
    <row r="169" spans="12:16" x14ac:dyDescent="0.2">
      <c r="L169" t="s">
        <v>1561</v>
      </c>
    </row>
    <row r="170" spans="12:16" x14ac:dyDescent="0.2">
      <c r="L170" t="s">
        <v>1605</v>
      </c>
      <c r="M170" t="s">
        <v>1568</v>
      </c>
      <c r="N170" t="s">
        <v>1574</v>
      </c>
      <c r="O170" t="s">
        <v>1589</v>
      </c>
    </row>
    <row r="171" spans="12:16" x14ac:dyDescent="0.2">
      <c r="L171" t="s">
        <v>1574</v>
      </c>
    </row>
    <row r="172" spans="12:16" x14ac:dyDescent="0.2">
      <c r="L172" t="s">
        <v>1598</v>
      </c>
      <c r="M172" t="s">
        <v>1605</v>
      </c>
      <c r="N172" t="s">
        <v>1562</v>
      </c>
      <c r="O172" t="s">
        <v>1566</v>
      </c>
    </row>
    <row r="173" spans="12:16" x14ac:dyDescent="0.2">
      <c r="L173" t="s">
        <v>1561</v>
      </c>
      <c r="M173" t="s">
        <v>1570</v>
      </c>
      <c r="N173" t="s">
        <v>1600</v>
      </c>
      <c r="O173" t="s">
        <v>1579</v>
      </c>
    </row>
    <row r="174" spans="12:16" x14ac:dyDescent="0.2">
      <c r="L174" t="s">
        <v>1590</v>
      </c>
      <c r="M174" t="s">
        <v>1593</v>
      </c>
      <c r="N174" t="s">
        <v>1586</v>
      </c>
    </row>
    <row r="175" spans="12:16" x14ac:dyDescent="0.2">
      <c r="L175" t="s">
        <v>1561</v>
      </c>
      <c r="M175" t="s">
        <v>1573</v>
      </c>
      <c r="N175" t="s">
        <v>1574</v>
      </c>
      <c r="O175" t="s">
        <v>1562</v>
      </c>
    </row>
    <row r="176" spans="12:16" x14ac:dyDescent="0.2">
      <c r="L176" t="s">
        <v>1568</v>
      </c>
      <c r="M176" t="s">
        <v>1567</v>
      </c>
      <c r="N176" t="s">
        <v>1577</v>
      </c>
      <c r="O176" t="s">
        <v>1574</v>
      </c>
    </row>
    <row r="177" spans="12:17" x14ac:dyDescent="0.2">
      <c r="L177" t="s">
        <v>1574</v>
      </c>
      <c r="M177" t="s">
        <v>1586</v>
      </c>
      <c r="N177" t="s">
        <v>1577</v>
      </c>
    </row>
    <row r="178" spans="12:17" x14ac:dyDescent="0.2">
      <c r="L178" t="s">
        <v>1561</v>
      </c>
      <c r="M178" t="s">
        <v>1574</v>
      </c>
      <c r="N178" t="s">
        <v>1568</v>
      </c>
    </row>
    <row r="179" spans="12:17" x14ac:dyDescent="0.2">
      <c r="L179" t="s">
        <v>1574</v>
      </c>
      <c r="M179" t="s">
        <v>1589</v>
      </c>
      <c r="N179" t="s">
        <v>1593</v>
      </c>
      <c r="O179" t="s">
        <v>1591</v>
      </c>
    </row>
    <row r="180" spans="12:17" x14ac:dyDescent="0.2">
      <c r="L180" t="s">
        <v>1610</v>
      </c>
      <c r="M180" t="s">
        <v>1570</v>
      </c>
      <c r="N180" t="s">
        <v>1607</v>
      </c>
      <c r="O180" t="s">
        <v>1573</v>
      </c>
      <c r="P180" t="s">
        <v>1609</v>
      </c>
    </row>
    <row r="181" spans="12:17" x14ac:dyDescent="0.2">
      <c r="L181" t="s">
        <v>1570</v>
      </c>
      <c r="M181" t="s">
        <v>1561</v>
      </c>
      <c r="N181" t="s">
        <v>1576</v>
      </c>
      <c r="O181" t="s">
        <v>1573</v>
      </c>
      <c r="P181" t="s">
        <v>1585</v>
      </c>
    </row>
    <row r="182" spans="12:17" x14ac:dyDescent="0.2">
      <c r="L182" t="s">
        <v>1590</v>
      </c>
      <c r="M182" t="s">
        <v>1593</v>
      </c>
      <c r="N182" t="s">
        <v>1586</v>
      </c>
    </row>
    <row r="183" spans="12:17" x14ac:dyDescent="0.2">
      <c r="L183" t="s">
        <v>1561</v>
      </c>
      <c r="M183" t="s">
        <v>1573</v>
      </c>
      <c r="N183" t="s">
        <v>1574</v>
      </c>
      <c r="O183" t="s">
        <v>1562</v>
      </c>
    </row>
    <row r="184" spans="12:17" x14ac:dyDescent="0.2">
      <c r="L184" t="s">
        <v>1561</v>
      </c>
      <c r="M184" t="s">
        <v>1574</v>
      </c>
      <c r="N184" t="s">
        <v>1568</v>
      </c>
    </row>
    <row r="185" spans="12:17" x14ac:dyDescent="0.2">
      <c r="L185" t="s">
        <v>1574</v>
      </c>
    </row>
    <row r="186" spans="12:17" x14ac:dyDescent="0.2">
      <c r="L186" t="s">
        <v>1569</v>
      </c>
      <c r="M186" t="s">
        <v>1575</v>
      </c>
      <c r="N186" t="s">
        <v>1574</v>
      </c>
      <c r="O186" t="s">
        <v>1576</v>
      </c>
      <c r="P186" t="s">
        <v>1568</v>
      </c>
      <c r="Q186" t="s">
        <v>1562</v>
      </c>
    </row>
    <row r="187" spans="12:17" x14ac:dyDescent="0.2">
      <c r="L187" t="s">
        <v>1568</v>
      </c>
      <c r="M187" t="s">
        <v>1567</v>
      </c>
      <c r="N187" t="s">
        <v>1577</v>
      </c>
      <c r="O187" t="s">
        <v>1574</v>
      </c>
    </row>
    <row r="188" spans="12:17" x14ac:dyDescent="0.2">
      <c r="L188" t="s">
        <v>1574</v>
      </c>
      <c r="M188" t="s">
        <v>1586</v>
      </c>
      <c r="N188" t="s">
        <v>1577</v>
      </c>
    </row>
    <row r="189" spans="12:17" x14ac:dyDescent="0.2">
      <c r="L189" t="s">
        <v>1574</v>
      </c>
      <c r="M189" t="s">
        <v>1589</v>
      </c>
      <c r="N189" t="s">
        <v>1593</v>
      </c>
      <c r="O189" t="s">
        <v>1591</v>
      </c>
    </row>
    <row r="190" spans="12:17" x14ac:dyDescent="0.2">
      <c r="L190" t="s">
        <v>1610</v>
      </c>
      <c r="M190" t="s">
        <v>1570</v>
      </c>
      <c r="N190" t="s">
        <v>1607</v>
      </c>
      <c r="O190" t="s">
        <v>1573</v>
      </c>
      <c r="P190" t="s">
        <v>1609</v>
      </c>
    </row>
    <row r="191" spans="12:17" x14ac:dyDescent="0.2">
      <c r="L191" t="s">
        <v>1570</v>
      </c>
      <c r="M191" t="s">
        <v>1561</v>
      </c>
      <c r="N191" t="s">
        <v>1576</v>
      </c>
      <c r="O191" t="s">
        <v>1573</v>
      </c>
      <c r="P191" t="s">
        <v>1585</v>
      </c>
    </row>
    <row r="192" spans="12:17" x14ac:dyDescent="0.2">
      <c r="L192" t="s">
        <v>1589</v>
      </c>
      <c r="M192" t="s">
        <v>1577</v>
      </c>
      <c r="N192" t="s">
        <v>1593</v>
      </c>
    </row>
    <row r="193" spans="12:16" x14ac:dyDescent="0.2">
      <c r="L193" t="s">
        <v>1566</v>
      </c>
      <c r="M193" t="s">
        <v>1573</v>
      </c>
    </row>
    <row r="194" spans="12:16" x14ac:dyDescent="0.2">
      <c r="L194" t="s">
        <v>1560</v>
      </c>
    </row>
    <row r="195" spans="12:16" x14ac:dyDescent="0.2">
      <c r="L195" t="s">
        <v>1595</v>
      </c>
      <c r="M195" t="s">
        <v>1611</v>
      </c>
    </row>
    <row r="196" spans="12:16" x14ac:dyDescent="0.2">
      <c r="L196" t="s">
        <v>1561</v>
      </c>
      <c r="M196" t="s">
        <v>1568</v>
      </c>
      <c r="N196" t="s">
        <v>1574</v>
      </c>
      <c r="O196" t="s">
        <v>1585</v>
      </c>
      <c r="P196" t="s">
        <v>1586</v>
      </c>
    </row>
    <row r="197" spans="12:16" x14ac:dyDescent="0.2">
      <c r="L197" t="s">
        <v>1570</v>
      </c>
      <c r="M197" t="s">
        <v>1561</v>
      </c>
      <c r="N197" t="s">
        <v>1576</v>
      </c>
      <c r="O197" t="s">
        <v>1573</v>
      </c>
      <c r="P197" t="s">
        <v>1585</v>
      </c>
    </row>
    <row r="198" spans="12:16" x14ac:dyDescent="0.2">
      <c r="L198" t="s">
        <v>1589</v>
      </c>
      <c r="M198" t="s">
        <v>1577</v>
      </c>
      <c r="N198" t="s">
        <v>1593</v>
      </c>
    </row>
    <row r="199" spans="12:16" x14ac:dyDescent="0.2">
      <c r="L199" t="s">
        <v>1566</v>
      </c>
      <c r="M199" t="s">
        <v>1573</v>
      </c>
    </row>
    <row r="200" spans="12:16" x14ac:dyDescent="0.2">
      <c r="L200" t="s">
        <v>1560</v>
      </c>
    </row>
    <row r="201" spans="12:16" x14ac:dyDescent="0.2">
      <c r="L201" t="s">
        <v>1561</v>
      </c>
      <c r="M201" t="s">
        <v>1568</v>
      </c>
      <c r="N201" t="s">
        <v>1574</v>
      </c>
      <c r="O201" t="s">
        <v>1585</v>
      </c>
      <c r="P201" t="s">
        <v>1586</v>
      </c>
    </row>
    <row r="202" spans="12:16" x14ac:dyDescent="0.2">
      <c r="L202" t="s">
        <v>1561</v>
      </c>
      <c r="M202" t="s">
        <v>1570</v>
      </c>
      <c r="N202" t="s">
        <v>1607</v>
      </c>
      <c r="O202" t="s">
        <v>1573</v>
      </c>
    </row>
    <row r="203" spans="12:16" x14ac:dyDescent="0.2">
      <c r="L203" t="s">
        <v>1574</v>
      </c>
      <c r="M203" t="s">
        <v>1568</v>
      </c>
      <c r="N203" t="s">
        <v>1597</v>
      </c>
    </row>
    <row r="204" spans="12:16" x14ac:dyDescent="0.2">
      <c r="L204" t="s">
        <v>1587</v>
      </c>
      <c r="M204" t="s">
        <v>1561</v>
      </c>
      <c r="N204" t="s">
        <v>1585</v>
      </c>
      <c r="O204" t="s">
        <v>1562</v>
      </c>
    </row>
    <row r="205" spans="12:16" x14ac:dyDescent="0.2">
      <c r="L205" t="s">
        <v>1607</v>
      </c>
      <c r="M205" t="s">
        <v>1574</v>
      </c>
      <c r="N205" t="s">
        <v>1573</v>
      </c>
    </row>
    <row r="206" spans="12:16" x14ac:dyDescent="0.2">
      <c r="L206" t="s">
        <v>1577</v>
      </c>
      <c r="M206" t="s">
        <v>1579</v>
      </c>
    </row>
    <row r="207" spans="12:16" x14ac:dyDescent="0.2">
      <c r="L207" t="s">
        <v>1568</v>
      </c>
      <c r="M207" t="s">
        <v>1574</v>
      </c>
    </row>
    <row r="208" spans="12:16" x14ac:dyDescent="0.2">
      <c r="L208" t="s">
        <v>1561</v>
      </c>
      <c r="M208" t="s">
        <v>1579</v>
      </c>
      <c r="N208" t="s">
        <v>1586</v>
      </c>
    </row>
    <row r="209" spans="12:17" x14ac:dyDescent="0.2">
      <c r="L209" t="s">
        <v>1568</v>
      </c>
      <c r="M209" t="s">
        <v>1605</v>
      </c>
      <c r="N209" t="s">
        <v>1598</v>
      </c>
    </row>
    <row r="210" spans="12:17" x14ac:dyDescent="0.2">
      <c r="L210" t="s">
        <v>1602</v>
      </c>
      <c r="M210" t="s">
        <v>1585</v>
      </c>
      <c r="N210" t="s">
        <v>1586</v>
      </c>
    </row>
    <row r="211" spans="12:17" x14ac:dyDescent="0.2">
      <c r="L211" t="s">
        <v>1601</v>
      </c>
      <c r="M211" t="s">
        <v>1605</v>
      </c>
      <c r="N211" t="s">
        <v>1574</v>
      </c>
      <c r="O211" t="s">
        <v>1577</v>
      </c>
      <c r="P211" t="s">
        <v>1568</v>
      </c>
    </row>
    <row r="212" spans="12:17" x14ac:dyDescent="0.2">
      <c r="L212" t="s">
        <v>1602</v>
      </c>
      <c r="M212" t="s">
        <v>1561</v>
      </c>
      <c r="N212" t="s">
        <v>1573</v>
      </c>
    </row>
    <row r="213" spans="12:17" x14ac:dyDescent="0.2">
      <c r="L213" t="s">
        <v>1574</v>
      </c>
      <c r="M213" t="s">
        <v>1593</v>
      </c>
      <c r="N213" t="s">
        <v>1585</v>
      </c>
      <c r="O213" t="s">
        <v>1586</v>
      </c>
    </row>
    <row r="214" spans="12:17" x14ac:dyDescent="0.2">
      <c r="L214" t="s">
        <v>1576</v>
      </c>
      <c r="M214" t="s">
        <v>1609</v>
      </c>
      <c r="N214" t="s">
        <v>1566</v>
      </c>
      <c r="O214" t="s">
        <v>1577</v>
      </c>
    </row>
    <row r="215" spans="12:17" x14ac:dyDescent="0.2">
      <c r="L215" t="s">
        <v>1612</v>
      </c>
      <c r="M215" t="s">
        <v>1593</v>
      </c>
      <c r="N215" t="s">
        <v>1573</v>
      </c>
    </row>
    <row r="216" spans="12:17" x14ac:dyDescent="0.2">
      <c r="L216" t="s">
        <v>1561</v>
      </c>
      <c r="M216" t="s">
        <v>1575</v>
      </c>
      <c r="N216" t="s">
        <v>1574</v>
      </c>
      <c r="O216" t="s">
        <v>1568</v>
      </c>
      <c r="P216" t="s">
        <v>1607</v>
      </c>
      <c r="Q216" t="s">
        <v>1573</v>
      </c>
    </row>
    <row r="217" spans="12:17" x14ac:dyDescent="0.2">
      <c r="L217" t="s">
        <v>1598</v>
      </c>
      <c r="M217" t="s">
        <v>1605</v>
      </c>
      <c r="N217" t="s">
        <v>1573</v>
      </c>
      <c r="O217" t="s">
        <v>1574</v>
      </c>
    </row>
    <row r="218" spans="12:17" x14ac:dyDescent="0.2">
      <c r="L218" t="s">
        <v>1561</v>
      </c>
      <c r="M218" t="s">
        <v>1577</v>
      </c>
      <c r="N218" t="s">
        <v>1607</v>
      </c>
      <c r="O218" t="s">
        <v>1574</v>
      </c>
      <c r="P218" t="s">
        <v>1568</v>
      </c>
    </row>
    <row r="219" spans="12:17" x14ac:dyDescent="0.2">
      <c r="L219" t="s">
        <v>1608</v>
      </c>
      <c r="M219" t="s">
        <v>1575</v>
      </c>
      <c r="N219" t="s">
        <v>1574</v>
      </c>
      <c r="O219" t="s">
        <v>1573</v>
      </c>
      <c r="P219" t="s">
        <v>1567</v>
      </c>
    </row>
    <row r="220" spans="12:17" x14ac:dyDescent="0.2">
      <c r="L220" t="s">
        <v>1566</v>
      </c>
      <c r="M220" t="s">
        <v>1586</v>
      </c>
    </row>
    <row r="221" spans="12:17" x14ac:dyDescent="0.2">
      <c r="L221" t="s">
        <v>1568</v>
      </c>
      <c r="M221" t="s">
        <v>1574</v>
      </c>
      <c r="N221" t="s">
        <v>1573</v>
      </c>
    </row>
    <row r="222" spans="12:17" x14ac:dyDescent="0.2">
      <c r="L222" t="s">
        <v>1579</v>
      </c>
      <c r="M222" t="s">
        <v>1574</v>
      </c>
      <c r="N222" t="s">
        <v>1568</v>
      </c>
      <c r="O222" t="s">
        <v>1586</v>
      </c>
    </row>
    <row r="223" spans="12:17" x14ac:dyDescent="0.2">
      <c r="L223" t="s">
        <v>1602</v>
      </c>
      <c r="M223" t="s">
        <v>1574</v>
      </c>
      <c r="N223" t="s">
        <v>1607</v>
      </c>
    </row>
    <row r="224" spans="12:17" x14ac:dyDescent="0.2">
      <c r="L224" t="s">
        <v>1586</v>
      </c>
    </row>
    <row r="225" spans="12:17" x14ac:dyDescent="0.2">
      <c r="L225" t="s">
        <v>1613</v>
      </c>
      <c r="M225" t="s">
        <v>1614</v>
      </c>
    </row>
    <row r="226" spans="12:17" x14ac:dyDescent="0.2">
      <c r="L226" t="s">
        <v>1615</v>
      </c>
      <c r="M226" t="s">
        <v>1568</v>
      </c>
      <c r="N226" t="s">
        <v>1574</v>
      </c>
    </row>
    <row r="227" spans="12:17" x14ac:dyDescent="0.2">
      <c r="L227" t="s">
        <v>1573</v>
      </c>
    </row>
    <row r="228" spans="12:17" x14ac:dyDescent="0.2">
      <c r="L228" t="s">
        <v>1568</v>
      </c>
      <c r="M228" t="s">
        <v>1567</v>
      </c>
      <c r="N228" t="s">
        <v>1577</v>
      </c>
      <c r="O228" t="s">
        <v>1574</v>
      </c>
    </row>
    <row r="229" spans="12:17" x14ac:dyDescent="0.2">
      <c r="L229" t="s">
        <v>1568</v>
      </c>
      <c r="M229" t="s">
        <v>1574</v>
      </c>
      <c r="N229" t="s">
        <v>1573</v>
      </c>
    </row>
    <row r="230" spans="12:17" x14ac:dyDescent="0.2">
      <c r="L230" t="s">
        <v>1579</v>
      </c>
      <c r="M230" t="s">
        <v>1574</v>
      </c>
      <c r="N230" t="s">
        <v>1568</v>
      </c>
      <c r="O230" t="s">
        <v>1586</v>
      </c>
    </row>
    <row r="231" spans="12:17" x14ac:dyDescent="0.2">
      <c r="L231" t="s">
        <v>1602</v>
      </c>
      <c r="M231" t="s">
        <v>1574</v>
      </c>
      <c r="N231" t="s">
        <v>1607</v>
      </c>
    </row>
    <row r="232" spans="12:17" x14ac:dyDescent="0.2">
      <c r="L232" t="s">
        <v>1586</v>
      </c>
    </row>
    <row r="233" spans="12:17" x14ac:dyDescent="0.2">
      <c r="L233" t="s">
        <v>1613</v>
      </c>
      <c r="M233" t="s">
        <v>1614</v>
      </c>
    </row>
    <row r="234" spans="12:17" x14ac:dyDescent="0.2">
      <c r="L234" t="s">
        <v>1615</v>
      </c>
      <c r="M234" t="s">
        <v>1568</v>
      </c>
      <c r="N234" t="s">
        <v>1574</v>
      </c>
    </row>
    <row r="235" spans="12:17" x14ac:dyDescent="0.2">
      <c r="L235" t="s">
        <v>1561</v>
      </c>
      <c r="M235" t="s">
        <v>1616</v>
      </c>
      <c r="N235" t="s">
        <v>1576</v>
      </c>
      <c r="O235" t="s">
        <v>1574</v>
      </c>
      <c r="P235" t="s">
        <v>1573</v>
      </c>
      <c r="Q235" t="s">
        <v>1577</v>
      </c>
    </row>
    <row r="236" spans="12:17" x14ac:dyDescent="0.2">
      <c r="L236" t="s">
        <v>1561</v>
      </c>
      <c r="M236" t="s">
        <v>1573</v>
      </c>
    </row>
    <row r="237" spans="12:17" x14ac:dyDescent="0.2">
      <c r="L237" t="s">
        <v>1577</v>
      </c>
      <c r="M237" t="s">
        <v>1581</v>
      </c>
      <c r="N237" t="s">
        <v>1562</v>
      </c>
    </row>
    <row r="238" spans="12:17" x14ac:dyDescent="0.2">
      <c r="L238" t="s">
        <v>1567</v>
      </c>
      <c r="M238" t="s">
        <v>1605</v>
      </c>
      <c r="N238" t="s">
        <v>1576</v>
      </c>
      <c r="O238" t="s">
        <v>1586</v>
      </c>
    </row>
    <row r="239" spans="12:17" x14ac:dyDescent="0.2">
      <c r="L239" t="s">
        <v>1573</v>
      </c>
      <c r="M239" t="s">
        <v>1607</v>
      </c>
      <c r="N239" t="s">
        <v>1568</v>
      </c>
      <c r="O239" t="s">
        <v>1577</v>
      </c>
    </row>
    <row r="240" spans="12:17" x14ac:dyDescent="0.2">
      <c r="L240" t="s">
        <v>1569</v>
      </c>
      <c r="M240" t="s">
        <v>1575</v>
      </c>
      <c r="N240" t="s">
        <v>1574</v>
      </c>
      <c r="O240" t="s">
        <v>1576</v>
      </c>
      <c r="P240" t="s">
        <v>1568</v>
      </c>
      <c r="Q240" t="s">
        <v>1562</v>
      </c>
    </row>
    <row r="241" spans="12:17" x14ac:dyDescent="0.2">
      <c r="L241" t="s">
        <v>1574</v>
      </c>
    </row>
    <row r="242" spans="12:17" x14ac:dyDescent="0.2">
      <c r="L242" t="s">
        <v>1573</v>
      </c>
      <c r="M242" t="s">
        <v>1607</v>
      </c>
      <c r="N242" t="s">
        <v>1568</v>
      </c>
      <c r="O242" t="s">
        <v>1577</v>
      </c>
    </row>
    <row r="243" spans="12:17" x14ac:dyDescent="0.2">
      <c r="L243" t="s">
        <v>1574</v>
      </c>
      <c r="M243" t="s">
        <v>1573</v>
      </c>
    </row>
    <row r="244" spans="12:17" x14ac:dyDescent="0.2">
      <c r="L244" t="s">
        <v>1566</v>
      </c>
    </row>
    <row r="245" spans="12:17" x14ac:dyDescent="0.2">
      <c r="L245" t="s">
        <v>1568</v>
      </c>
      <c r="M245" t="s">
        <v>1574</v>
      </c>
    </row>
    <row r="246" spans="12:17" x14ac:dyDescent="0.2">
      <c r="L246" t="s">
        <v>1561</v>
      </c>
    </row>
    <row r="247" spans="12:17" x14ac:dyDescent="0.2">
      <c r="L247" t="s">
        <v>1574</v>
      </c>
      <c r="M247" t="s">
        <v>1568</v>
      </c>
      <c r="N247" t="s">
        <v>1567</v>
      </c>
    </row>
    <row r="248" spans="12:17" x14ac:dyDescent="0.2">
      <c r="L248" t="s">
        <v>1576</v>
      </c>
      <c r="M248" t="s">
        <v>1574</v>
      </c>
      <c r="N248" t="s">
        <v>1585</v>
      </c>
      <c r="O248" t="s">
        <v>1573</v>
      </c>
    </row>
    <row r="249" spans="12:17" x14ac:dyDescent="0.2">
      <c r="L249" t="s">
        <v>1594</v>
      </c>
      <c r="M249" t="s">
        <v>1575</v>
      </c>
      <c r="N249" t="s">
        <v>1574</v>
      </c>
      <c r="O249" t="s">
        <v>1568</v>
      </c>
      <c r="P249" t="s">
        <v>1586</v>
      </c>
      <c r="Q249" t="s">
        <v>1580</v>
      </c>
    </row>
    <row r="250" spans="12:17" x14ac:dyDescent="0.2">
      <c r="L250" t="s">
        <v>1562</v>
      </c>
    </row>
    <row r="251" spans="12:17" x14ac:dyDescent="0.2">
      <c r="L251" t="s">
        <v>1605</v>
      </c>
      <c r="M251" t="s">
        <v>1579</v>
      </c>
      <c r="N251" t="s">
        <v>1585</v>
      </c>
      <c r="O251" t="s">
        <v>1586</v>
      </c>
    </row>
    <row r="252" spans="12:17" x14ac:dyDescent="0.2">
      <c r="L252" t="s">
        <v>1577</v>
      </c>
      <c r="M252" t="s">
        <v>1568</v>
      </c>
      <c r="N252" t="s">
        <v>1576</v>
      </c>
      <c r="O252" t="s">
        <v>1574</v>
      </c>
    </row>
    <row r="253" spans="12:17" x14ac:dyDescent="0.2">
      <c r="L253" t="s">
        <v>1589</v>
      </c>
      <c r="M253" t="s">
        <v>1593</v>
      </c>
    </row>
    <row r="254" spans="12:17" x14ac:dyDescent="0.2">
      <c r="L254" t="s">
        <v>1561</v>
      </c>
    </row>
    <row r="255" spans="12:17" x14ac:dyDescent="0.2">
      <c r="L255" t="s">
        <v>1591</v>
      </c>
      <c r="M255" t="s">
        <v>1592</v>
      </c>
      <c r="N255" t="s">
        <v>1593</v>
      </c>
    </row>
    <row r="256" spans="12:17" x14ac:dyDescent="0.2">
      <c r="L256" t="s">
        <v>1575</v>
      </c>
      <c r="M256" t="s">
        <v>1598</v>
      </c>
      <c r="N256" t="s">
        <v>1586</v>
      </c>
      <c r="O256" t="s">
        <v>1585</v>
      </c>
      <c r="P256" t="s">
        <v>1577</v>
      </c>
    </row>
    <row r="257" spans="12:17" x14ac:dyDescent="0.2">
      <c r="L257" t="s">
        <v>1575</v>
      </c>
    </row>
    <row r="258" spans="12:17" x14ac:dyDescent="0.2">
      <c r="L258" t="s">
        <v>1602</v>
      </c>
      <c r="M258" t="s">
        <v>1575</v>
      </c>
      <c r="N258" t="s">
        <v>1617</v>
      </c>
      <c r="O258" t="s">
        <v>1562</v>
      </c>
      <c r="P258" t="s">
        <v>1563</v>
      </c>
      <c r="Q258" t="s">
        <v>1564</v>
      </c>
    </row>
    <row r="259" spans="12:17" x14ac:dyDescent="0.2">
      <c r="L259" t="s">
        <v>1602</v>
      </c>
      <c r="M259" t="s">
        <v>1575</v>
      </c>
      <c r="N259" t="s">
        <v>1593</v>
      </c>
      <c r="O259" t="s">
        <v>1562</v>
      </c>
    </row>
    <row r="260" spans="12:17" x14ac:dyDescent="0.2">
      <c r="L260" t="s">
        <v>1618</v>
      </c>
      <c r="M260" t="s">
        <v>1575</v>
      </c>
      <c r="N260" t="s">
        <v>1565</v>
      </c>
      <c r="O260" t="s">
        <v>1562</v>
      </c>
      <c r="P260" t="s">
        <v>1564</v>
      </c>
    </row>
    <row r="261" spans="12:17" x14ac:dyDescent="0.2">
      <c r="L261" t="s">
        <v>1602</v>
      </c>
      <c r="M261" t="s">
        <v>1619</v>
      </c>
      <c r="N261" t="s">
        <v>1592</v>
      </c>
      <c r="O261" t="s">
        <v>1564</v>
      </c>
      <c r="P261" t="s">
        <v>1581</v>
      </c>
    </row>
    <row r="262" spans="12:17" x14ac:dyDescent="0.2">
      <c r="L262" t="s">
        <v>1560</v>
      </c>
      <c r="M262" t="s">
        <v>1562</v>
      </c>
      <c r="N262" t="s">
        <v>1563</v>
      </c>
    </row>
    <row r="263" spans="12:17" x14ac:dyDescent="0.2">
      <c r="L263" t="s">
        <v>1565</v>
      </c>
      <c r="M263" t="s">
        <v>1562</v>
      </c>
    </row>
    <row r="264" spans="12:17" x14ac:dyDescent="0.2">
      <c r="L264" t="s">
        <v>1562</v>
      </c>
    </row>
    <row r="265" spans="12:17" x14ac:dyDescent="0.2">
      <c r="L265" t="s">
        <v>1564</v>
      </c>
      <c r="M265" t="s">
        <v>1581</v>
      </c>
      <c r="N265" t="s">
        <v>1565</v>
      </c>
      <c r="O265" t="s">
        <v>1562</v>
      </c>
    </row>
    <row r="266" spans="12:17" x14ac:dyDescent="0.2">
      <c r="L266" t="s">
        <v>1562</v>
      </c>
    </row>
    <row r="267" spans="12:17" x14ac:dyDescent="0.2">
      <c r="L267" t="s">
        <v>1560</v>
      </c>
      <c r="M267" t="s">
        <v>1564</v>
      </c>
      <c r="N267" t="s">
        <v>1581</v>
      </c>
    </row>
    <row r="268" spans="12:17" x14ac:dyDescent="0.2">
      <c r="L268" t="s">
        <v>1620</v>
      </c>
      <c r="M268" t="s">
        <v>1621</v>
      </c>
      <c r="N268" t="s">
        <v>1562</v>
      </c>
      <c r="O268" t="s">
        <v>1563</v>
      </c>
      <c r="P268" t="s">
        <v>1565</v>
      </c>
    </row>
    <row r="269" spans="12:17" x14ac:dyDescent="0.2">
      <c r="L269" t="s">
        <v>1619</v>
      </c>
      <c r="M269" t="s">
        <v>1563</v>
      </c>
      <c r="N269" t="s">
        <v>1562</v>
      </c>
      <c r="O269" t="s">
        <v>1581</v>
      </c>
    </row>
    <row r="270" spans="12:17" x14ac:dyDescent="0.2">
      <c r="L270" t="s">
        <v>1618</v>
      </c>
      <c r="M270" t="s">
        <v>1575</v>
      </c>
      <c r="N270" t="s">
        <v>1562</v>
      </c>
      <c r="O270" t="s">
        <v>1564</v>
      </c>
      <c r="P270" t="s">
        <v>1617</v>
      </c>
    </row>
    <row r="271" spans="12:17" x14ac:dyDescent="0.2">
      <c r="L271" t="s">
        <v>1618</v>
      </c>
      <c r="M271" t="s">
        <v>1622</v>
      </c>
      <c r="N271" t="s">
        <v>1562</v>
      </c>
    </row>
    <row r="272" spans="12:17" x14ac:dyDescent="0.2">
      <c r="L272" t="s">
        <v>1575</v>
      </c>
      <c r="M272" t="s">
        <v>1618</v>
      </c>
      <c r="N272" t="s">
        <v>1562</v>
      </c>
      <c r="O272" t="s">
        <v>1566</v>
      </c>
    </row>
    <row r="273" spans="12:17" x14ac:dyDescent="0.2">
      <c r="L273" t="s">
        <v>1562</v>
      </c>
      <c r="M273" t="s">
        <v>1564</v>
      </c>
      <c r="N273" t="s">
        <v>1581</v>
      </c>
    </row>
    <row r="274" spans="12:17" x14ac:dyDescent="0.2">
      <c r="L274" t="s">
        <v>1618</v>
      </c>
      <c r="M274" t="s">
        <v>1575</v>
      </c>
      <c r="N274" t="s">
        <v>1562</v>
      </c>
      <c r="O274" t="s">
        <v>1603</v>
      </c>
      <c r="P274" t="s">
        <v>1623</v>
      </c>
      <c r="Q274" t="s">
        <v>1624</v>
      </c>
    </row>
    <row r="275" spans="12:17" x14ac:dyDescent="0.2">
      <c r="L275" t="s">
        <v>1560</v>
      </c>
      <c r="M275" t="s">
        <v>1564</v>
      </c>
      <c r="N275" t="s">
        <v>1581</v>
      </c>
    </row>
    <row r="276" spans="12:17" x14ac:dyDescent="0.2">
      <c r="L276" t="s">
        <v>1602</v>
      </c>
      <c r="M276" t="s">
        <v>1575</v>
      </c>
      <c r="N276" t="s">
        <v>1593</v>
      </c>
      <c r="O276" t="s">
        <v>1562</v>
      </c>
    </row>
    <row r="277" spans="12:17" x14ac:dyDescent="0.2">
      <c r="L277" t="s">
        <v>1620</v>
      </c>
      <c r="M277" t="s">
        <v>1621</v>
      </c>
      <c r="N277" t="s">
        <v>1562</v>
      </c>
      <c r="O277" t="s">
        <v>1563</v>
      </c>
      <c r="P277" t="s">
        <v>1565</v>
      </c>
    </row>
    <row r="278" spans="12:17" x14ac:dyDescent="0.2">
      <c r="L278" t="s">
        <v>1619</v>
      </c>
      <c r="M278" t="s">
        <v>1563</v>
      </c>
      <c r="N278" t="s">
        <v>1562</v>
      </c>
      <c r="O278" t="s">
        <v>1581</v>
      </c>
    </row>
    <row r="279" spans="12:17" x14ac:dyDescent="0.2">
      <c r="L279" t="s">
        <v>1617</v>
      </c>
      <c r="M279" t="s">
        <v>1584</v>
      </c>
      <c r="N279" t="s">
        <v>1562</v>
      </c>
      <c r="O279" t="s">
        <v>1564</v>
      </c>
    </row>
    <row r="280" spans="12:17" x14ac:dyDescent="0.2">
      <c r="L280" t="s">
        <v>1602</v>
      </c>
      <c r="M280" t="s">
        <v>1619</v>
      </c>
      <c r="N280" t="s">
        <v>1592</v>
      </c>
      <c r="O280" t="s">
        <v>1564</v>
      </c>
      <c r="P280" t="s">
        <v>1581</v>
      </c>
    </row>
    <row r="281" spans="12:17" x14ac:dyDescent="0.2">
      <c r="L281" t="s">
        <v>1565</v>
      </c>
      <c r="M281" t="s">
        <v>1562</v>
      </c>
    </row>
    <row r="282" spans="12:17" x14ac:dyDescent="0.2">
      <c r="L282" t="s">
        <v>1562</v>
      </c>
    </row>
    <row r="283" spans="12:17" x14ac:dyDescent="0.2">
      <c r="L283" t="s">
        <v>1595</v>
      </c>
      <c r="M283" t="s">
        <v>1578</v>
      </c>
      <c r="N283" t="s">
        <v>1564</v>
      </c>
      <c r="O283" t="s">
        <v>1562</v>
      </c>
    </row>
    <row r="284" spans="12:17" x14ac:dyDescent="0.2">
      <c r="L284" t="s">
        <v>1610</v>
      </c>
      <c r="M284" t="s">
        <v>1561</v>
      </c>
      <c r="N284" t="s">
        <v>1562</v>
      </c>
    </row>
    <row r="285" spans="12:17" x14ac:dyDescent="0.2">
      <c r="L285" t="s">
        <v>1562</v>
      </c>
    </row>
    <row r="286" spans="12:17" x14ac:dyDescent="0.2">
      <c r="L286" t="s">
        <v>1562</v>
      </c>
    </row>
    <row r="287" spans="12:17" x14ac:dyDescent="0.2">
      <c r="L287" t="s">
        <v>1562</v>
      </c>
      <c r="M287" t="s">
        <v>1563</v>
      </c>
    </row>
    <row r="288" spans="12:17" x14ac:dyDescent="0.2">
      <c r="L288" t="s">
        <v>1562</v>
      </c>
    </row>
    <row r="289" spans="12:17" x14ac:dyDescent="0.2">
      <c r="L289" t="s">
        <v>1575</v>
      </c>
      <c r="M289" t="s">
        <v>1618</v>
      </c>
      <c r="N289" t="s">
        <v>1562</v>
      </c>
      <c r="O289" t="s">
        <v>1566</v>
      </c>
    </row>
    <row r="290" spans="12:17" x14ac:dyDescent="0.2">
      <c r="L290" t="s">
        <v>1560</v>
      </c>
      <c r="M290" t="s">
        <v>1587</v>
      </c>
      <c r="N290" t="s">
        <v>1562</v>
      </c>
      <c r="O290" t="s">
        <v>1625</v>
      </c>
      <c r="P290" t="s">
        <v>1626</v>
      </c>
    </row>
    <row r="291" spans="12:17" x14ac:dyDescent="0.2">
      <c r="L291" t="s">
        <v>1562</v>
      </c>
    </row>
    <row r="292" spans="12:17" x14ac:dyDescent="0.2">
      <c r="L292" t="s">
        <v>1575</v>
      </c>
      <c r="M292" t="s">
        <v>1593</v>
      </c>
      <c r="N292" t="s">
        <v>1597</v>
      </c>
    </row>
    <row r="293" spans="12:17" x14ac:dyDescent="0.2">
      <c r="L293" t="s">
        <v>1627</v>
      </c>
      <c r="M293" t="s">
        <v>1575</v>
      </c>
      <c r="N293" t="s">
        <v>1617</v>
      </c>
      <c r="O293" t="s">
        <v>1584</v>
      </c>
      <c r="P293" t="s">
        <v>1562</v>
      </c>
      <c r="Q293" t="s">
        <v>1563</v>
      </c>
    </row>
    <row r="294" spans="12:17" x14ac:dyDescent="0.2">
      <c r="L294" t="s">
        <v>1628</v>
      </c>
      <c r="M294" t="s">
        <v>1629</v>
      </c>
    </row>
    <row r="295" spans="12:17" x14ac:dyDescent="0.2">
      <c r="L295" t="s">
        <v>1561</v>
      </c>
      <c r="M295" t="s">
        <v>1605</v>
      </c>
      <c r="N295" t="s">
        <v>1586</v>
      </c>
    </row>
    <row r="296" spans="12:17" x14ac:dyDescent="0.2">
      <c r="L296" t="s">
        <v>1630</v>
      </c>
      <c r="M296" t="s">
        <v>1631</v>
      </c>
      <c r="N296" t="s">
        <v>1562</v>
      </c>
    </row>
    <row r="297" spans="12:17" x14ac:dyDescent="0.2">
      <c r="L297" t="s">
        <v>1565</v>
      </c>
      <c r="M297" t="s">
        <v>1562</v>
      </c>
    </row>
    <row r="298" spans="12:17" x14ac:dyDescent="0.2">
      <c r="L298" t="s">
        <v>1575</v>
      </c>
      <c r="M298" t="s">
        <v>1618</v>
      </c>
      <c r="N298" t="s">
        <v>1562</v>
      </c>
      <c r="O298" t="s">
        <v>1586</v>
      </c>
      <c r="P298" t="s">
        <v>1605</v>
      </c>
      <c r="Q298" t="s">
        <v>1597</v>
      </c>
    </row>
    <row r="299" spans="12:17" x14ac:dyDescent="0.2">
      <c r="L299" t="s">
        <v>1602</v>
      </c>
      <c r="M299" t="s">
        <v>1612</v>
      </c>
      <c r="N299" t="s">
        <v>1565</v>
      </c>
      <c r="O299" t="s">
        <v>1619</v>
      </c>
      <c r="P299" t="s">
        <v>1564</v>
      </c>
    </row>
    <row r="300" spans="12:17" x14ac:dyDescent="0.2">
      <c r="L300" t="s">
        <v>1590</v>
      </c>
      <c r="M300" t="s">
        <v>1575</v>
      </c>
      <c r="N300" t="s">
        <v>1562</v>
      </c>
    </row>
    <row r="301" spans="12:17" x14ac:dyDescent="0.2">
      <c r="L301" t="s">
        <v>1610</v>
      </c>
      <c r="M301" t="s">
        <v>1561</v>
      </c>
      <c r="N301" t="s">
        <v>1562</v>
      </c>
    </row>
    <row r="302" spans="12:17" x14ac:dyDescent="0.2">
      <c r="L302" t="s">
        <v>1618</v>
      </c>
      <c r="M302" t="s">
        <v>1593</v>
      </c>
    </row>
    <row r="303" spans="12:17" x14ac:dyDescent="0.2">
      <c r="L303" t="s">
        <v>1561</v>
      </c>
      <c r="M303" t="s">
        <v>1605</v>
      </c>
      <c r="N303" t="s">
        <v>1586</v>
      </c>
    </row>
    <row r="304" spans="12:17" x14ac:dyDescent="0.2">
      <c r="L304" t="s">
        <v>1630</v>
      </c>
      <c r="M304" t="s">
        <v>1631</v>
      </c>
      <c r="N304" t="s">
        <v>1562</v>
      </c>
    </row>
    <row r="305" spans="12:17" x14ac:dyDescent="0.2">
      <c r="L305" t="s">
        <v>1602</v>
      </c>
      <c r="M305" t="s">
        <v>1590</v>
      </c>
      <c r="N305" t="s">
        <v>1562</v>
      </c>
    </row>
    <row r="306" spans="12:17" x14ac:dyDescent="0.2">
      <c r="L306" t="s">
        <v>1619</v>
      </c>
      <c r="M306" t="s">
        <v>1563</v>
      </c>
      <c r="N306" t="s">
        <v>1562</v>
      </c>
      <c r="O306" t="s">
        <v>1581</v>
      </c>
    </row>
    <row r="307" spans="12:17" x14ac:dyDescent="0.2">
      <c r="L307" t="s">
        <v>1590</v>
      </c>
      <c r="M307" t="s">
        <v>1575</v>
      </c>
      <c r="N307" t="s">
        <v>1562</v>
      </c>
    </row>
    <row r="308" spans="12:17" x14ac:dyDescent="0.2">
      <c r="L308" t="s">
        <v>1595</v>
      </c>
      <c r="M308" t="s">
        <v>1578</v>
      </c>
      <c r="N308" t="s">
        <v>1564</v>
      </c>
      <c r="O308" t="s">
        <v>1562</v>
      </c>
    </row>
    <row r="309" spans="12:17" x14ac:dyDescent="0.2">
      <c r="L309" t="s">
        <v>1562</v>
      </c>
    </row>
    <row r="310" spans="12:17" x14ac:dyDescent="0.2">
      <c r="L310" t="s">
        <v>1562</v>
      </c>
      <c r="M310" t="s">
        <v>1563</v>
      </c>
      <c r="N310" t="s">
        <v>1564</v>
      </c>
      <c r="O310" t="s">
        <v>1581</v>
      </c>
    </row>
    <row r="311" spans="12:17" x14ac:dyDescent="0.2">
      <c r="L311" t="s">
        <v>1560</v>
      </c>
      <c r="M311" t="s">
        <v>1562</v>
      </c>
      <c r="N311" t="s">
        <v>1619</v>
      </c>
      <c r="O311" t="s">
        <v>1564</v>
      </c>
      <c r="P311" t="s">
        <v>1581</v>
      </c>
    </row>
    <row r="312" spans="12:17" x14ac:dyDescent="0.2">
      <c r="L312" t="s">
        <v>1562</v>
      </c>
    </row>
    <row r="313" spans="12:17" x14ac:dyDescent="0.2">
      <c r="L313" t="s">
        <v>1562</v>
      </c>
      <c r="M313" t="s">
        <v>1581</v>
      </c>
    </row>
    <row r="314" spans="12:17" x14ac:dyDescent="0.2">
      <c r="L314" t="s">
        <v>1562</v>
      </c>
    </row>
    <row r="315" spans="12:17" x14ac:dyDescent="0.2">
      <c r="L315" t="s">
        <v>1615</v>
      </c>
      <c r="M315" t="s">
        <v>1561</v>
      </c>
      <c r="N315" t="s">
        <v>1562</v>
      </c>
      <c r="O315" t="s">
        <v>1586</v>
      </c>
      <c r="P315" t="s">
        <v>1585</v>
      </c>
      <c r="Q315" t="s">
        <v>1579</v>
      </c>
    </row>
    <row r="316" spans="12:17" x14ac:dyDescent="0.2">
      <c r="L316" t="s">
        <v>1618</v>
      </c>
      <c r="M316" t="s">
        <v>1593</v>
      </c>
    </row>
    <row r="317" spans="12:17" x14ac:dyDescent="0.2">
      <c r="L317" t="s">
        <v>1628</v>
      </c>
      <c r="M317" t="s">
        <v>1629</v>
      </c>
    </row>
    <row r="318" spans="12:17" x14ac:dyDescent="0.2">
      <c r="L318" t="s">
        <v>1560</v>
      </c>
      <c r="M318" t="s">
        <v>1564</v>
      </c>
      <c r="N318" t="s">
        <v>1581</v>
      </c>
    </row>
    <row r="319" spans="12:17" x14ac:dyDescent="0.2">
      <c r="L319" t="s">
        <v>1597</v>
      </c>
    </row>
    <row r="320" spans="12:17" x14ac:dyDescent="0.2">
      <c r="L320" t="s">
        <v>1617</v>
      </c>
      <c r="M320" t="s">
        <v>1584</v>
      </c>
      <c r="N320" t="s">
        <v>1562</v>
      </c>
      <c r="O320" t="s">
        <v>1564</v>
      </c>
    </row>
    <row r="321" spans="12:16" x14ac:dyDescent="0.2">
      <c r="L321" t="s">
        <v>1602</v>
      </c>
      <c r="M321" t="s">
        <v>1612</v>
      </c>
      <c r="N321" t="s">
        <v>1565</v>
      </c>
      <c r="O321" t="s">
        <v>1619</v>
      </c>
      <c r="P321" t="s">
        <v>1564</v>
      </c>
    </row>
    <row r="322" spans="12:16" x14ac:dyDescent="0.2">
      <c r="L322" t="s">
        <v>1564</v>
      </c>
      <c r="M322" t="s">
        <v>1581</v>
      </c>
    </row>
    <row r="323" spans="12:16" x14ac:dyDescent="0.2">
      <c r="L323" t="s">
        <v>1562</v>
      </c>
    </row>
    <row r="324" spans="12:16" x14ac:dyDescent="0.2">
      <c r="L324" t="s">
        <v>1576</v>
      </c>
      <c r="M324" t="s">
        <v>1574</v>
      </c>
      <c r="N324" t="s">
        <v>1585</v>
      </c>
      <c r="O324" t="s">
        <v>1573</v>
      </c>
    </row>
    <row r="325" spans="12:16" x14ac:dyDescent="0.2">
      <c r="L325" t="s">
        <v>1562</v>
      </c>
    </row>
    <row r="326" spans="12:16" x14ac:dyDescent="0.2">
      <c r="L326" t="s">
        <v>1562</v>
      </c>
    </row>
    <row r="327" spans="12:16" x14ac:dyDescent="0.2">
      <c r="L327" t="s">
        <v>1562</v>
      </c>
      <c r="M327" t="s">
        <v>1563</v>
      </c>
      <c r="N327" t="s">
        <v>1564</v>
      </c>
      <c r="O327" t="s">
        <v>1581</v>
      </c>
    </row>
    <row r="328" spans="12:16" x14ac:dyDescent="0.2">
      <c r="L328" t="s">
        <v>1560</v>
      </c>
      <c r="M328" t="s">
        <v>1562</v>
      </c>
      <c r="N328" t="s">
        <v>1619</v>
      </c>
      <c r="O328" t="s">
        <v>1564</v>
      </c>
      <c r="P328" t="s">
        <v>1581</v>
      </c>
    </row>
    <row r="329" spans="12:16" x14ac:dyDescent="0.2">
      <c r="L329" t="s">
        <v>1619</v>
      </c>
      <c r="M329" t="s">
        <v>1563</v>
      </c>
      <c r="N329" t="s">
        <v>1562</v>
      </c>
      <c r="O329" t="s">
        <v>1581</v>
      </c>
    </row>
    <row r="330" spans="12:16" x14ac:dyDescent="0.2">
      <c r="L330" t="s">
        <v>1562</v>
      </c>
    </row>
    <row r="331" spans="12:16" x14ac:dyDescent="0.2">
      <c r="L331" t="s">
        <v>1562</v>
      </c>
    </row>
    <row r="332" spans="12:16" x14ac:dyDescent="0.2">
      <c r="L332" t="s">
        <v>1570</v>
      </c>
      <c r="M332" t="s">
        <v>1562</v>
      </c>
    </row>
    <row r="333" spans="12:16" x14ac:dyDescent="0.2">
      <c r="L333" t="s">
        <v>1562</v>
      </c>
    </row>
    <row r="334" spans="12:16" x14ac:dyDescent="0.2">
      <c r="L334" t="s">
        <v>1632</v>
      </c>
    </row>
    <row r="335" spans="12:16" x14ac:dyDescent="0.2">
      <c r="L335" t="s">
        <v>1602</v>
      </c>
      <c r="M335" t="s">
        <v>1575</v>
      </c>
      <c r="N335" t="s">
        <v>1633</v>
      </c>
      <c r="O335" t="s">
        <v>1634</v>
      </c>
      <c r="P335" t="s">
        <v>1562</v>
      </c>
    </row>
    <row r="336" spans="12:16" x14ac:dyDescent="0.2">
      <c r="L336" t="s">
        <v>1602</v>
      </c>
      <c r="M336" t="s">
        <v>1590</v>
      </c>
      <c r="N336" t="s">
        <v>1562</v>
      </c>
    </row>
    <row r="337" spans="12:17" x14ac:dyDescent="0.2">
      <c r="L337" t="s">
        <v>1562</v>
      </c>
    </row>
    <row r="338" spans="12:17" x14ac:dyDescent="0.2">
      <c r="L338" t="s">
        <v>1562</v>
      </c>
    </row>
    <row r="339" spans="12:17" x14ac:dyDescent="0.2">
      <c r="L339" t="s">
        <v>1595</v>
      </c>
      <c r="M339" t="s">
        <v>1578</v>
      </c>
      <c r="N339" t="s">
        <v>1564</v>
      </c>
      <c r="O339" t="s">
        <v>1562</v>
      </c>
    </row>
    <row r="340" spans="12:17" x14ac:dyDescent="0.2">
      <c r="L340" t="s">
        <v>1562</v>
      </c>
      <c r="M340" t="s">
        <v>1563</v>
      </c>
      <c r="N340" t="s">
        <v>1564</v>
      </c>
      <c r="O340" t="s">
        <v>1581</v>
      </c>
    </row>
    <row r="341" spans="12:17" x14ac:dyDescent="0.2">
      <c r="L341" t="s">
        <v>1605</v>
      </c>
      <c r="M341" t="s">
        <v>1586</v>
      </c>
      <c r="N341" t="s">
        <v>1579</v>
      </c>
      <c r="O341" t="s">
        <v>1566</v>
      </c>
    </row>
    <row r="342" spans="12:17" x14ac:dyDescent="0.2">
      <c r="L342" t="s">
        <v>1575</v>
      </c>
      <c r="M342" t="s">
        <v>1562</v>
      </c>
      <c r="N342" t="s">
        <v>1566</v>
      </c>
      <c r="O342" t="s">
        <v>1585</v>
      </c>
    </row>
    <row r="343" spans="12:17" x14ac:dyDescent="0.2">
      <c r="L343" t="s">
        <v>1568</v>
      </c>
      <c r="M343" t="s">
        <v>1574</v>
      </c>
    </row>
    <row r="344" spans="12:17" x14ac:dyDescent="0.2">
      <c r="L344" t="s">
        <v>1610</v>
      </c>
      <c r="M344" t="s">
        <v>1570</v>
      </c>
      <c r="N344" t="s">
        <v>1562</v>
      </c>
      <c r="O344" t="s">
        <v>1635</v>
      </c>
      <c r="P344" t="s">
        <v>1636</v>
      </c>
      <c r="Q344" t="s">
        <v>1637</v>
      </c>
    </row>
    <row r="345" spans="12:17" x14ac:dyDescent="0.2">
      <c r="L345" t="s">
        <v>1561</v>
      </c>
    </row>
    <row r="346" spans="12:17" x14ac:dyDescent="0.2">
      <c r="L346" t="s">
        <v>1575</v>
      </c>
      <c r="M346" t="s">
        <v>1562</v>
      </c>
      <c r="N346" t="s">
        <v>1566</v>
      </c>
      <c r="O346" t="s">
        <v>1585</v>
      </c>
    </row>
    <row r="347" spans="12:17" x14ac:dyDescent="0.2">
      <c r="L347" t="s">
        <v>1566</v>
      </c>
      <c r="M347" t="s">
        <v>1562</v>
      </c>
    </row>
    <row r="348" spans="12:17" x14ac:dyDescent="0.2">
      <c r="L348" t="s">
        <v>1561</v>
      </c>
      <c r="M348" t="s">
        <v>1562</v>
      </c>
      <c r="N348" t="s">
        <v>1617</v>
      </c>
      <c r="O348" t="s">
        <v>1564</v>
      </c>
    </row>
    <row r="349" spans="12:17" x14ac:dyDescent="0.2">
      <c r="L349" t="s">
        <v>1610</v>
      </c>
      <c r="M349" t="s">
        <v>1570</v>
      </c>
      <c r="N349" t="s">
        <v>1562</v>
      </c>
      <c r="O349" t="s">
        <v>1635</v>
      </c>
      <c r="P349" t="s">
        <v>1636</v>
      </c>
      <c r="Q349" t="s">
        <v>1637</v>
      </c>
    </row>
    <row r="350" spans="12:17" x14ac:dyDescent="0.2">
      <c r="L350" t="s">
        <v>1562</v>
      </c>
      <c r="M350" t="s">
        <v>1566</v>
      </c>
    </row>
    <row r="351" spans="12:17" x14ac:dyDescent="0.2">
      <c r="L351" t="s">
        <v>1561</v>
      </c>
      <c r="M351" t="s">
        <v>1562</v>
      </c>
      <c r="N351" t="s">
        <v>1581</v>
      </c>
    </row>
    <row r="352" spans="12:17" x14ac:dyDescent="0.2">
      <c r="L352" t="s">
        <v>1562</v>
      </c>
    </row>
    <row r="353" spans="12:17" x14ac:dyDescent="0.2">
      <c r="L353" t="s">
        <v>1594</v>
      </c>
      <c r="M353" t="s">
        <v>1575</v>
      </c>
      <c r="N353" t="s">
        <v>1574</v>
      </c>
      <c r="O353" t="s">
        <v>1568</v>
      </c>
      <c r="P353" t="s">
        <v>1586</v>
      </c>
      <c r="Q353" t="s">
        <v>1580</v>
      </c>
    </row>
    <row r="354" spans="12:17" x14ac:dyDescent="0.2">
      <c r="L354" t="s">
        <v>1605</v>
      </c>
      <c r="M354" t="s">
        <v>1579</v>
      </c>
      <c r="N354" t="s">
        <v>1585</v>
      </c>
      <c r="O354" t="s">
        <v>1586</v>
      </c>
    </row>
    <row r="355" spans="12:17" x14ac:dyDescent="0.2">
      <c r="L355" t="s">
        <v>1602</v>
      </c>
      <c r="M355" t="s">
        <v>1612</v>
      </c>
      <c r="N355" t="s">
        <v>1565</v>
      </c>
      <c r="O355" t="s">
        <v>1619</v>
      </c>
      <c r="P355" t="s">
        <v>1564</v>
      </c>
    </row>
    <row r="356" spans="12:17" x14ac:dyDescent="0.2">
      <c r="L356" t="s">
        <v>1590</v>
      </c>
      <c r="M356" t="s">
        <v>1575</v>
      </c>
      <c r="N356" t="s">
        <v>1562</v>
      </c>
    </row>
    <row r="357" spans="12:17" x14ac:dyDescent="0.2">
      <c r="L357" t="s">
        <v>1602</v>
      </c>
      <c r="M357" t="s">
        <v>1612</v>
      </c>
    </row>
    <row r="358" spans="12:17" x14ac:dyDescent="0.2">
      <c r="L358" t="s">
        <v>1577</v>
      </c>
      <c r="M358" t="s">
        <v>1568</v>
      </c>
      <c r="N358" t="s">
        <v>1576</v>
      </c>
      <c r="O358" t="s">
        <v>1574</v>
      </c>
    </row>
    <row r="359" spans="12:17" x14ac:dyDescent="0.2">
      <c r="L359" t="s">
        <v>1564</v>
      </c>
      <c r="M359" t="s">
        <v>1581</v>
      </c>
      <c r="N359" t="s">
        <v>1562</v>
      </c>
    </row>
    <row r="360" spans="12:17" x14ac:dyDescent="0.2">
      <c r="L360" t="s">
        <v>1575</v>
      </c>
      <c r="M360" t="s">
        <v>1565</v>
      </c>
    </row>
    <row r="361" spans="12:17" x14ac:dyDescent="0.2">
      <c r="L361" t="s">
        <v>1570</v>
      </c>
      <c r="M361" t="s">
        <v>1562</v>
      </c>
    </row>
    <row r="362" spans="12:17" x14ac:dyDescent="0.2">
      <c r="L362" t="s">
        <v>1561</v>
      </c>
      <c r="M362" t="s">
        <v>1562</v>
      </c>
      <c r="N362" t="s">
        <v>1581</v>
      </c>
    </row>
    <row r="363" spans="12:17" x14ac:dyDescent="0.2">
      <c r="L363" t="s">
        <v>1562</v>
      </c>
    </row>
    <row r="364" spans="12:17" x14ac:dyDescent="0.2">
      <c r="L364" t="s">
        <v>1565</v>
      </c>
      <c r="M364" t="s">
        <v>1562</v>
      </c>
      <c r="N364" t="s">
        <v>1619</v>
      </c>
      <c r="O364" t="s">
        <v>1564</v>
      </c>
    </row>
    <row r="365" spans="12:17" x14ac:dyDescent="0.2">
      <c r="L365" t="s">
        <v>1602</v>
      </c>
      <c r="M365" t="s">
        <v>1590</v>
      </c>
      <c r="N365" t="s">
        <v>1562</v>
      </c>
    </row>
    <row r="366" spans="12:17" x14ac:dyDescent="0.2">
      <c r="L366" t="s">
        <v>1602</v>
      </c>
      <c r="M366" t="s">
        <v>1612</v>
      </c>
      <c r="N366" t="s">
        <v>1565</v>
      </c>
      <c r="O366" t="s">
        <v>1619</v>
      </c>
      <c r="P366" t="s">
        <v>1564</v>
      </c>
    </row>
    <row r="367" spans="12:17" x14ac:dyDescent="0.2">
      <c r="L367" t="s">
        <v>1602</v>
      </c>
      <c r="M367" t="s">
        <v>1612</v>
      </c>
    </row>
    <row r="368" spans="12:17" x14ac:dyDescent="0.2">
      <c r="L368" t="s">
        <v>1628</v>
      </c>
      <c r="M368" t="s">
        <v>1629</v>
      </c>
    </row>
    <row r="369" spans="12:16" x14ac:dyDescent="0.2">
      <c r="L369" t="s">
        <v>1575</v>
      </c>
      <c r="M369" t="s">
        <v>1565</v>
      </c>
    </row>
    <row r="370" spans="12:16" x14ac:dyDescent="0.2">
      <c r="L370" t="s">
        <v>1562</v>
      </c>
    </row>
    <row r="371" spans="12:16" x14ac:dyDescent="0.2">
      <c r="L371" t="s">
        <v>1561</v>
      </c>
    </row>
    <row r="372" spans="12:16" x14ac:dyDescent="0.2">
      <c r="L372" t="s">
        <v>1591</v>
      </c>
      <c r="M372" t="s">
        <v>1592</v>
      </c>
      <c r="N372" t="s">
        <v>1593</v>
      </c>
    </row>
    <row r="373" spans="12:16" x14ac:dyDescent="0.2">
      <c r="L373" t="s">
        <v>1560</v>
      </c>
      <c r="M373" t="s">
        <v>1562</v>
      </c>
      <c r="N373" t="s">
        <v>1619</v>
      </c>
      <c r="O373" t="s">
        <v>1564</v>
      </c>
      <c r="P373" t="s">
        <v>1581</v>
      </c>
    </row>
    <row r="374" spans="12:16" x14ac:dyDescent="0.2">
      <c r="L374" t="s">
        <v>1562</v>
      </c>
    </row>
    <row r="375" spans="12:16" x14ac:dyDescent="0.2">
      <c r="L375" t="s">
        <v>1638</v>
      </c>
    </row>
    <row r="376" spans="12:16" x14ac:dyDescent="0.2">
      <c r="L376" t="s">
        <v>1564</v>
      </c>
      <c r="M376" t="s">
        <v>1562</v>
      </c>
    </row>
    <row r="377" spans="12:16" x14ac:dyDescent="0.2">
      <c r="L377" t="s">
        <v>1590</v>
      </c>
      <c r="M377" t="s">
        <v>1583</v>
      </c>
      <c r="N377" t="s">
        <v>1562</v>
      </c>
      <c r="O377" t="s">
        <v>1617</v>
      </c>
    </row>
    <row r="378" spans="12:16" x14ac:dyDescent="0.2">
      <c r="L378" t="s">
        <v>1602</v>
      </c>
      <c r="M378" t="s">
        <v>1617</v>
      </c>
      <c r="N378" t="s">
        <v>1562</v>
      </c>
      <c r="O378" t="s">
        <v>1619</v>
      </c>
    </row>
    <row r="379" spans="12:16" x14ac:dyDescent="0.2">
      <c r="L379" t="s">
        <v>1628</v>
      </c>
    </row>
    <row r="380" spans="12:16" x14ac:dyDescent="0.2">
      <c r="L380" t="s">
        <v>1560</v>
      </c>
      <c r="M380" t="s">
        <v>1575</v>
      </c>
      <c r="N380" t="s">
        <v>1598</v>
      </c>
      <c r="O380" t="s">
        <v>1579</v>
      </c>
      <c r="P380" t="s">
        <v>1574</v>
      </c>
    </row>
    <row r="381" spans="12:16" x14ac:dyDescent="0.2">
      <c r="L381" t="s">
        <v>1610</v>
      </c>
      <c r="M381" t="s">
        <v>1562</v>
      </c>
      <c r="N381" t="s">
        <v>1563</v>
      </c>
    </row>
    <row r="382" spans="12:16" x14ac:dyDescent="0.2">
      <c r="L382" t="s">
        <v>1560</v>
      </c>
      <c r="M382" t="s">
        <v>1561</v>
      </c>
      <c r="N382" t="s">
        <v>1562</v>
      </c>
      <c r="O382" t="s">
        <v>1617</v>
      </c>
      <c r="P382" t="s">
        <v>1564</v>
      </c>
    </row>
    <row r="383" spans="12:16" x14ac:dyDescent="0.2">
      <c r="L383" t="s">
        <v>1565</v>
      </c>
      <c r="M383" t="s">
        <v>1562</v>
      </c>
      <c r="N383" t="s">
        <v>1619</v>
      </c>
      <c r="O383" t="s">
        <v>1564</v>
      </c>
    </row>
    <row r="384" spans="12:16" x14ac:dyDescent="0.2">
      <c r="L384" t="s">
        <v>1561</v>
      </c>
      <c r="M384" t="s">
        <v>1579</v>
      </c>
      <c r="N384" t="s">
        <v>1586</v>
      </c>
    </row>
    <row r="385" spans="12:16" x14ac:dyDescent="0.2">
      <c r="L385" t="s">
        <v>1562</v>
      </c>
    </row>
    <row r="386" spans="12:16" x14ac:dyDescent="0.2">
      <c r="L386" t="s">
        <v>1564</v>
      </c>
      <c r="M386" t="s">
        <v>1581</v>
      </c>
      <c r="N386" t="s">
        <v>1562</v>
      </c>
    </row>
    <row r="387" spans="12:16" x14ac:dyDescent="0.2">
      <c r="L387" t="s">
        <v>1638</v>
      </c>
    </row>
    <row r="388" spans="12:16" x14ac:dyDescent="0.2">
      <c r="L388" t="s">
        <v>1597</v>
      </c>
    </row>
    <row r="389" spans="12:16" x14ac:dyDescent="0.2">
      <c r="L389" t="s">
        <v>1562</v>
      </c>
    </row>
    <row r="390" spans="12:16" x14ac:dyDescent="0.2">
      <c r="L390" t="s">
        <v>1618</v>
      </c>
      <c r="M390" t="s">
        <v>1562</v>
      </c>
    </row>
    <row r="391" spans="12:16" x14ac:dyDescent="0.2">
      <c r="L391" t="s">
        <v>1562</v>
      </c>
    </row>
    <row r="392" spans="12:16" x14ac:dyDescent="0.2">
      <c r="L392" t="s">
        <v>1560</v>
      </c>
      <c r="M392" t="s">
        <v>1561</v>
      </c>
      <c r="N392" t="s">
        <v>1562</v>
      </c>
      <c r="O392" t="s">
        <v>1617</v>
      </c>
      <c r="P392" t="s">
        <v>1564</v>
      </c>
    </row>
    <row r="393" spans="12:16" x14ac:dyDescent="0.2">
      <c r="L393" t="s">
        <v>1562</v>
      </c>
    </row>
    <row r="394" spans="12:16" x14ac:dyDescent="0.2">
      <c r="L394" t="s">
        <v>1561</v>
      </c>
      <c r="M394" t="s">
        <v>1579</v>
      </c>
      <c r="N394" t="s">
        <v>1586</v>
      </c>
    </row>
    <row r="395" spans="12:16" x14ac:dyDescent="0.2">
      <c r="L395" t="s">
        <v>1562</v>
      </c>
    </row>
    <row r="396" spans="12:16" x14ac:dyDescent="0.2">
      <c r="L396" t="s">
        <v>1638</v>
      </c>
      <c r="M396" t="s">
        <v>1562</v>
      </c>
    </row>
    <row r="397" spans="12:16" x14ac:dyDescent="0.2">
      <c r="L397" t="s">
        <v>1602</v>
      </c>
      <c r="M397" t="s">
        <v>1639</v>
      </c>
    </row>
    <row r="398" spans="12:16" x14ac:dyDescent="0.2">
      <c r="L398" t="s">
        <v>1628</v>
      </c>
    </row>
    <row r="399" spans="12:16" x14ac:dyDescent="0.2">
      <c r="L399" t="s">
        <v>1560</v>
      </c>
      <c r="M399" t="s">
        <v>1575</v>
      </c>
      <c r="N399" t="s">
        <v>1598</v>
      </c>
      <c r="O399" t="s">
        <v>1579</v>
      </c>
      <c r="P399" t="s">
        <v>1574</v>
      </c>
    </row>
    <row r="400" spans="12:16" x14ac:dyDescent="0.2">
      <c r="L400" t="s">
        <v>1562</v>
      </c>
    </row>
    <row r="401" spans="12:16" x14ac:dyDescent="0.2">
      <c r="L401" t="s">
        <v>1618</v>
      </c>
      <c r="M401" t="s">
        <v>1561</v>
      </c>
      <c r="N401" t="s">
        <v>1562</v>
      </c>
    </row>
    <row r="402" spans="12:16" x14ac:dyDescent="0.2">
      <c r="L402" t="s">
        <v>1582</v>
      </c>
    </row>
    <row r="403" spans="12:16" x14ac:dyDescent="0.2">
      <c r="L403" t="s">
        <v>1561</v>
      </c>
      <c r="M403" t="s">
        <v>1562</v>
      </c>
      <c r="N403" t="s">
        <v>1581</v>
      </c>
    </row>
    <row r="404" spans="12:16" x14ac:dyDescent="0.2">
      <c r="L404" t="s">
        <v>1640</v>
      </c>
      <c r="M404" t="s">
        <v>1562</v>
      </c>
      <c r="N404" t="s">
        <v>1564</v>
      </c>
    </row>
    <row r="405" spans="12:16" x14ac:dyDescent="0.2">
      <c r="L405" t="s">
        <v>1618</v>
      </c>
      <c r="M405" t="s">
        <v>1562</v>
      </c>
    </row>
    <row r="406" spans="12:16" x14ac:dyDescent="0.2">
      <c r="L406" t="s">
        <v>1582</v>
      </c>
    </row>
    <row r="407" spans="12:16" x14ac:dyDescent="0.2">
      <c r="L407" t="s">
        <v>1640</v>
      </c>
      <c r="M407" t="s">
        <v>1562</v>
      </c>
      <c r="N407" t="s">
        <v>1564</v>
      </c>
    </row>
    <row r="408" spans="12:16" x14ac:dyDescent="0.2">
      <c r="L408" t="s">
        <v>1602</v>
      </c>
      <c r="M408" t="s">
        <v>1575</v>
      </c>
      <c r="N408" t="s">
        <v>1593</v>
      </c>
      <c r="O408" t="s">
        <v>1562</v>
      </c>
    </row>
    <row r="409" spans="12:16" x14ac:dyDescent="0.2">
      <c r="L409" t="s">
        <v>1617</v>
      </c>
      <c r="M409" t="s">
        <v>1562</v>
      </c>
    </row>
    <row r="410" spans="12:16" x14ac:dyDescent="0.2">
      <c r="L410" t="s">
        <v>1602</v>
      </c>
      <c r="M410" t="s">
        <v>1575</v>
      </c>
      <c r="N410" t="s">
        <v>1562</v>
      </c>
      <c r="O410" t="s">
        <v>1563</v>
      </c>
      <c r="P410" t="s">
        <v>1617</v>
      </c>
    </row>
    <row r="411" spans="12:16" x14ac:dyDescent="0.2">
      <c r="L411" t="s">
        <v>1561</v>
      </c>
      <c r="M411" t="s">
        <v>1562</v>
      </c>
      <c r="N411" t="s">
        <v>1565</v>
      </c>
    </row>
    <row r="412" spans="12:16" x14ac:dyDescent="0.2">
      <c r="L412" t="s">
        <v>1638</v>
      </c>
      <c r="M412" t="s">
        <v>1562</v>
      </c>
    </row>
    <row r="413" spans="12:16" x14ac:dyDescent="0.2">
      <c r="L413" t="s">
        <v>1562</v>
      </c>
    </row>
    <row r="414" spans="12:16" x14ac:dyDescent="0.2">
      <c r="L414" t="s">
        <v>1588</v>
      </c>
      <c r="M414" t="s">
        <v>1565</v>
      </c>
      <c r="N414" t="s">
        <v>1617</v>
      </c>
      <c r="O414" t="s">
        <v>1584</v>
      </c>
      <c r="P414" t="s">
        <v>1562</v>
      </c>
    </row>
    <row r="415" spans="12:16" x14ac:dyDescent="0.2">
      <c r="L415" t="s">
        <v>1638</v>
      </c>
    </row>
    <row r="416" spans="12:16" x14ac:dyDescent="0.2">
      <c r="L416" t="s">
        <v>1561</v>
      </c>
      <c r="M416" t="s">
        <v>1562</v>
      </c>
    </row>
    <row r="417" spans="12:17" x14ac:dyDescent="0.2">
      <c r="L417" t="s">
        <v>1584</v>
      </c>
      <c r="M417" t="s">
        <v>1562</v>
      </c>
    </row>
    <row r="418" spans="12:17" x14ac:dyDescent="0.2">
      <c r="L418" t="s">
        <v>1575</v>
      </c>
      <c r="M418" t="s">
        <v>1562</v>
      </c>
    </row>
    <row r="419" spans="12:17" x14ac:dyDescent="0.2">
      <c r="L419" t="s">
        <v>1562</v>
      </c>
    </row>
    <row r="420" spans="12:17" x14ac:dyDescent="0.2">
      <c r="L420" t="s">
        <v>1566</v>
      </c>
      <c r="M420" t="s">
        <v>1562</v>
      </c>
    </row>
    <row r="421" spans="12:17" x14ac:dyDescent="0.2">
      <c r="L421" t="s">
        <v>1610</v>
      </c>
      <c r="M421" t="s">
        <v>1561</v>
      </c>
      <c r="N421" t="s">
        <v>1562</v>
      </c>
    </row>
    <row r="422" spans="12:17" x14ac:dyDescent="0.2">
      <c r="L422" t="s">
        <v>1562</v>
      </c>
      <c r="M422" t="s">
        <v>1563</v>
      </c>
      <c r="N422" t="s">
        <v>1564</v>
      </c>
    </row>
    <row r="423" spans="12:17" x14ac:dyDescent="0.2">
      <c r="L423" t="s">
        <v>1602</v>
      </c>
      <c r="M423" t="s">
        <v>1590</v>
      </c>
      <c r="N423" t="s">
        <v>1562</v>
      </c>
    </row>
    <row r="424" spans="12:17" x14ac:dyDescent="0.2">
      <c r="L424" t="s">
        <v>1570</v>
      </c>
      <c r="M424" t="s">
        <v>1562</v>
      </c>
    </row>
    <row r="425" spans="12:17" x14ac:dyDescent="0.2">
      <c r="L425" t="s">
        <v>1602</v>
      </c>
      <c r="M425" t="s">
        <v>1612</v>
      </c>
      <c r="N425" t="s">
        <v>1565</v>
      </c>
      <c r="O425" t="s">
        <v>1619</v>
      </c>
      <c r="P425" t="s">
        <v>1564</v>
      </c>
    </row>
    <row r="426" spans="12:17" x14ac:dyDescent="0.2">
      <c r="L426" t="s">
        <v>1562</v>
      </c>
    </row>
    <row r="427" spans="12:17" x14ac:dyDescent="0.2">
      <c r="L427" t="s">
        <v>1575</v>
      </c>
      <c r="M427" t="s">
        <v>1565</v>
      </c>
    </row>
    <row r="428" spans="12:17" x14ac:dyDescent="0.2">
      <c r="L428" t="s">
        <v>1560</v>
      </c>
      <c r="M428" t="s">
        <v>1562</v>
      </c>
      <c r="N428" t="s">
        <v>1619</v>
      </c>
      <c r="O428" t="s">
        <v>1564</v>
      </c>
      <c r="P428" t="s">
        <v>1581</v>
      </c>
    </row>
    <row r="429" spans="12:17" x14ac:dyDescent="0.2">
      <c r="L429" t="s">
        <v>1560</v>
      </c>
      <c r="M429" t="s">
        <v>1617</v>
      </c>
      <c r="N429" t="s">
        <v>1562</v>
      </c>
      <c r="O429" t="s">
        <v>1563</v>
      </c>
    </row>
    <row r="430" spans="12:17" x14ac:dyDescent="0.2">
      <c r="L430" t="s">
        <v>1618</v>
      </c>
      <c r="M430" t="s">
        <v>1575</v>
      </c>
      <c r="N430" t="s">
        <v>1562</v>
      </c>
      <c r="O430" t="s">
        <v>1603</v>
      </c>
      <c r="P430" t="s">
        <v>1623</v>
      </c>
      <c r="Q430" t="s">
        <v>1624</v>
      </c>
    </row>
    <row r="431" spans="12:17" x14ac:dyDescent="0.2">
      <c r="L431" t="s">
        <v>1562</v>
      </c>
    </row>
    <row r="432" spans="12:17" x14ac:dyDescent="0.2">
      <c r="L432" t="s">
        <v>1562</v>
      </c>
    </row>
    <row r="433" spans="12:16" x14ac:dyDescent="0.2">
      <c r="L433" t="s">
        <v>1562</v>
      </c>
    </row>
    <row r="434" spans="12:16" x14ac:dyDescent="0.2">
      <c r="L434" t="s">
        <v>1562</v>
      </c>
    </row>
    <row r="435" spans="12:16" x14ac:dyDescent="0.2">
      <c r="L435" t="s">
        <v>1561</v>
      </c>
      <c r="M435" t="s">
        <v>1562</v>
      </c>
    </row>
    <row r="436" spans="12:16" x14ac:dyDescent="0.2">
      <c r="L436" t="s">
        <v>1564</v>
      </c>
      <c r="M436" t="s">
        <v>1562</v>
      </c>
    </row>
    <row r="437" spans="12:16" x14ac:dyDescent="0.2">
      <c r="L437" t="s">
        <v>1590</v>
      </c>
      <c r="M437" t="s">
        <v>1583</v>
      </c>
      <c r="N437" t="s">
        <v>1562</v>
      </c>
      <c r="O437" t="s">
        <v>1617</v>
      </c>
    </row>
    <row r="438" spans="12:16" x14ac:dyDescent="0.2">
      <c r="L438" t="s">
        <v>1610</v>
      </c>
      <c r="M438" t="s">
        <v>1562</v>
      </c>
      <c r="N438" t="s">
        <v>1563</v>
      </c>
    </row>
    <row r="439" spans="12:16" x14ac:dyDescent="0.2">
      <c r="L439" t="s">
        <v>1565</v>
      </c>
      <c r="M439" t="s">
        <v>1562</v>
      </c>
      <c r="N439" t="s">
        <v>1619</v>
      </c>
      <c r="O439" t="s">
        <v>1564</v>
      </c>
    </row>
    <row r="440" spans="12:16" x14ac:dyDescent="0.2">
      <c r="L440" t="s">
        <v>1561</v>
      </c>
      <c r="M440" t="s">
        <v>1562</v>
      </c>
      <c r="N440" t="s">
        <v>1581</v>
      </c>
    </row>
    <row r="441" spans="12:16" x14ac:dyDescent="0.2">
      <c r="L441" t="s">
        <v>1582</v>
      </c>
    </row>
    <row r="442" spans="12:16" x14ac:dyDescent="0.2">
      <c r="L442" t="s">
        <v>1560</v>
      </c>
      <c r="M442" t="s">
        <v>1561</v>
      </c>
      <c r="N442" t="s">
        <v>1562</v>
      </c>
      <c r="O442" t="s">
        <v>1617</v>
      </c>
      <c r="P442" t="s">
        <v>1564</v>
      </c>
    </row>
    <row r="443" spans="12:16" x14ac:dyDescent="0.2">
      <c r="L443" t="s">
        <v>1575</v>
      </c>
      <c r="M443" t="s">
        <v>1562</v>
      </c>
    </row>
    <row r="444" spans="12:16" x14ac:dyDescent="0.2">
      <c r="L444" t="s">
        <v>1564</v>
      </c>
      <c r="M444" t="s">
        <v>1581</v>
      </c>
      <c r="N444" t="s">
        <v>1562</v>
      </c>
    </row>
    <row r="445" spans="12:16" x14ac:dyDescent="0.2">
      <c r="L445" t="s">
        <v>1561</v>
      </c>
      <c r="M445" t="s">
        <v>1579</v>
      </c>
      <c r="N445" t="s">
        <v>1586</v>
      </c>
    </row>
    <row r="446" spans="12:16" x14ac:dyDescent="0.2">
      <c r="L446" t="s">
        <v>1638</v>
      </c>
      <c r="M446" t="s">
        <v>1562</v>
      </c>
    </row>
    <row r="447" spans="12:16" x14ac:dyDescent="0.2">
      <c r="L447" t="s">
        <v>1562</v>
      </c>
    </row>
    <row r="448" spans="12:16" x14ac:dyDescent="0.2">
      <c r="L448" t="s">
        <v>1560</v>
      </c>
      <c r="M448" t="s">
        <v>1575</v>
      </c>
      <c r="N448" t="s">
        <v>1598</v>
      </c>
      <c r="O448" t="s">
        <v>1579</v>
      </c>
      <c r="P448" t="s">
        <v>1574</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tabSelected="1" topLeftCell="F1" zoomScale="200" workbookViewId="0">
      <selection activeCell="P36" sqref="L1:P36"/>
    </sheetView>
  </sheetViews>
  <sheetFormatPr baseColWidth="10" defaultRowHeight="16" x14ac:dyDescent="0.2"/>
  <cols>
    <col min="5" max="5" width="17.1640625" style="4" customWidth="1"/>
    <col min="6" max="6" width="11.33203125" style="4" customWidth="1"/>
    <col min="7" max="8" width="10.83203125" style="4"/>
    <col min="9" max="9" width="16.5" style="4" customWidth="1"/>
    <col min="10" max="10" width="16.5" customWidth="1"/>
  </cols>
  <sheetData>
    <row r="2" spans="2:10" x14ac:dyDescent="0.2">
      <c r="B2" s="1" t="s">
        <v>1641</v>
      </c>
      <c r="C2" s="1" t="s">
        <v>1553</v>
      </c>
      <c r="E2" s="1" t="s">
        <v>1558</v>
      </c>
      <c r="F2" s="1" t="s">
        <v>1559</v>
      </c>
      <c r="G2" s="1" t="s">
        <v>1645</v>
      </c>
      <c r="H2" s="1" t="s">
        <v>1646</v>
      </c>
      <c r="I2" s="1" t="s">
        <v>1647</v>
      </c>
      <c r="J2" s="1" t="s">
        <v>1648</v>
      </c>
    </row>
    <row r="3" spans="2:10" x14ac:dyDescent="0.2">
      <c r="B3" t="s">
        <v>171</v>
      </c>
      <c r="C3">
        <f>COUNTIF(data!B:B,'3-内部需求-薪资回报'!B3)</f>
        <v>6</v>
      </c>
      <c r="E3" t="s">
        <v>18</v>
      </c>
      <c r="F3" s="4">
        <v>380</v>
      </c>
      <c r="G3" s="4">
        <f>_xlfn.MINIFS(data!G:G,data!F:F,'3-内部需求-薪资回报'!E3)</f>
        <v>2</v>
      </c>
      <c r="H3" s="4">
        <f>_xlfn.MAXIFS(data!H:H,data!F:F,'3-内部需求-薪资回报'!E3)</f>
        <v>60</v>
      </c>
      <c r="I3" s="6">
        <f>AVERAGEIFS(data!G:G,data!F:F,'3-内部需求-薪资回报'!E3)</f>
        <v>15.210526315789474</v>
      </c>
      <c r="J3" s="7">
        <f>AVERAGEIFS(data!H:H,data!F:F,'3-内部需求-薪资回报'!E3)</f>
        <v>26.289473684210527</v>
      </c>
    </row>
    <row r="4" spans="2:10" x14ac:dyDescent="0.2">
      <c r="B4" t="s">
        <v>595</v>
      </c>
      <c r="C4">
        <f>COUNTIF(data!B:B,'3-内部需求-薪资回报'!B4)</f>
        <v>5</v>
      </c>
      <c r="E4" t="s">
        <v>54</v>
      </c>
      <c r="F4" s="4">
        <v>27</v>
      </c>
      <c r="G4" s="4">
        <f>_xlfn.MINIFS(data!G:G,data!F:F,'3-内部需求-薪资回报'!E4)</f>
        <v>13</v>
      </c>
      <c r="H4" s="4">
        <f>_xlfn.MAXIFS(data!H:H,data!F:F,'3-内部需求-薪资回报'!E4)</f>
        <v>40</v>
      </c>
      <c r="I4" s="6">
        <f>AVERAGEIFS(data!G:G,data!F:F,'3-内部需求-薪资回报'!E4)</f>
        <v>17.592592592592592</v>
      </c>
      <c r="J4" s="7">
        <f>AVERAGEIFS(data!H:H,data!F:F,'3-内部需求-薪资回报'!E4)</f>
        <v>30.925925925925927</v>
      </c>
    </row>
    <row r="5" spans="2:10" x14ac:dyDescent="0.2">
      <c r="B5" t="s">
        <v>267</v>
      </c>
      <c r="C5">
        <f>COUNTIF(data!B:B,'3-内部需求-薪资回报'!B5)</f>
        <v>6</v>
      </c>
      <c r="E5" t="s">
        <v>455</v>
      </c>
      <c r="F5" s="4">
        <v>29</v>
      </c>
      <c r="G5" s="4">
        <f>_xlfn.MINIFS(data!G:G,data!F:F,'3-内部需求-薪资回报'!E5)</f>
        <v>2</v>
      </c>
      <c r="H5" s="4">
        <f>_xlfn.MAXIFS(data!H:H,data!F:F,'3-内部需求-薪资回报'!E5)</f>
        <v>35</v>
      </c>
      <c r="I5" s="6">
        <f>AVERAGEIFS(data!G:G,data!F:F,'3-内部需求-薪资回报'!E5)</f>
        <v>13.586206896551724</v>
      </c>
      <c r="J5" s="7">
        <f>AVERAGEIFS(data!H:H,data!F:F,'3-内部需求-薪资回报'!E5)</f>
        <v>19.655172413793103</v>
      </c>
    </row>
    <row r="6" spans="2:10" x14ac:dyDescent="0.2">
      <c r="B6" t="s">
        <v>14</v>
      </c>
      <c r="C6">
        <f>COUNTIF(data!B:B,'3-内部需求-薪资回报'!B6)</f>
        <v>32</v>
      </c>
      <c r="E6" t="s">
        <v>866</v>
      </c>
      <c r="F6" s="4">
        <v>10</v>
      </c>
      <c r="G6" s="4">
        <f>_xlfn.MINIFS(data!G:G,data!F:F,'3-内部需求-薪资回报'!E6)</f>
        <v>8</v>
      </c>
      <c r="H6" s="4">
        <f>_xlfn.MAXIFS(data!H:H,data!F:F,'3-内部需求-薪资回报'!E6)</f>
        <v>35</v>
      </c>
      <c r="I6" s="6">
        <f>AVERAGEIFS(data!G:G,data!F:F,'3-内部需求-薪资回报'!E6)</f>
        <v>13.1</v>
      </c>
      <c r="J6" s="7">
        <f>AVERAGEIFS(data!H:H,data!F:F,'3-内部需求-薪资回报'!E6)</f>
        <v>23.5</v>
      </c>
    </row>
    <row r="7" spans="2:10" x14ac:dyDescent="0.2">
      <c r="B7" t="s">
        <v>1138</v>
      </c>
      <c r="C7">
        <f>COUNTIF(data!B:B,'3-内部需求-薪资回报'!B7)</f>
        <v>2</v>
      </c>
    </row>
    <row r="8" spans="2:10" x14ac:dyDescent="0.2">
      <c r="B8" t="s">
        <v>514</v>
      </c>
      <c r="C8">
        <f>COUNTIF(data!B:B,'3-内部需求-薪资回报'!B8)</f>
        <v>2</v>
      </c>
    </row>
    <row r="9" spans="2:10" x14ac:dyDescent="0.2">
      <c r="B9" t="s">
        <v>849</v>
      </c>
      <c r="C9">
        <f>COUNTIF(data!B:B,'3-内部需求-薪资回报'!B9)</f>
        <v>1</v>
      </c>
      <c r="E9" s="5" t="s">
        <v>1642</v>
      </c>
      <c r="F9" s="1" t="s">
        <v>1559</v>
      </c>
      <c r="G9" s="1" t="s">
        <v>1645</v>
      </c>
      <c r="H9" s="1" t="s">
        <v>1646</v>
      </c>
      <c r="I9" s="1" t="s">
        <v>1647</v>
      </c>
      <c r="J9" s="1" t="s">
        <v>1648</v>
      </c>
    </row>
    <row r="10" spans="2:10" x14ac:dyDescent="0.2">
      <c r="B10" t="s">
        <v>792</v>
      </c>
      <c r="C10">
        <f>COUNTIF(data!B:B,'3-内部需求-薪资回报'!B10)</f>
        <v>1</v>
      </c>
      <c r="E10" s="3" t="s">
        <v>17</v>
      </c>
      <c r="F10" s="4">
        <v>101</v>
      </c>
      <c r="G10" s="4">
        <f>_xlfn.MINIFS(data!G:G,data!E:E,'3-内部需求-薪资回报'!E10)</f>
        <v>5</v>
      </c>
      <c r="H10" s="4">
        <f>_xlfn.MAXIFS(data!H:H,data!E:E,'3-内部需求-薪资回报'!E10)</f>
        <v>40</v>
      </c>
      <c r="I10" s="6">
        <f>AVERAGEIFS(data!G:G,data!E:E,'3-内部需求-薪资回报'!E10)</f>
        <v>10.881188118811881</v>
      </c>
      <c r="J10" s="6">
        <f>AVERAGEIFS(data!H:H,data!E:E,E10)</f>
        <v>18.613861386138613</v>
      </c>
    </row>
    <row r="11" spans="2:10" x14ac:dyDescent="0.2">
      <c r="B11" t="s">
        <v>205</v>
      </c>
      <c r="C11">
        <f>COUNTIF(data!B:B,'3-内部需求-薪资回报'!B11)</f>
        <v>7</v>
      </c>
      <c r="E11" s="3" t="s">
        <v>30</v>
      </c>
      <c r="F11" s="4">
        <v>240</v>
      </c>
      <c r="G11" s="4">
        <f>_xlfn.MINIFS(data!G:G,data!E:E,'3-内部需求-薪资回报'!E11)</f>
        <v>5</v>
      </c>
      <c r="H11" s="4">
        <f>_xlfn.MAXIFS(data!H:H,data!E:E,'3-内部需求-薪资回报'!E11)</f>
        <v>60</v>
      </c>
      <c r="I11" s="6">
        <f>AVERAGEIFS(data!G:G,data!E:E,'3-内部需求-薪资回报'!E11)</f>
        <v>16.2</v>
      </c>
      <c r="J11" s="6">
        <f>AVERAGEIFS(data!H:H,data!E:E,E11)</f>
        <v>27.408333333333335</v>
      </c>
    </row>
    <row r="12" spans="2:10" x14ac:dyDescent="0.2">
      <c r="B12" t="s">
        <v>195</v>
      </c>
      <c r="C12">
        <f>COUNTIF(data!B:B,'3-内部需求-薪资回报'!B12)</f>
        <v>11</v>
      </c>
      <c r="E12" s="3" t="s">
        <v>39</v>
      </c>
      <c r="F12" s="4">
        <v>77</v>
      </c>
      <c r="G12" s="4">
        <f>_xlfn.MINIFS(data!G:G,data!E:E,'3-内部需求-薪资回报'!E12)</f>
        <v>10</v>
      </c>
      <c r="H12" s="4">
        <f>_xlfn.MAXIFS(data!H:H,data!E:E,'3-内部需求-薪资回报'!E12)</f>
        <v>60</v>
      </c>
      <c r="I12" s="6">
        <f>AVERAGEIFS(data!G:G,data!E:E,'3-内部需求-薪资回报'!E12)</f>
        <v>18.805194805194805</v>
      </c>
      <c r="J12" s="6">
        <f>AVERAGEIFS(data!H:H,data!E:E,E12)</f>
        <v>33.194805194805198</v>
      </c>
    </row>
    <row r="13" spans="2:10" x14ac:dyDescent="0.2">
      <c r="B13" t="s">
        <v>246</v>
      </c>
      <c r="C13">
        <f>COUNTIF(data!B:B,'3-内部需求-薪资回报'!B13)</f>
        <v>8</v>
      </c>
      <c r="E13" s="3" t="s">
        <v>78</v>
      </c>
      <c r="F13" s="4">
        <v>26</v>
      </c>
      <c r="G13" s="4">
        <f>_xlfn.MINIFS(data!G:G,data!E:E,'3-内部需求-薪资回报'!E13)</f>
        <v>2</v>
      </c>
      <c r="H13" s="4">
        <f>_xlfn.MAXIFS(data!H:H,data!E:E,'3-内部需求-薪资回报'!E13)</f>
        <v>50</v>
      </c>
      <c r="I13" s="6">
        <f>AVERAGEIFS(data!G:G,data!E:E,'3-内部需求-薪资回报'!E13)</f>
        <v>12.846153846153847</v>
      </c>
      <c r="J13" s="6">
        <f>AVERAGEIFS(data!H:H,data!E:E,E13)</f>
        <v>23.076923076923077</v>
      </c>
    </row>
    <row r="14" spans="2:10" x14ac:dyDescent="0.2">
      <c r="B14" t="s">
        <v>445</v>
      </c>
      <c r="C14">
        <f>COUNTIF(data!B:B,'3-内部需求-薪资回报'!B14)</f>
        <v>4</v>
      </c>
      <c r="E14" s="3" t="s">
        <v>865</v>
      </c>
      <c r="F14" s="4">
        <v>1</v>
      </c>
      <c r="G14" s="4">
        <f>_xlfn.MINIFS(data!G:G,data!E:E,'3-内部需求-薪资回报'!E14)</f>
        <v>2</v>
      </c>
      <c r="H14" s="4">
        <f>_xlfn.MAXIFS(data!H:H,data!E:E,'3-内部需求-薪资回报'!E14)</f>
        <v>3</v>
      </c>
      <c r="I14" s="6">
        <f>AVERAGEIFS(data!G:G,data!E:E,'3-内部需求-薪资回报'!E14)</f>
        <v>2</v>
      </c>
      <c r="J14" s="6">
        <f>AVERAGEIFS(data!H:H,data!E:E,E14)</f>
        <v>3</v>
      </c>
    </row>
    <row r="15" spans="2:10" x14ac:dyDescent="0.2">
      <c r="B15" t="s">
        <v>661</v>
      </c>
      <c r="C15">
        <f>COUNTIF(data!B:B,'3-内部需求-薪资回报'!B15)</f>
        <v>9</v>
      </c>
      <c r="E15" s="3" t="s">
        <v>1353</v>
      </c>
      <c r="F15" s="4">
        <v>1</v>
      </c>
      <c r="G15" s="4">
        <f>_xlfn.MINIFS(data!G:G,data!E:E,'3-内部需求-薪资回报'!E15)</f>
        <v>9</v>
      </c>
      <c r="H15" s="4">
        <f>_xlfn.MAXIFS(data!H:H,data!E:E,'3-内部需求-薪资回报'!E15)</f>
        <v>13</v>
      </c>
      <c r="I15" s="6">
        <f>AVERAGEIFS(data!G:G,data!E:E,'3-内部需求-薪资回报'!E15)</f>
        <v>9</v>
      </c>
      <c r="J15" s="6">
        <f>AVERAGEIFS(data!H:H,data!E:E,E15)</f>
        <v>13</v>
      </c>
    </row>
    <row r="16" spans="2:10" x14ac:dyDescent="0.2">
      <c r="B16" t="s">
        <v>253</v>
      </c>
      <c r="C16">
        <f>COUNTIF(data!B:B,'3-内部需求-薪资回报'!B16)</f>
        <v>1</v>
      </c>
    </row>
    <row r="17" spans="2:3" x14ac:dyDescent="0.2">
      <c r="B17" t="s">
        <v>180</v>
      </c>
      <c r="C17">
        <f>COUNTIF(data!B:B,'3-内部需求-薪资回报'!B17)</f>
        <v>1</v>
      </c>
    </row>
    <row r="18" spans="2:3" x14ac:dyDescent="0.2">
      <c r="B18" t="s">
        <v>542</v>
      </c>
      <c r="C18">
        <f>COUNTIF(data!B:B,'3-内部需求-薪资回报'!B18)</f>
        <v>3</v>
      </c>
    </row>
    <row r="19" spans="2:3" x14ac:dyDescent="0.2">
      <c r="B19" t="s">
        <v>418</v>
      </c>
      <c r="C19">
        <f>COUNTIF(data!B:B,'3-内部需求-薪资回报'!B19)</f>
        <v>7</v>
      </c>
    </row>
    <row r="20" spans="2:3" x14ac:dyDescent="0.2">
      <c r="B20" t="s">
        <v>238</v>
      </c>
      <c r="C20">
        <f>COUNTIF(data!B:B,'3-内部需求-薪资回报'!B20)</f>
        <v>7</v>
      </c>
    </row>
    <row r="21" spans="2:3" x14ac:dyDescent="0.2">
      <c r="B21" t="s">
        <v>346</v>
      </c>
      <c r="C21">
        <f>COUNTIF(data!B:B,'3-内部需求-薪资回报'!B21)</f>
        <v>3</v>
      </c>
    </row>
    <row r="22" spans="2:3" x14ac:dyDescent="0.2">
      <c r="B22" t="s">
        <v>1494</v>
      </c>
      <c r="C22">
        <f>COUNTIF(data!B:B,'3-内部需求-薪资回报'!B22)</f>
        <v>1</v>
      </c>
    </row>
    <row r="23" spans="2:3" x14ac:dyDescent="0.2">
      <c r="B23" t="s">
        <v>863</v>
      </c>
      <c r="C23">
        <f>COUNTIF(data!B:B,'3-内部需求-薪资回报'!B23)</f>
        <v>0</v>
      </c>
    </row>
    <row r="24" spans="2:3" x14ac:dyDescent="0.2">
      <c r="B24" t="s">
        <v>287</v>
      </c>
      <c r="C24">
        <f>COUNTIF(data!B:B,'3-内部需求-薪资回报'!B24)</f>
        <v>10</v>
      </c>
    </row>
    <row r="25" spans="2:3" x14ac:dyDescent="0.2">
      <c r="B25" t="s">
        <v>427</v>
      </c>
      <c r="C25">
        <f>COUNTIF(data!B:B,'3-内部需求-薪资回报'!B25)</f>
        <v>8</v>
      </c>
    </row>
    <row r="26" spans="2:3" x14ac:dyDescent="0.2">
      <c r="B26" t="s">
        <v>231</v>
      </c>
      <c r="C26">
        <f>COUNTIF(data!B:B,'3-内部需求-薪资回报'!B26)</f>
        <v>3</v>
      </c>
    </row>
    <row r="27" spans="2:3" x14ac:dyDescent="0.2">
      <c r="B27" t="s">
        <v>1223</v>
      </c>
      <c r="C27">
        <f>COUNTIF(data!B:B,'3-内部需求-薪资回报'!B27)</f>
        <v>3</v>
      </c>
    </row>
    <row r="28" spans="2:3" x14ac:dyDescent="0.2">
      <c r="B28" t="s">
        <v>68</v>
      </c>
      <c r="C28">
        <f>COUNTIF(data!B:B,'3-内部需求-薪资回报'!B28)</f>
        <v>55</v>
      </c>
    </row>
    <row r="29" spans="2:3" x14ac:dyDescent="0.2">
      <c r="B29" t="s">
        <v>53</v>
      </c>
      <c r="C29">
        <f>COUNTIF(data!B:B,'3-内部需求-薪资回报'!B29)</f>
        <v>46</v>
      </c>
    </row>
    <row r="30" spans="2:3" x14ac:dyDescent="0.2">
      <c r="B30" t="s">
        <v>165</v>
      </c>
      <c r="C30">
        <f>COUNTIF(data!B:B,'3-内部需求-薪资回报'!B30)</f>
        <v>4</v>
      </c>
    </row>
    <row r="31" spans="2:3" x14ac:dyDescent="0.2">
      <c r="B31" t="s">
        <v>566</v>
      </c>
      <c r="C31">
        <f>COUNTIF(data!B:B,'3-内部需求-薪资回报'!B31)</f>
        <v>2</v>
      </c>
    </row>
    <row r="32" spans="2:3" x14ac:dyDescent="0.2">
      <c r="B32" t="s">
        <v>296</v>
      </c>
      <c r="C32">
        <f>COUNTIF(data!B:B,'3-内部需求-薪资回报'!B32)</f>
        <v>7</v>
      </c>
    </row>
    <row r="33" spans="2:3" x14ac:dyDescent="0.2">
      <c r="B33" t="s">
        <v>1458</v>
      </c>
      <c r="C33">
        <f>COUNTIF(data!B:B,'3-内部需求-薪资回报'!B33)</f>
        <v>1</v>
      </c>
    </row>
    <row r="34" spans="2:3" x14ac:dyDescent="0.2">
      <c r="B34" t="s">
        <v>520</v>
      </c>
      <c r="C34">
        <f>COUNTIF(data!B:B,'3-内部需求-薪资回报'!B34)</f>
        <v>7</v>
      </c>
    </row>
    <row r="35" spans="2:3" x14ac:dyDescent="0.2">
      <c r="B35" t="s">
        <v>938</v>
      </c>
      <c r="C35">
        <f>COUNTIF(data!B:B,'3-内部需求-薪资回报'!B35)</f>
        <v>4</v>
      </c>
    </row>
    <row r="36" spans="2:3" x14ac:dyDescent="0.2">
      <c r="B36" t="s">
        <v>1116</v>
      </c>
      <c r="C36">
        <f>COUNTIF(data!B:B,'3-内部需求-薪资回报'!B36)</f>
        <v>1</v>
      </c>
    </row>
    <row r="37" spans="2:3" x14ac:dyDescent="0.2">
      <c r="B37" t="s">
        <v>799</v>
      </c>
      <c r="C37">
        <f>COUNTIF(data!B:B,'3-内部需求-薪资回报'!B37)</f>
        <v>3</v>
      </c>
    </row>
    <row r="38" spans="2:3" x14ac:dyDescent="0.2">
      <c r="B38" t="s">
        <v>438</v>
      </c>
      <c r="C38">
        <f>COUNTIF(data!B:B,'3-内部需求-薪资回报'!B38)</f>
        <v>13</v>
      </c>
    </row>
    <row r="39" spans="2:3" x14ac:dyDescent="0.2">
      <c r="B39" t="s">
        <v>394</v>
      </c>
      <c r="C39">
        <f>COUNTIF(data!B:B,'3-内部需求-薪资回报'!B39)</f>
        <v>10</v>
      </c>
    </row>
    <row r="40" spans="2:3" x14ac:dyDescent="0.2">
      <c r="B40" t="s">
        <v>77</v>
      </c>
      <c r="C40">
        <f>COUNTIF(data!B:B,'3-内部需求-薪资回报'!B40)</f>
        <v>43</v>
      </c>
    </row>
    <row r="41" spans="2:3" x14ac:dyDescent="0.2">
      <c r="B41" t="s">
        <v>1235</v>
      </c>
      <c r="C41">
        <f>COUNTIF(data!B:B,'3-内部需求-薪资回报'!B41)</f>
        <v>1</v>
      </c>
    </row>
    <row r="42" spans="2:3" x14ac:dyDescent="0.2">
      <c r="B42" t="s">
        <v>199</v>
      </c>
      <c r="C42">
        <f>COUNTIF(data!B:B,'3-内部需求-薪资回报'!B42)</f>
        <v>4</v>
      </c>
    </row>
    <row r="43" spans="2:3" x14ac:dyDescent="0.2">
      <c r="B43" t="s">
        <v>926</v>
      </c>
      <c r="C43">
        <f>COUNTIF(data!B:B,'3-内部需求-薪资回报'!B43)</f>
        <v>1</v>
      </c>
    </row>
    <row r="44" spans="2:3" x14ac:dyDescent="0.2">
      <c r="B44" t="s">
        <v>404</v>
      </c>
      <c r="C44">
        <f>COUNTIF(data!B:B,'3-内部需求-薪资回报'!B44)</f>
        <v>16</v>
      </c>
    </row>
    <row r="45" spans="2:3" x14ac:dyDescent="0.2">
      <c r="B45" t="s">
        <v>27</v>
      </c>
      <c r="C45">
        <f>COUNTIF(data!B:B,'3-内部需求-薪资回报'!B45)</f>
        <v>9</v>
      </c>
    </row>
    <row r="46" spans="2:3" x14ac:dyDescent="0.2">
      <c r="B46" t="s">
        <v>326</v>
      </c>
      <c r="C46">
        <f>COUNTIF(data!B:B,'3-内部需求-薪资回报'!B46)</f>
        <v>3</v>
      </c>
    </row>
    <row r="47" spans="2:3" x14ac:dyDescent="0.2">
      <c r="B47" t="s">
        <v>410</v>
      </c>
      <c r="C47">
        <f>COUNTIF(data!B:B,'3-内部需求-薪资回报'!B47)</f>
        <v>8</v>
      </c>
    </row>
    <row r="48" spans="2:3" x14ac:dyDescent="0.2">
      <c r="B48" t="s">
        <v>1536</v>
      </c>
      <c r="C48">
        <f>COUNTIF(data!B:B,'3-内部需求-薪资回报'!B48)</f>
        <v>1</v>
      </c>
    </row>
    <row r="49" spans="2:3" x14ac:dyDescent="0.2">
      <c r="B49" t="s">
        <v>1242</v>
      </c>
      <c r="C49">
        <f>COUNTIF(data!B:B,'3-内部需求-薪资回报'!B49)</f>
        <v>1</v>
      </c>
    </row>
    <row r="50" spans="2:3" x14ac:dyDescent="0.2">
      <c r="B50" t="s">
        <v>901</v>
      </c>
      <c r="C50">
        <f>COUNTIF(data!B:B,'3-内部需求-薪资回报'!B50)</f>
        <v>1</v>
      </c>
    </row>
    <row r="51" spans="2:3" x14ac:dyDescent="0.2">
      <c r="B51" t="s">
        <v>153</v>
      </c>
      <c r="C51">
        <f>COUNTIF(data!B:B,'3-内部需求-薪资回报'!B51)</f>
        <v>1</v>
      </c>
    </row>
    <row r="52" spans="2:3" x14ac:dyDescent="0.2">
      <c r="B52" t="s">
        <v>60</v>
      </c>
      <c r="C52">
        <f>COUNTIF(data!B:B,'3-内部需求-薪资回报'!B52)</f>
        <v>3</v>
      </c>
    </row>
    <row r="53" spans="2:3" x14ac:dyDescent="0.2">
      <c r="B53" t="s">
        <v>142</v>
      </c>
      <c r="C53">
        <f>COUNTIF(data!B:B,'3-内部需求-薪资回报'!B53)</f>
        <v>3</v>
      </c>
    </row>
    <row r="54" spans="2:3" x14ac:dyDescent="0.2">
      <c r="B54" t="s">
        <v>1309</v>
      </c>
      <c r="C54">
        <f>COUNTIF(data!B:B,'3-内部需求-薪资回报'!B54)</f>
        <v>3</v>
      </c>
    </row>
    <row r="55" spans="2:3" x14ac:dyDescent="0.2">
      <c r="B55" t="s">
        <v>453</v>
      </c>
      <c r="C55">
        <f>COUNTIF(data!B:B,'3-内部需求-薪资回报'!B55)</f>
        <v>3</v>
      </c>
    </row>
    <row r="56" spans="2:3" x14ac:dyDescent="0.2">
      <c r="B56" t="s">
        <v>338</v>
      </c>
      <c r="C56">
        <f>COUNTIF(data!B:B,'3-内部需求-薪资回报'!B56)</f>
        <v>4</v>
      </c>
    </row>
    <row r="57" spans="2:3" x14ac:dyDescent="0.2">
      <c r="B57" t="s">
        <v>1510</v>
      </c>
      <c r="C57">
        <f>COUNTIF(data!B:B,'3-内部需求-薪资回报'!B57)</f>
        <v>1</v>
      </c>
    </row>
    <row r="58" spans="2:3" x14ac:dyDescent="0.2">
      <c r="B58" t="s">
        <v>1179</v>
      </c>
      <c r="C58">
        <f>COUNTIF(data!B:B,'3-内部需求-薪资回报'!B58)</f>
        <v>1</v>
      </c>
    </row>
    <row r="59" spans="2:3" x14ac:dyDescent="0.2">
      <c r="B59" t="s">
        <v>1204</v>
      </c>
      <c r="C59">
        <f>COUNTIF(data!B:B,'3-内部需求-薪资回报'!B59)</f>
        <v>3</v>
      </c>
    </row>
    <row r="60" spans="2:3" x14ac:dyDescent="0.2">
      <c r="B60" t="s">
        <v>987</v>
      </c>
      <c r="C60">
        <f>COUNTIF(data!B:B,'3-内部需求-薪资回报'!B60)</f>
        <v>3</v>
      </c>
    </row>
    <row r="61" spans="2:3" x14ac:dyDescent="0.2">
      <c r="B61" t="s">
        <v>218</v>
      </c>
      <c r="C61">
        <f>COUNTIF(data!B:B,'3-内部需求-薪资回报'!B61)</f>
        <v>7</v>
      </c>
    </row>
    <row r="62" spans="2:3" x14ac:dyDescent="0.2">
      <c r="B62" t="s">
        <v>113</v>
      </c>
      <c r="C62">
        <f>COUNTIF(data!B:B,'3-内部需求-薪资回报'!B62)</f>
        <v>3</v>
      </c>
    </row>
    <row r="63" spans="2:3" x14ac:dyDescent="0.2">
      <c r="B63" t="s">
        <v>1528</v>
      </c>
      <c r="C63">
        <f>COUNTIF(data!B:B,'3-内部需求-薪资回报'!B63)</f>
        <v>1</v>
      </c>
    </row>
    <row r="64" spans="2:3" x14ac:dyDescent="0.2">
      <c r="B64" t="s">
        <v>1060</v>
      </c>
      <c r="C64">
        <f>COUNTIF(data!B:B,'3-内部需求-薪资回报'!B64)</f>
        <v>6</v>
      </c>
    </row>
    <row r="65" spans="2:3" x14ac:dyDescent="0.2">
      <c r="B65" t="s">
        <v>547</v>
      </c>
      <c r="C65">
        <f>COUNTIF(data!B:B,'3-内部需求-薪资回报'!B65)</f>
        <v>10</v>
      </c>
    </row>
    <row r="66" spans="2:3" x14ac:dyDescent="0.2">
      <c r="B66" t="s">
        <v>994</v>
      </c>
      <c r="C66">
        <f>COUNTIF(data!B:B,'3-内部需求-薪资回报'!B66)</f>
        <v>10</v>
      </c>
    </row>
    <row r="67" spans="2:3" x14ac:dyDescent="0.2">
      <c r="B67" t="s">
        <v>1352</v>
      </c>
      <c r="C67">
        <f>COUNTIF(data!B:B,'3-内部需求-薪资回报'!B67)</f>
        <v>1</v>
      </c>
    </row>
    <row r="68" spans="2:3" x14ac:dyDescent="0.2">
      <c r="B68" t="s">
        <v>891</v>
      </c>
      <c r="C68">
        <f>COUNTIF(data!B:B,'3-内部需求-薪资回报'!B68)</f>
        <v>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35" sqref="T35"/>
    </sheetView>
  </sheetViews>
  <sheetFormatPr baseColWidth="10" defaultRowHeight="16" x14ac:dyDescent="0.2"/>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data</vt:lpstr>
      <vt:lpstr>1-宏观-历年职位需求量</vt:lpstr>
      <vt:lpstr>2-外部需求-职位要求</vt:lpstr>
      <vt:lpstr>3-内部需求-薪资回报</vt:lpstr>
      <vt:lpstr>图表集合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0399</cp:lastModifiedBy>
  <dcterms:created xsi:type="dcterms:W3CDTF">2020-06-26T14:37:16Z</dcterms:created>
  <dcterms:modified xsi:type="dcterms:W3CDTF">2020-06-30T17:15:44Z</dcterms:modified>
</cp:coreProperties>
</file>