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d.docs.live.net/b4221fd5df97659a/Documentos/GitHub/slr_survey/"/>
    </mc:Choice>
  </mc:AlternateContent>
  <xr:revisionPtr revIDLastSave="17" documentId="8_{9192C4EF-F5A3-4A85-AEEB-B5B7FEB1DF4A}" xr6:coauthVersionLast="46" xr6:coauthVersionMax="46" xr10:uidLastSave="{FCA9783A-AC44-4353-AB72-1C07747A5C41}"/>
  <bookViews>
    <workbookView xWindow="-110" yWindow="-110" windowWidth="19420" windowHeight="10420" xr2:uid="{852F0931-CCFB-498A-AB16-20FF7D45599E}"/>
  </bookViews>
  <sheets>
    <sheet name="Section 2 - Characteristics" sheetId="1" r:id="rId1"/>
    <sheet name="Section 2 - Results" sheetId="2" r:id="rId2"/>
    <sheet name="Section 3 - Questions" sheetId="3" r:id="rId3"/>
    <sheet name="Section 4 - Answers" sheetId="4" r:id="rId4"/>
    <sheet name="Section 4 - Results" sheetId="6"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3" i="2" l="1"/>
  <c r="H22" i="2"/>
  <c r="H21" i="2"/>
  <c r="H20" i="2"/>
  <c r="H19" i="2"/>
  <c r="H18" i="2"/>
  <c r="E26" i="2"/>
  <c r="E25" i="2"/>
  <c r="E24" i="2"/>
  <c r="E23" i="2"/>
  <c r="E22" i="2"/>
  <c r="E21" i="2"/>
  <c r="E19" i="2"/>
  <c r="E18" i="2"/>
  <c r="E20" i="2"/>
  <c r="K12" i="2"/>
  <c r="K11" i="2"/>
  <c r="K7" i="2"/>
  <c r="K6" i="2"/>
  <c r="E7" i="2"/>
  <c r="E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Anderson Yoshiaki Iwazaki da Silva</author>
  </authors>
  <commentList>
    <comment ref="G11" authorId="0" shapeId="0" xr:uid="{449BA788-DA14-450C-A174-A6362FC56E24}">
      <text>
        <r>
          <rPr>
            <b/>
            <sz val="9"/>
            <color indexed="81"/>
            <rFont val="Segoe UI"/>
            <family val="2"/>
          </rPr>
          <t>Anderson Yoshiaki Iwazaki da Silva:</t>
        </r>
        <r>
          <rPr>
            <sz val="9"/>
            <color indexed="81"/>
            <rFont val="Segoe UI"/>
            <family val="2"/>
          </rPr>
          <t xml:space="preserve">
Professional of Software Industry;
Practitioner;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Anderson Yoshiaki Iwazaki da Silva</author>
  </authors>
  <commentList>
    <comment ref="B4" authorId="0" shapeId="0" xr:uid="{931DD916-76CE-4DCD-8FE1-08600F8F5599}">
      <text>
        <r>
          <rPr>
            <b/>
            <sz val="9"/>
            <color indexed="81"/>
            <rFont val="Segoe UI"/>
            <family val="2"/>
          </rPr>
          <t>Anderson Yoshiaki Iwazaki da Silva:</t>
        </r>
        <r>
          <rPr>
            <sz val="9"/>
            <color indexed="81"/>
            <rFont val="Segoe UI"/>
            <family val="2"/>
          </rPr>
          <t xml:space="preserve">
ID (1, 4, 17, 32)</t>
        </r>
      </text>
    </comment>
    <comment ref="E4" authorId="0" shapeId="0" xr:uid="{C89AA66C-4756-4D5E-84A4-1169DAB7334D}">
      <text>
        <r>
          <rPr>
            <b/>
            <sz val="9"/>
            <color indexed="81"/>
            <rFont val="Segoe UI"/>
            <family val="2"/>
          </rPr>
          <t>Anderson Yoshiaki Iwazaki da Silva:</t>
        </r>
        <r>
          <rPr>
            <sz val="9"/>
            <color indexed="81"/>
            <rFont val="Segoe UI"/>
            <family val="2"/>
          </rPr>
          <t xml:space="preserve">
ID (3)</t>
        </r>
      </text>
    </comment>
    <comment ref="H4" authorId="0" shapeId="0" xr:uid="{58D722E9-1DE5-46F4-A0A8-44854BCBDA1B}">
      <text>
        <r>
          <rPr>
            <b/>
            <sz val="9"/>
            <color indexed="81"/>
            <rFont val="Segoe UI"/>
            <family val="2"/>
          </rPr>
          <t>Anderson Yoshiaki Iwazaki da Silva:</t>
        </r>
        <r>
          <rPr>
            <sz val="9"/>
            <color indexed="81"/>
            <rFont val="Segoe UI"/>
            <family val="2"/>
          </rPr>
          <t xml:space="preserve">
ID (1)</t>
        </r>
      </text>
    </comment>
    <comment ref="B5" authorId="0" shapeId="0" xr:uid="{0F0D881F-E746-457E-BBC2-BAA9E17043CE}">
      <text>
        <r>
          <rPr>
            <b/>
            <sz val="9"/>
            <color indexed="81"/>
            <rFont val="Segoe UI"/>
            <family val="2"/>
          </rPr>
          <t>Anderson Yoshiaki Iwazaki da Silva:</t>
        </r>
        <r>
          <rPr>
            <sz val="9"/>
            <color indexed="81"/>
            <rFont val="Segoe UI"/>
            <family val="2"/>
          </rPr>
          <t xml:space="preserve">
ID (1, 3, 10, 12, 16, 18, 24, 25, 26, 28)</t>
        </r>
      </text>
    </comment>
    <comment ref="E5" authorId="0" shapeId="0" xr:uid="{3EE7679E-C381-42A7-9A3B-F3E0A1AA6E3C}">
      <text>
        <r>
          <rPr>
            <b/>
            <sz val="9"/>
            <color indexed="81"/>
            <rFont val="Segoe UI"/>
            <family val="2"/>
          </rPr>
          <t>Anderson Yoshiaki Iwazaki da Silva:</t>
        </r>
        <r>
          <rPr>
            <sz val="9"/>
            <color indexed="81"/>
            <rFont val="Segoe UI"/>
            <family val="2"/>
          </rPr>
          <t xml:space="preserve">
ID (3)</t>
        </r>
      </text>
    </comment>
    <comment ref="H5" authorId="0" shapeId="0" xr:uid="{FACD28B4-041C-4CE7-8B09-B98004AF48BE}">
      <text>
        <r>
          <rPr>
            <b/>
            <sz val="9"/>
            <color indexed="81"/>
            <rFont val="Segoe UI"/>
            <family val="2"/>
          </rPr>
          <t>Anderson Yoshiaki Iwazaki da Silva:</t>
        </r>
        <r>
          <rPr>
            <sz val="9"/>
            <color indexed="81"/>
            <rFont val="Segoe UI"/>
            <family val="2"/>
          </rPr>
          <t xml:space="preserve">
ID (3, 6, 10, 15, 17, 30)</t>
        </r>
      </text>
    </comment>
    <comment ref="B6" authorId="0" shapeId="0" xr:uid="{15C0796C-8924-4446-BF45-BAF247D073D1}">
      <text>
        <r>
          <rPr>
            <b/>
            <sz val="9"/>
            <color indexed="81"/>
            <rFont val="Segoe UI"/>
            <family val="2"/>
          </rPr>
          <t>Anderson Yoshiaki Iwazaki da Silva:</t>
        </r>
        <r>
          <rPr>
            <sz val="9"/>
            <color indexed="81"/>
            <rFont val="Segoe UI"/>
            <family val="2"/>
          </rPr>
          <t xml:space="preserve">
ID (6, 14, 28)</t>
        </r>
      </text>
    </comment>
    <comment ref="E6" authorId="0" shapeId="0" xr:uid="{B74F3714-14A6-444C-80AA-396F699D9BF4}">
      <text>
        <r>
          <rPr>
            <b/>
            <sz val="9"/>
            <color indexed="81"/>
            <rFont val="Segoe UI"/>
            <family val="2"/>
          </rPr>
          <t>Anderson Yoshiaki Iwazaki da Silva:</t>
        </r>
        <r>
          <rPr>
            <sz val="9"/>
            <color indexed="81"/>
            <rFont val="Segoe UI"/>
            <family val="2"/>
          </rPr>
          <t xml:space="preserve">
ID (3)</t>
        </r>
      </text>
    </comment>
    <comment ref="H6" authorId="0" shapeId="0" xr:uid="{1C79F76F-7EF6-4F1F-B552-6C5B8EADBCA6}">
      <text>
        <r>
          <rPr>
            <b/>
            <sz val="9"/>
            <color indexed="81"/>
            <rFont val="Segoe UI"/>
            <family val="2"/>
          </rPr>
          <t>Anderson Yoshiaki Iwazaki da Silva:</t>
        </r>
        <r>
          <rPr>
            <sz val="9"/>
            <color indexed="81"/>
            <rFont val="Segoe UI"/>
            <family val="2"/>
          </rPr>
          <t xml:space="preserve">
ID (3)</t>
        </r>
      </text>
    </comment>
    <comment ref="B7" authorId="0" shapeId="0" xr:uid="{02A20C7E-96D6-4643-842E-E16335A87B6C}">
      <text>
        <r>
          <rPr>
            <b/>
            <sz val="9"/>
            <color indexed="81"/>
            <rFont val="Segoe UI"/>
            <family val="2"/>
          </rPr>
          <t>Anderson Yoshiaki Iwazaki da Silva:</t>
        </r>
        <r>
          <rPr>
            <sz val="9"/>
            <color indexed="81"/>
            <rFont val="Segoe UI"/>
            <family val="2"/>
          </rPr>
          <t xml:space="preserve">
ID (11)</t>
        </r>
      </text>
    </comment>
    <comment ref="E7" authorId="0" shapeId="0" xr:uid="{0E245597-5340-4E8B-B64B-FF2DCB1E76C2}">
      <text>
        <r>
          <rPr>
            <b/>
            <sz val="9"/>
            <color indexed="81"/>
            <rFont val="Segoe UI"/>
            <family val="2"/>
          </rPr>
          <t>Anderson Yoshiaki Iwazaki da Silva:</t>
        </r>
        <r>
          <rPr>
            <sz val="9"/>
            <color indexed="81"/>
            <rFont val="Segoe UI"/>
            <family val="2"/>
          </rPr>
          <t xml:space="preserve">
ID (4, 11, 16)</t>
        </r>
      </text>
    </comment>
    <comment ref="H7" authorId="0" shapeId="0" xr:uid="{83C14AC9-73E8-411F-BB6B-CE62DB2DA8E2}">
      <text>
        <r>
          <rPr>
            <b/>
            <sz val="9"/>
            <color indexed="81"/>
            <rFont val="Segoe UI"/>
            <family val="2"/>
          </rPr>
          <t>Anderson Yoshiaki Iwazaki da Silva:</t>
        </r>
        <r>
          <rPr>
            <sz val="9"/>
            <color indexed="81"/>
            <rFont val="Segoe UI"/>
            <family val="2"/>
          </rPr>
          <t xml:space="preserve">
ID (4)</t>
        </r>
      </text>
    </comment>
    <comment ref="B8" authorId="0" shapeId="0" xr:uid="{7EFF38A4-FC31-4F13-BEF8-3E20B86EB4FC}">
      <text>
        <r>
          <rPr>
            <b/>
            <sz val="9"/>
            <color indexed="81"/>
            <rFont val="Segoe UI"/>
            <family val="2"/>
          </rPr>
          <t>Anderson Yoshiaki Iwazaki da Silva:</t>
        </r>
        <r>
          <rPr>
            <sz val="9"/>
            <color indexed="81"/>
            <rFont val="Segoe UI"/>
            <family val="2"/>
          </rPr>
          <t xml:space="preserve">
ID (15, 28)</t>
        </r>
      </text>
    </comment>
    <comment ref="E8" authorId="0" shapeId="0" xr:uid="{0AD63C3E-E1C6-47B1-B22F-D204253C4233}">
      <text>
        <r>
          <rPr>
            <b/>
            <sz val="9"/>
            <color indexed="81"/>
            <rFont val="Segoe UI"/>
            <family val="2"/>
          </rPr>
          <t>Anderson Yoshiaki Iwazaki da Silva:</t>
        </r>
        <r>
          <rPr>
            <sz val="9"/>
            <color indexed="81"/>
            <rFont val="Segoe UI"/>
            <family val="2"/>
          </rPr>
          <t xml:space="preserve">
ID (4)</t>
        </r>
      </text>
    </comment>
    <comment ref="H8" authorId="0" shapeId="0" xr:uid="{4708B8F1-AD16-40DD-AEB8-8356B7AB7FDC}">
      <text>
        <r>
          <rPr>
            <b/>
            <sz val="9"/>
            <color indexed="81"/>
            <rFont val="Segoe UI"/>
            <family val="2"/>
          </rPr>
          <t>Anderson Yoshiaki Iwazaki da Silva:</t>
        </r>
        <r>
          <rPr>
            <sz val="9"/>
            <color indexed="81"/>
            <rFont val="Segoe UI"/>
            <family val="2"/>
          </rPr>
          <t xml:space="preserve">
ID (6)</t>
        </r>
      </text>
    </comment>
    <comment ref="B9" authorId="0" shapeId="0" xr:uid="{0FE06D6E-2F41-45D9-9F47-BA0FA691108C}">
      <text>
        <r>
          <rPr>
            <b/>
            <sz val="9"/>
            <color indexed="81"/>
            <rFont val="Segoe UI"/>
            <family val="2"/>
          </rPr>
          <t>Anderson Yoshiaki Iwazaki da Silva:</t>
        </r>
        <r>
          <rPr>
            <sz val="9"/>
            <color indexed="81"/>
            <rFont val="Segoe UI"/>
            <family val="2"/>
          </rPr>
          <t xml:space="preserve">
ID (15)</t>
        </r>
      </text>
    </comment>
    <comment ref="E9" authorId="0" shapeId="0" xr:uid="{7BF65E58-F273-4B87-8763-B68511877FF7}">
      <text>
        <r>
          <rPr>
            <b/>
            <sz val="9"/>
            <color indexed="81"/>
            <rFont val="Segoe UI"/>
            <family val="2"/>
          </rPr>
          <t>Anderson Yoshiaki Iwazaki da Silva:</t>
        </r>
        <r>
          <rPr>
            <sz val="9"/>
            <color indexed="81"/>
            <rFont val="Segoe UI"/>
            <family val="2"/>
          </rPr>
          <t xml:space="preserve">
ID (11, 12, 17)</t>
        </r>
      </text>
    </comment>
    <comment ref="H9" authorId="0" shapeId="0" xr:uid="{74A50165-C22C-47E4-B518-80BB4D0B4FA4}">
      <text>
        <r>
          <rPr>
            <b/>
            <sz val="9"/>
            <color indexed="81"/>
            <rFont val="Segoe UI"/>
            <family val="2"/>
          </rPr>
          <t>Anderson Yoshiaki Iwazaki da Silva:</t>
        </r>
        <r>
          <rPr>
            <sz val="9"/>
            <color indexed="81"/>
            <rFont val="Segoe UI"/>
            <family val="2"/>
          </rPr>
          <t xml:space="preserve">
ID (12)</t>
        </r>
      </text>
    </comment>
    <comment ref="B10" authorId="0" shapeId="0" xr:uid="{BFC37D03-92D2-4EC1-8419-159ED40CB72F}">
      <text>
        <r>
          <rPr>
            <b/>
            <sz val="9"/>
            <color indexed="81"/>
            <rFont val="Segoe UI"/>
            <family val="2"/>
          </rPr>
          <t>Anderson Yoshiaki Iwazaki da Silva:</t>
        </r>
        <r>
          <rPr>
            <sz val="9"/>
            <color indexed="81"/>
            <rFont val="Segoe UI"/>
            <family val="2"/>
          </rPr>
          <t xml:space="preserve">
ID (17)</t>
        </r>
      </text>
    </comment>
    <comment ref="E10" authorId="0" shapeId="0" xr:uid="{D271CC65-0EC9-4505-B5D3-5E45B89DD00D}">
      <text>
        <r>
          <rPr>
            <b/>
            <sz val="9"/>
            <color indexed="81"/>
            <rFont val="Segoe UI"/>
            <family val="2"/>
          </rPr>
          <t>Anderson Yoshiaki Iwazaki da Silva:</t>
        </r>
        <r>
          <rPr>
            <sz val="9"/>
            <color indexed="81"/>
            <rFont val="Segoe UI"/>
            <family val="2"/>
          </rPr>
          <t xml:space="preserve">
ID (15)</t>
        </r>
      </text>
    </comment>
    <comment ref="H10" authorId="0" shapeId="0" xr:uid="{C761E9CB-2D80-4075-ADA7-46F386182D1E}">
      <text>
        <r>
          <rPr>
            <b/>
            <sz val="9"/>
            <color indexed="81"/>
            <rFont val="Segoe UI"/>
            <family val="2"/>
          </rPr>
          <t>Anderson Yoshiaki Iwazaki da Silva:</t>
        </r>
        <r>
          <rPr>
            <sz val="9"/>
            <color indexed="81"/>
            <rFont val="Segoe UI"/>
            <family val="2"/>
          </rPr>
          <t xml:space="preserve">
ID (15)</t>
        </r>
      </text>
    </comment>
    <comment ref="B11" authorId="0" shapeId="0" xr:uid="{EA5E3F7B-7BF0-4E4B-84EB-0C3E0D2716AC}">
      <text>
        <r>
          <rPr>
            <b/>
            <sz val="9"/>
            <color indexed="81"/>
            <rFont val="Segoe UI"/>
            <family val="2"/>
          </rPr>
          <t>Anderson Yoshiaki Iwazaki da Silva:</t>
        </r>
        <r>
          <rPr>
            <sz val="9"/>
            <color indexed="81"/>
            <rFont val="Segoe UI"/>
            <family val="2"/>
          </rPr>
          <t xml:space="preserve">
ID (31)</t>
        </r>
      </text>
    </comment>
    <comment ref="E11" authorId="0" shapeId="0" xr:uid="{4BA5528F-A86D-4205-9FD1-36C0B641B34D}">
      <text>
        <r>
          <rPr>
            <b/>
            <sz val="9"/>
            <color indexed="81"/>
            <rFont val="Segoe UI"/>
            <family val="2"/>
          </rPr>
          <t>Anderson Yoshiaki Iwazaki da Silva:</t>
        </r>
        <r>
          <rPr>
            <sz val="9"/>
            <color indexed="81"/>
            <rFont val="Segoe UI"/>
            <family val="2"/>
          </rPr>
          <t xml:space="preserve">
ID (16)</t>
        </r>
      </text>
    </comment>
    <comment ref="H11" authorId="0" shapeId="0" xr:uid="{C1B143F1-C30E-4EF5-811C-89B6A5F49547}">
      <text>
        <r>
          <rPr>
            <b/>
            <sz val="9"/>
            <color indexed="81"/>
            <rFont val="Segoe UI"/>
            <family val="2"/>
          </rPr>
          <t>Anderson Yoshiaki Iwazaki da Silva:</t>
        </r>
        <r>
          <rPr>
            <sz val="9"/>
            <color indexed="81"/>
            <rFont val="Segoe UI"/>
            <family val="2"/>
          </rPr>
          <t xml:space="preserve">
ID (15)</t>
        </r>
      </text>
    </comment>
    <comment ref="B12" authorId="0" shapeId="0" xr:uid="{A07F3B30-85E2-4686-9DC6-05AE9B44BA30}">
      <text>
        <r>
          <rPr>
            <b/>
            <sz val="9"/>
            <color indexed="81"/>
            <rFont val="Segoe UI"/>
            <family val="2"/>
          </rPr>
          <t>Anderson Yoshiaki Iwazaki da Silva:</t>
        </r>
        <r>
          <rPr>
            <sz val="9"/>
            <color indexed="81"/>
            <rFont val="Segoe UI"/>
            <family val="2"/>
          </rPr>
          <t xml:space="preserve">
ID (31)</t>
        </r>
      </text>
    </comment>
    <comment ref="E12" authorId="0" shapeId="0" xr:uid="{DC426B65-F36D-4217-A898-C86B45D11DBA}">
      <text>
        <r>
          <rPr>
            <b/>
            <sz val="9"/>
            <color indexed="81"/>
            <rFont val="Segoe UI"/>
            <family val="2"/>
          </rPr>
          <t>Anderson Yoshiaki Iwazaki da Silva:</t>
        </r>
        <r>
          <rPr>
            <sz val="9"/>
            <color indexed="81"/>
            <rFont val="Segoe UI"/>
            <family val="2"/>
          </rPr>
          <t xml:space="preserve">
ID (24)</t>
        </r>
      </text>
    </comment>
    <comment ref="H12" authorId="0" shapeId="0" xr:uid="{4E1FC357-C71C-4787-9B6F-F07A58D2C438}">
      <text>
        <r>
          <rPr>
            <b/>
            <sz val="9"/>
            <color indexed="81"/>
            <rFont val="Segoe UI"/>
            <family val="2"/>
          </rPr>
          <t>Anderson Yoshiaki Iwazaki da Silva:</t>
        </r>
        <r>
          <rPr>
            <sz val="9"/>
            <color indexed="81"/>
            <rFont val="Segoe UI"/>
            <family val="2"/>
          </rPr>
          <t xml:space="preserve">
ID (16)</t>
        </r>
      </text>
    </comment>
    <comment ref="B13" authorId="0" shapeId="0" xr:uid="{BCE332D1-46F5-4F6B-B36C-EFE6301BA42A}">
      <text>
        <r>
          <rPr>
            <b/>
            <sz val="9"/>
            <color indexed="81"/>
            <rFont val="Segoe UI"/>
            <family val="2"/>
          </rPr>
          <t>Anderson Yoshiaki Iwazaki da Silva:</t>
        </r>
        <r>
          <rPr>
            <sz val="9"/>
            <color indexed="81"/>
            <rFont val="Segoe UI"/>
            <family val="2"/>
          </rPr>
          <t xml:space="preserve">
ID (31)</t>
        </r>
      </text>
    </comment>
    <comment ref="E13" authorId="0" shapeId="0" xr:uid="{415D53D5-8666-4CF8-9E94-6585B38C08D4}">
      <text>
        <r>
          <rPr>
            <b/>
            <sz val="9"/>
            <color indexed="81"/>
            <rFont val="Segoe UI"/>
            <family val="2"/>
          </rPr>
          <t>Anderson Yoshiaki Iwazaki da Silva:</t>
        </r>
        <r>
          <rPr>
            <sz val="9"/>
            <color indexed="81"/>
            <rFont val="Segoe UI"/>
            <family val="2"/>
          </rPr>
          <t xml:space="preserve">
ID (25, 28, 31)</t>
        </r>
      </text>
    </comment>
    <comment ref="H13" authorId="0" shapeId="0" xr:uid="{8BB934C1-3609-4B77-B857-8A41EE980946}">
      <text>
        <r>
          <rPr>
            <b/>
            <sz val="9"/>
            <color indexed="81"/>
            <rFont val="Segoe UI"/>
            <family val="2"/>
          </rPr>
          <t>Anderson Yoshiaki Iwazaki da Silva:</t>
        </r>
        <r>
          <rPr>
            <sz val="9"/>
            <color indexed="81"/>
            <rFont val="Segoe UI"/>
            <family val="2"/>
          </rPr>
          <t xml:space="preserve">
ID (25)</t>
        </r>
      </text>
    </comment>
    <comment ref="B14" authorId="0" shapeId="0" xr:uid="{AD2CF5F3-6731-414B-97BC-F934F7098A6A}">
      <text>
        <r>
          <rPr>
            <b/>
            <sz val="9"/>
            <color indexed="81"/>
            <rFont val="Segoe UI"/>
            <family val="2"/>
          </rPr>
          <t>Anderson Yoshiaki Iwazaki da Silva:</t>
        </r>
        <r>
          <rPr>
            <sz val="9"/>
            <color indexed="81"/>
            <rFont val="Segoe UI"/>
            <family val="2"/>
          </rPr>
          <t xml:space="preserve">
ID (31)</t>
        </r>
      </text>
    </comment>
    <comment ref="E14" authorId="0" shapeId="0" xr:uid="{26B739F8-D304-4783-82D8-607BFE4B012C}">
      <text>
        <r>
          <rPr>
            <b/>
            <sz val="9"/>
            <color indexed="81"/>
            <rFont val="Segoe UI"/>
            <family val="2"/>
          </rPr>
          <t>Anderson Yoshiaki Iwazaki da Silva:</t>
        </r>
        <r>
          <rPr>
            <sz val="9"/>
            <color indexed="81"/>
            <rFont val="Segoe UI"/>
            <family val="2"/>
          </rPr>
          <t xml:space="preserve">
ID (26)</t>
        </r>
      </text>
    </comment>
    <comment ref="H14" authorId="0" shapeId="0" xr:uid="{5F926E0D-B824-464A-9C82-940547018625}">
      <text>
        <r>
          <rPr>
            <b/>
            <sz val="9"/>
            <color indexed="81"/>
            <rFont val="Segoe UI"/>
            <family val="2"/>
          </rPr>
          <t>Anderson Yoshiaki Iwazaki da Silva:</t>
        </r>
        <r>
          <rPr>
            <sz val="9"/>
            <color indexed="81"/>
            <rFont val="Segoe UI"/>
            <family val="2"/>
          </rPr>
          <t xml:space="preserve">
ID (25)</t>
        </r>
      </text>
    </comment>
    <comment ref="E15" authorId="0" shapeId="0" xr:uid="{DC5409E0-164F-4F22-8F7A-81CA6C1332BF}">
      <text>
        <r>
          <rPr>
            <b/>
            <sz val="9"/>
            <color indexed="81"/>
            <rFont val="Segoe UI"/>
            <family val="2"/>
          </rPr>
          <t>Anderson Yoshiaki Iwazaki da Silva:</t>
        </r>
        <r>
          <rPr>
            <sz val="9"/>
            <color indexed="81"/>
            <rFont val="Segoe UI"/>
            <family val="2"/>
          </rPr>
          <t xml:space="preserve">
ID (31)</t>
        </r>
      </text>
    </comment>
    <comment ref="H15" authorId="0" shapeId="0" xr:uid="{0E4B346E-C123-4D2A-8C7E-46B85F0FC7C0}">
      <text>
        <r>
          <rPr>
            <b/>
            <sz val="9"/>
            <color indexed="81"/>
            <rFont val="Segoe UI"/>
            <family val="2"/>
          </rPr>
          <t>Anderson Yoshiaki Iwazaki da Silva:</t>
        </r>
        <r>
          <rPr>
            <sz val="9"/>
            <color indexed="81"/>
            <rFont val="Segoe UI"/>
            <family val="2"/>
          </rPr>
          <t xml:space="preserve">
ID (10, 26)</t>
        </r>
      </text>
    </comment>
    <comment ref="H16" authorId="0" shapeId="0" xr:uid="{A5EF6DD1-DCAB-484B-8591-B492088E8E4D}">
      <text>
        <r>
          <rPr>
            <b/>
            <sz val="9"/>
            <color indexed="81"/>
            <rFont val="Segoe UI"/>
            <family val="2"/>
          </rPr>
          <t>Anderson Yoshiaki Iwazaki da Silva:</t>
        </r>
        <r>
          <rPr>
            <sz val="9"/>
            <color indexed="81"/>
            <rFont val="Segoe UI"/>
            <family val="2"/>
          </rPr>
          <t xml:space="preserve">
ID (28)</t>
        </r>
      </text>
    </comment>
  </commentList>
</comments>
</file>

<file path=xl/sharedStrings.xml><?xml version="1.0" encoding="utf-8"?>
<sst xmlns="http://schemas.openxmlformats.org/spreadsheetml/2006/main" count="1904" uniqueCount="256">
  <si>
    <t>Software Engineering</t>
  </si>
  <si>
    <t>Education</t>
  </si>
  <si>
    <t>Software Engineering and Computer Science Education</t>
  </si>
  <si>
    <t>Software Testing</t>
  </si>
  <si>
    <t>Area</t>
  </si>
  <si>
    <t>ID (ID_Survey)</t>
  </si>
  <si>
    <t>Year</t>
  </si>
  <si>
    <t>Role During</t>
  </si>
  <si>
    <t>Role After</t>
  </si>
  <si>
    <t>Use in Qualification</t>
  </si>
  <si>
    <t>Publicated</t>
  </si>
  <si>
    <t>Quantity of SLR conducted</t>
  </si>
  <si>
    <t>1 (9)</t>
  </si>
  <si>
    <t>Ph.D</t>
  </si>
  <si>
    <t>Supervisor</t>
  </si>
  <si>
    <t>Supervisor/Lecturer</t>
  </si>
  <si>
    <t>Yes</t>
  </si>
  <si>
    <t>2(11)</t>
  </si>
  <si>
    <t>Master</t>
  </si>
  <si>
    <t>No</t>
  </si>
  <si>
    <t>3(14)</t>
  </si>
  <si>
    <t>Main author of publication</t>
  </si>
  <si>
    <t>4(16)</t>
  </si>
  <si>
    <t>Software Engineering, Software Testing</t>
  </si>
  <si>
    <t>5(17)</t>
  </si>
  <si>
    <t>Educational Technologies</t>
  </si>
  <si>
    <t>6(20)</t>
  </si>
  <si>
    <t>Computer Network</t>
  </si>
  <si>
    <t>7(21)</t>
  </si>
  <si>
    <t>Research Staff</t>
  </si>
  <si>
    <t>8(25)</t>
  </si>
  <si>
    <t>Human-Computer Interaction; mobile devices; assistive technology</t>
  </si>
  <si>
    <t>Supervisor/Research Staff</t>
  </si>
  <si>
    <t>9(26)</t>
  </si>
  <si>
    <t>Software Architecture</t>
  </si>
  <si>
    <t>10(29)</t>
  </si>
  <si>
    <t>Ph.D/Research Staff/Professor</t>
  </si>
  <si>
    <t>11(30)</t>
  </si>
  <si>
    <t>Applied Computing in Education</t>
  </si>
  <si>
    <t>12(31)</t>
  </si>
  <si>
    <t>Ph,D</t>
  </si>
  <si>
    <t>13(33)</t>
  </si>
  <si>
    <t>Machine Learning, Software Engineering</t>
  </si>
  <si>
    <t>Professional of Software Industry</t>
  </si>
  <si>
    <t>14(34)</t>
  </si>
  <si>
    <t>15(36)</t>
  </si>
  <si>
    <t>Published in SESoS/WDES 2020</t>
  </si>
  <si>
    <t>16(37)</t>
  </si>
  <si>
    <t>Artificial Intelligence</t>
  </si>
  <si>
    <t>17(39)</t>
  </si>
  <si>
    <t>18(41)</t>
  </si>
  <si>
    <t>19(42)</t>
  </si>
  <si>
    <t>Computing in Education</t>
  </si>
  <si>
    <t>Ph.D/Lecturer</t>
  </si>
  <si>
    <t>20(43)</t>
  </si>
  <si>
    <t>21(53)</t>
  </si>
  <si>
    <t>22(55)</t>
  </si>
  <si>
    <t>Not avaliable</t>
  </si>
  <si>
    <t>23(56)</t>
  </si>
  <si>
    <t>Reconfigurable Computing</t>
  </si>
  <si>
    <t>24(58)</t>
  </si>
  <si>
    <t>Practitioner</t>
  </si>
  <si>
    <t>25(60)</t>
  </si>
  <si>
    <t>Software Engineering, Database, Statistics</t>
  </si>
  <si>
    <t>26(66)</t>
  </si>
  <si>
    <t>Computer in Education</t>
  </si>
  <si>
    <t>27(68)</t>
  </si>
  <si>
    <t>28(69)</t>
  </si>
  <si>
    <t>29(70)</t>
  </si>
  <si>
    <t>Software Engineering, Computer Networks, Hyperledger, Blockchain</t>
  </si>
  <si>
    <t>30(71)</t>
  </si>
  <si>
    <t>Machine Learning</t>
  </si>
  <si>
    <t>31(79)</t>
  </si>
  <si>
    <t>Lecturer</t>
  </si>
  <si>
    <t>32(80)</t>
  </si>
  <si>
    <t>ID</t>
  </si>
  <si>
    <t>RQ1</t>
  </si>
  <si>
    <t>1.1</t>
  </si>
  <si>
    <t>1.2</t>
  </si>
  <si>
    <t>1.3</t>
  </si>
  <si>
    <t>1.4</t>
  </si>
  <si>
    <t>1.5</t>
  </si>
  <si>
    <t>1.6</t>
  </si>
  <si>
    <t>RQ2</t>
  </si>
  <si>
    <t>2.1</t>
  </si>
  <si>
    <t>2.2</t>
  </si>
  <si>
    <t>2.3</t>
  </si>
  <si>
    <t>2.4</t>
  </si>
  <si>
    <t>2.5</t>
  </si>
  <si>
    <t>2.6</t>
  </si>
  <si>
    <t>2.8</t>
  </si>
  <si>
    <t>2.7</t>
  </si>
  <si>
    <t>RQ3</t>
  </si>
  <si>
    <t>3.1</t>
  </si>
  <si>
    <t>3.2</t>
  </si>
  <si>
    <t>3.3</t>
  </si>
  <si>
    <t>3.4</t>
  </si>
  <si>
    <t>3.5</t>
  </si>
  <si>
    <t>3.6</t>
  </si>
  <si>
    <t>3.7</t>
  </si>
  <si>
    <t>3.8</t>
  </si>
  <si>
    <t>3.9</t>
  </si>
  <si>
    <t>3.10</t>
  </si>
  <si>
    <t>RQ4</t>
  </si>
  <si>
    <t>4.1</t>
  </si>
  <si>
    <t>4.2</t>
  </si>
  <si>
    <t>4.3</t>
  </si>
  <si>
    <t>4.4</t>
  </si>
  <si>
    <t>4.5</t>
  </si>
  <si>
    <t>4.6</t>
  </si>
  <si>
    <t>4.7</t>
  </si>
  <si>
    <t>4.8</t>
  </si>
  <si>
    <t>4.9</t>
  </si>
  <si>
    <t>4.10</t>
  </si>
  <si>
    <t>4.11</t>
  </si>
  <si>
    <t>4.12</t>
  </si>
  <si>
    <t>RQ5</t>
  </si>
  <si>
    <t>5.1</t>
  </si>
  <si>
    <t>5.2</t>
  </si>
  <si>
    <t>5.3</t>
  </si>
  <si>
    <t>5.4</t>
  </si>
  <si>
    <t>5.5</t>
  </si>
  <si>
    <t>5.6</t>
  </si>
  <si>
    <t>5.7</t>
  </si>
  <si>
    <t>5.8</t>
  </si>
  <si>
    <t>5.9</t>
  </si>
  <si>
    <t>5.10</t>
  </si>
  <si>
    <t>Strong Agree</t>
  </si>
  <si>
    <t>Agree</t>
  </si>
  <si>
    <t>Undecided</t>
  </si>
  <si>
    <t>Disagree</t>
  </si>
  <si>
    <t>Strong Disagree</t>
  </si>
  <si>
    <t>Question 1</t>
  </si>
  <si>
    <t>Question 2</t>
  </si>
  <si>
    <t>Question 3</t>
  </si>
  <si>
    <t>Na época, as principais dificuldades eram relacionadas as bases de dados. A busca com a mesma string retornava resultados diferentes se fossem executadas em outros momentos. Além disso, tinha que realizar adaptações na string dependendo da máquina de busca. Quando a string era muito grande,. Outra dificuldade foi a quantidade de trabalhos retornados. Não foi possível realizar a análise no tempo da disciplina</t>
  </si>
  <si>
    <t>Já tem muito tempo que fiz a disciplina e acredito que ela deve ter mudado o conteúdo. Acredito que até mesmo o conceito de mapeamento sistemático teve mudanças depois dessa época. Além disso, não tinha tantas ferramentas como se tem agora.</t>
  </si>
  <si>
    <t>A maior dificuldade de conduzir uma RS ou MS durante uma disciplina é o tempo disponível vs. qualidade esperada. Quem está fazendo diversas disciplinas não consegue se dedicar consideravelmente a isso. Eu, particularmente, estava como aluna especial dessa e mais duas disciplinas e tinha que terminar minha dissertação de mestrado</t>
  </si>
  <si>
    <t>Eu tinha acabado de voltar de um estágio no exterior em que passei 6 meses conduzindo uma SLR com o grupo de pesquisa do Prof. Paris (RuG), portanto senti que tava tudo "fresco" na memória ainda. Por já ter conduzido MS e RS anteriormente no mestrado e ter feito esse estágio, sinto que: 1) para quem não sabe nada de RS e MS, a disciplina é beeem interessante 2) para quem sabe um pouco, a disciplina acaba sendo repetitiva em alguns pontos e outros não são tão explorados: busca manual e snowballing, por ex.</t>
  </si>
  <si>
    <t>Eu recomendo a disciplina sim. Uma sugestão talvez fosse mudar o nome dela.. para Estudos Secundários (ou algo do tipo).. pois nota-se que a maioria dos alunos acabam fazendo um mapeamento sistemático, chamando de revisão sistemática (talvez pela força do hábito da disciplina).</t>
  </si>
  <si>
    <t>refine the string search</t>
  </si>
  <si>
    <t>The course hours and credits should be extended</t>
  </si>
  <si>
    <t>The discipline is really important for graduate students and helped a lot to buid knowlegde and gather relavnt information for my research field</t>
  </si>
  <si>
    <t>I did not know what I going to work. Thus, It is necessary to know the Topic research to I use this Tool.</t>
  </si>
  <si>
    <t>I was very well assisted by the professor and colleagues, everyone contributed, I suggest keeping this attention.</t>
  </si>
  <si>
    <t>I strongly recommend colleagues to take SLR. The SLR helps the researcher carry out a survey of studies relevant to his line of research.</t>
  </si>
  <si>
    <t>Falta de tempo</t>
  </si>
  <si>
    <t>Recomendo aos meus alunos da graduação sempre... mas aqui na minha instituição não temos acesso às bases pagas, então fica mais complexo conduzir a revisão sistemática... Gosto muito, aprendi muito, creio que permite ter uma visão da área muito completa.</t>
  </si>
  <si>
    <t>My main difficulties were at the beginning of the discipline, maybe we needed more theoretical background about the process or more examples before starting the SLR.</t>
  </si>
  <si>
    <t>Many students did not have their research topic well defined when starting the review. I believe that this is an important prerequisite to students when enrolling in the discipline. Another suggestion: two classes in consecutive weeks at the beginning could give to students a better background to start the revision.</t>
  </si>
  <si>
    <t>little time to carry out all the activities</t>
  </si>
  <si>
    <t>Perhaps because it is taught at the beginning of the graduate course in some situations the student does not have a well-defined research problem and ends up doing an SLR that he will not add to his project. Dealing with this problem could improve the discipline, especially in cases where the student are less experienced and does not have much knowledge with the research process in general (master students)</t>
  </si>
  <si>
    <t>Teaching tools that can help in the process of consolidating the data obtained might be interesting.</t>
  </si>
  <si>
    <t>I have the dificulties at first moment to identify the main objective of my SLR, but during the discipline i identify the right questions and them guide me through my reasearch.</t>
  </si>
  <si>
    <t>I don't have any suggestions because i liked the way i learned in the past.</t>
  </si>
  <si>
    <t>My main difficulty was to define the inclusion and exclusion criteria as well as the quality criteria for selecting the studies</t>
  </si>
  <si>
    <t>The teacher suggests reading good papers that present systematic reviews and discuss them in the classroom</t>
  </si>
  <si>
    <t>The discipline is highly recommended because it encourages the student to explore the main academic works related to student research, as well as having the opportunity to publish a paper and contribute to the advancement of the state of the art in the area</t>
  </si>
  <si>
    <t>We didn't have enough time to conduct a systematic review, just to define the protocol and conduct the search and observe initial results. The post announced a schedule of classes, the diacipline was performed at a different time and period than that proposed in the academic calendar. And the scheduling of classes was very messy, there were days when classes were canceled at the last minute.</t>
  </si>
  <si>
    <t>So, I suggest a better organization and the extension for half-yearly offer, for better use.</t>
  </si>
  <si>
    <t>The classes were based more on the knowledge of a very experienced student, than the teacher. Where knowledge was more theoretical. We ended up overloading the student with several issues</t>
  </si>
  <si>
    <t>My biggest difficulty was to define the search string and the research questions at the time of the course.</t>
  </si>
  <si>
    <t>The discipline was beneficial for my project, the main problem was in my line of maturity, for that reason, I believe that the way it was discipline does not need improvement.</t>
  </si>
  <si>
    <t>I recommend to all my acquaintances who are starting a master's or doctorate to participate in the discipline, as it is a way to mature the concepts of the project e.g. terminologies.</t>
  </si>
  <si>
    <t>Time is a key variable to perform the SRL.</t>
  </si>
  <si>
    <t>We do not have time to complete the process with quality.</t>
  </si>
  <si>
    <t>Use a pilot SLR that can be conducted in groups and completed in time for the course, instead of trying to use the research theme</t>
  </si>
  <si>
    <t>The discipline is too short for an SLR, I just presented a extremely simplified SLR that was never used in reality. (The published ones are not the same)</t>
  </si>
  <si>
    <t>Involve specific tasks of the SLR instead of asking the students to conduct an entire one. The late tasks are conducted in a hurry just to finish the course and students might not learn these topics correctly.</t>
  </si>
  <si>
    <t>Some students should study Statistics and English prior to the course. They should also talk to their advisor(s) in an attempt to come with a proper review idea. Perhaps this course should not begin early in the first term to provide more time for the students to prepare themselves.</t>
  </si>
  <si>
    <t>I believe the main difficulty was time, because we only had 5 to 6 months to do everything. I managed to deliver a partial report but my SLR took almost 10 months. In the end we decided to publish a SM instead of a SLR (due to lenght issues).</t>
  </si>
  <si>
    <t>I think it would be interesting to present other protocols (e.g., PRISMA, which I only had contact some months later and the checklist helped me a lot)</t>
  </si>
  <si>
    <t>I believe this discipline should be taught since undergrad, because it would help students to prepare for their final report as well as provide some background on scientific method.</t>
  </si>
  <si>
    <t>Difficulty to define SRL criteria and to define the study's scope. In addition, the limited time to learn , conduct and report a systematic mapping was also a problem</t>
  </si>
  <si>
    <t>Maybe as students, we don't need to conduct a fully SRL/SMapping but the understanding of protocol creation and criteria should be enough</t>
  </si>
  <si>
    <t>This questionnaire is partially focused in the teamwork skills that we can gather during the discipline, however, I as other students did the SRL by ourselves, so the teamwork aspect was kind of lost</t>
  </si>
  <si>
    <t>I would for sure recommend this discipline to others.</t>
  </si>
  <si>
    <t>The first big challenge is identifying selected studies is enough to go the next step. After that, the challenge is summarizing the data, defining how to organize the information, what data is really relevant and how to present them.</t>
  </si>
  <si>
    <t>I believe that focus of the course is learning to create a protocol that is really feasible, and in my perspective this objective is achieved. On the other hand, collecting and organizing information as it is a specific activity to each area, cannot be discussed in the course. But perhaps bringing in students who have already led to present how the challenges were faced, how they organized the information could help students.</t>
  </si>
  <si>
    <t>Define the search string.</t>
  </si>
  <si>
    <t>Research Area</t>
  </si>
  <si>
    <t>Quantity</t>
  </si>
  <si>
    <t>HCI</t>
  </si>
  <si>
    <t>IA</t>
  </si>
  <si>
    <t>Role (During)</t>
  </si>
  <si>
    <t>Role</t>
  </si>
  <si>
    <t>Graduate Student(Master)</t>
  </si>
  <si>
    <t>Graduate Student(Ph.D)</t>
  </si>
  <si>
    <t>Role(After)</t>
  </si>
  <si>
    <t>Faculty Member(Supervisor)</t>
  </si>
  <si>
    <t>Faculty Member(Lecturer)</t>
  </si>
  <si>
    <t>Faculty Member(Research Staff)</t>
  </si>
  <si>
    <t>Others</t>
  </si>
  <si>
    <t>Use SLR in Qualification</t>
  </si>
  <si>
    <t>Options</t>
  </si>
  <si>
    <t>Published the SLR</t>
  </si>
  <si>
    <t>Conferences of Publication</t>
  </si>
  <si>
    <t>Frontiers in Education (FIE)</t>
  </si>
  <si>
    <t>Brazilian Symposium on Software Engineering (SBES)</t>
  </si>
  <si>
    <t>Workshops do Congresso Brasileiro de Informática na Educação</t>
  </si>
  <si>
    <t>SIMPÓSIO BRASILEIRO DE INFORMÁTICA NA EDUCAÇÃO (SBIE)</t>
  </si>
  <si>
    <t>Interdisciplinary Journal of Information, Knowledge, and Management</t>
  </si>
  <si>
    <t>Publications of ICMC</t>
  </si>
  <si>
    <t>International Workshop on Software Engineering for System-of-System (SESoS)</t>
  </si>
  <si>
    <t>Journal of Ambient Intelligence and Humanized Computing</t>
  </si>
  <si>
    <t>Brazilian Symposium on Software Components, Architectures, and Reuse (SBCARS)</t>
  </si>
  <si>
    <t>Latin American Computer Conference (CLEI)</t>
  </si>
  <si>
    <t>Revista Novas Tecnologias na Educação</t>
  </si>
  <si>
    <t>International Conference on Software Engineering &amp; Knowledge Engineering (SEKE)</t>
  </si>
  <si>
    <t>Quantity of SLR</t>
  </si>
  <si>
    <t>SLR</t>
  </si>
  <si>
    <t>Answers</t>
  </si>
  <si>
    <t>Extracting Using Coding - Thematic Analysis</t>
  </si>
  <si>
    <t>Search String</t>
  </si>
  <si>
    <t>Discipline Time</t>
  </si>
  <si>
    <t>Research Topic</t>
  </si>
  <si>
    <t>Background about the process</t>
  </si>
  <si>
    <t>Inclusion/Exclusion Criteria</t>
  </si>
  <si>
    <t>Quality Criteria</t>
  </si>
  <si>
    <t>Research Questions</t>
  </si>
  <si>
    <t>Identify the selected studies</t>
  </si>
  <si>
    <t>Data Summarization</t>
  </si>
  <si>
    <t>Data Organization</t>
  </si>
  <si>
    <t>Relevant Data</t>
  </si>
  <si>
    <t>Interesting Discipline</t>
  </si>
  <si>
    <t>Repetitive Discipline</t>
  </si>
  <si>
    <t>Little explored discipline</t>
  </si>
  <si>
    <t>Extended Credit Hours</t>
  </si>
  <si>
    <t>Everyone's Contribution</t>
  </si>
  <si>
    <t>Defined Research Topic</t>
  </si>
  <si>
    <t>Presented papers that discuss about the SLR</t>
  </si>
  <si>
    <t>Better Organization</t>
  </si>
  <si>
    <t>Pilot Study to be conducted in group</t>
  </si>
  <si>
    <t>Teaching specific SLR topics</t>
  </si>
  <si>
    <t>Presenting specific tools to conduct SLR</t>
  </si>
  <si>
    <t>Help from students who have already taken the discipline</t>
  </si>
  <si>
    <t>Change of the SLR content (long time)</t>
  </si>
  <si>
    <t>Discipline Recomendation</t>
  </si>
  <si>
    <t>Change the Discipline's Name</t>
  </si>
  <si>
    <t>Important Discipline</t>
  </si>
  <si>
    <t>Identification of relevant studies</t>
  </si>
  <si>
    <t>Explore the main papers relate to research topic</t>
  </si>
  <si>
    <t>Helped to have a published study</t>
  </si>
  <si>
    <t>Overloading of the specific student</t>
  </si>
  <si>
    <t>Students more prepared</t>
  </si>
  <si>
    <t>SLR is a second semester discipline</t>
  </si>
  <si>
    <t>SLR should be given to undergraduate students</t>
  </si>
  <si>
    <t>Teamwork aspect lost</t>
  </si>
  <si>
    <t>Local of publication</t>
  </si>
  <si>
    <t>IEEE Frontiers in Education Conference (FIE)</t>
  </si>
  <si>
    <t>Simpósio Brasileiro de Engenharia de Software (SBES)</t>
  </si>
  <si>
    <t>Simpósio Brasileiro de Informática na Educação (SBIE)</t>
  </si>
  <si>
    <t>Repositório do ICMC</t>
  </si>
  <si>
    <t>Simpósio Brasileiro de Componentes, Arquiteturas e Reutilização de Software</t>
  </si>
  <si>
    <t xml:space="preserve"> Congresso Brasileiro de Informática na Educação (CBIE)</t>
  </si>
  <si>
    <t>International Conference on Software Engineering &amp; Knowledge Engineering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</si>
</sst>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Times New Roman"/>
      <family val="1"/>
    </font>
    <font>
      <b/>
      <sz val="11"/>
      <color theme="1"/>
      <name val="Times New Roman"/>
      <family val="1"/>
    </font>
    <font>
      <sz val="9"/>
      <color indexed="81"/>
      <name val="Segoe UI"/>
      <family val="2"/>
    </font>
    <font>
      <b/>
      <sz val="9"/>
      <color indexed="81"/>
      <name val="Segoe U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alignment horizontal="center"/>
    </xf>
    <xf numFmtId="0" fontId="2" fillId="0" borderId="0" xfId="0" applyFont="1" applyAlignment="1">
      <alignment horizontal="center"/>
    </xf>
    <xf numFmtId="0" fontId="1" fillId="0" borderId="0" xfId="0" applyFont="1" applyAlignment="1">
      <alignment horizontal="center"/>
    </xf>
    <xf numFmtId="0" fontId="1" fillId="0" borderId="0" xfId="0" applyFont="1" applyAlignment="1">
      <alignment horizontal="center" wrapText="1"/>
    </xf>
    <xf numFmtId="0" fontId="1" fillId="0" borderId="0" xfId="0" applyFont="1"/>
    <xf numFmtId="0" fontId="2" fillId="0" borderId="1" xfId="0" applyFont="1" applyBorder="1" applyAlignment="1">
      <alignment horizontal="center"/>
    </xf>
    <xf numFmtId="0" fontId="1" fillId="0" borderId="1" xfId="0" applyFont="1" applyBorder="1" applyAlignment="1">
      <alignment horizontal="center"/>
    </xf>
    <xf numFmtId="0" fontId="2" fillId="0" borderId="1" xfId="0" applyFont="1" applyBorder="1" applyAlignment="1">
      <alignment horizontal="center"/>
    </xf>
    <xf numFmtId="0" fontId="1" fillId="0" borderId="1" xfId="0" applyFont="1" applyBorder="1" applyAlignment="1">
      <alignment horizontal="center" wrapText="1"/>
    </xf>
    <xf numFmtId="0" fontId="1" fillId="0" borderId="1" xfId="0" applyFont="1" applyBorder="1"/>
    <xf numFmtId="0" fontId="2" fillId="0" borderId="1" xfId="0" applyFont="1" applyFill="1" applyBorder="1" applyAlignment="1">
      <alignment horizontal="center"/>
    </xf>
    <xf numFmtId="0" fontId="1" fillId="0" borderId="1" xfId="0" applyFont="1" applyFill="1" applyBorder="1" applyAlignment="1">
      <alignment horizontal="center"/>
    </xf>
    <xf numFmtId="0" fontId="1" fillId="0" borderId="1" xfId="0" applyFont="1" applyBorder="1" applyAlignment="1">
      <alignment horizontal="center"/>
    </xf>
    <xf numFmtId="0" fontId="0" fillId="0" borderId="0" xfId="0" applyAlignment="1"/>
    <xf numFmtId="0" fontId="2" fillId="0" borderId="0" xfId="0" applyFont="1" applyAlignment="1">
      <alignment horizontal="center"/>
    </xf>
    <xf numFmtId="0" fontId="1" fillId="0" borderId="0" xfId="0" applyFont="1" applyFill="1" applyAlignment="1">
      <alignment horizontal="center"/>
    </xf>
    <xf numFmtId="0" fontId="0" fillId="0" borderId="0" xfId="0" applyFill="1" applyAlignment="1">
      <alignment horizontal="center"/>
    </xf>
    <xf numFmtId="0" fontId="2" fillId="0" borderId="1" xfId="0" applyFont="1" applyBorder="1" applyAlignment="1">
      <alignment horizontal="center"/>
    </xf>
    <xf numFmtId="0" fontId="1" fillId="0" borderId="1" xfId="0" applyFont="1" applyBorder="1" applyAlignment="1">
      <alignment horizontal="center"/>
    </xf>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4B581-B6C8-4234-AC87-830CB90C2EC5}">
  <dimension ref="A1:J33"/>
  <sheetViews>
    <sheetView tabSelected="1" topLeftCell="C1" workbookViewId="0">
      <selection activeCell="H27" sqref="H27"/>
    </sheetView>
  </sheetViews>
  <sheetFormatPr defaultRowHeight="14.5" x14ac:dyDescent="0.35"/>
  <cols>
    <col min="1" max="1" width="15.54296875" style="3" bestFit="1" customWidth="1"/>
    <col min="2" max="2" width="58.453125" style="3" bestFit="1" customWidth="1"/>
    <col min="3" max="3" width="5.453125" style="3" bestFit="1" customWidth="1"/>
    <col min="4" max="4" width="12.453125" style="3" bestFit="1" customWidth="1"/>
    <col min="5" max="5" width="30" style="3" bestFit="1" customWidth="1"/>
    <col min="6" max="6" width="19.54296875" style="3" bestFit="1" customWidth="1"/>
    <col min="7" max="7" width="10.7265625" style="3" bestFit="1" customWidth="1"/>
    <col min="8" max="8" width="72" style="3" bestFit="1" customWidth="1"/>
    <col min="9" max="9" width="26.7265625" style="3" bestFit="1" customWidth="1"/>
    <col min="10" max="10" width="26.7265625" style="1" bestFit="1" customWidth="1"/>
  </cols>
  <sheetData>
    <row r="1" spans="1:10" x14ac:dyDescent="0.35">
      <c r="A1" s="2" t="s">
        <v>5</v>
      </c>
      <c r="B1" s="2" t="s">
        <v>4</v>
      </c>
      <c r="C1" s="2" t="s">
        <v>6</v>
      </c>
      <c r="D1" s="2" t="s">
        <v>7</v>
      </c>
      <c r="E1" s="2" t="s">
        <v>8</v>
      </c>
      <c r="F1" s="2" t="s">
        <v>9</v>
      </c>
      <c r="G1" s="2" t="s">
        <v>10</v>
      </c>
      <c r="H1" s="15" t="s">
        <v>248</v>
      </c>
      <c r="I1" s="3" t="s">
        <v>21</v>
      </c>
      <c r="J1" s="2" t="s">
        <v>11</v>
      </c>
    </row>
    <row r="2" spans="1:10" x14ac:dyDescent="0.35">
      <c r="A2" s="3" t="s">
        <v>12</v>
      </c>
      <c r="B2" s="1" t="s">
        <v>0</v>
      </c>
      <c r="C2" s="3">
        <v>2011</v>
      </c>
      <c r="D2" s="3" t="s">
        <v>13</v>
      </c>
      <c r="E2" s="3" t="s">
        <v>15</v>
      </c>
      <c r="F2" s="3" t="s">
        <v>16</v>
      </c>
      <c r="G2" s="3" t="s">
        <v>16</v>
      </c>
      <c r="J2" s="3">
        <v>4</v>
      </c>
    </row>
    <row r="3" spans="1:10" x14ac:dyDescent="0.35">
      <c r="A3" s="3" t="s">
        <v>17</v>
      </c>
      <c r="B3" s="3" t="s">
        <v>1</v>
      </c>
      <c r="C3" s="3">
        <v>2019</v>
      </c>
      <c r="D3" s="3" t="s">
        <v>18</v>
      </c>
      <c r="E3" s="3" t="s">
        <v>18</v>
      </c>
      <c r="F3" s="3" t="s">
        <v>19</v>
      </c>
      <c r="G3" s="3" t="s">
        <v>19</v>
      </c>
      <c r="J3" s="3">
        <v>1</v>
      </c>
    </row>
    <row r="4" spans="1:10" x14ac:dyDescent="0.35">
      <c r="A4" s="3" t="s">
        <v>20</v>
      </c>
      <c r="B4" t="s">
        <v>2</v>
      </c>
      <c r="C4" s="3">
        <v>2017</v>
      </c>
      <c r="D4" s="3" t="s">
        <v>13</v>
      </c>
      <c r="E4" s="3" t="s">
        <v>13</v>
      </c>
      <c r="F4" s="3" t="s">
        <v>19</v>
      </c>
      <c r="G4" s="3" t="s">
        <v>16</v>
      </c>
      <c r="H4" s="17" t="s">
        <v>249</v>
      </c>
      <c r="I4" s="3" t="s">
        <v>19</v>
      </c>
      <c r="J4" s="3">
        <v>1</v>
      </c>
    </row>
    <row r="5" spans="1:10" x14ac:dyDescent="0.35">
      <c r="A5" s="3" t="s">
        <v>22</v>
      </c>
      <c r="B5" s="1" t="s">
        <v>23</v>
      </c>
      <c r="C5" s="3">
        <v>2018</v>
      </c>
      <c r="D5" s="3" t="s">
        <v>18</v>
      </c>
      <c r="E5" s="3" t="s">
        <v>18</v>
      </c>
      <c r="F5" s="3" t="s">
        <v>16</v>
      </c>
      <c r="G5" s="3" t="s">
        <v>16</v>
      </c>
      <c r="H5" s="17" t="s">
        <v>250</v>
      </c>
      <c r="I5" s="3" t="s">
        <v>16</v>
      </c>
      <c r="J5" s="1">
        <v>1</v>
      </c>
    </row>
    <row r="6" spans="1:10" x14ac:dyDescent="0.35">
      <c r="A6" s="3" t="s">
        <v>24</v>
      </c>
      <c r="B6" s="3" t="s">
        <v>25</v>
      </c>
      <c r="C6" s="3">
        <v>2019</v>
      </c>
      <c r="D6" s="3" t="s">
        <v>13</v>
      </c>
      <c r="E6" s="3" t="s">
        <v>13</v>
      </c>
      <c r="F6" s="3" t="s">
        <v>19</v>
      </c>
      <c r="G6" s="3" t="s">
        <v>19</v>
      </c>
      <c r="J6" s="1">
        <v>1</v>
      </c>
    </row>
    <row r="7" spans="1:10" x14ac:dyDescent="0.35">
      <c r="A7" s="3" t="s">
        <v>26</v>
      </c>
      <c r="B7" s="3" t="s">
        <v>27</v>
      </c>
      <c r="C7" s="3">
        <v>2019</v>
      </c>
      <c r="D7" s="3" t="s">
        <v>18</v>
      </c>
      <c r="E7" s="3" t="s">
        <v>18</v>
      </c>
      <c r="F7" s="3" t="s">
        <v>19</v>
      </c>
      <c r="G7" s="3" t="s">
        <v>19</v>
      </c>
      <c r="J7" s="1">
        <v>1</v>
      </c>
    </row>
    <row r="8" spans="1:10" x14ac:dyDescent="0.35">
      <c r="A8" s="3" t="s">
        <v>28</v>
      </c>
      <c r="B8" s="3" t="s">
        <v>0</v>
      </c>
      <c r="C8" s="3">
        <v>2012</v>
      </c>
      <c r="D8" s="3" t="s">
        <v>13</v>
      </c>
      <c r="E8" s="3" t="s">
        <v>29</v>
      </c>
      <c r="F8" s="3" t="s">
        <v>16</v>
      </c>
      <c r="G8" s="3" t="s">
        <v>19</v>
      </c>
      <c r="J8" s="1">
        <v>1</v>
      </c>
    </row>
    <row r="9" spans="1:10" x14ac:dyDescent="0.35">
      <c r="A9" s="3" t="s">
        <v>30</v>
      </c>
      <c r="B9" s="3" t="s">
        <v>31</v>
      </c>
      <c r="C9" s="3">
        <v>2013</v>
      </c>
      <c r="D9" s="3" t="s">
        <v>18</v>
      </c>
      <c r="E9" s="3" t="s">
        <v>32</v>
      </c>
      <c r="F9" s="3" t="s">
        <v>16</v>
      </c>
      <c r="G9" s="3" t="s">
        <v>19</v>
      </c>
      <c r="J9" s="1">
        <v>3</v>
      </c>
    </row>
    <row r="10" spans="1:10" x14ac:dyDescent="0.35">
      <c r="A10" s="3" t="s">
        <v>33</v>
      </c>
      <c r="B10" s="3" t="s">
        <v>34</v>
      </c>
      <c r="C10" s="3">
        <v>2018</v>
      </c>
      <c r="D10" s="3" t="s">
        <v>13</v>
      </c>
      <c r="E10" s="3" t="s">
        <v>13</v>
      </c>
      <c r="F10" s="3" t="s">
        <v>19</v>
      </c>
      <c r="G10" s="3" t="s">
        <v>19</v>
      </c>
      <c r="J10" s="1">
        <v>1</v>
      </c>
    </row>
    <row r="11" spans="1:10" x14ac:dyDescent="0.35">
      <c r="A11" s="3" t="s">
        <v>35</v>
      </c>
      <c r="B11" s="3" t="s">
        <v>0</v>
      </c>
      <c r="C11" s="3">
        <v>2013</v>
      </c>
      <c r="D11" s="3" t="s">
        <v>13</v>
      </c>
      <c r="E11" s="3" t="s">
        <v>36</v>
      </c>
      <c r="F11" s="3" t="s">
        <v>16</v>
      </c>
      <c r="G11" s="3" t="s">
        <v>16</v>
      </c>
      <c r="H11" s="4" t="s">
        <v>251</v>
      </c>
      <c r="I11" s="3" t="s">
        <v>16</v>
      </c>
      <c r="J11" s="1">
        <v>1</v>
      </c>
    </row>
    <row r="12" spans="1:10" x14ac:dyDescent="0.35">
      <c r="A12" s="3" t="s">
        <v>37</v>
      </c>
      <c r="B12" s="3" t="s">
        <v>38</v>
      </c>
      <c r="C12" s="3">
        <v>2018</v>
      </c>
      <c r="D12" s="3" t="s">
        <v>13</v>
      </c>
      <c r="E12" s="3" t="s">
        <v>13</v>
      </c>
      <c r="F12" s="3" t="s">
        <v>16</v>
      </c>
      <c r="G12" s="3" t="s">
        <v>16</v>
      </c>
      <c r="H12" s="17" t="s">
        <v>201</v>
      </c>
      <c r="I12" s="3" t="s">
        <v>16</v>
      </c>
      <c r="J12" s="1">
        <v>2</v>
      </c>
    </row>
    <row r="13" spans="1:10" x14ac:dyDescent="0.35">
      <c r="A13" s="3" t="s">
        <v>39</v>
      </c>
      <c r="B13" s="3" t="s">
        <v>3</v>
      </c>
      <c r="C13" s="3">
        <v>2013</v>
      </c>
      <c r="D13" s="3" t="s">
        <v>18</v>
      </c>
      <c r="E13" s="3" t="s">
        <v>40</v>
      </c>
      <c r="F13" s="3" t="s">
        <v>19</v>
      </c>
      <c r="G13" s="3" t="s">
        <v>19</v>
      </c>
      <c r="J13" s="1">
        <v>2</v>
      </c>
    </row>
    <row r="14" spans="1:10" x14ac:dyDescent="0.35">
      <c r="A14" s="3" t="s">
        <v>41</v>
      </c>
      <c r="B14" s="3" t="s">
        <v>42</v>
      </c>
      <c r="C14" s="3">
        <v>2015</v>
      </c>
      <c r="D14" s="3" t="s">
        <v>13</v>
      </c>
      <c r="E14" s="3" t="s">
        <v>43</v>
      </c>
      <c r="F14" s="3" t="s">
        <v>16</v>
      </c>
      <c r="G14" s="3" t="s">
        <v>16</v>
      </c>
      <c r="H14" s="17" t="s">
        <v>252</v>
      </c>
      <c r="I14" s="3" t="s">
        <v>19</v>
      </c>
      <c r="J14" s="1">
        <v>4</v>
      </c>
    </row>
    <row r="15" spans="1:10" x14ac:dyDescent="0.35">
      <c r="A15" s="3" t="s">
        <v>44</v>
      </c>
      <c r="B15" s="3" t="s">
        <v>0</v>
      </c>
      <c r="C15" s="3">
        <v>2015</v>
      </c>
      <c r="D15" s="3" t="s">
        <v>18</v>
      </c>
      <c r="E15" s="3" t="s">
        <v>18</v>
      </c>
      <c r="F15" s="3" t="s">
        <v>16</v>
      </c>
      <c r="G15" s="3" t="s">
        <v>19</v>
      </c>
      <c r="J15" s="1">
        <v>1</v>
      </c>
    </row>
    <row r="16" spans="1:10" x14ac:dyDescent="0.35">
      <c r="A16" s="3" t="s">
        <v>45</v>
      </c>
      <c r="B16" s="3" t="s">
        <v>0</v>
      </c>
      <c r="C16" s="3">
        <v>2019</v>
      </c>
      <c r="D16" s="3" t="s">
        <v>18</v>
      </c>
      <c r="E16" s="3" t="s">
        <v>18</v>
      </c>
      <c r="F16" s="3" t="s">
        <v>16</v>
      </c>
      <c r="G16" s="3" t="s">
        <v>16</v>
      </c>
      <c r="H16" s="3" t="s">
        <v>46</v>
      </c>
      <c r="I16" s="3" t="s">
        <v>16</v>
      </c>
      <c r="J16" s="1">
        <v>1</v>
      </c>
    </row>
    <row r="17" spans="1:10" x14ac:dyDescent="0.35">
      <c r="A17" s="3" t="s">
        <v>47</v>
      </c>
      <c r="B17" s="3" t="s">
        <v>48</v>
      </c>
      <c r="C17" s="3">
        <v>2017</v>
      </c>
      <c r="D17" s="3" t="s">
        <v>13</v>
      </c>
      <c r="E17" s="3" t="s">
        <v>13</v>
      </c>
      <c r="F17" s="3" t="s">
        <v>16</v>
      </c>
      <c r="G17" s="3" t="s">
        <v>16</v>
      </c>
      <c r="H17" s="17" t="s">
        <v>204</v>
      </c>
      <c r="I17" s="3" t="s">
        <v>16</v>
      </c>
      <c r="J17" s="1">
        <v>1</v>
      </c>
    </row>
    <row r="18" spans="1:10" x14ac:dyDescent="0.35">
      <c r="A18" s="3" t="s">
        <v>49</v>
      </c>
      <c r="B18" s="3" t="s">
        <v>3</v>
      </c>
      <c r="C18" s="3">
        <v>2018</v>
      </c>
      <c r="D18" s="3" t="s">
        <v>13</v>
      </c>
      <c r="E18" s="3" t="s">
        <v>13</v>
      </c>
      <c r="F18" s="3" t="s">
        <v>16</v>
      </c>
      <c r="G18" s="3" t="s">
        <v>19</v>
      </c>
      <c r="J18" s="1">
        <v>4</v>
      </c>
    </row>
    <row r="19" spans="1:10" x14ac:dyDescent="0.35">
      <c r="A19" s="3" t="s">
        <v>50</v>
      </c>
      <c r="B19" s="3" t="s">
        <v>0</v>
      </c>
      <c r="C19" s="3">
        <v>2019</v>
      </c>
      <c r="D19" s="3" t="s">
        <v>13</v>
      </c>
      <c r="E19" s="3" t="s">
        <v>13</v>
      </c>
      <c r="F19" s="3" t="s">
        <v>16</v>
      </c>
      <c r="G19" s="3" t="s">
        <v>19</v>
      </c>
      <c r="J19" s="1">
        <v>1</v>
      </c>
    </row>
    <row r="20" spans="1:10" x14ac:dyDescent="0.35">
      <c r="A20" s="3" t="s">
        <v>51</v>
      </c>
      <c r="B20" s="3" t="s">
        <v>52</v>
      </c>
      <c r="C20" s="3">
        <v>2018</v>
      </c>
      <c r="D20" s="3" t="s">
        <v>13</v>
      </c>
      <c r="E20" s="3" t="s">
        <v>53</v>
      </c>
      <c r="F20" s="3" t="s">
        <v>16</v>
      </c>
      <c r="G20" s="3" t="s">
        <v>19</v>
      </c>
      <c r="J20" s="1">
        <v>3</v>
      </c>
    </row>
    <row r="21" spans="1:10" x14ac:dyDescent="0.35">
      <c r="A21" s="3" t="s">
        <v>54</v>
      </c>
      <c r="B21" s="3" t="s">
        <v>34</v>
      </c>
      <c r="C21" s="3">
        <v>2018</v>
      </c>
      <c r="D21" s="3" t="s">
        <v>18</v>
      </c>
      <c r="E21" s="3" t="s">
        <v>18</v>
      </c>
      <c r="F21" s="3" t="s">
        <v>16</v>
      </c>
      <c r="G21" s="3" t="s">
        <v>19</v>
      </c>
      <c r="J21" s="1">
        <v>1</v>
      </c>
    </row>
    <row r="22" spans="1:10" x14ac:dyDescent="0.35">
      <c r="A22" s="3" t="s">
        <v>55</v>
      </c>
      <c r="B22" s="3" t="s">
        <v>0</v>
      </c>
      <c r="C22" s="3">
        <v>2019</v>
      </c>
      <c r="D22" s="3" t="s">
        <v>18</v>
      </c>
      <c r="E22" s="3" t="s">
        <v>18</v>
      </c>
      <c r="F22" s="3" t="s">
        <v>16</v>
      </c>
      <c r="G22" s="3" t="s">
        <v>19</v>
      </c>
      <c r="J22" s="1">
        <v>1</v>
      </c>
    </row>
    <row r="23" spans="1:10" x14ac:dyDescent="0.35">
      <c r="A23" s="3" t="s">
        <v>56</v>
      </c>
      <c r="B23" s="3" t="s">
        <v>0</v>
      </c>
      <c r="C23" s="3">
        <v>2014</v>
      </c>
      <c r="D23" s="3" t="s">
        <v>18</v>
      </c>
      <c r="E23" s="3" t="s">
        <v>13</v>
      </c>
      <c r="F23" s="3" t="s">
        <v>16</v>
      </c>
      <c r="G23" s="3" t="s">
        <v>16</v>
      </c>
      <c r="H23" s="3" t="s">
        <v>57</v>
      </c>
      <c r="J23" s="1">
        <v>3</v>
      </c>
    </row>
    <row r="24" spans="1:10" x14ac:dyDescent="0.35">
      <c r="A24" s="16" t="s">
        <v>58</v>
      </c>
      <c r="B24" s="16" t="s">
        <v>59</v>
      </c>
      <c r="C24" s="16">
        <v>2019</v>
      </c>
      <c r="D24" s="16" t="s">
        <v>18</v>
      </c>
      <c r="E24" s="16" t="s">
        <v>13</v>
      </c>
      <c r="F24" s="16" t="s">
        <v>16</v>
      </c>
      <c r="G24" s="16" t="s">
        <v>19</v>
      </c>
      <c r="H24" s="16"/>
      <c r="I24" s="16"/>
      <c r="J24" s="17">
        <v>5</v>
      </c>
    </row>
    <row r="25" spans="1:10" x14ac:dyDescent="0.35">
      <c r="A25" s="3" t="s">
        <v>60</v>
      </c>
      <c r="B25" s="3" t="s">
        <v>34</v>
      </c>
      <c r="C25" s="3">
        <v>2017</v>
      </c>
      <c r="D25" s="3" t="s">
        <v>18</v>
      </c>
      <c r="E25" s="3" t="s">
        <v>61</v>
      </c>
      <c r="F25" s="3" t="s">
        <v>16</v>
      </c>
      <c r="G25" s="3" t="s">
        <v>16</v>
      </c>
      <c r="H25" s="17" t="s">
        <v>253</v>
      </c>
      <c r="I25" s="3" t="s">
        <v>16</v>
      </c>
      <c r="J25" s="1">
        <v>2</v>
      </c>
    </row>
    <row r="26" spans="1:10" x14ac:dyDescent="0.35">
      <c r="A26" s="3" t="s">
        <v>62</v>
      </c>
      <c r="B26" s="3" t="s">
        <v>63</v>
      </c>
      <c r="C26" s="3">
        <v>2013</v>
      </c>
      <c r="D26" s="3" t="s">
        <v>13</v>
      </c>
      <c r="E26" s="3" t="s">
        <v>29</v>
      </c>
      <c r="F26" s="3" t="s">
        <v>16</v>
      </c>
      <c r="G26" s="3" t="s">
        <v>16</v>
      </c>
      <c r="H26" s="17" t="s">
        <v>206</v>
      </c>
      <c r="I26" s="3" t="s">
        <v>16</v>
      </c>
      <c r="J26" s="1">
        <v>4</v>
      </c>
    </row>
    <row r="27" spans="1:10" x14ac:dyDescent="0.35">
      <c r="A27" s="3" t="s">
        <v>64</v>
      </c>
      <c r="B27" s="3" t="s">
        <v>65</v>
      </c>
      <c r="C27" s="3">
        <v>2016</v>
      </c>
      <c r="D27" s="3" t="s">
        <v>13</v>
      </c>
      <c r="E27" s="3" t="s">
        <v>13</v>
      </c>
      <c r="F27" s="3" t="s">
        <v>16</v>
      </c>
      <c r="G27" s="3" t="s">
        <v>16</v>
      </c>
      <c r="H27" s="3" t="s">
        <v>57</v>
      </c>
      <c r="I27" s="3" t="s">
        <v>16</v>
      </c>
      <c r="J27" s="1">
        <v>6</v>
      </c>
    </row>
    <row r="28" spans="1:10" x14ac:dyDescent="0.35">
      <c r="A28" s="3" t="s">
        <v>66</v>
      </c>
      <c r="B28" s="3" t="s">
        <v>0</v>
      </c>
      <c r="C28" s="3">
        <v>2018</v>
      </c>
      <c r="D28" s="3" t="s">
        <v>18</v>
      </c>
      <c r="E28" s="3" t="s">
        <v>18</v>
      </c>
      <c r="F28" s="3" t="s">
        <v>16</v>
      </c>
      <c r="G28" s="3" t="s">
        <v>16</v>
      </c>
      <c r="H28" s="17" t="s">
        <v>254</v>
      </c>
      <c r="I28" s="3" t="s">
        <v>16</v>
      </c>
      <c r="J28" s="1">
        <v>1</v>
      </c>
    </row>
    <row r="29" spans="1:10" x14ac:dyDescent="0.35">
      <c r="A29" s="3" t="s">
        <v>67</v>
      </c>
      <c r="B29" s="3" t="s">
        <v>65</v>
      </c>
      <c r="C29" s="3">
        <v>2017</v>
      </c>
      <c r="D29" s="3" t="s">
        <v>18</v>
      </c>
      <c r="E29" s="3" t="s">
        <v>18</v>
      </c>
      <c r="F29" s="3" t="s">
        <v>16</v>
      </c>
      <c r="G29" s="3" t="s">
        <v>16</v>
      </c>
      <c r="H29" s="17" t="s">
        <v>207</v>
      </c>
      <c r="I29" s="3" t="s">
        <v>19</v>
      </c>
      <c r="J29" s="1">
        <v>3</v>
      </c>
    </row>
    <row r="30" spans="1:10" x14ac:dyDescent="0.35">
      <c r="A30" s="3" t="s">
        <v>68</v>
      </c>
      <c r="B30" s="3" t="s">
        <v>69</v>
      </c>
      <c r="C30" s="3">
        <v>2011</v>
      </c>
      <c r="D30" s="3" t="s">
        <v>18</v>
      </c>
      <c r="E30" s="3" t="s">
        <v>14</v>
      </c>
      <c r="F30" s="3" t="s">
        <v>16</v>
      </c>
      <c r="G30" s="3" t="s">
        <v>16</v>
      </c>
      <c r="H30" s="17" t="s">
        <v>255</v>
      </c>
      <c r="I30" s="3" t="s">
        <v>16</v>
      </c>
      <c r="J30" s="1">
        <v>6</v>
      </c>
    </row>
    <row r="31" spans="1:10" x14ac:dyDescent="0.35">
      <c r="A31" s="3" t="s">
        <v>70</v>
      </c>
      <c r="B31" s="3" t="s">
        <v>71</v>
      </c>
      <c r="C31" s="3">
        <v>2018</v>
      </c>
      <c r="D31" s="3" t="s">
        <v>13</v>
      </c>
      <c r="E31" s="3" t="s">
        <v>13</v>
      </c>
      <c r="F31" s="3" t="s">
        <v>16</v>
      </c>
      <c r="G31" s="3" t="s">
        <v>16</v>
      </c>
      <c r="H31" s="3" t="s">
        <v>57</v>
      </c>
      <c r="J31" s="1">
        <v>1</v>
      </c>
    </row>
    <row r="32" spans="1:10" x14ac:dyDescent="0.35">
      <c r="A32" s="3" t="s">
        <v>72</v>
      </c>
      <c r="B32" s="3" t="s">
        <v>0</v>
      </c>
      <c r="C32" s="3">
        <v>2019</v>
      </c>
      <c r="D32" s="3" t="s">
        <v>13</v>
      </c>
      <c r="E32" s="3" t="s">
        <v>73</v>
      </c>
      <c r="F32" s="3" t="s">
        <v>16</v>
      </c>
      <c r="G32" s="3" t="s">
        <v>19</v>
      </c>
      <c r="J32" s="1">
        <v>1</v>
      </c>
    </row>
    <row r="33" spans="1:10" x14ac:dyDescent="0.35">
      <c r="A33" s="3" t="s">
        <v>74</v>
      </c>
      <c r="B33" s="3" t="s">
        <v>0</v>
      </c>
      <c r="C33" s="3">
        <v>2016</v>
      </c>
      <c r="D33" s="3" t="s">
        <v>18</v>
      </c>
      <c r="E33" s="3" t="s">
        <v>13</v>
      </c>
      <c r="F33" s="3" t="s">
        <v>16</v>
      </c>
      <c r="G33" s="3" t="s">
        <v>19</v>
      </c>
      <c r="J33" s="1">
        <v>2</v>
      </c>
    </row>
  </sheetData>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5C64D-BD99-41BB-ABA5-8E6FD9850998}">
  <dimension ref="A4:K28"/>
  <sheetViews>
    <sheetView workbookViewId="0">
      <selection activeCell="I19" sqref="I19"/>
    </sheetView>
  </sheetViews>
  <sheetFormatPr defaultRowHeight="14.5" x14ac:dyDescent="0.35"/>
  <cols>
    <col min="1" max="1" width="74.81640625" style="3" bestFit="1" customWidth="1"/>
    <col min="2" max="2" width="9.1796875" style="3"/>
    <col min="4" max="4" width="24.54296875" style="5" bestFit="1" customWidth="1"/>
    <col min="5" max="5" width="9.1796875" style="5"/>
    <col min="7" max="7" width="29.7265625" style="3" bestFit="1" customWidth="1"/>
    <col min="8" max="8" width="9.453125" style="3" bestFit="1" customWidth="1"/>
    <col min="10" max="10" width="9.1796875" style="5"/>
    <col min="11" max="11" width="20.1796875" style="5" customWidth="1"/>
  </cols>
  <sheetData>
    <row r="4" spans="1:11" x14ac:dyDescent="0.35">
      <c r="A4" s="18" t="s">
        <v>180</v>
      </c>
      <c r="B4" s="18"/>
      <c r="D4" s="18" t="s">
        <v>184</v>
      </c>
      <c r="E4" s="18"/>
      <c r="G4" s="18" t="s">
        <v>188</v>
      </c>
      <c r="H4" s="18"/>
      <c r="J4" s="18" t="s">
        <v>193</v>
      </c>
      <c r="K4" s="18"/>
    </row>
    <row r="5" spans="1:11" x14ac:dyDescent="0.35">
      <c r="A5" s="6" t="s">
        <v>4</v>
      </c>
      <c r="B5" s="6" t="s">
        <v>181</v>
      </c>
      <c r="D5" s="6" t="s">
        <v>185</v>
      </c>
      <c r="E5" s="6" t="s">
        <v>181</v>
      </c>
      <c r="G5" s="11" t="s">
        <v>185</v>
      </c>
      <c r="H5" s="11" t="s">
        <v>181</v>
      </c>
      <c r="J5" s="11" t="s">
        <v>194</v>
      </c>
      <c r="K5" s="11" t="s">
        <v>181</v>
      </c>
    </row>
    <row r="6" spans="1:11" x14ac:dyDescent="0.35">
      <c r="A6" s="7" t="s">
        <v>0</v>
      </c>
      <c r="B6" s="7">
        <v>14</v>
      </c>
      <c r="D6" s="10" t="s">
        <v>186</v>
      </c>
      <c r="E6" s="7">
        <f>COUNTIF('Section 2 - Characteristics'!D2:D33,"Master")</f>
        <v>16</v>
      </c>
      <c r="G6" s="7" t="s">
        <v>186</v>
      </c>
      <c r="H6" s="7">
        <v>9</v>
      </c>
      <c r="J6" s="12" t="s">
        <v>16</v>
      </c>
      <c r="K6" s="7">
        <f>COUNTIF('Section 2 - Characteristics'!F2:F33,"Yes")</f>
        <v>26</v>
      </c>
    </row>
    <row r="7" spans="1:11" x14ac:dyDescent="0.35">
      <c r="A7" s="7" t="s">
        <v>52</v>
      </c>
      <c r="B7" s="7">
        <v>7</v>
      </c>
      <c r="D7" s="10" t="s">
        <v>187</v>
      </c>
      <c r="E7" s="7">
        <f>COUNTIF('Section 2 - Characteristics'!D2:D33,"Ph.D")</f>
        <v>16</v>
      </c>
      <c r="G7" s="7" t="s">
        <v>187</v>
      </c>
      <c r="H7" s="7">
        <v>15</v>
      </c>
      <c r="J7" s="7" t="s">
        <v>19</v>
      </c>
      <c r="K7" s="7">
        <f>COUNTIF('Section 2 - Characteristics'!F2:F33,"No")</f>
        <v>6</v>
      </c>
    </row>
    <row r="8" spans="1:11" x14ac:dyDescent="0.35">
      <c r="A8" s="7" t="s">
        <v>3</v>
      </c>
      <c r="B8" s="7">
        <v>3</v>
      </c>
      <c r="G8" s="7" t="s">
        <v>189</v>
      </c>
      <c r="H8" s="7">
        <v>3</v>
      </c>
    </row>
    <row r="9" spans="1:11" x14ac:dyDescent="0.35">
      <c r="A9" s="7" t="s">
        <v>27</v>
      </c>
      <c r="B9" s="7">
        <v>1</v>
      </c>
      <c r="G9" s="7" t="s">
        <v>190</v>
      </c>
      <c r="H9" s="7">
        <v>3</v>
      </c>
      <c r="J9" s="18" t="s">
        <v>195</v>
      </c>
      <c r="K9" s="18"/>
    </row>
    <row r="10" spans="1:11" x14ac:dyDescent="0.35">
      <c r="A10" s="7" t="s">
        <v>182</v>
      </c>
      <c r="B10" s="7">
        <v>1</v>
      </c>
      <c r="G10" s="7" t="s">
        <v>191</v>
      </c>
      <c r="H10" s="7">
        <v>4</v>
      </c>
      <c r="J10" s="6" t="s">
        <v>194</v>
      </c>
      <c r="K10" s="6" t="s">
        <v>181</v>
      </c>
    </row>
    <row r="11" spans="1:11" x14ac:dyDescent="0.35">
      <c r="A11" s="7" t="s">
        <v>34</v>
      </c>
      <c r="B11" s="7">
        <v>3</v>
      </c>
      <c r="G11" s="7" t="s">
        <v>192</v>
      </c>
      <c r="H11" s="7">
        <v>3</v>
      </c>
      <c r="J11" s="7" t="s">
        <v>16</v>
      </c>
      <c r="K11" s="7">
        <f>COUNTIF('Section 2 - Characteristics'!G2:G33,"Yes")</f>
        <v>16</v>
      </c>
    </row>
    <row r="12" spans="1:11" x14ac:dyDescent="0.35">
      <c r="A12" s="7" t="s">
        <v>183</v>
      </c>
      <c r="B12" s="7">
        <v>2</v>
      </c>
      <c r="J12" s="7" t="s">
        <v>19</v>
      </c>
      <c r="K12" s="7">
        <f>COUNTIF('Section 2 - Characteristics'!G2:G33,"No")</f>
        <v>16</v>
      </c>
    </row>
    <row r="13" spans="1:11" x14ac:dyDescent="0.35">
      <c r="A13" s="7" t="s">
        <v>59</v>
      </c>
      <c r="B13" s="7">
        <v>1</v>
      </c>
    </row>
    <row r="16" spans="1:11" x14ac:dyDescent="0.35">
      <c r="A16" s="6" t="s">
        <v>196</v>
      </c>
      <c r="B16" s="6" t="s">
        <v>181</v>
      </c>
      <c r="D16" s="18" t="s">
        <v>6</v>
      </c>
      <c r="E16" s="18"/>
      <c r="G16" s="19" t="s">
        <v>209</v>
      </c>
      <c r="H16" s="19"/>
    </row>
    <row r="17" spans="1:8" x14ac:dyDescent="0.35">
      <c r="A17" s="7" t="s">
        <v>197</v>
      </c>
      <c r="B17" s="7">
        <v>1</v>
      </c>
      <c r="D17" s="6" t="s">
        <v>6</v>
      </c>
      <c r="E17" s="6" t="s">
        <v>181</v>
      </c>
      <c r="G17" s="7" t="s">
        <v>210</v>
      </c>
      <c r="H17" s="7" t="s">
        <v>181</v>
      </c>
    </row>
    <row r="18" spans="1:8" x14ac:dyDescent="0.35">
      <c r="A18" s="7" t="s">
        <v>198</v>
      </c>
      <c r="B18" s="7">
        <v>1</v>
      </c>
      <c r="D18" s="7">
        <v>2011</v>
      </c>
      <c r="E18" s="7">
        <f>COUNTIF('Section 2 - Characteristics'!C2:C33,"2011")</f>
        <v>2</v>
      </c>
      <c r="G18" s="7">
        <v>1</v>
      </c>
      <c r="H18" s="7">
        <f>COUNTIF('Section 2 - Characteristics'!J2:J33,"1")</f>
        <v>17</v>
      </c>
    </row>
    <row r="19" spans="1:8" x14ac:dyDescent="0.35">
      <c r="A19" s="7" t="s">
        <v>199</v>
      </c>
      <c r="B19" s="7">
        <v>2</v>
      </c>
      <c r="D19" s="7">
        <v>2012</v>
      </c>
      <c r="E19" s="7">
        <f>COUNTIF('Section 2 - Characteristics'!C2:C33,"2012")</f>
        <v>1</v>
      </c>
      <c r="G19" s="7">
        <v>2</v>
      </c>
      <c r="H19" s="7">
        <f>COUNTIF('Section 2 - Characteristics'!J2:J33,"2")</f>
        <v>4</v>
      </c>
    </row>
    <row r="20" spans="1:8" x14ac:dyDescent="0.35">
      <c r="A20" s="7" t="s">
        <v>200</v>
      </c>
      <c r="B20" s="7">
        <v>1</v>
      </c>
      <c r="D20" s="7">
        <v>2013</v>
      </c>
      <c r="E20" s="7">
        <f>COUNTIF('Section 2 - Characteristics'!C2:C33,"2013")</f>
        <v>4</v>
      </c>
      <c r="G20" s="7">
        <v>3</v>
      </c>
      <c r="H20" s="7">
        <f>COUNTIF('Section 2 - Characteristics'!J2:J33,"3")</f>
        <v>4</v>
      </c>
    </row>
    <row r="21" spans="1:8" x14ac:dyDescent="0.35">
      <c r="A21" s="7" t="s">
        <v>201</v>
      </c>
      <c r="B21" s="7">
        <v>1</v>
      </c>
      <c r="D21" s="7">
        <v>2014</v>
      </c>
      <c r="E21" s="7">
        <f>COUNTIF('Section 2 - Characteristics'!C2:C33,"2014")</f>
        <v>1</v>
      </c>
      <c r="G21" s="7">
        <v>4</v>
      </c>
      <c r="H21" s="7">
        <f>COUNTIF('Section 2 - Characteristics'!J2:J33,"4")</f>
        <v>4</v>
      </c>
    </row>
    <row r="22" spans="1:8" x14ac:dyDescent="0.35">
      <c r="A22" s="7" t="s">
        <v>202</v>
      </c>
      <c r="B22" s="7">
        <v>1</v>
      </c>
      <c r="D22" s="7">
        <v>2015</v>
      </c>
      <c r="E22" s="7">
        <f>COUNTIF('Section 2 - Characteristics'!C2:C33,"2015")</f>
        <v>2</v>
      </c>
      <c r="G22" s="7">
        <v>5</v>
      </c>
      <c r="H22" s="7">
        <f>COUNTIF('Section 2 - Characteristics'!J2:J33,"5")</f>
        <v>1</v>
      </c>
    </row>
    <row r="23" spans="1:8" x14ac:dyDescent="0.35">
      <c r="A23" s="7" t="s">
        <v>203</v>
      </c>
      <c r="B23" s="7">
        <v>1</v>
      </c>
      <c r="D23" s="7">
        <v>2016</v>
      </c>
      <c r="E23" s="7">
        <f>COUNTIF('Section 2 - Characteristics'!C2:C33,"2016")</f>
        <v>2</v>
      </c>
      <c r="G23" s="7">
        <v>6</v>
      </c>
      <c r="H23" s="7">
        <f>COUNTIF('Section 2 - Characteristics'!J2:J33,"6")</f>
        <v>2</v>
      </c>
    </row>
    <row r="24" spans="1:8" x14ac:dyDescent="0.35">
      <c r="A24" s="7" t="s">
        <v>204</v>
      </c>
      <c r="B24" s="7">
        <v>1</v>
      </c>
      <c r="D24" s="7">
        <v>2017</v>
      </c>
      <c r="E24" s="7">
        <f>COUNTIF('Section 2 - Characteristics'!C2:C33,"2017")</f>
        <v>4</v>
      </c>
    </row>
    <row r="25" spans="1:8" x14ac:dyDescent="0.35">
      <c r="A25" s="7" t="s">
        <v>205</v>
      </c>
      <c r="B25" s="7">
        <v>1</v>
      </c>
      <c r="D25" s="7">
        <v>2018</v>
      </c>
      <c r="E25" s="7">
        <f>COUNTIF('Section 2 - Characteristics'!C2:C33,"2018")</f>
        <v>8</v>
      </c>
    </row>
    <row r="26" spans="1:8" x14ac:dyDescent="0.35">
      <c r="A26" s="7" t="s">
        <v>206</v>
      </c>
      <c r="B26" s="7">
        <v>1</v>
      </c>
      <c r="D26" s="7">
        <v>2019</v>
      </c>
      <c r="E26" s="7">
        <f>COUNTIF('Section 2 - Characteristics'!C2:C33,"2019")</f>
        <v>8</v>
      </c>
    </row>
    <row r="27" spans="1:8" x14ac:dyDescent="0.35">
      <c r="A27" s="7" t="s">
        <v>207</v>
      </c>
      <c r="B27" s="7">
        <v>1</v>
      </c>
    </row>
    <row r="28" spans="1:8" x14ac:dyDescent="0.35">
      <c r="A28" s="7" t="s">
        <v>208</v>
      </c>
      <c r="B28" s="7">
        <v>1</v>
      </c>
    </row>
  </sheetData>
  <mergeCells count="7">
    <mergeCell ref="J4:K4"/>
    <mergeCell ref="J9:K9"/>
    <mergeCell ref="D16:E16"/>
    <mergeCell ref="G16:H16"/>
    <mergeCell ref="A4:B4"/>
    <mergeCell ref="D4:E4"/>
    <mergeCell ref="G4:H4"/>
  </mergeCells>
  <pageMargins left="0.511811024" right="0.511811024" top="0.78740157499999996" bottom="0.78740157499999996" header="0.31496062000000002" footer="0.31496062000000002"/>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B2446-1A81-4FB6-8083-CAAEE7BCEB42}">
  <dimension ref="A1:AU34"/>
  <sheetViews>
    <sheetView topLeftCell="A7" workbookViewId="0">
      <selection activeCell="AU34" sqref="AU34"/>
    </sheetView>
  </sheetViews>
  <sheetFormatPr defaultRowHeight="14.5" x14ac:dyDescent="0.35"/>
  <cols>
    <col min="1" max="1" width="9.1796875" style="3"/>
    <col min="2" max="6" width="12.26953125" style="3" bestFit="1" customWidth="1"/>
    <col min="7" max="7" width="14.7265625" style="3" bestFit="1" customWidth="1"/>
    <col min="8" max="15" width="12.26953125" style="3" bestFit="1" customWidth="1"/>
    <col min="16" max="27" width="14.7265625" style="3" bestFit="1" customWidth="1"/>
    <col min="28" max="30" width="12.26953125" style="3" bestFit="1" customWidth="1"/>
    <col min="31" max="37" width="14.7265625" style="3" bestFit="1" customWidth="1"/>
    <col min="38" max="44" width="12.26953125" style="3" bestFit="1" customWidth="1"/>
    <col min="45" max="47" width="14.7265625" style="3" bestFit="1" customWidth="1"/>
  </cols>
  <sheetData>
    <row r="1" spans="1:47" x14ac:dyDescent="0.35">
      <c r="B1" s="18" t="s">
        <v>76</v>
      </c>
      <c r="C1" s="18"/>
      <c r="D1" s="18"/>
      <c r="E1" s="18"/>
      <c r="F1" s="18"/>
      <c r="G1" s="18"/>
      <c r="H1" s="18" t="s">
        <v>83</v>
      </c>
      <c r="I1" s="18"/>
      <c r="J1" s="18"/>
      <c r="K1" s="18"/>
      <c r="L1" s="18"/>
      <c r="M1" s="18"/>
      <c r="N1" s="18"/>
      <c r="O1" s="18"/>
      <c r="P1" s="18" t="s">
        <v>92</v>
      </c>
      <c r="Q1" s="18"/>
      <c r="R1" s="18"/>
      <c r="S1" s="18"/>
      <c r="T1" s="18"/>
      <c r="U1" s="18"/>
      <c r="V1" s="18"/>
      <c r="W1" s="18"/>
      <c r="X1" s="18"/>
      <c r="Y1" s="18"/>
      <c r="Z1" s="18" t="s">
        <v>103</v>
      </c>
      <c r="AA1" s="18"/>
      <c r="AB1" s="18"/>
      <c r="AC1" s="18"/>
      <c r="AD1" s="18"/>
      <c r="AE1" s="18"/>
      <c r="AF1" s="18"/>
      <c r="AG1" s="18"/>
      <c r="AH1" s="18"/>
      <c r="AI1" s="18"/>
      <c r="AJ1" s="18"/>
      <c r="AK1" s="18"/>
      <c r="AL1" s="18" t="s">
        <v>116</v>
      </c>
      <c r="AM1" s="18"/>
      <c r="AN1" s="18"/>
      <c r="AO1" s="18"/>
      <c r="AP1" s="18"/>
      <c r="AQ1" s="18"/>
      <c r="AR1" s="18"/>
      <c r="AS1" s="18"/>
      <c r="AT1" s="18"/>
      <c r="AU1" s="18"/>
    </row>
    <row r="2" spans="1:47" x14ac:dyDescent="0.35">
      <c r="A2" s="6" t="s">
        <v>75</v>
      </c>
      <c r="B2" s="6" t="s">
        <v>77</v>
      </c>
      <c r="C2" s="6" t="s">
        <v>78</v>
      </c>
      <c r="D2" s="6" t="s">
        <v>79</v>
      </c>
      <c r="E2" s="6" t="s">
        <v>80</v>
      </c>
      <c r="F2" s="6" t="s">
        <v>81</v>
      </c>
      <c r="G2" s="6" t="s">
        <v>82</v>
      </c>
      <c r="H2" s="6" t="s">
        <v>84</v>
      </c>
      <c r="I2" s="6" t="s">
        <v>85</v>
      </c>
      <c r="J2" s="6" t="s">
        <v>86</v>
      </c>
      <c r="K2" s="6" t="s">
        <v>87</v>
      </c>
      <c r="L2" s="6" t="s">
        <v>88</v>
      </c>
      <c r="M2" s="6" t="s">
        <v>89</v>
      </c>
      <c r="N2" s="6" t="s">
        <v>91</v>
      </c>
      <c r="O2" s="6" t="s">
        <v>90</v>
      </c>
      <c r="P2" s="6" t="s">
        <v>93</v>
      </c>
      <c r="Q2" s="6" t="s">
        <v>94</v>
      </c>
      <c r="R2" s="6" t="s">
        <v>95</v>
      </c>
      <c r="S2" s="6" t="s">
        <v>96</v>
      </c>
      <c r="T2" s="6" t="s">
        <v>97</v>
      </c>
      <c r="U2" s="6" t="s">
        <v>98</v>
      </c>
      <c r="V2" s="6" t="s">
        <v>99</v>
      </c>
      <c r="W2" s="6" t="s">
        <v>100</v>
      </c>
      <c r="X2" s="6" t="s">
        <v>101</v>
      </c>
      <c r="Y2" s="6" t="s">
        <v>102</v>
      </c>
      <c r="Z2" s="6" t="s">
        <v>104</v>
      </c>
      <c r="AA2" s="6" t="s">
        <v>105</v>
      </c>
      <c r="AB2" s="6" t="s">
        <v>106</v>
      </c>
      <c r="AC2" s="6" t="s">
        <v>107</v>
      </c>
      <c r="AD2" s="6" t="s">
        <v>108</v>
      </c>
      <c r="AE2" s="6" t="s">
        <v>109</v>
      </c>
      <c r="AF2" s="6" t="s">
        <v>110</v>
      </c>
      <c r="AG2" s="6" t="s">
        <v>111</v>
      </c>
      <c r="AH2" s="6" t="s">
        <v>112</v>
      </c>
      <c r="AI2" s="6" t="s">
        <v>113</v>
      </c>
      <c r="AJ2" s="6" t="s">
        <v>114</v>
      </c>
      <c r="AK2" s="6" t="s">
        <v>115</v>
      </c>
      <c r="AL2" s="6" t="s">
        <v>117</v>
      </c>
      <c r="AM2" s="6" t="s">
        <v>118</v>
      </c>
      <c r="AN2" s="6" t="s">
        <v>119</v>
      </c>
      <c r="AO2" s="6" t="s">
        <v>120</v>
      </c>
      <c r="AP2" s="6" t="s">
        <v>121</v>
      </c>
      <c r="AQ2" s="6" t="s">
        <v>122</v>
      </c>
      <c r="AR2" s="6" t="s">
        <v>123</v>
      </c>
      <c r="AS2" s="6" t="s">
        <v>124</v>
      </c>
      <c r="AT2" s="6" t="s">
        <v>125</v>
      </c>
      <c r="AU2" s="6" t="s">
        <v>126</v>
      </c>
    </row>
    <row r="3" spans="1:47" x14ac:dyDescent="0.35">
      <c r="A3" s="6">
        <v>1</v>
      </c>
      <c r="B3" s="7" t="s">
        <v>127</v>
      </c>
      <c r="C3" s="7" t="s">
        <v>128</v>
      </c>
      <c r="D3" s="7" t="s">
        <v>128</v>
      </c>
      <c r="E3" s="7" t="s">
        <v>128</v>
      </c>
      <c r="F3" s="7" t="s">
        <v>129</v>
      </c>
      <c r="G3" s="7" t="s">
        <v>130</v>
      </c>
      <c r="H3" s="7" t="s">
        <v>127</v>
      </c>
      <c r="I3" s="7" t="s">
        <v>127</v>
      </c>
      <c r="J3" s="7" t="s">
        <v>127</v>
      </c>
      <c r="K3" s="7" t="s">
        <v>127</v>
      </c>
      <c r="L3" s="7" t="s">
        <v>128</v>
      </c>
      <c r="M3" s="7" t="s">
        <v>128</v>
      </c>
      <c r="N3" s="7" t="s">
        <v>127</v>
      </c>
      <c r="O3" s="7" t="s">
        <v>129</v>
      </c>
      <c r="P3" s="7" t="s">
        <v>128</v>
      </c>
      <c r="Q3" s="7" t="s">
        <v>128</v>
      </c>
      <c r="R3" s="7" t="s">
        <v>128</v>
      </c>
      <c r="S3" s="7" t="s">
        <v>127</v>
      </c>
      <c r="T3" s="7" t="s">
        <v>129</v>
      </c>
      <c r="U3" s="7" t="s">
        <v>128</v>
      </c>
      <c r="V3" s="7" t="s">
        <v>129</v>
      </c>
      <c r="W3" s="7" t="s">
        <v>129</v>
      </c>
      <c r="X3" s="7" t="s">
        <v>130</v>
      </c>
      <c r="Y3" s="7" t="s">
        <v>131</v>
      </c>
      <c r="Z3" s="7" t="s">
        <v>130</v>
      </c>
      <c r="AA3" s="7" t="s">
        <v>130</v>
      </c>
      <c r="AB3" s="7" t="s">
        <v>130</v>
      </c>
      <c r="AC3" s="7" t="s">
        <v>128</v>
      </c>
      <c r="AD3" s="7" t="s">
        <v>128</v>
      </c>
      <c r="AE3" s="7" t="s">
        <v>128</v>
      </c>
      <c r="AF3" s="7" t="s">
        <v>130</v>
      </c>
      <c r="AG3" s="7" t="s">
        <v>130</v>
      </c>
      <c r="AH3" s="7" t="s">
        <v>130</v>
      </c>
      <c r="AI3" s="7" t="s">
        <v>130</v>
      </c>
      <c r="AJ3" s="7" t="s">
        <v>130</v>
      </c>
      <c r="AK3" s="7" t="s">
        <v>130</v>
      </c>
      <c r="AL3" s="7" t="s">
        <v>128</v>
      </c>
      <c r="AM3" s="7" t="s">
        <v>128</v>
      </c>
      <c r="AN3" s="7" t="s">
        <v>128</v>
      </c>
      <c r="AO3" s="7" t="s">
        <v>128</v>
      </c>
      <c r="AP3" s="7" t="s">
        <v>130</v>
      </c>
      <c r="AQ3" s="7" t="s">
        <v>128</v>
      </c>
      <c r="AR3" s="7" t="s">
        <v>130</v>
      </c>
      <c r="AS3" s="7" t="s">
        <v>128</v>
      </c>
      <c r="AT3" s="7" t="s">
        <v>128</v>
      </c>
      <c r="AU3" s="7" t="s">
        <v>130</v>
      </c>
    </row>
    <row r="4" spans="1:47" x14ac:dyDescent="0.35">
      <c r="A4" s="6">
        <v>2</v>
      </c>
      <c r="B4" s="7" t="s">
        <v>127</v>
      </c>
      <c r="C4" s="7" t="s">
        <v>127</v>
      </c>
      <c r="D4" s="7" t="s">
        <v>127</v>
      </c>
      <c r="E4" s="7" t="s">
        <v>127</v>
      </c>
      <c r="F4" s="7" t="s">
        <v>128</v>
      </c>
      <c r="G4" s="7" t="s">
        <v>130</v>
      </c>
      <c r="H4" s="7" t="s">
        <v>127</v>
      </c>
      <c r="I4" s="7" t="s">
        <v>127</v>
      </c>
      <c r="J4" s="7" t="s">
        <v>127</v>
      </c>
      <c r="K4" s="7" t="s">
        <v>127</v>
      </c>
      <c r="L4" s="7" t="s">
        <v>127</v>
      </c>
      <c r="M4" s="7" t="s">
        <v>127</v>
      </c>
      <c r="N4" s="7" t="s">
        <v>127</v>
      </c>
      <c r="O4" s="7" t="s">
        <v>127</v>
      </c>
      <c r="P4" s="7" t="s">
        <v>127</v>
      </c>
      <c r="Q4" s="7" t="s">
        <v>127</v>
      </c>
      <c r="R4" s="7" t="s">
        <v>127</v>
      </c>
      <c r="S4" s="7" t="s">
        <v>127</v>
      </c>
      <c r="T4" s="7" t="s">
        <v>128</v>
      </c>
      <c r="U4" s="7" t="s">
        <v>127</v>
      </c>
      <c r="V4" s="7" t="s">
        <v>127</v>
      </c>
      <c r="W4" s="7" t="s">
        <v>127</v>
      </c>
      <c r="X4" s="7" t="s">
        <v>129</v>
      </c>
      <c r="Y4" s="7" t="s">
        <v>129</v>
      </c>
      <c r="Z4" s="7" t="s">
        <v>130</v>
      </c>
      <c r="AA4" s="7" t="s">
        <v>130</v>
      </c>
      <c r="AB4" s="7" t="s">
        <v>128</v>
      </c>
      <c r="AC4" s="7" t="s">
        <v>129</v>
      </c>
      <c r="AD4" s="7" t="s">
        <v>129</v>
      </c>
      <c r="AE4" s="7" t="s">
        <v>129</v>
      </c>
      <c r="AF4" s="7" t="s">
        <v>130</v>
      </c>
      <c r="AG4" s="7" t="s">
        <v>130</v>
      </c>
      <c r="AH4" s="7" t="s">
        <v>128</v>
      </c>
      <c r="AI4" s="7" t="s">
        <v>130</v>
      </c>
      <c r="AJ4" s="7" t="s">
        <v>130</v>
      </c>
      <c r="AK4" s="7" t="s">
        <v>130</v>
      </c>
      <c r="AL4" s="7" t="s">
        <v>127</v>
      </c>
      <c r="AM4" s="7" t="s">
        <v>127</v>
      </c>
      <c r="AN4" s="7" t="s">
        <v>127</v>
      </c>
      <c r="AO4" s="7" t="s">
        <v>127</v>
      </c>
      <c r="AP4" s="7" t="s">
        <v>127</v>
      </c>
      <c r="AQ4" s="7" t="s">
        <v>129</v>
      </c>
      <c r="AR4" s="7" t="s">
        <v>127</v>
      </c>
      <c r="AS4" s="7" t="s">
        <v>127</v>
      </c>
      <c r="AT4" s="7" t="s">
        <v>127</v>
      </c>
      <c r="AU4" s="7" t="s">
        <v>129</v>
      </c>
    </row>
    <row r="5" spans="1:47" x14ac:dyDescent="0.35">
      <c r="A5" s="6">
        <v>3</v>
      </c>
      <c r="B5" s="7" t="s">
        <v>127</v>
      </c>
      <c r="C5" s="7" t="s">
        <v>130</v>
      </c>
      <c r="D5" s="7" t="s">
        <v>127</v>
      </c>
      <c r="E5" s="7" t="s">
        <v>130</v>
      </c>
      <c r="F5" s="7" t="s">
        <v>129</v>
      </c>
      <c r="G5" s="7" t="s">
        <v>128</v>
      </c>
      <c r="H5" s="7" t="s">
        <v>128</v>
      </c>
      <c r="I5" s="7" t="s">
        <v>128</v>
      </c>
      <c r="J5" s="7" t="s">
        <v>127</v>
      </c>
      <c r="K5" s="7" t="s">
        <v>128</v>
      </c>
      <c r="L5" s="7" t="s">
        <v>128</v>
      </c>
      <c r="M5" s="7" t="s">
        <v>127</v>
      </c>
      <c r="N5" s="9" t="s">
        <v>127</v>
      </c>
      <c r="O5" s="7" t="s">
        <v>128</v>
      </c>
      <c r="P5" s="7" t="s">
        <v>128</v>
      </c>
      <c r="Q5" s="7" t="s">
        <v>128</v>
      </c>
      <c r="R5" s="7" t="s">
        <v>128</v>
      </c>
      <c r="S5" s="7" t="s">
        <v>128</v>
      </c>
      <c r="T5" s="7" t="s">
        <v>128</v>
      </c>
      <c r="U5" s="7" t="s">
        <v>129</v>
      </c>
      <c r="V5" s="7" t="s">
        <v>129</v>
      </c>
      <c r="W5" s="7" t="s">
        <v>129</v>
      </c>
      <c r="X5" s="7" t="s">
        <v>129</v>
      </c>
      <c r="Y5" s="7" t="s">
        <v>129</v>
      </c>
      <c r="Z5" s="7" t="s">
        <v>128</v>
      </c>
      <c r="AA5" s="7" t="s">
        <v>128</v>
      </c>
      <c r="AB5" s="7" t="s">
        <v>128</v>
      </c>
      <c r="AC5" s="7" t="s">
        <v>128</v>
      </c>
      <c r="AD5" s="7" t="s">
        <v>128</v>
      </c>
      <c r="AE5" s="7" t="s">
        <v>128</v>
      </c>
      <c r="AF5" s="7" t="s">
        <v>130</v>
      </c>
      <c r="AG5" s="7" t="s">
        <v>130</v>
      </c>
      <c r="AH5" s="7" t="s">
        <v>128</v>
      </c>
      <c r="AI5" s="7" t="s">
        <v>128</v>
      </c>
      <c r="AJ5" s="7" t="s">
        <v>128</v>
      </c>
      <c r="AK5" s="7" t="s">
        <v>128</v>
      </c>
      <c r="AL5" s="7" t="s">
        <v>128</v>
      </c>
      <c r="AM5" s="7" t="s">
        <v>130</v>
      </c>
      <c r="AN5" s="7" t="s">
        <v>130</v>
      </c>
      <c r="AO5" s="7" t="s">
        <v>128</v>
      </c>
      <c r="AP5" s="7" t="s">
        <v>128</v>
      </c>
      <c r="AQ5" s="7" t="s">
        <v>130</v>
      </c>
      <c r="AR5" s="7" t="s">
        <v>129</v>
      </c>
      <c r="AS5" s="7" t="s">
        <v>129</v>
      </c>
      <c r="AT5" s="7" t="s">
        <v>130</v>
      </c>
      <c r="AU5" s="7" t="s">
        <v>130</v>
      </c>
    </row>
    <row r="6" spans="1:47" x14ac:dyDescent="0.35">
      <c r="A6" s="6">
        <v>4</v>
      </c>
      <c r="B6" s="7" t="s">
        <v>127</v>
      </c>
      <c r="C6" s="7" t="s">
        <v>127</v>
      </c>
      <c r="D6" s="7" t="s">
        <v>127</v>
      </c>
      <c r="E6" s="7" t="s">
        <v>127</v>
      </c>
      <c r="F6" s="7" t="s">
        <v>127</v>
      </c>
      <c r="G6" s="7" t="s">
        <v>129</v>
      </c>
      <c r="H6" s="7" t="s">
        <v>127</v>
      </c>
      <c r="I6" s="7" t="s">
        <v>127</v>
      </c>
      <c r="J6" s="7" t="s">
        <v>127</v>
      </c>
      <c r="K6" s="7" t="s">
        <v>127</v>
      </c>
      <c r="L6" s="7" t="s">
        <v>127</v>
      </c>
      <c r="M6" s="7" t="s">
        <v>127</v>
      </c>
      <c r="N6" s="7" t="s">
        <v>127</v>
      </c>
      <c r="O6" s="7" t="s">
        <v>127</v>
      </c>
      <c r="P6" s="7" t="s">
        <v>127</v>
      </c>
      <c r="Q6" s="7" t="s">
        <v>127</v>
      </c>
      <c r="R6" s="7" t="s">
        <v>127</v>
      </c>
      <c r="S6" s="7" t="s">
        <v>127</v>
      </c>
      <c r="T6" s="7" t="s">
        <v>127</v>
      </c>
      <c r="U6" s="7" t="s">
        <v>128</v>
      </c>
      <c r="V6" s="7" t="s">
        <v>127</v>
      </c>
      <c r="W6" s="7" t="s">
        <v>127</v>
      </c>
      <c r="X6" s="7" t="s">
        <v>128</v>
      </c>
      <c r="Y6" s="7" t="s">
        <v>128</v>
      </c>
      <c r="Z6" s="7" t="s">
        <v>127</v>
      </c>
      <c r="AA6" s="7" t="s">
        <v>127</v>
      </c>
      <c r="AB6" s="7" t="s">
        <v>127</v>
      </c>
      <c r="AC6" s="7" t="s">
        <v>127</v>
      </c>
      <c r="AD6" s="7" t="s">
        <v>127</v>
      </c>
      <c r="AE6" s="7" t="s">
        <v>127</v>
      </c>
      <c r="AF6" s="7" t="s">
        <v>127</v>
      </c>
      <c r="AG6" s="7" t="s">
        <v>130</v>
      </c>
      <c r="AH6" s="7" t="s">
        <v>130</v>
      </c>
      <c r="AI6" s="7" t="s">
        <v>130</v>
      </c>
      <c r="AJ6" s="7" t="s">
        <v>130</v>
      </c>
      <c r="AK6" s="7" t="s">
        <v>130</v>
      </c>
      <c r="AL6" s="9" t="s">
        <v>127</v>
      </c>
      <c r="AM6" s="9" t="s">
        <v>127</v>
      </c>
      <c r="AN6" s="9" t="s">
        <v>127</v>
      </c>
      <c r="AO6" s="9" t="s">
        <v>127</v>
      </c>
      <c r="AP6" s="9" t="s">
        <v>127</v>
      </c>
      <c r="AQ6" s="9" t="s">
        <v>127</v>
      </c>
      <c r="AR6" s="9" t="s">
        <v>127</v>
      </c>
      <c r="AS6" s="9" t="s">
        <v>127</v>
      </c>
      <c r="AT6" s="9" t="s">
        <v>127</v>
      </c>
      <c r="AU6" s="9" t="s">
        <v>127</v>
      </c>
    </row>
    <row r="7" spans="1:47" x14ac:dyDescent="0.35">
      <c r="A7" s="6">
        <v>5</v>
      </c>
      <c r="B7" s="7" t="s">
        <v>127</v>
      </c>
      <c r="C7" s="7" t="s">
        <v>130</v>
      </c>
      <c r="D7" s="7" t="s">
        <v>130</v>
      </c>
      <c r="E7" s="7" t="s">
        <v>130</v>
      </c>
      <c r="F7" s="7" t="s">
        <v>128</v>
      </c>
      <c r="G7" s="7" t="s">
        <v>131</v>
      </c>
      <c r="H7" s="7" t="s">
        <v>127</v>
      </c>
      <c r="I7" s="7" t="s">
        <v>127</v>
      </c>
      <c r="J7" s="7" t="s">
        <v>127</v>
      </c>
      <c r="K7" s="7" t="s">
        <v>127</v>
      </c>
      <c r="L7" s="7" t="s">
        <v>127</v>
      </c>
      <c r="M7" s="7" t="s">
        <v>127</v>
      </c>
      <c r="N7" s="7" t="s">
        <v>127</v>
      </c>
      <c r="O7" s="7" t="s">
        <v>127</v>
      </c>
      <c r="P7" s="7" t="s">
        <v>128</v>
      </c>
      <c r="Q7" s="7" t="s">
        <v>131</v>
      </c>
      <c r="R7" s="7" t="s">
        <v>130</v>
      </c>
      <c r="S7" s="7" t="s">
        <v>128</v>
      </c>
      <c r="T7" s="7" t="s">
        <v>131</v>
      </c>
      <c r="U7" s="7" t="s">
        <v>131</v>
      </c>
      <c r="V7" s="7" t="s">
        <v>131</v>
      </c>
      <c r="W7" s="7" t="s">
        <v>131</v>
      </c>
      <c r="X7" s="7" t="s">
        <v>131</v>
      </c>
      <c r="Y7" s="7" t="s">
        <v>131</v>
      </c>
      <c r="Z7" s="7" t="s">
        <v>127</v>
      </c>
      <c r="AA7" s="7" t="s">
        <v>127</v>
      </c>
      <c r="AB7" s="7" t="s">
        <v>128</v>
      </c>
      <c r="AC7" s="7" t="s">
        <v>127</v>
      </c>
      <c r="AD7" s="7" t="s">
        <v>127</v>
      </c>
      <c r="AE7" s="7" t="s">
        <v>128</v>
      </c>
      <c r="AF7" s="7" t="s">
        <v>131</v>
      </c>
      <c r="AG7" s="7" t="s">
        <v>131</v>
      </c>
      <c r="AH7" s="7" t="s">
        <v>131</v>
      </c>
      <c r="AI7" s="7" t="s">
        <v>131</v>
      </c>
      <c r="AJ7" s="7" t="s">
        <v>131</v>
      </c>
      <c r="AK7" s="7" t="s">
        <v>128</v>
      </c>
      <c r="AL7" s="7" t="s">
        <v>128</v>
      </c>
      <c r="AM7" s="7" t="s">
        <v>130</v>
      </c>
      <c r="AN7" s="7" t="s">
        <v>130</v>
      </c>
      <c r="AO7" s="7" t="s">
        <v>128</v>
      </c>
      <c r="AP7" s="7" t="s">
        <v>127</v>
      </c>
      <c r="AQ7" s="7" t="s">
        <v>130</v>
      </c>
      <c r="AR7" s="7" t="s">
        <v>130</v>
      </c>
      <c r="AS7" s="7" t="s">
        <v>129</v>
      </c>
      <c r="AT7" s="7" t="s">
        <v>131</v>
      </c>
      <c r="AU7" s="7" t="s">
        <v>131</v>
      </c>
    </row>
    <row r="8" spans="1:47" x14ac:dyDescent="0.35">
      <c r="A8" s="6">
        <v>6</v>
      </c>
      <c r="B8" s="7" t="s">
        <v>128</v>
      </c>
      <c r="C8" s="7" t="s">
        <v>127</v>
      </c>
      <c r="D8" s="7" t="s">
        <v>127</v>
      </c>
      <c r="E8" s="7" t="s">
        <v>127</v>
      </c>
      <c r="F8" s="7" t="s">
        <v>127</v>
      </c>
      <c r="G8" s="7" t="s">
        <v>128</v>
      </c>
      <c r="H8" s="7" t="s">
        <v>128</v>
      </c>
      <c r="I8" s="7" t="s">
        <v>127</v>
      </c>
      <c r="J8" s="7" t="s">
        <v>128</v>
      </c>
      <c r="K8" s="7" t="s">
        <v>127</v>
      </c>
      <c r="L8" s="7" t="s">
        <v>127</v>
      </c>
      <c r="M8" s="7" t="s">
        <v>128</v>
      </c>
      <c r="N8" s="7" t="s">
        <v>128</v>
      </c>
      <c r="O8" s="7" t="s">
        <v>128</v>
      </c>
      <c r="P8" s="7" t="s">
        <v>127</v>
      </c>
      <c r="Q8" s="7" t="s">
        <v>127</v>
      </c>
      <c r="R8" s="7" t="s">
        <v>127</v>
      </c>
      <c r="S8" s="7" t="s">
        <v>127</v>
      </c>
      <c r="T8" s="7" t="s">
        <v>128</v>
      </c>
      <c r="U8" s="7" t="s">
        <v>127</v>
      </c>
      <c r="V8" s="7" t="s">
        <v>128</v>
      </c>
      <c r="W8" s="7" t="s">
        <v>127</v>
      </c>
      <c r="X8" s="7" t="s">
        <v>128</v>
      </c>
      <c r="Y8" s="7" t="s">
        <v>127</v>
      </c>
      <c r="Z8" s="7" t="s">
        <v>127</v>
      </c>
      <c r="AA8" s="7" t="s">
        <v>127</v>
      </c>
      <c r="AB8" s="7" t="s">
        <v>127</v>
      </c>
      <c r="AC8" s="7" t="s">
        <v>127</v>
      </c>
      <c r="AD8" s="7" t="s">
        <v>127</v>
      </c>
      <c r="AE8" s="7" t="s">
        <v>127</v>
      </c>
      <c r="AF8" s="7" t="s">
        <v>127</v>
      </c>
      <c r="AG8" s="7" t="s">
        <v>127</v>
      </c>
      <c r="AH8" s="7" t="s">
        <v>127</v>
      </c>
      <c r="AI8" s="7" t="s">
        <v>127</v>
      </c>
      <c r="AJ8" s="7" t="s">
        <v>127</v>
      </c>
      <c r="AK8" s="7" t="s">
        <v>127</v>
      </c>
      <c r="AL8" s="7" t="s">
        <v>127</v>
      </c>
      <c r="AM8" s="7" t="s">
        <v>127</v>
      </c>
      <c r="AN8" s="7" t="s">
        <v>127</v>
      </c>
      <c r="AO8" s="7" t="s">
        <v>127</v>
      </c>
      <c r="AP8" s="7" t="s">
        <v>127</v>
      </c>
      <c r="AQ8" s="7" t="s">
        <v>127</v>
      </c>
      <c r="AR8" s="7" t="s">
        <v>128</v>
      </c>
      <c r="AS8" s="7" t="s">
        <v>128</v>
      </c>
      <c r="AT8" s="7" t="s">
        <v>128</v>
      </c>
      <c r="AU8" s="7" t="s">
        <v>128</v>
      </c>
    </row>
    <row r="9" spans="1:47" x14ac:dyDescent="0.35">
      <c r="A9" s="6">
        <v>7</v>
      </c>
      <c r="B9" s="7" t="s">
        <v>128</v>
      </c>
      <c r="C9" s="7" t="s">
        <v>128</v>
      </c>
      <c r="D9" s="7" t="s">
        <v>128</v>
      </c>
      <c r="E9" s="7" t="s">
        <v>128</v>
      </c>
      <c r="F9" s="7" t="s">
        <v>130</v>
      </c>
      <c r="G9" s="7" t="s">
        <v>128</v>
      </c>
      <c r="H9" s="7" t="s">
        <v>127</v>
      </c>
      <c r="I9" s="7" t="s">
        <v>127</v>
      </c>
      <c r="J9" s="7" t="s">
        <v>127</v>
      </c>
      <c r="K9" s="7" t="s">
        <v>127</v>
      </c>
      <c r="L9" s="7" t="s">
        <v>127</v>
      </c>
      <c r="M9" s="7" t="s">
        <v>127</v>
      </c>
      <c r="N9" s="7" t="s">
        <v>128</v>
      </c>
      <c r="O9" s="7" t="s">
        <v>128</v>
      </c>
      <c r="P9" s="7" t="s">
        <v>127</v>
      </c>
      <c r="Q9" s="7" t="s">
        <v>127</v>
      </c>
      <c r="R9" s="7" t="s">
        <v>127</v>
      </c>
      <c r="S9" s="7" t="s">
        <v>127</v>
      </c>
      <c r="T9" s="7" t="s">
        <v>128</v>
      </c>
      <c r="U9" s="7" t="s">
        <v>127</v>
      </c>
      <c r="V9" s="7" t="s">
        <v>127</v>
      </c>
      <c r="W9" s="7" t="s">
        <v>128</v>
      </c>
      <c r="X9" s="7" t="s">
        <v>127</v>
      </c>
      <c r="Y9" s="7" t="s">
        <v>127</v>
      </c>
      <c r="Z9" s="7" t="s">
        <v>128</v>
      </c>
      <c r="AA9" s="7" t="s">
        <v>128</v>
      </c>
      <c r="AB9" s="7" t="s">
        <v>128</v>
      </c>
      <c r="AC9" s="7" t="s">
        <v>129</v>
      </c>
      <c r="AD9" s="7" t="s">
        <v>129</v>
      </c>
      <c r="AE9" s="7" t="s">
        <v>129</v>
      </c>
      <c r="AF9" s="7" t="s">
        <v>129</v>
      </c>
      <c r="AG9" s="7" t="s">
        <v>129</v>
      </c>
      <c r="AH9" s="7" t="s">
        <v>129</v>
      </c>
      <c r="AI9" s="7" t="s">
        <v>129</v>
      </c>
      <c r="AJ9" s="7" t="s">
        <v>129</v>
      </c>
      <c r="AK9" s="7" t="s">
        <v>129</v>
      </c>
      <c r="AL9" s="7" t="s">
        <v>127</v>
      </c>
      <c r="AM9" s="7" t="s">
        <v>127</v>
      </c>
      <c r="AN9" s="7" t="s">
        <v>128</v>
      </c>
      <c r="AO9" s="7" t="s">
        <v>127</v>
      </c>
      <c r="AP9" s="7" t="s">
        <v>127</v>
      </c>
      <c r="AQ9" s="7" t="s">
        <v>128</v>
      </c>
      <c r="AR9" s="7" t="s">
        <v>128</v>
      </c>
      <c r="AS9" s="7" t="s">
        <v>127</v>
      </c>
      <c r="AT9" s="7" t="s">
        <v>127</v>
      </c>
      <c r="AU9" s="7" t="s">
        <v>128</v>
      </c>
    </row>
    <row r="10" spans="1:47" x14ac:dyDescent="0.35">
      <c r="A10" s="6">
        <v>8</v>
      </c>
      <c r="B10" s="7" t="s">
        <v>128</v>
      </c>
      <c r="C10" s="7" t="s">
        <v>127</v>
      </c>
      <c r="D10" s="7" t="s">
        <v>127</v>
      </c>
      <c r="E10" s="7" t="s">
        <v>128</v>
      </c>
      <c r="F10" s="7" t="s">
        <v>128</v>
      </c>
      <c r="G10" s="7" t="s">
        <v>129</v>
      </c>
      <c r="H10" s="7" t="s">
        <v>127</v>
      </c>
      <c r="I10" s="7" t="s">
        <v>127</v>
      </c>
      <c r="J10" s="7" t="s">
        <v>127</v>
      </c>
      <c r="K10" s="7" t="s">
        <v>127</v>
      </c>
      <c r="L10" s="7" t="s">
        <v>127</v>
      </c>
      <c r="M10" s="7" t="s">
        <v>128</v>
      </c>
      <c r="N10" s="7" t="s">
        <v>130</v>
      </c>
      <c r="O10" s="7" t="s">
        <v>128</v>
      </c>
      <c r="P10" s="7" t="s">
        <v>128</v>
      </c>
      <c r="Q10" s="7" t="s">
        <v>128</v>
      </c>
      <c r="R10" s="7" t="s">
        <v>128</v>
      </c>
      <c r="S10" s="7" t="s">
        <v>127</v>
      </c>
      <c r="T10" s="7" t="s">
        <v>128</v>
      </c>
      <c r="U10" s="7" t="s">
        <v>128</v>
      </c>
      <c r="V10" s="7" t="s">
        <v>128</v>
      </c>
      <c r="W10" s="7" t="s">
        <v>128</v>
      </c>
      <c r="X10" s="7" t="s">
        <v>129</v>
      </c>
      <c r="Y10" s="7" t="s">
        <v>129</v>
      </c>
      <c r="Z10" s="7" t="s">
        <v>128</v>
      </c>
      <c r="AA10" s="7" t="s">
        <v>128</v>
      </c>
      <c r="AB10" s="7" t="s">
        <v>127</v>
      </c>
      <c r="AC10" s="7" t="s">
        <v>128</v>
      </c>
      <c r="AD10" s="7" t="s">
        <v>128</v>
      </c>
      <c r="AE10" s="7" t="s">
        <v>128</v>
      </c>
      <c r="AF10" s="7" t="s">
        <v>128</v>
      </c>
      <c r="AG10" s="7" t="s">
        <v>130</v>
      </c>
      <c r="AH10" s="7" t="s">
        <v>130</v>
      </c>
      <c r="AI10" s="7" t="s">
        <v>130</v>
      </c>
      <c r="AJ10" s="7" t="s">
        <v>130</v>
      </c>
      <c r="AK10" s="7" t="s">
        <v>130</v>
      </c>
      <c r="AL10" s="7" t="s">
        <v>127</v>
      </c>
      <c r="AM10" s="7" t="s">
        <v>128</v>
      </c>
      <c r="AN10" s="7" t="s">
        <v>128</v>
      </c>
      <c r="AO10" s="7" t="s">
        <v>127</v>
      </c>
      <c r="AP10" s="7" t="s">
        <v>128</v>
      </c>
      <c r="AQ10" s="7" t="s">
        <v>128</v>
      </c>
      <c r="AR10" s="7" t="s">
        <v>128</v>
      </c>
      <c r="AS10" s="7" t="s">
        <v>129</v>
      </c>
      <c r="AT10" s="7" t="s">
        <v>128</v>
      </c>
      <c r="AU10" s="7" t="s">
        <v>130</v>
      </c>
    </row>
    <row r="11" spans="1:47" x14ac:dyDescent="0.35">
      <c r="A11" s="6">
        <v>9</v>
      </c>
      <c r="B11" s="7" t="s">
        <v>128</v>
      </c>
      <c r="C11" s="7" t="s">
        <v>128</v>
      </c>
      <c r="D11" s="7" t="s">
        <v>128</v>
      </c>
      <c r="E11" s="7" t="s">
        <v>128</v>
      </c>
      <c r="F11" s="7" t="s">
        <v>128</v>
      </c>
      <c r="G11" s="7" t="s">
        <v>129</v>
      </c>
      <c r="H11" s="7" t="s">
        <v>128</v>
      </c>
      <c r="I11" s="7" t="s">
        <v>127</v>
      </c>
      <c r="J11" s="7" t="s">
        <v>128</v>
      </c>
      <c r="K11" s="7" t="s">
        <v>128</v>
      </c>
      <c r="L11" s="7" t="s">
        <v>128</v>
      </c>
      <c r="M11" s="7" t="s">
        <v>129</v>
      </c>
      <c r="N11" s="7" t="s">
        <v>128</v>
      </c>
      <c r="O11" s="7" t="s">
        <v>128</v>
      </c>
      <c r="P11" s="7" t="s">
        <v>128</v>
      </c>
      <c r="Q11" s="7" t="s">
        <v>129</v>
      </c>
      <c r="R11" s="7" t="s">
        <v>128</v>
      </c>
      <c r="S11" s="7" t="s">
        <v>128</v>
      </c>
      <c r="T11" s="7" t="s">
        <v>128</v>
      </c>
      <c r="U11" s="7" t="s">
        <v>128</v>
      </c>
      <c r="V11" s="7" t="s">
        <v>128</v>
      </c>
      <c r="W11" s="7" t="s">
        <v>129</v>
      </c>
      <c r="X11" s="7" t="s">
        <v>130</v>
      </c>
      <c r="Y11" s="7" t="s">
        <v>130</v>
      </c>
      <c r="Z11" s="7" t="s">
        <v>128</v>
      </c>
      <c r="AA11" s="7" t="s">
        <v>128</v>
      </c>
      <c r="AB11" s="7" t="s">
        <v>128</v>
      </c>
      <c r="AC11" s="7" t="s">
        <v>128</v>
      </c>
      <c r="AD11" s="7" t="s">
        <v>128</v>
      </c>
      <c r="AE11" s="7" t="s">
        <v>128</v>
      </c>
      <c r="AF11" s="7" t="s">
        <v>128</v>
      </c>
      <c r="AG11" s="7" t="s">
        <v>128</v>
      </c>
      <c r="AH11" s="7" t="s">
        <v>128</v>
      </c>
      <c r="AI11" s="7" t="s">
        <v>128</v>
      </c>
      <c r="AJ11" s="7" t="s">
        <v>128</v>
      </c>
      <c r="AK11" s="7" t="s">
        <v>129</v>
      </c>
      <c r="AL11" s="7" t="s">
        <v>128</v>
      </c>
      <c r="AM11" s="7" t="s">
        <v>128</v>
      </c>
      <c r="AN11" s="7" t="s">
        <v>130</v>
      </c>
      <c r="AO11" s="7" t="s">
        <v>128</v>
      </c>
      <c r="AP11" s="7" t="s">
        <v>128</v>
      </c>
      <c r="AQ11" s="7" t="s">
        <v>128</v>
      </c>
      <c r="AR11" s="7" t="s">
        <v>129</v>
      </c>
      <c r="AS11" s="7" t="s">
        <v>130</v>
      </c>
      <c r="AT11" s="7" t="s">
        <v>128</v>
      </c>
      <c r="AU11" s="7" t="s">
        <v>130</v>
      </c>
    </row>
    <row r="12" spans="1:47" x14ac:dyDescent="0.35">
      <c r="A12" s="6">
        <v>10</v>
      </c>
      <c r="B12" s="7" t="s">
        <v>127</v>
      </c>
      <c r="C12" s="7" t="s">
        <v>127</v>
      </c>
      <c r="D12" s="7" t="s">
        <v>127</v>
      </c>
      <c r="E12" s="7" t="s">
        <v>127</v>
      </c>
      <c r="F12" s="7" t="s">
        <v>127</v>
      </c>
      <c r="G12" s="7" t="s">
        <v>127</v>
      </c>
      <c r="H12" s="7" t="s">
        <v>127</v>
      </c>
      <c r="I12" s="7" t="s">
        <v>127</v>
      </c>
      <c r="J12" s="7" t="s">
        <v>127</v>
      </c>
      <c r="K12" s="7" t="s">
        <v>127</v>
      </c>
      <c r="L12" s="7" t="s">
        <v>127</v>
      </c>
      <c r="M12" s="7" t="s">
        <v>127</v>
      </c>
      <c r="N12" s="7" t="s">
        <v>128</v>
      </c>
      <c r="O12" s="7" t="s">
        <v>127</v>
      </c>
      <c r="P12" s="7" t="s">
        <v>127</v>
      </c>
      <c r="Q12" s="7" t="s">
        <v>127</v>
      </c>
      <c r="R12" s="7" t="s">
        <v>127</v>
      </c>
      <c r="S12" s="7" t="s">
        <v>127</v>
      </c>
      <c r="T12" s="7" t="s">
        <v>127</v>
      </c>
      <c r="U12" s="7" t="s">
        <v>127</v>
      </c>
      <c r="V12" s="7" t="s">
        <v>127</v>
      </c>
      <c r="W12" s="7" t="s">
        <v>127</v>
      </c>
      <c r="X12" s="7" t="s">
        <v>127</v>
      </c>
      <c r="Y12" s="7" t="s">
        <v>129</v>
      </c>
      <c r="Z12" s="7" t="s">
        <v>128</v>
      </c>
      <c r="AA12" s="7" t="s">
        <v>128</v>
      </c>
      <c r="AB12" s="7" t="s">
        <v>128</v>
      </c>
      <c r="AC12" s="7" t="s">
        <v>128</v>
      </c>
      <c r="AD12" s="7" t="s">
        <v>128</v>
      </c>
      <c r="AE12" s="7" t="s">
        <v>128</v>
      </c>
      <c r="AF12" s="7" t="s">
        <v>128</v>
      </c>
      <c r="AG12" s="7" t="s">
        <v>128</v>
      </c>
      <c r="AH12" s="7" t="s">
        <v>128</v>
      </c>
      <c r="AI12" s="7" t="s">
        <v>128</v>
      </c>
      <c r="AJ12" s="7" t="s">
        <v>128</v>
      </c>
      <c r="AK12" s="7" t="s">
        <v>128</v>
      </c>
      <c r="AL12" s="7" t="s">
        <v>127</v>
      </c>
      <c r="AM12" s="7" t="s">
        <v>127</v>
      </c>
      <c r="AN12" s="7" t="s">
        <v>127</v>
      </c>
      <c r="AO12" s="7" t="s">
        <v>127</v>
      </c>
      <c r="AP12" s="7" t="s">
        <v>127</v>
      </c>
      <c r="AQ12" s="7" t="s">
        <v>127</v>
      </c>
      <c r="AR12" s="7" t="s">
        <v>127</v>
      </c>
      <c r="AS12" s="7" t="s">
        <v>127</v>
      </c>
      <c r="AT12" s="7" t="s">
        <v>127</v>
      </c>
      <c r="AU12" s="7" t="s">
        <v>127</v>
      </c>
    </row>
    <row r="13" spans="1:47" x14ac:dyDescent="0.35">
      <c r="A13" s="6">
        <v>11</v>
      </c>
      <c r="B13" s="7" t="s">
        <v>127</v>
      </c>
      <c r="C13" s="7" t="s">
        <v>127</v>
      </c>
      <c r="D13" s="7" t="s">
        <v>127</v>
      </c>
      <c r="E13" s="7" t="s">
        <v>127</v>
      </c>
      <c r="F13" s="7" t="s">
        <v>127</v>
      </c>
      <c r="G13" s="7" t="s">
        <v>128</v>
      </c>
      <c r="H13" s="7" t="s">
        <v>127</v>
      </c>
      <c r="I13" s="7" t="s">
        <v>127</v>
      </c>
      <c r="J13" s="7" t="s">
        <v>128</v>
      </c>
      <c r="K13" s="7" t="s">
        <v>127</v>
      </c>
      <c r="L13" s="7" t="s">
        <v>127</v>
      </c>
      <c r="M13" s="7" t="s">
        <v>128</v>
      </c>
      <c r="N13" s="7" t="s">
        <v>127</v>
      </c>
      <c r="O13" s="7" t="s">
        <v>127</v>
      </c>
      <c r="P13" s="7" t="s">
        <v>127</v>
      </c>
      <c r="Q13" s="7" t="s">
        <v>127</v>
      </c>
      <c r="R13" s="7" t="s">
        <v>128</v>
      </c>
      <c r="S13" s="7" t="s">
        <v>127</v>
      </c>
      <c r="T13" s="7" t="s">
        <v>127</v>
      </c>
      <c r="U13" s="7" t="s">
        <v>127</v>
      </c>
      <c r="V13" s="7" t="s">
        <v>127</v>
      </c>
      <c r="W13" s="7" t="s">
        <v>128</v>
      </c>
      <c r="X13" s="7" t="s">
        <v>129</v>
      </c>
      <c r="Y13" s="7" t="s">
        <v>128</v>
      </c>
      <c r="Z13" s="7" t="s">
        <v>130</v>
      </c>
      <c r="AA13" s="7" t="s">
        <v>128</v>
      </c>
      <c r="AB13" s="7" t="s">
        <v>128</v>
      </c>
      <c r="AC13" s="7" t="s">
        <v>130</v>
      </c>
      <c r="AD13" s="7" t="s">
        <v>130</v>
      </c>
      <c r="AE13" s="7" t="s">
        <v>128</v>
      </c>
      <c r="AF13" s="7" t="s">
        <v>128</v>
      </c>
      <c r="AG13" s="7" t="s">
        <v>130</v>
      </c>
      <c r="AH13" s="7" t="s">
        <v>130</v>
      </c>
      <c r="AI13" s="7" t="s">
        <v>127</v>
      </c>
      <c r="AJ13" s="7" t="s">
        <v>128</v>
      </c>
      <c r="AK13" s="7" t="s">
        <v>128</v>
      </c>
      <c r="AL13" s="7" t="s">
        <v>127</v>
      </c>
      <c r="AM13" s="7" t="s">
        <v>127</v>
      </c>
      <c r="AN13" s="7" t="s">
        <v>127</v>
      </c>
      <c r="AO13" s="7" t="s">
        <v>127</v>
      </c>
      <c r="AP13" s="7" t="s">
        <v>128</v>
      </c>
      <c r="AQ13" s="7" t="s">
        <v>127</v>
      </c>
      <c r="AR13" s="7" t="s">
        <v>127</v>
      </c>
      <c r="AS13" s="7" t="s">
        <v>128</v>
      </c>
      <c r="AT13" s="7" t="s">
        <v>128</v>
      </c>
      <c r="AU13" s="7" t="s">
        <v>128</v>
      </c>
    </row>
    <row r="14" spans="1:47" x14ac:dyDescent="0.35">
      <c r="A14" s="6">
        <v>12</v>
      </c>
      <c r="B14" s="7" t="s">
        <v>127</v>
      </c>
      <c r="C14" s="7" t="s">
        <v>128</v>
      </c>
      <c r="D14" s="7" t="s">
        <v>127</v>
      </c>
      <c r="E14" s="7" t="s">
        <v>127</v>
      </c>
      <c r="F14" s="7" t="s">
        <v>127</v>
      </c>
      <c r="G14" s="7" t="s">
        <v>129</v>
      </c>
      <c r="H14" s="7" t="s">
        <v>128</v>
      </c>
      <c r="I14" s="7" t="s">
        <v>128</v>
      </c>
      <c r="J14" s="7" t="s">
        <v>128</v>
      </c>
      <c r="K14" s="7" t="s">
        <v>128</v>
      </c>
      <c r="L14" s="7" t="s">
        <v>128</v>
      </c>
      <c r="M14" s="7" t="s">
        <v>128</v>
      </c>
      <c r="N14" s="7" t="s">
        <v>129</v>
      </c>
      <c r="O14" s="7" t="s">
        <v>128</v>
      </c>
      <c r="P14" s="7" t="s">
        <v>127</v>
      </c>
      <c r="Q14" s="7" t="s">
        <v>128</v>
      </c>
      <c r="R14" s="7" t="s">
        <v>128</v>
      </c>
      <c r="S14" s="7" t="s">
        <v>129</v>
      </c>
      <c r="T14" s="7" t="s">
        <v>127</v>
      </c>
      <c r="U14" s="7" t="s">
        <v>129</v>
      </c>
      <c r="V14" s="7" t="s">
        <v>127</v>
      </c>
      <c r="W14" s="7" t="s">
        <v>128</v>
      </c>
      <c r="X14" s="7" t="s">
        <v>128</v>
      </c>
      <c r="Y14" s="7" t="s">
        <v>129</v>
      </c>
      <c r="Z14" s="7" t="s">
        <v>128</v>
      </c>
      <c r="AA14" s="7" t="s">
        <v>127</v>
      </c>
      <c r="AB14" s="7" t="s">
        <v>128</v>
      </c>
      <c r="AC14" s="7" t="s">
        <v>129</v>
      </c>
      <c r="AD14" s="7" t="s">
        <v>129</v>
      </c>
      <c r="AE14" s="7" t="s">
        <v>128</v>
      </c>
      <c r="AF14" s="7" t="s">
        <v>128</v>
      </c>
      <c r="AG14" s="7" t="s">
        <v>129</v>
      </c>
      <c r="AH14" s="7" t="s">
        <v>129</v>
      </c>
      <c r="AI14" s="7" t="s">
        <v>127</v>
      </c>
      <c r="AJ14" s="7" t="s">
        <v>129</v>
      </c>
      <c r="AK14" s="7" t="s">
        <v>127</v>
      </c>
      <c r="AL14" s="7" t="s">
        <v>127</v>
      </c>
      <c r="AM14" s="7" t="s">
        <v>128</v>
      </c>
      <c r="AN14" s="7" t="s">
        <v>129</v>
      </c>
      <c r="AO14" s="7" t="s">
        <v>127</v>
      </c>
      <c r="AP14" s="7" t="s">
        <v>129</v>
      </c>
      <c r="AQ14" s="7" t="s">
        <v>128</v>
      </c>
      <c r="AR14" s="7" t="s">
        <v>129</v>
      </c>
      <c r="AS14" s="7" t="s">
        <v>128</v>
      </c>
      <c r="AT14" s="7" t="s">
        <v>127</v>
      </c>
      <c r="AU14" s="7" t="s">
        <v>129</v>
      </c>
    </row>
    <row r="15" spans="1:47" x14ac:dyDescent="0.35">
      <c r="A15" s="6">
        <v>13</v>
      </c>
      <c r="B15" s="7" t="s">
        <v>128</v>
      </c>
      <c r="C15" s="7" t="s">
        <v>128</v>
      </c>
      <c r="D15" s="7" t="s">
        <v>128</v>
      </c>
      <c r="E15" s="7" t="s">
        <v>127</v>
      </c>
      <c r="F15" s="7" t="s">
        <v>127</v>
      </c>
      <c r="G15" s="7" t="s">
        <v>128</v>
      </c>
      <c r="H15" s="7" t="s">
        <v>127</v>
      </c>
      <c r="I15" s="7" t="s">
        <v>127</v>
      </c>
      <c r="J15" s="7" t="s">
        <v>127</v>
      </c>
      <c r="K15" s="7" t="s">
        <v>127</v>
      </c>
      <c r="L15" s="7" t="s">
        <v>127</v>
      </c>
      <c r="M15" s="7" t="s">
        <v>127</v>
      </c>
      <c r="N15" s="7" t="s">
        <v>127</v>
      </c>
      <c r="O15" s="7" t="s">
        <v>127</v>
      </c>
      <c r="P15" s="7" t="s">
        <v>128</v>
      </c>
      <c r="Q15" s="7" t="s">
        <v>129</v>
      </c>
      <c r="R15" s="7" t="s">
        <v>127</v>
      </c>
      <c r="S15" s="7" t="s">
        <v>129</v>
      </c>
      <c r="T15" s="7" t="s">
        <v>128</v>
      </c>
      <c r="U15" s="7" t="s">
        <v>129</v>
      </c>
      <c r="V15" s="7" t="s">
        <v>128</v>
      </c>
      <c r="W15" s="7" t="s">
        <v>128</v>
      </c>
      <c r="X15" s="7" t="s">
        <v>127</v>
      </c>
      <c r="Y15" s="7" t="s">
        <v>129</v>
      </c>
      <c r="Z15" s="7" t="s">
        <v>127</v>
      </c>
      <c r="AA15" s="7" t="s">
        <v>127</v>
      </c>
      <c r="AB15" s="7" t="s">
        <v>127</v>
      </c>
      <c r="AC15" s="7" t="s">
        <v>127</v>
      </c>
      <c r="AD15" s="7" t="s">
        <v>127</v>
      </c>
      <c r="AE15" s="7" t="s">
        <v>127</v>
      </c>
      <c r="AF15" s="7" t="s">
        <v>127</v>
      </c>
      <c r="AG15" s="7" t="s">
        <v>127</v>
      </c>
      <c r="AH15" s="7" t="s">
        <v>127</v>
      </c>
      <c r="AI15" s="7" t="s">
        <v>127</v>
      </c>
      <c r="AJ15" s="7" t="s">
        <v>127</v>
      </c>
      <c r="AK15" s="7" t="s">
        <v>127</v>
      </c>
      <c r="AL15" s="7" t="s">
        <v>127</v>
      </c>
      <c r="AM15" s="7" t="s">
        <v>129</v>
      </c>
      <c r="AN15" s="7" t="s">
        <v>127</v>
      </c>
      <c r="AO15" s="7" t="s">
        <v>127</v>
      </c>
      <c r="AP15" s="7" t="s">
        <v>128</v>
      </c>
      <c r="AQ15" s="7" t="s">
        <v>127</v>
      </c>
      <c r="AR15" s="7" t="s">
        <v>129</v>
      </c>
      <c r="AS15" s="7" t="s">
        <v>128</v>
      </c>
      <c r="AT15" s="7" t="s">
        <v>128</v>
      </c>
      <c r="AU15" s="7" t="s">
        <v>128</v>
      </c>
    </row>
    <row r="16" spans="1:47" x14ac:dyDescent="0.35">
      <c r="A16" s="6">
        <v>14</v>
      </c>
      <c r="B16" s="7" t="s">
        <v>127</v>
      </c>
      <c r="C16" s="7" t="s">
        <v>127</v>
      </c>
      <c r="D16" s="7" t="s">
        <v>127</v>
      </c>
      <c r="E16" s="7" t="s">
        <v>127</v>
      </c>
      <c r="F16" s="7" t="s">
        <v>128</v>
      </c>
      <c r="G16" s="7" t="s">
        <v>130</v>
      </c>
      <c r="H16" s="7" t="s">
        <v>128</v>
      </c>
      <c r="I16" s="7" t="s">
        <v>127</v>
      </c>
      <c r="J16" s="7" t="s">
        <v>128</v>
      </c>
      <c r="K16" s="7" t="s">
        <v>128</v>
      </c>
      <c r="L16" s="7" t="s">
        <v>128</v>
      </c>
      <c r="M16" s="7" t="s">
        <v>128</v>
      </c>
      <c r="N16" s="7" t="s">
        <v>128</v>
      </c>
      <c r="O16" s="7" t="s">
        <v>128</v>
      </c>
      <c r="P16" s="7" t="s">
        <v>127</v>
      </c>
      <c r="Q16" s="7" t="s">
        <v>127</v>
      </c>
      <c r="R16" s="7" t="s">
        <v>127</v>
      </c>
      <c r="S16" s="7" t="s">
        <v>127</v>
      </c>
      <c r="T16" s="7" t="s">
        <v>127</v>
      </c>
      <c r="U16" s="7" t="s">
        <v>127</v>
      </c>
      <c r="V16" s="7" t="s">
        <v>127</v>
      </c>
      <c r="W16" s="7" t="s">
        <v>127</v>
      </c>
      <c r="X16" s="7" t="s">
        <v>127</v>
      </c>
      <c r="Y16" s="7" t="s">
        <v>130</v>
      </c>
      <c r="Z16" s="7" t="s">
        <v>127</v>
      </c>
      <c r="AA16" s="7" t="s">
        <v>127</v>
      </c>
      <c r="AB16" s="7" t="s">
        <v>127</v>
      </c>
      <c r="AC16" s="7" t="s">
        <v>127</v>
      </c>
      <c r="AD16" s="7" t="s">
        <v>127</v>
      </c>
      <c r="AE16" s="7" t="s">
        <v>127</v>
      </c>
      <c r="AF16" s="7" t="s">
        <v>127</v>
      </c>
      <c r="AG16" s="7" t="s">
        <v>127</v>
      </c>
      <c r="AH16" s="7" t="s">
        <v>127</v>
      </c>
      <c r="AI16" s="7" t="s">
        <v>127</v>
      </c>
      <c r="AJ16" s="7" t="s">
        <v>127</v>
      </c>
      <c r="AK16" s="7" t="s">
        <v>127</v>
      </c>
      <c r="AL16" s="7" t="s">
        <v>127</v>
      </c>
      <c r="AM16" s="7" t="s">
        <v>127</v>
      </c>
      <c r="AN16" s="7" t="s">
        <v>128</v>
      </c>
      <c r="AO16" s="7" t="s">
        <v>128</v>
      </c>
      <c r="AP16" s="7" t="s">
        <v>127</v>
      </c>
      <c r="AQ16" s="7" t="s">
        <v>127</v>
      </c>
      <c r="AR16" s="7" t="s">
        <v>127</v>
      </c>
      <c r="AS16" s="7" t="s">
        <v>127</v>
      </c>
      <c r="AT16" s="7" t="s">
        <v>127</v>
      </c>
      <c r="AU16" s="7" t="s">
        <v>127</v>
      </c>
    </row>
    <row r="17" spans="1:47" x14ac:dyDescent="0.35">
      <c r="A17" s="6">
        <v>15</v>
      </c>
      <c r="B17" s="7" t="s">
        <v>127</v>
      </c>
      <c r="C17" s="7" t="s">
        <v>127</v>
      </c>
      <c r="D17" s="7" t="s">
        <v>127</v>
      </c>
      <c r="E17" s="7" t="s">
        <v>128</v>
      </c>
      <c r="F17" s="7" t="s">
        <v>129</v>
      </c>
      <c r="G17" s="7" t="s">
        <v>131</v>
      </c>
      <c r="H17" s="7" t="s">
        <v>127</v>
      </c>
      <c r="I17" s="7" t="s">
        <v>127</v>
      </c>
      <c r="J17" s="7" t="s">
        <v>127</v>
      </c>
      <c r="K17" s="7" t="s">
        <v>127</v>
      </c>
      <c r="L17" s="7" t="s">
        <v>127</v>
      </c>
      <c r="M17" s="7" t="s">
        <v>127</v>
      </c>
      <c r="N17" s="7" t="s">
        <v>127</v>
      </c>
      <c r="O17" s="7" t="s">
        <v>128</v>
      </c>
      <c r="P17" s="7" t="s">
        <v>127</v>
      </c>
      <c r="Q17" s="7" t="s">
        <v>128</v>
      </c>
      <c r="R17" s="7" t="s">
        <v>128</v>
      </c>
      <c r="S17" s="7" t="s">
        <v>128</v>
      </c>
      <c r="T17" s="7" t="s">
        <v>128</v>
      </c>
      <c r="U17" s="7" t="s">
        <v>130</v>
      </c>
      <c r="V17" s="7" t="s">
        <v>128</v>
      </c>
      <c r="W17" s="7" t="s">
        <v>127</v>
      </c>
      <c r="X17" s="7" t="s">
        <v>130</v>
      </c>
      <c r="Y17" s="7" t="s">
        <v>130</v>
      </c>
      <c r="Z17" s="7" t="s">
        <v>131</v>
      </c>
      <c r="AA17" s="7" t="s">
        <v>131</v>
      </c>
      <c r="AB17" s="7" t="s">
        <v>128</v>
      </c>
      <c r="AC17" s="7" t="s">
        <v>128</v>
      </c>
      <c r="AD17" s="7" t="s">
        <v>130</v>
      </c>
      <c r="AE17" s="7" t="s">
        <v>128</v>
      </c>
      <c r="AF17" s="7" t="s">
        <v>130</v>
      </c>
      <c r="AG17" s="7" t="s">
        <v>130</v>
      </c>
      <c r="AH17" s="7" t="s">
        <v>130</v>
      </c>
      <c r="AI17" s="7" t="s">
        <v>130</v>
      </c>
      <c r="AJ17" s="7" t="s">
        <v>130</v>
      </c>
      <c r="AK17" s="7" t="s">
        <v>130</v>
      </c>
      <c r="AL17" s="7" t="s">
        <v>127</v>
      </c>
      <c r="AM17" s="7" t="s">
        <v>127</v>
      </c>
      <c r="AN17" s="7" t="s">
        <v>127</v>
      </c>
      <c r="AO17" s="7" t="s">
        <v>127</v>
      </c>
      <c r="AP17" s="7" t="s">
        <v>127</v>
      </c>
      <c r="AQ17" s="7" t="s">
        <v>127</v>
      </c>
      <c r="AR17" s="7" t="s">
        <v>127</v>
      </c>
      <c r="AS17" s="7" t="s">
        <v>127</v>
      </c>
      <c r="AT17" s="7" t="s">
        <v>127</v>
      </c>
      <c r="AU17" s="7" t="s">
        <v>130</v>
      </c>
    </row>
    <row r="18" spans="1:47" x14ac:dyDescent="0.35">
      <c r="A18" s="6">
        <v>16</v>
      </c>
      <c r="B18" s="7" t="s">
        <v>127</v>
      </c>
      <c r="C18" s="7" t="s">
        <v>127</v>
      </c>
      <c r="D18" s="7" t="s">
        <v>127</v>
      </c>
      <c r="E18" s="7" t="s">
        <v>127</v>
      </c>
      <c r="F18" s="7" t="s">
        <v>127</v>
      </c>
      <c r="G18" s="7" t="s">
        <v>127</v>
      </c>
      <c r="H18" s="7" t="s">
        <v>128</v>
      </c>
      <c r="I18" s="7" t="s">
        <v>127</v>
      </c>
      <c r="J18" s="7" t="s">
        <v>127</v>
      </c>
      <c r="K18" s="7" t="s">
        <v>127</v>
      </c>
      <c r="L18" s="7" t="s">
        <v>127</v>
      </c>
      <c r="M18" s="7" t="s">
        <v>127</v>
      </c>
      <c r="N18" s="7" t="s">
        <v>127</v>
      </c>
      <c r="O18" s="7" t="s">
        <v>127</v>
      </c>
      <c r="P18" s="7" t="s">
        <v>127</v>
      </c>
      <c r="Q18" s="7" t="s">
        <v>127</v>
      </c>
      <c r="R18" s="7" t="s">
        <v>127</v>
      </c>
      <c r="S18" s="7" t="s">
        <v>128</v>
      </c>
      <c r="T18" s="7" t="s">
        <v>129</v>
      </c>
      <c r="U18" s="7" t="s">
        <v>128</v>
      </c>
      <c r="V18" s="7" t="s">
        <v>128</v>
      </c>
      <c r="W18" s="7" t="s">
        <v>130</v>
      </c>
      <c r="X18" s="7" t="s">
        <v>130</v>
      </c>
      <c r="Y18" s="7" t="s">
        <v>130</v>
      </c>
      <c r="Z18" s="7" t="s">
        <v>127</v>
      </c>
      <c r="AA18" s="7" t="s">
        <v>127</v>
      </c>
      <c r="AB18" s="7" t="s">
        <v>128</v>
      </c>
      <c r="AC18" s="7" t="s">
        <v>127</v>
      </c>
      <c r="AD18" s="7" t="s">
        <v>127</v>
      </c>
      <c r="AE18" s="7" t="s">
        <v>127</v>
      </c>
      <c r="AF18" s="7" t="s">
        <v>128</v>
      </c>
      <c r="AG18" s="7" t="s">
        <v>129</v>
      </c>
      <c r="AH18" s="7" t="s">
        <v>129</v>
      </c>
      <c r="AI18" s="7" t="s">
        <v>128</v>
      </c>
      <c r="AJ18" s="7" t="s">
        <v>130</v>
      </c>
      <c r="AK18" s="7" t="s">
        <v>128</v>
      </c>
      <c r="AL18" s="7" t="s">
        <v>127</v>
      </c>
      <c r="AM18" s="7" t="s">
        <v>127</v>
      </c>
      <c r="AN18" s="7" t="s">
        <v>127</v>
      </c>
      <c r="AO18" s="7" t="s">
        <v>127</v>
      </c>
      <c r="AP18" s="7" t="s">
        <v>127</v>
      </c>
      <c r="AQ18" s="7" t="s">
        <v>127</v>
      </c>
      <c r="AR18" s="7" t="s">
        <v>127</v>
      </c>
      <c r="AS18" s="7" t="s">
        <v>127</v>
      </c>
      <c r="AT18" s="7" t="s">
        <v>127</v>
      </c>
      <c r="AU18" s="7" t="s">
        <v>129</v>
      </c>
    </row>
    <row r="19" spans="1:47" x14ac:dyDescent="0.35">
      <c r="A19" s="6">
        <v>17</v>
      </c>
      <c r="B19" s="7" t="s">
        <v>127</v>
      </c>
      <c r="C19" s="7" t="s">
        <v>127</v>
      </c>
      <c r="D19" s="7" t="s">
        <v>127</v>
      </c>
      <c r="E19" s="7" t="s">
        <v>127</v>
      </c>
      <c r="F19" s="7" t="s">
        <v>127</v>
      </c>
      <c r="G19" s="7" t="s">
        <v>130</v>
      </c>
      <c r="H19" s="7" t="s">
        <v>127</v>
      </c>
      <c r="I19" s="7" t="s">
        <v>127</v>
      </c>
      <c r="J19" s="7" t="s">
        <v>127</v>
      </c>
      <c r="K19" s="7" t="s">
        <v>128</v>
      </c>
      <c r="L19" s="7" t="s">
        <v>127</v>
      </c>
      <c r="M19" s="7" t="s">
        <v>130</v>
      </c>
      <c r="N19" s="7" t="s">
        <v>128</v>
      </c>
      <c r="O19" s="7" t="s">
        <v>128</v>
      </c>
      <c r="P19" s="7" t="s">
        <v>127</v>
      </c>
      <c r="Q19" s="7" t="s">
        <v>127</v>
      </c>
      <c r="R19" s="7" t="s">
        <v>127</v>
      </c>
      <c r="S19" s="7" t="s">
        <v>127</v>
      </c>
      <c r="T19" s="7" t="s">
        <v>128</v>
      </c>
      <c r="U19" s="7" t="s">
        <v>128</v>
      </c>
      <c r="V19" s="7" t="s">
        <v>128</v>
      </c>
      <c r="W19" s="7" t="s">
        <v>128</v>
      </c>
      <c r="X19" s="7" t="s">
        <v>130</v>
      </c>
      <c r="Y19" s="7" t="s">
        <v>130</v>
      </c>
      <c r="Z19" s="7" t="s">
        <v>130</v>
      </c>
      <c r="AA19" s="7" t="s">
        <v>130</v>
      </c>
      <c r="AB19" s="7" t="s">
        <v>130</v>
      </c>
      <c r="AC19" s="7" t="s">
        <v>130</v>
      </c>
      <c r="AD19" s="7" t="s">
        <v>130</v>
      </c>
      <c r="AE19" s="7" t="s">
        <v>130</v>
      </c>
      <c r="AF19" s="7" t="s">
        <v>130</v>
      </c>
      <c r="AG19" s="7" t="s">
        <v>130</v>
      </c>
      <c r="AH19" s="7" t="s">
        <v>130</v>
      </c>
      <c r="AI19" s="7" t="s">
        <v>130</v>
      </c>
      <c r="AJ19" s="7" t="s">
        <v>130</v>
      </c>
      <c r="AK19" s="7" t="s">
        <v>130</v>
      </c>
      <c r="AL19" s="7" t="s">
        <v>127</v>
      </c>
      <c r="AM19" s="7" t="s">
        <v>127</v>
      </c>
      <c r="AN19" s="7" t="s">
        <v>127</v>
      </c>
      <c r="AO19" s="7" t="s">
        <v>127</v>
      </c>
      <c r="AP19" s="7" t="s">
        <v>128</v>
      </c>
      <c r="AQ19" s="7" t="s">
        <v>128</v>
      </c>
      <c r="AR19" s="7" t="s">
        <v>128</v>
      </c>
      <c r="AS19" s="7" t="s">
        <v>128</v>
      </c>
      <c r="AT19" s="7" t="s">
        <v>128</v>
      </c>
      <c r="AU19" s="7" t="s">
        <v>130</v>
      </c>
    </row>
    <row r="20" spans="1:47" x14ac:dyDescent="0.35">
      <c r="A20" s="6">
        <v>18</v>
      </c>
      <c r="B20" s="7" t="s">
        <v>127</v>
      </c>
      <c r="C20" s="7" t="s">
        <v>129</v>
      </c>
      <c r="D20" s="7" t="s">
        <v>129</v>
      </c>
      <c r="E20" s="7" t="s">
        <v>129</v>
      </c>
      <c r="F20" s="7" t="s">
        <v>128</v>
      </c>
      <c r="G20" s="7" t="s">
        <v>131</v>
      </c>
      <c r="H20" s="7" t="s">
        <v>128</v>
      </c>
      <c r="I20" s="7" t="s">
        <v>128</v>
      </c>
      <c r="J20" s="7" t="s">
        <v>128</v>
      </c>
      <c r="K20" s="7" t="s">
        <v>127</v>
      </c>
      <c r="L20" s="7" t="s">
        <v>127</v>
      </c>
      <c r="M20" s="7" t="s">
        <v>128</v>
      </c>
      <c r="N20" s="7" t="s">
        <v>129</v>
      </c>
      <c r="O20" s="7" t="s">
        <v>130</v>
      </c>
      <c r="P20" s="7" t="s">
        <v>128</v>
      </c>
      <c r="Q20" s="7" t="s">
        <v>129</v>
      </c>
      <c r="R20" s="7" t="s">
        <v>131</v>
      </c>
      <c r="S20" s="7" t="s">
        <v>129</v>
      </c>
      <c r="T20" s="7" t="s">
        <v>129</v>
      </c>
      <c r="U20" s="7" t="s">
        <v>129</v>
      </c>
      <c r="V20" s="7" t="s">
        <v>129</v>
      </c>
      <c r="W20" s="7" t="s">
        <v>129</v>
      </c>
      <c r="X20" s="7" t="s">
        <v>129</v>
      </c>
      <c r="Y20" s="7" t="s">
        <v>129</v>
      </c>
      <c r="Z20" s="7" t="s">
        <v>131</v>
      </c>
      <c r="AA20" s="7" t="s">
        <v>131</v>
      </c>
      <c r="AB20" s="7" t="s">
        <v>128</v>
      </c>
      <c r="AC20" s="7" t="s">
        <v>128</v>
      </c>
      <c r="AD20" s="7" t="s">
        <v>128</v>
      </c>
      <c r="AE20" s="7" t="s">
        <v>128</v>
      </c>
      <c r="AF20" s="7" t="s">
        <v>128</v>
      </c>
      <c r="AG20" s="7" t="s">
        <v>131</v>
      </c>
      <c r="AH20" s="7" t="s">
        <v>131</v>
      </c>
      <c r="AI20" s="7" t="s">
        <v>131</v>
      </c>
      <c r="AJ20" s="7" t="s">
        <v>129</v>
      </c>
      <c r="AK20" s="7" t="s">
        <v>131</v>
      </c>
      <c r="AL20" s="7" t="s">
        <v>128</v>
      </c>
      <c r="AM20" s="7" t="s">
        <v>128</v>
      </c>
      <c r="AN20" s="7" t="s">
        <v>129</v>
      </c>
      <c r="AO20" s="7" t="s">
        <v>128</v>
      </c>
      <c r="AP20" s="7" t="s">
        <v>128</v>
      </c>
      <c r="AQ20" s="7" t="s">
        <v>129</v>
      </c>
      <c r="AR20" s="7" t="s">
        <v>129</v>
      </c>
      <c r="AS20" s="7" t="s">
        <v>128</v>
      </c>
      <c r="AT20" s="7" t="s">
        <v>129</v>
      </c>
      <c r="AU20" s="7" t="s">
        <v>129</v>
      </c>
    </row>
    <row r="21" spans="1:47" x14ac:dyDescent="0.35">
      <c r="A21" s="6">
        <v>19</v>
      </c>
      <c r="B21" s="7" t="s">
        <v>127</v>
      </c>
      <c r="C21" s="7" t="s">
        <v>128</v>
      </c>
      <c r="D21" s="7" t="s">
        <v>127</v>
      </c>
      <c r="E21" s="7" t="s">
        <v>128</v>
      </c>
      <c r="F21" s="7" t="s">
        <v>128</v>
      </c>
      <c r="G21" s="7" t="s">
        <v>128</v>
      </c>
      <c r="H21" s="7" t="s">
        <v>127</v>
      </c>
      <c r="I21" s="7" t="s">
        <v>128</v>
      </c>
      <c r="J21" s="7" t="s">
        <v>128</v>
      </c>
      <c r="K21" s="7" t="s">
        <v>127</v>
      </c>
      <c r="L21" s="7" t="s">
        <v>127</v>
      </c>
      <c r="M21" s="7" t="s">
        <v>127</v>
      </c>
      <c r="N21" s="7" t="s">
        <v>127</v>
      </c>
      <c r="O21" s="7" t="s">
        <v>127</v>
      </c>
      <c r="P21" s="7" t="s">
        <v>128</v>
      </c>
      <c r="Q21" s="7" t="s">
        <v>127</v>
      </c>
      <c r="R21" s="7" t="s">
        <v>128</v>
      </c>
      <c r="S21" s="7" t="s">
        <v>128</v>
      </c>
      <c r="T21" s="7" t="s">
        <v>127</v>
      </c>
      <c r="U21" s="7" t="s">
        <v>127</v>
      </c>
      <c r="V21" s="7" t="s">
        <v>128</v>
      </c>
      <c r="W21" s="7" t="s">
        <v>127</v>
      </c>
      <c r="X21" s="7" t="s">
        <v>128</v>
      </c>
      <c r="Y21" s="7" t="s">
        <v>128</v>
      </c>
      <c r="Z21" s="7" t="s">
        <v>127</v>
      </c>
      <c r="AA21" s="7" t="s">
        <v>128</v>
      </c>
      <c r="AB21" s="7" t="s">
        <v>128</v>
      </c>
      <c r="AC21" s="7" t="s">
        <v>129</v>
      </c>
      <c r="AD21" s="7" t="s">
        <v>129</v>
      </c>
      <c r="AE21" s="7" t="s">
        <v>129</v>
      </c>
      <c r="AF21" s="7" t="s">
        <v>129</v>
      </c>
      <c r="AG21" s="7" t="s">
        <v>128</v>
      </c>
      <c r="AH21" s="7" t="s">
        <v>129</v>
      </c>
      <c r="AI21" s="7" t="s">
        <v>128</v>
      </c>
      <c r="AJ21" s="7" t="s">
        <v>129</v>
      </c>
      <c r="AK21" s="7" t="s">
        <v>127</v>
      </c>
      <c r="AL21" s="7" t="s">
        <v>128</v>
      </c>
      <c r="AM21" s="7" t="s">
        <v>128</v>
      </c>
      <c r="AN21" s="7" t="s">
        <v>128</v>
      </c>
      <c r="AO21" s="7" t="s">
        <v>127</v>
      </c>
      <c r="AP21" s="7" t="s">
        <v>127</v>
      </c>
      <c r="AQ21" s="7" t="s">
        <v>127</v>
      </c>
      <c r="AR21" s="7" t="s">
        <v>128</v>
      </c>
      <c r="AS21" s="7" t="s">
        <v>127</v>
      </c>
      <c r="AT21" s="7" t="s">
        <v>128</v>
      </c>
      <c r="AU21" s="7" t="s">
        <v>127</v>
      </c>
    </row>
    <row r="22" spans="1:47" x14ac:dyDescent="0.35">
      <c r="A22" s="6">
        <v>20</v>
      </c>
      <c r="B22" s="7" t="s">
        <v>128</v>
      </c>
      <c r="C22" s="7" t="s">
        <v>127</v>
      </c>
      <c r="D22" s="7" t="s">
        <v>128</v>
      </c>
      <c r="E22" s="7" t="s">
        <v>129</v>
      </c>
      <c r="F22" s="7" t="s">
        <v>127</v>
      </c>
      <c r="G22" s="7" t="s">
        <v>131</v>
      </c>
      <c r="H22" s="7" t="s">
        <v>127</v>
      </c>
      <c r="I22" s="7" t="s">
        <v>127</v>
      </c>
      <c r="J22" s="7" t="s">
        <v>127</v>
      </c>
      <c r="K22" s="7" t="s">
        <v>127</v>
      </c>
      <c r="L22" s="7" t="s">
        <v>127</v>
      </c>
      <c r="M22" s="7" t="s">
        <v>128</v>
      </c>
      <c r="N22" s="7" t="s">
        <v>130</v>
      </c>
      <c r="O22" s="7" t="s">
        <v>129</v>
      </c>
      <c r="P22" s="7" t="s">
        <v>128</v>
      </c>
      <c r="Q22" s="7" t="s">
        <v>128</v>
      </c>
      <c r="R22" s="7" t="s">
        <v>127</v>
      </c>
      <c r="S22" s="7" t="s">
        <v>128</v>
      </c>
      <c r="T22" s="7" t="s">
        <v>130</v>
      </c>
      <c r="U22" s="7" t="s">
        <v>128</v>
      </c>
      <c r="V22" s="7" t="s">
        <v>128</v>
      </c>
      <c r="W22" s="7" t="s">
        <v>129</v>
      </c>
      <c r="X22" s="7" t="s">
        <v>130</v>
      </c>
      <c r="Y22" s="7" t="s">
        <v>130</v>
      </c>
      <c r="Z22" s="7" t="s">
        <v>130</v>
      </c>
      <c r="AA22" s="7" t="s">
        <v>130</v>
      </c>
      <c r="AB22" s="7" t="s">
        <v>130</v>
      </c>
      <c r="AC22" s="7" t="s">
        <v>130</v>
      </c>
      <c r="AD22" s="7" t="s">
        <v>128</v>
      </c>
      <c r="AE22" s="7" t="s">
        <v>128</v>
      </c>
      <c r="AF22" s="7" t="s">
        <v>128</v>
      </c>
      <c r="AG22" s="7" t="s">
        <v>130</v>
      </c>
      <c r="AH22" s="7" t="s">
        <v>130</v>
      </c>
      <c r="AI22" s="7" t="s">
        <v>130</v>
      </c>
      <c r="AJ22" s="7" t="s">
        <v>130</v>
      </c>
      <c r="AK22" s="7" t="s">
        <v>128</v>
      </c>
      <c r="AL22" s="7" t="s">
        <v>128</v>
      </c>
      <c r="AM22" s="7" t="s">
        <v>128</v>
      </c>
      <c r="AN22" s="7" t="s">
        <v>128</v>
      </c>
      <c r="AO22" s="7" t="s">
        <v>130</v>
      </c>
      <c r="AP22" s="7" t="s">
        <v>128</v>
      </c>
      <c r="AQ22" s="7" t="s">
        <v>130</v>
      </c>
      <c r="AR22" s="7" t="s">
        <v>128</v>
      </c>
      <c r="AS22" s="7" t="s">
        <v>130</v>
      </c>
      <c r="AT22" s="7" t="s">
        <v>130</v>
      </c>
      <c r="AU22" s="7" t="s">
        <v>130</v>
      </c>
    </row>
    <row r="23" spans="1:47" x14ac:dyDescent="0.35">
      <c r="A23" s="6">
        <v>21</v>
      </c>
      <c r="B23" s="7" t="s">
        <v>127</v>
      </c>
      <c r="C23" s="7" t="s">
        <v>127</v>
      </c>
      <c r="D23" s="7" t="s">
        <v>127</v>
      </c>
      <c r="E23" s="7" t="s">
        <v>128</v>
      </c>
      <c r="F23" s="7" t="s">
        <v>128</v>
      </c>
      <c r="G23" s="7" t="s">
        <v>128</v>
      </c>
      <c r="H23" s="7" t="s">
        <v>127</v>
      </c>
      <c r="I23" s="7" t="s">
        <v>127</v>
      </c>
      <c r="J23" s="7" t="s">
        <v>127</v>
      </c>
      <c r="K23" s="7" t="s">
        <v>127</v>
      </c>
      <c r="L23" s="7" t="s">
        <v>127</v>
      </c>
      <c r="M23" s="7" t="s">
        <v>127</v>
      </c>
      <c r="N23" s="7" t="s">
        <v>127</v>
      </c>
      <c r="O23" s="7" t="s">
        <v>127</v>
      </c>
      <c r="P23" s="7" t="s">
        <v>128</v>
      </c>
      <c r="Q23" s="7" t="s">
        <v>128</v>
      </c>
      <c r="R23" s="7" t="s">
        <v>128</v>
      </c>
      <c r="S23" s="7" t="s">
        <v>128</v>
      </c>
      <c r="T23" s="7" t="s">
        <v>128</v>
      </c>
      <c r="U23" s="7" t="s">
        <v>128</v>
      </c>
      <c r="V23" s="7" t="s">
        <v>128</v>
      </c>
      <c r="W23" s="7" t="s">
        <v>128</v>
      </c>
      <c r="X23" s="7" t="s">
        <v>128</v>
      </c>
      <c r="Y23" s="7" t="s">
        <v>129</v>
      </c>
      <c r="Z23" s="7" t="s">
        <v>128</v>
      </c>
      <c r="AA23" s="7" t="s">
        <v>128</v>
      </c>
      <c r="AB23" s="7" t="s">
        <v>128</v>
      </c>
      <c r="AC23" s="7" t="s">
        <v>128</v>
      </c>
      <c r="AD23" s="7" t="s">
        <v>128</v>
      </c>
      <c r="AE23" s="7" t="s">
        <v>128</v>
      </c>
      <c r="AF23" s="7" t="s">
        <v>130</v>
      </c>
      <c r="AG23" s="7" t="s">
        <v>130</v>
      </c>
      <c r="AH23" s="7" t="s">
        <v>130</v>
      </c>
      <c r="AI23" s="7" t="s">
        <v>130</v>
      </c>
      <c r="AJ23" s="7" t="s">
        <v>130</v>
      </c>
      <c r="AK23" s="7" t="s">
        <v>130</v>
      </c>
      <c r="AL23" s="7" t="s">
        <v>127</v>
      </c>
      <c r="AM23" s="7" t="s">
        <v>127</v>
      </c>
      <c r="AN23" s="7" t="s">
        <v>127</v>
      </c>
      <c r="AO23" s="7" t="s">
        <v>127</v>
      </c>
      <c r="AP23" s="7" t="s">
        <v>127</v>
      </c>
      <c r="AQ23" s="7" t="s">
        <v>127</v>
      </c>
      <c r="AR23" s="7" t="s">
        <v>127</v>
      </c>
      <c r="AS23" s="7" t="s">
        <v>127</v>
      </c>
      <c r="AT23" s="7" t="s">
        <v>127</v>
      </c>
      <c r="AU23" s="7" t="s">
        <v>129</v>
      </c>
    </row>
    <row r="24" spans="1:47" x14ac:dyDescent="0.35">
      <c r="A24" s="6">
        <v>22</v>
      </c>
      <c r="B24" s="7" t="s">
        <v>127</v>
      </c>
      <c r="C24" s="7" t="s">
        <v>127</v>
      </c>
      <c r="D24" s="7" t="s">
        <v>127</v>
      </c>
      <c r="E24" s="7" t="s">
        <v>127</v>
      </c>
      <c r="F24" s="7" t="s">
        <v>127</v>
      </c>
      <c r="G24" s="7" t="s">
        <v>128</v>
      </c>
      <c r="H24" s="7" t="s">
        <v>127</v>
      </c>
      <c r="I24" s="7" t="s">
        <v>127</v>
      </c>
      <c r="J24" s="7" t="s">
        <v>127</v>
      </c>
      <c r="K24" s="7" t="s">
        <v>127</v>
      </c>
      <c r="L24" s="7" t="s">
        <v>127</v>
      </c>
      <c r="M24" s="7" t="s">
        <v>127</v>
      </c>
      <c r="N24" s="7" t="s">
        <v>127</v>
      </c>
      <c r="O24" s="7" t="s">
        <v>127</v>
      </c>
      <c r="P24" s="7" t="s">
        <v>130</v>
      </c>
      <c r="Q24" s="7" t="s">
        <v>127</v>
      </c>
      <c r="R24" s="7" t="s">
        <v>127</v>
      </c>
      <c r="S24" s="7" t="s">
        <v>129</v>
      </c>
      <c r="T24" s="7" t="s">
        <v>127</v>
      </c>
      <c r="U24" s="7" t="s">
        <v>127</v>
      </c>
      <c r="V24" s="7" t="s">
        <v>127</v>
      </c>
      <c r="W24" s="7" t="s">
        <v>127</v>
      </c>
      <c r="X24" s="7" t="s">
        <v>128</v>
      </c>
      <c r="Y24" s="7" t="s">
        <v>127</v>
      </c>
      <c r="Z24" s="7" t="s">
        <v>127</v>
      </c>
      <c r="AA24" s="7" t="s">
        <v>127</v>
      </c>
      <c r="AB24" s="7" t="s">
        <v>127</v>
      </c>
      <c r="AC24" s="7" t="s">
        <v>127</v>
      </c>
      <c r="AD24" s="7" t="s">
        <v>127</v>
      </c>
      <c r="AE24" s="7" t="s">
        <v>127</v>
      </c>
      <c r="AF24" s="7" t="s">
        <v>127</v>
      </c>
      <c r="AG24" s="7" t="s">
        <v>127</v>
      </c>
      <c r="AH24" s="7" t="s">
        <v>127</v>
      </c>
      <c r="AI24" s="7" t="s">
        <v>127</v>
      </c>
      <c r="AJ24" s="7" t="s">
        <v>127</v>
      </c>
      <c r="AK24" s="7" t="s">
        <v>127</v>
      </c>
      <c r="AL24" s="7" t="s">
        <v>127</v>
      </c>
      <c r="AM24" s="7" t="s">
        <v>127</v>
      </c>
      <c r="AN24" s="7" t="s">
        <v>127</v>
      </c>
      <c r="AO24" s="7" t="s">
        <v>127</v>
      </c>
      <c r="AP24" s="7" t="s">
        <v>127</v>
      </c>
      <c r="AQ24" s="7" t="s">
        <v>127</v>
      </c>
      <c r="AR24" s="7" t="s">
        <v>127</v>
      </c>
      <c r="AS24" s="7" t="s">
        <v>127</v>
      </c>
      <c r="AT24" s="7" t="s">
        <v>127</v>
      </c>
      <c r="AU24" s="7" t="s">
        <v>127</v>
      </c>
    </row>
    <row r="25" spans="1:47" x14ac:dyDescent="0.35">
      <c r="A25" s="6">
        <v>23</v>
      </c>
      <c r="B25" s="7" t="s">
        <v>127</v>
      </c>
      <c r="C25" s="7" t="s">
        <v>127</v>
      </c>
      <c r="D25" s="7" t="s">
        <v>127</v>
      </c>
      <c r="E25" s="7" t="s">
        <v>128</v>
      </c>
      <c r="F25" s="7" t="s">
        <v>129</v>
      </c>
      <c r="G25" s="7" t="s">
        <v>130</v>
      </c>
      <c r="H25" s="7" t="s">
        <v>127</v>
      </c>
      <c r="I25" s="7" t="s">
        <v>127</v>
      </c>
      <c r="J25" s="7" t="s">
        <v>127</v>
      </c>
      <c r="K25" s="7" t="s">
        <v>127</v>
      </c>
      <c r="L25" s="7" t="s">
        <v>127</v>
      </c>
      <c r="M25" s="7" t="s">
        <v>127</v>
      </c>
      <c r="N25" s="7" t="s">
        <v>127</v>
      </c>
      <c r="O25" s="7" t="s">
        <v>128</v>
      </c>
      <c r="P25" s="7" t="s">
        <v>127</v>
      </c>
      <c r="Q25" s="7" t="s">
        <v>127</v>
      </c>
      <c r="R25" s="7" t="s">
        <v>127</v>
      </c>
      <c r="S25" s="7" t="s">
        <v>127</v>
      </c>
      <c r="T25" s="7" t="s">
        <v>127</v>
      </c>
      <c r="U25" s="7" t="s">
        <v>128</v>
      </c>
      <c r="V25" s="7" t="s">
        <v>128</v>
      </c>
      <c r="W25" s="7" t="s">
        <v>128</v>
      </c>
      <c r="X25" s="7" t="s">
        <v>128</v>
      </c>
      <c r="Y25" s="7" t="s">
        <v>128</v>
      </c>
      <c r="Z25" s="7" t="s">
        <v>129</v>
      </c>
      <c r="AA25" s="7" t="s">
        <v>129</v>
      </c>
      <c r="AB25" s="7" t="s">
        <v>129</v>
      </c>
      <c r="AC25" s="7" t="s">
        <v>129</v>
      </c>
      <c r="AD25" s="7" t="s">
        <v>129</v>
      </c>
      <c r="AE25" s="7" t="s">
        <v>129</v>
      </c>
      <c r="AF25" s="7" t="s">
        <v>129</v>
      </c>
      <c r="AG25" s="7" t="s">
        <v>129</v>
      </c>
      <c r="AH25" s="7" t="s">
        <v>129</v>
      </c>
      <c r="AI25" s="7" t="s">
        <v>129</v>
      </c>
      <c r="AJ25" s="7" t="s">
        <v>129</v>
      </c>
      <c r="AK25" s="7" t="s">
        <v>129</v>
      </c>
      <c r="AL25" s="7" t="s">
        <v>127</v>
      </c>
      <c r="AM25" s="7" t="s">
        <v>127</v>
      </c>
      <c r="AN25" s="7" t="s">
        <v>127</v>
      </c>
      <c r="AO25" s="7" t="s">
        <v>127</v>
      </c>
      <c r="AP25" s="7" t="s">
        <v>127</v>
      </c>
      <c r="AQ25" s="7" t="s">
        <v>127</v>
      </c>
      <c r="AR25" s="7" t="s">
        <v>127</v>
      </c>
      <c r="AS25" s="7" t="s">
        <v>128</v>
      </c>
      <c r="AT25" s="7" t="s">
        <v>128</v>
      </c>
      <c r="AU25" s="7" t="s">
        <v>128</v>
      </c>
    </row>
    <row r="26" spans="1:47" x14ac:dyDescent="0.35">
      <c r="A26" s="6">
        <v>24</v>
      </c>
      <c r="B26" s="7" t="s">
        <v>127</v>
      </c>
      <c r="C26" s="7" t="s">
        <v>127</v>
      </c>
      <c r="D26" s="7" t="s">
        <v>127</v>
      </c>
      <c r="E26" s="7" t="s">
        <v>127</v>
      </c>
      <c r="F26" s="7" t="s">
        <v>127</v>
      </c>
      <c r="G26" s="7" t="s">
        <v>127</v>
      </c>
      <c r="H26" s="7" t="s">
        <v>127</v>
      </c>
      <c r="I26" s="7" t="s">
        <v>127</v>
      </c>
      <c r="J26" s="7" t="s">
        <v>128</v>
      </c>
      <c r="K26" s="7" t="s">
        <v>128</v>
      </c>
      <c r="L26" s="7" t="s">
        <v>127</v>
      </c>
      <c r="M26" s="7" t="s">
        <v>127</v>
      </c>
      <c r="N26" s="7" t="s">
        <v>130</v>
      </c>
      <c r="O26" s="7" t="s">
        <v>127</v>
      </c>
      <c r="P26" s="7" t="s">
        <v>127</v>
      </c>
      <c r="Q26" s="7" t="s">
        <v>128</v>
      </c>
      <c r="R26" s="7" t="s">
        <v>128</v>
      </c>
      <c r="S26" s="7" t="s">
        <v>128</v>
      </c>
      <c r="T26" s="7" t="s">
        <v>127</v>
      </c>
      <c r="U26" s="7" t="s">
        <v>128</v>
      </c>
      <c r="V26" s="7" t="s">
        <v>128</v>
      </c>
      <c r="W26" s="7" t="s">
        <v>127</v>
      </c>
      <c r="X26" s="7" t="s">
        <v>128</v>
      </c>
      <c r="Y26" s="7" t="s">
        <v>129</v>
      </c>
      <c r="Z26" s="7" t="s">
        <v>130</v>
      </c>
      <c r="AA26" s="7" t="s">
        <v>130</v>
      </c>
      <c r="AB26" s="7" t="s">
        <v>130</v>
      </c>
      <c r="AC26" s="7" t="s">
        <v>130</v>
      </c>
      <c r="AD26" s="7" t="s">
        <v>130</v>
      </c>
      <c r="AE26" s="7" t="s">
        <v>130</v>
      </c>
      <c r="AF26" s="7" t="s">
        <v>130</v>
      </c>
      <c r="AG26" s="7" t="s">
        <v>130</v>
      </c>
      <c r="AH26" s="7" t="s">
        <v>130</v>
      </c>
      <c r="AI26" s="7" t="s">
        <v>130</v>
      </c>
      <c r="AJ26" s="7" t="s">
        <v>130</v>
      </c>
      <c r="AK26" s="7" t="s">
        <v>130</v>
      </c>
      <c r="AL26" s="7" t="s">
        <v>127</v>
      </c>
      <c r="AM26" s="7" t="s">
        <v>127</v>
      </c>
      <c r="AN26" s="7" t="s">
        <v>127</v>
      </c>
      <c r="AO26" s="7" t="s">
        <v>128</v>
      </c>
      <c r="AP26" s="7" t="s">
        <v>128</v>
      </c>
      <c r="AQ26" s="7" t="s">
        <v>127</v>
      </c>
      <c r="AR26" s="7" t="s">
        <v>128</v>
      </c>
      <c r="AS26" s="7" t="s">
        <v>127</v>
      </c>
      <c r="AT26" s="7" t="s">
        <v>127</v>
      </c>
      <c r="AU26" s="7" t="s">
        <v>128</v>
      </c>
    </row>
    <row r="27" spans="1:47" x14ac:dyDescent="0.35">
      <c r="A27" s="6">
        <v>25</v>
      </c>
      <c r="B27" s="7" t="s">
        <v>128</v>
      </c>
      <c r="C27" s="7" t="s">
        <v>128</v>
      </c>
      <c r="D27" s="7" t="s">
        <v>128</v>
      </c>
      <c r="E27" s="7" t="s">
        <v>129</v>
      </c>
      <c r="F27" s="7" t="s">
        <v>129</v>
      </c>
      <c r="G27" s="7" t="s">
        <v>131</v>
      </c>
      <c r="H27" s="7" t="s">
        <v>128</v>
      </c>
      <c r="I27" s="7" t="s">
        <v>127</v>
      </c>
      <c r="J27" s="7" t="s">
        <v>128</v>
      </c>
      <c r="K27" s="7" t="s">
        <v>128</v>
      </c>
      <c r="L27" s="7" t="s">
        <v>128</v>
      </c>
      <c r="M27" s="7" t="s">
        <v>128</v>
      </c>
      <c r="N27" s="7" t="s">
        <v>128</v>
      </c>
      <c r="O27" s="7" t="s">
        <v>128</v>
      </c>
      <c r="P27" s="7" t="s">
        <v>129</v>
      </c>
      <c r="Q27" s="7" t="s">
        <v>129</v>
      </c>
      <c r="R27" s="7" t="s">
        <v>129</v>
      </c>
      <c r="S27" s="7" t="s">
        <v>128</v>
      </c>
      <c r="T27" s="7" t="s">
        <v>129</v>
      </c>
      <c r="U27" s="7" t="s">
        <v>129</v>
      </c>
      <c r="V27" s="7" t="s">
        <v>129</v>
      </c>
      <c r="W27" s="7" t="s">
        <v>128</v>
      </c>
      <c r="X27" s="7" t="s">
        <v>130</v>
      </c>
      <c r="Y27" s="7" t="s">
        <v>130</v>
      </c>
      <c r="Z27" s="7" t="s">
        <v>130</v>
      </c>
      <c r="AA27" s="7" t="s">
        <v>130</v>
      </c>
      <c r="AB27" s="7" t="s">
        <v>130</v>
      </c>
      <c r="AC27" s="7" t="s">
        <v>130</v>
      </c>
      <c r="AD27" s="7" t="s">
        <v>128</v>
      </c>
      <c r="AE27" s="7" t="s">
        <v>129</v>
      </c>
      <c r="AF27" s="7" t="s">
        <v>128</v>
      </c>
      <c r="AG27" s="7" t="s">
        <v>130</v>
      </c>
      <c r="AH27" s="7" t="s">
        <v>130</v>
      </c>
      <c r="AI27" s="7" t="s">
        <v>130</v>
      </c>
      <c r="AJ27" s="7" t="s">
        <v>128</v>
      </c>
      <c r="AK27" s="7" t="s">
        <v>129</v>
      </c>
      <c r="AL27" s="7" t="s">
        <v>128</v>
      </c>
      <c r="AM27" s="7" t="s">
        <v>128</v>
      </c>
      <c r="AN27" s="7" t="s">
        <v>128</v>
      </c>
      <c r="AO27" s="7" t="s">
        <v>128</v>
      </c>
      <c r="AP27" s="7" t="s">
        <v>130</v>
      </c>
      <c r="AQ27" s="7" t="s">
        <v>130</v>
      </c>
      <c r="AR27" s="7" t="s">
        <v>130</v>
      </c>
      <c r="AS27" s="7" t="s">
        <v>128</v>
      </c>
      <c r="AT27" s="7" t="s">
        <v>128</v>
      </c>
      <c r="AU27" s="7" t="s">
        <v>130</v>
      </c>
    </row>
    <row r="28" spans="1:47" x14ac:dyDescent="0.35">
      <c r="A28" s="6">
        <v>26</v>
      </c>
      <c r="B28" s="7" t="s">
        <v>127</v>
      </c>
      <c r="C28" s="7" t="s">
        <v>127</v>
      </c>
      <c r="D28" s="7" t="s">
        <v>127</v>
      </c>
      <c r="E28" s="7" t="s">
        <v>128</v>
      </c>
      <c r="F28" s="7" t="s">
        <v>128</v>
      </c>
      <c r="G28" s="7" t="s">
        <v>128</v>
      </c>
      <c r="H28" s="7" t="s">
        <v>127</v>
      </c>
      <c r="I28" s="7" t="s">
        <v>127</v>
      </c>
      <c r="J28" s="7" t="s">
        <v>127</v>
      </c>
      <c r="K28" s="7" t="s">
        <v>128</v>
      </c>
      <c r="L28" s="7" t="s">
        <v>128</v>
      </c>
      <c r="M28" s="7" t="s">
        <v>127</v>
      </c>
      <c r="N28" s="7" t="s">
        <v>127</v>
      </c>
      <c r="O28" s="7" t="s">
        <v>128</v>
      </c>
      <c r="P28" s="7" t="s">
        <v>127</v>
      </c>
      <c r="Q28" s="7" t="s">
        <v>127</v>
      </c>
      <c r="R28" s="7" t="s">
        <v>127</v>
      </c>
      <c r="S28" s="7" t="s">
        <v>127</v>
      </c>
      <c r="T28" s="7" t="s">
        <v>128</v>
      </c>
      <c r="U28" s="7" t="s">
        <v>128</v>
      </c>
      <c r="V28" s="7" t="s">
        <v>128</v>
      </c>
      <c r="W28" s="7" t="s">
        <v>128</v>
      </c>
      <c r="X28" s="7" t="s">
        <v>127</v>
      </c>
      <c r="Y28" s="7" t="s">
        <v>128</v>
      </c>
      <c r="Z28" s="7" t="s">
        <v>127</v>
      </c>
      <c r="AA28" s="7" t="s">
        <v>128</v>
      </c>
      <c r="AB28" s="7" t="s">
        <v>127</v>
      </c>
      <c r="AC28" s="7" t="s">
        <v>129</v>
      </c>
      <c r="AD28" s="7" t="s">
        <v>128</v>
      </c>
      <c r="AE28" s="7" t="s">
        <v>128</v>
      </c>
      <c r="AF28" s="7" t="s">
        <v>129</v>
      </c>
      <c r="AG28" s="7" t="s">
        <v>128</v>
      </c>
      <c r="AH28" s="7" t="s">
        <v>128</v>
      </c>
      <c r="AI28" s="7" t="s">
        <v>127</v>
      </c>
      <c r="AJ28" s="7" t="s">
        <v>127</v>
      </c>
      <c r="AK28" s="7" t="s">
        <v>127</v>
      </c>
      <c r="AL28" s="7" t="s">
        <v>127</v>
      </c>
      <c r="AM28" s="7" t="s">
        <v>127</v>
      </c>
      <c r="AN28" s="7" t="s">
        <v>128</v>
      </c>
      <c r="AO28" s="7" t="s">
        <v>127</v>
      </c>
      <c r="AP28" s="7" t="s">
        <v>127</v>
      </c>
      <c r="AQ28" s="7" t="s">
        <v>127</v>
      </c>
      <c r="AR28" s="7" t="s">
        <v>128</v>
      </c>
      <c r="AS28" s="7" t="s">
        <v>127</v>
      </c>
      <c r="AT28" s="7" t="s">
        <v>127</v>
      </c>
      <c r="AU28" s="7" t="s">
        <v>128</v>
      </c>
    </row>
    <row r="29" spans="1:47" x14ac:dyDescent="0.35">
      <c r="A29" s="6">
        <v>27</v>
      </c>
      <c r="B29" s="7" t="s">
        <v>127</v>
      </c>
      <c r="C29" s="7" t="s">
        <v>127</v>
      </c>
      <c r="D29" s="7" t="s">
        <v>127</v>
      </c>
      <c r="E29" s="7" t="s">
        <v>127</v>
      </c>
      <c r="F29" s="7" t="s">
        <v>127</v>
      </c>
      <c r="G29" s="7" t="s">
        <v>129</v>
      </c>
      <c r="H29" s="7" t="s">
        <v>127</v>
      </c>
      <c r="I29" s="7" t="s">
        <v>127</v>
      </c>
      <c r="J29" s="7" t="s">
        <v>127</v>
      </c>
      <c r="K29" s="7" t="s">
        <v>127</v>
      </c>
      <c r="L29" s="7" t="s">
        <v>127</v>
      </c>
      <c r="M29" s="7" t="s">
        <v>127</v>
      </c>
      <c r="N29" s="7" t="s">
        <v>127</v>
      </c>
      <c r="O29" s="7" t="s">
        <v>127</v>
      </c>
      <c r="P29" s="7" t="s">
        <v>127</v>
      </c>
      <c r="Q29" s="7" t="s">
        <v>127</v>
      </c>
      <c r="R29" s="7" t="s">
        <v>127</v>
      </c>
      <c r="S29" s="7" t="s">
        <v>127</v>
      </c>
      <c r="T29" s="7" t="s">
        <v>127</v>
      </c>
      <c r="U29" s="7" t="s">
        <v>127</v>
      </c>
      <c r="V29" s="7" t="s">
        <v>127</v>
      </c>
      <c r="W29" s="7" t="s">
        <v>127</v>
      </c>
      <c r="X29" s="7" t="s">
        <v>127</v>
      </c>
      <c r="Y29" s="7" t="s">
        <v>131</v>
      </c>
      <c r="Z29" s="7" t="s">
        <v>127</v>
      </c>
      <c r="AA29" s="7" t="s">
        <v>127</v>
      </c>
      <c r="AB29" s="7" t="s">
        <v>127</v>
      </c>
      <c r="AC29" s="7" t="s">
        <v>127</v>
      </c>
      <c r="AD29" s="7" t="s">
        <v>127</v>
      </c>
      <c r="AE29" s="7" t="s">
        <v>127</v>
      </c>
      <c r="AF29" s="7" t="s">
        <v>127</v>
      </c>
      <c r="AG29" s="7" t="s">
        <v>131</v>
      </c>
      <c r="AH29" s="7" t="s">
        <v>131</v>
      </c>
      <c r="AI29" s="7" t="s">
        <v>127</v>
      </c>
      <c r="AJ29" s="7" t="s">
        <v>131</v>
      </c>
      <c r="AK29" s="7" t="s">
        <v>131</v>
      </c>
      <c r="AL29" s="7" t="s">
        <v>127</v>
      </c>
      <c r="AM29" s="7" t="s">
        <v>127</v>
      </c>
      <c r="AN29" s="7" t="s">
        <v>127</v>
      </c>
      <c r="AO29" s="7" t="s">
        <v>127</v>
      </c>
      <c r="AP29" s="7" t="s">
        <v>127</v>
      </c>
      <c r="AQ29" s="7" t="s">
        <v>127</v>
      </c>
      <c r="AR29" s="7" t="s">
        <v>127</v>
      </c>
      <c r="AS29" s="7" t="s">
        <v>127</v>
      </c>
      <c r="AT29" s="7" t="s">
        <v>127</v>
      </c>
      <c r="AU29" s="7" t="s">
        <v>127</v>
      </c>
    </row>
    <row r="30" spans="1:47" x14ac:dyDescent="0.35">
      <c r="A30" s="6">
        <v>28</v>
      </c>
      <c r="B30" s="7" t="s">
        <v>127</v>
      </c>
      <c r="C30" s="7" t="s">
        <v>127</v>
      </c>
      <c r="D30" s="7" t="s">
        <v>127</v>
      </c>
      <c r="E30" s="7" t="s">
        <v>130</v>
      </c>
      <c r="F30" s="7" t="s">
        <v>127</v>
      </c>
      <c r="G30" s="7" t="s">
        <v>130</v>
      </c>
      <c r="H30" s="7" t="s">
        <v>127</v>
      </c>
      <c r="I30" s="7" t="s">
        <v>127</v>
      </c>
      <c r="J30" s="7" t="s">
        <v>127</v>
      </c>
      <c r="K30" s="7" t="s">
        <v>127</v>
      </c>
      <c r="L30" s="7" t="s">
        <v>127</v>
      </c>
      <c r="M30" s="7" t="s">
        <v>127</v>
      </c>
      <c r="N30" s="7" t="s">
        <v>127</v>
      </c>
      <c r="O30" s="7" t="s">
        <v>127</v>
      </c>
      <c r="P30" s="7" t="s">
        <v>128</v>
      </c>
      <c r="Q30" s="7" t="s">
        <v>128</v>
      </c>
      <c r="R30" s="7" t="s">
        <v>127</v>
      </c>
      <c r="S30" s="7" t="s">
        <v>127</v>
      </c>
      <c r="T30" s="7" t="s">
        <v>128</v>
      </c>
      <c r="U30" s="7" t="s">
        <v>129</v>
      </c>
      <c r="V30" s="7" t="s">
        <v>127</v>
      </c>
      <c r="W30" s="7" t="s">
        <v>128</v>
      </c>
      <c r="X30" s="7" t="s">
        <v>130</v>
      </c>
      <c r="Y30" s="7" t="s">
        <v>131</v>
      </c>
      <c r="Z30" s="7" t="s">
        <v>130</v>
      </c>
      <c r="AA30" s="7" t="s">
        <v>130</v>
      </c>
      <c r="AB30" s="7" t="s">
        <v>128</v>
      </c>
      <c r="AC30" s="7" t="s">
        <v>129</v>
      </c>
      <c r="AD30" s="7" t="s">
        <v>129</v>
      </c>
      <c r="AE30" s="7" t="s">
        <v>130</v>
      </c>
      <c r="AF30" s="7" t="s">
        <v>130</v>
      </c>
      <c r="AG30" s="7" t="s">
        <v>130</v>
      </c>
      <c r="AH30" s="7" t="s">
        <v>130</v>
      </c>
      <c r="AI30" s="7" t="s">
        <v>130</v>
      </c>
      <c r="AJ30" s="7" t="s">
        <v>130</v>
      </c>
      <c r="AK30" s="7" t="s">
        <v>128</v>
      </c>
      <c r="AL30" s="7" t="s">
        <v>127</v>
      </c>
      <c r="AM30" s="7" t="s">
        <v>127</v>
      </c>
      <c r="AN30" s="7" t="s">
        <v>129</v>
      </c>
      <c r="AO30" s="7" t="s">
        <v>127</v>
      </c>
      <c r="AP30" s="7" t="s">
        <v>127</v>
      </c>
      <c r="AQ30" s="7" t="s">
        <v>129</v>
      </c>
      <c r="AR30" s="7" t="s">
        <v>129</v>
      </c>
      <c r="AS30" s="7" t="s">
        <v>128</v>
      </c>
      <c r="AT30" s="7" t="s">
        <v>128</v>
      </c>
      <c r="AU30" s="7" t="s">
        <v>130</v>
      </c>
    </row>
    <row r="31" spans="1:47" x14ac:dyDescent="0.35">
      <c r="A31" s="6">
        <v>29</v>
      </c>
      <c r="B31" s="7" t="s">
        <v>127</v>
      </c>
      <c r="C31" s="7" t="s">
        <v>127</v>
      </c>
      <c r="D31" s="7" t="s">
        <v>128</v>
      </c>
      <c r="E31" s="7" t="s">
        <v>127</v>
      </c>
      <c r="F31" s="7" t="s">
        <v>128</v>
      </c>
      <c r="G31" s="7" t="s">
        <v>127</v>
      </c>
      <c r="H31" s="7" t="s">
        <v>128</v>
      </c>
      <c r="I31" s="7" t="s">
        <v>129</v>
      </c>
      <c r="J31" s="7" t="s">
        <v>129</v>
      </c>
      <c r="K31" s="7" t="s">
        <v>128</v>
      </c>
      <c r="L31" s="7" t="s">
        <v>128</v>
      </c>
      <c r="M31" s="7" t="s">
        <v>128</v>
      </c>
      <c r="N31" s="7" t="s">
        <v>128</v>
      </c>
      <c r="O31" s="7" t="s">
        <v>128</v>
      </c>
      <c r="P31" s="7" t="s">
        <v>128</v>
      </c>
      <c r="Q31" s="7" t="s">
        <v>128</v>
      </c>
      <c r="R31" s="7" t="s">
        <v>128</v>
      </c>
      <c r="S31" s="7" t="s">
        <v>127</v>
      </c>
      <c r="T31" s="7" t="s">
        <v>128</v>
      </c>
      <c r="U31" s="7" t="s">
        <v>129</v>
      </c>
      <c r="V31" s="7" t="s">
        <v>128</v>
      </c>
      <c r="W31" s="7" t="s">
        <v>128</v>
      </c>
      <c r="X31" s="7" t="s">
        <v>128</v>
      </c>
      <c r="Y31" s="7" t="s">
        <v>128</v>
      </c>
      <c r="Z31" s="7" t="s">
        <v>128</v>
      </c>
      <c r="AA31" s="7" t="s">
        <v>128</v>
      </c>
      <c r="AB31" s="7" t="s">
        <v>128</v>
      </c>
      <c r="AC31" s="7" t="s">
        <v>129</v>
      </c>
      <c r="AD31" s="7" t="s">
        <v>128</v>
      </c>
      <c r="AE31" s="7" t="s">
        <v>128</v>
      </c>
      <c r="AF31" s="7" t="s">
        <v>128</v>
      </c>
      <c r="AG31" s="7" t="s">
        <v>129</v>
      </c>
      <c r="AH31" s="7" t="s">
        <v>128</v>
      </c>
      <c r="AI31" s="7" t="s">
        <v>128</v>
      </c>
      <c r="AJ31" s="7" t="s">
        <v>128</v>
      </c>
      <c r="AK31" s="7" t="s">
        <v>127</v>
      </c>
      <c r="AL31" s="7" t="s">
        <v>128</v>
      </c>
      <c r="AM31" s="7" t="s">
        <v>128</v>
      </c>
      <c r="AN31" s="7" t="s">
        <v>128</v>
      </c>
      <c r="AO31" s="7" t="s">
        <v>129</v>
      </c>
      <c r="AP31" s="7" t="s">
        <v>128</v>
      </c>
      <c r="AQ31" s="7" t="s">
        <v>127</v>
      </c>
      <c r="AR31" s="7" t="s">
        <v>128</v>
      </c>
      <c r="AS31" s="7" t="s">
        <v>129</v>
      </c>
      <c r="AT31" s="7" t="s">
        <v>128</v>
      </c>
      <c r="AU31" s="7" t="s">
        <v>128</v>
      </c>
    </row>
    <row r="32" spans="1:47" x14ac:dyDescent="0.35">
      <c r="A32" s="6">
        <v>30</v>
      </c>
      <c r="B32" s="7" t="s">
        <v>127</v>
      </c>
      <c r="C32" s="7" t="s">
        <v>127</v>
      </c>
      <c r="D32" s="7" t="s">
        <v>127</v>
      </c>
      <c r="E32" s="7" t="s">
        <v>127</v>
      </c>
      <c r="F32" s="7" t="s">
        <v>127</v>
      </c>
      <c r="G32" s="7" t="s">
        <v>130</v>
      </c>
      <c r="H32" s="7" t="s">
        <v>127</v>
      </c>
      <c r="I32" s="7" t="s">
        <v>127</v>
      </c>
      <c r="J32" s="7" t="s">
        <v>127</v>
      </c>
      <c r="K32" s="7" t="s">
        <v>127</v>
      </c>
      <c r="L32" s="7" t="s">
        <v>127</v>
      </c>
      <c r="M32" s="7" t="s">
        <v>127</v>
      </c>
      <c r="N32" s="7" t="s">
        <v>127</v>
      </c>
      <c r="O32" s="7" t="s">
        <v>127</v>
      </c>
      <c r="P32" s="7" t="s">
        <v>127</v>
      </c>
      <c r="Q32" s="7" t="s">
        <v>128</v>
      </c>
      <c r="R32" s="7" t="s">
        <v>127</v>
      </c>
      <c r="S32" s="7" t="s">
        <v>127</v>
      </c>
      <c r="T32" s="7" t="s">
        <v>127</v>
      </c>
      <c r="U32" s="7" t="s">
        <v>127</v>
      </c>
      <c r="V32" s="7" t="s">
        <v>127</v>
      </c>
      <c r="W32" s="7" t="s">
        <v>128</v>
      </c>
      <c r="X32" s="7" t="s">
        <v>127</v>
      </c>
      <c r="Y32" s="7" t="s">
        <v>129</v>
      </c>
      <c r="Z32" s="7" t="s">
        <v>129</v>
      </c>
      <c r="AA32" s="7" t="s">
        <v>128</v>
      </c>
      <c r="AB32" s="7" t="s">
        <v>128</v>
      </c>
      <c r="AC32" s="7" t="s">
        <v>130</v>
      </c>
      <c r="AD32" s="7" t="s">
        <v>130</v>
      </c>
      <c r="AE32" s="7" t="s">
        <v>128</v>
      </c>
      <c r="AF32" s="7" t="s">
        <v>128</v>
      </c>
      <c r="AG32" s="7" t="s">
        <v>130</v>
      </c>
      <c r="AH32" s="7" t="s">
        <v>130</v>
      </c>
      <c r="AI32" s="7" t="s">
        <v>128</v>
      </c>
      <c r="AJ32" s="7" t="s">
        <v>130</v>
      </c>
      <c r="AK32" s="7" t="s">
        <v>129</v>
      </c>
      <c r="AL32" s="7" t="s">
        <v>127</v>
      </c>
      <c r="AM32" s="7" t="s">
        <v>127</v>
      </c>
      <c r="AN32" s="7" t="s">
        <v>127</v>
      </c>
      <c r="AO32" s="7" t="s">
        <v>127</v>
      </c>
      <c r="AP32" s="7" t="s">
        <v>127</v>
      </c>
      <c r="AQ32" s="7" t="s">
        <v>128</v>
      </c>
      <c r="AR32" s="7" t="s">
        <v>129</v>
      </c>
      <c r="AS32" s="7" t="s">
        <v>128</v>
      </c>
      <c r="AT32" s="7" t="s">
        <v>128</v>
      </c>
      <c r="AU32" s="7" t="s">
        <v>129</v>
      </c>
    </row>
    <row r="33" spans="1:47" x14ac:dyDescent="0.35">
      <c r="A33" s="6">
        <v>31</v>
      </c>
      <c r="B33" s="7" t="s">
        <v>128</v>
      </c>
      <c r="C33" s="7" t="s">
        <v>128</v>
      </c>
      <c r="D33" s="7" t="s">
        <v>128</v>
      </c>
      <c r="E33" s="7" t="s">
        <v>130</v>
      </c>
      <c r="F33" s="7" t="s">
        <v>128</v>
      </c>
      <c r="G33" s="7" t="s">
        <v>127</v>
      </c>
      <c r="H33" s="7" t="s">
        <v>127</v>
      </c>
      <c r="I33" s="7" t="s">
        <v>127</v>
      </c>
      <c r="J33" s="7" t="s">
        <v>127</v>
      </c>
      <c r="K33" s="7" t="s">
        <v>127</v>
      </c>
      <c r="L33" s="7" t="s">
        <v>127</v>
      </c>
      <c r="M33" s="7" t="s">
        <v>127</v>
      </c>
      <c r="N33" s="7" t="s">
        <v>127</v>
      </c>
      <c r="O33" s="7" t="s">
        <v>127</v>
      </c>
      <c r="P33" s="7" t="s">
        <v>128</v>
      </c>
      <c r="Q33" s="7" t="s">
        <v>129</v>
      </c>
      <c r="R33" s="7" t="s">
        <v>127</v>
      </c>
      <c r="S33" s="7" t="s">
        <v>127</v>
      </c>
      <c r="T33" s="7" t="s">
        <v>129</v>
      </c>
      <c r="U33" s="7" t="s">
        <v>129</v>
      </c>
      <c r="V33" s="7" t="s">
        <v>127</v>
      </c>
      <c r="W33" s="7" t="s">
        <v>129</v>
      </c>
      <c r="X33" s="7" t="s">
        <v>128</v>
      </c>
      <c r="Y33" s="7" t="s">
        <v>129</v>
      </c>
      <c r="Z33" s="7" t="s">
        <v>128</v>
      </c>
      <c r="AA33" s="7" t="s">
        <v>128</v>
      </c>
      <c r="AB33" s="7" t="s">
        <v>128</v>
      </c>
      <c r="AC33" s="7" t="s">
        <v>129</v>
      </c>
      <c r="AD33" s="7" t="s">
        <v>127</v>
      </c>
      <c r="AE33" s="7" t="s">
        <v>127</v>
      </c>
      <c r="AF33" s="7" t="s">
        <v>128</v>
      </c>
      <c r="AG33" s="7" t="s">
        <v>129</v>
      </c>
      <c r="AH33" s="7" t="s">
        <v>129</v>
      </c>
      <c r="AI33" s="7" t="s">
        <v>130</v>
      </c>
      <c r="AJ33" s="7" t="s">
        <v>131</v>
      </c>
      <c r="AK33" s="7" t="s">
        <v>129</v>
      </c>
      <c r="AL33" s="7" t="s">
        <v>128</v>
      </c>
      <c r="AM33" s="7" t="s">
        <v>128</v>
      </c>
      <c r="AN33" s="7" t="s">
        <v>128</v>
      </c>
      <c r="AO33" s="7" t="s">
        <v>128</v>
      </c>
      <c r="AP33" s="7" t="s">
        <v>128</v>
      </c>
      <c r="AQ33" s="7" t="s">
        <v>128</v>
      </c>
      <c r="AR33" s="7" t="s">
        <v>128</v>
      </c>
      <c r="AS33" s="7" t="s">
        <v>129</v>
      </c>
      <c r="AT33" s="7" t="s">
        <v>129</v>
      </c>
      <c r="AU33" s="7" t="s">
        <v>129</v>
      </c>
    </row>
    <row r="34" spans="1:47" x14ac:dyDescent="0.35">
      <c r="A34" s="6">
        <v>32</v>
      </c>
      <c r="B34" s="7" t="s">
        <v>127</v>
      </c>
      <c r="C34" s="7" t="s">
        <v>127</v>
      </c>
      <c r="D34" s="7" t="s">
        <v>127</v>
      </c>
      <c r="E34" s="7" t="s">
        <v>127</v>
      </c>
      <c r="F34" s="7" t="s">
        <v>127</v>
      </c>
      <c r="G34" s="7" t="s">
        <v>127</v>
      </c>
      <c r="H34" s="7" t="s">
        <v>127</v>
      </c>
      <c r="I34" s="7" t="s">
        <v>127</v>
      </c>
      <c r="J34" s="7" t="s">
        <v>127</v>
      </c>
      <c r="K34" s="7" t="s">
        <v>128</v>
      </c>
      <c r="L34" s="7" t="s">
        <v>127</v>
      </c>
      <c r="M34" s="7" t="s">
        <v>128</v>
      </c>
      <c r="N34" s="7" t="s">
        <v>127</v>
      </c>
      <c r="O34" s="7" t="s">
        <v>128</v>
      </c>
      <c r="P34" s="7" t="s">
        <v>128</v>
      </c>
      <c r="Q34" s="7" t="s">
        <v>128</v>
      </c>
      <c r="R34" s="7" t="s">
        <v>127</v>
      </c>
      <c r="S34" s="7" t="s">
        <v>128</v>
      </c>
      <c r="T34" s="7" t="s">
        <v>127</v>
      </c>
      <c r="U34" s="7" t="s">
        <v>127</v>
      </c>
      <c r="V34" s="7" t="s">
        <v>127</v>
      </c>
      <c r="W34" s="7" t="s">
        <v>127</v>
      </c>
      <c r="X34" s="7" t="s">
        <v>128</v>
      </c>
      <c r="Y34" s="7" t="s">
        <v>128</v>
      </c>
      <c r="Z34" s="7" t="s">
        <v>127</v>
      </c>
      <c r="AA34" s="7" t="s">
        <v>128</v>
      </c>
      <c r="AB34" s="7" t="s">
        <v>128</v>
      </c>
      <c r="AC34" s="7" t="s">
        <v>128</v>
      </c>
      <c r="AD34" s="7" t="s">
        <v>128</v>
      </c>
      <c r="AE34" s="7" t="s">
        <v>128</v>
      </c>
      <c r="AF34" s="7" t="s">
        <v>128</v>
      </c>
      <c r="AG34" s="7" t="s">
        <v>128</v>
      </c>
      <c r="AH34" s="7" t="s">
        <v>128</v>
      </c>
      <c r="AI34" s="7" t="s">
        <v>128</v>
      </c>
      <c r="AJ34" s="7" t="s">
        <v>128</v>
      </c>
      <c r="AK34" s="7" t="s">
        <v>128</v>
      </c>
      <c r="AL34" s="7" t="s">
        <v>127</v>
      </c>
      <c r="AM34" s="7" t="s">
        <v>128</v>
      </c>
      <c r="AN34" s="7" t="s">
        <v>130</v>
      </c>
      <c r="AO34" s="7" t="s">
        <v>128</v>
      </c>
      <c r="AP34" s="7" t="s">
        <v>128</v>
      </c>
      <c r="AQ34" s="7" t="s">
        <v>130</v>
      </c>
      <c r="AR34" s="7" t="s">
        <v>130</v>
      </c>
      <c r="AS34" s="7" t="s">
        <v>128</v>
      </c>
      <c r="AT34" s="7" t="s">
        <v>128</v>
      </c>
      <c r="AU34" s="7" t="s">
        <v>128</v>
      </c>
    </row>
  </sheetData>
  <mergeCells count="5">
    <mergeCell ref="B1:G1"/>
    <mergeCell ref="H1:O1"/>
    <mergeCell ref="P1:Y1"/>
    <mergeCell ref="Z1:AK1"/>
    <mergeCell ref="AL1:AU1"/>
  </mergeCells>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3A148-F48B-4AC2-B133-917F5CFAFBF6}">
  <dimension ref="A1:D33"/>
  <sheetViews>
    <sheetView topLeftCell="A12" workbookViewId="0">
      <selection activeCell="D33" sqref="D33"/>
    </sheetView>
  </sheetViews>
  <sheetFormatPr defaultRowHeight="14.5" x14ac:dyDescent="0.35"/>
  <cols>
    <col min="1" max="1" width="9.1796875" style="3"/>
    <col min="2" max="2" width="32.54296875" style="3" customWidth="1"/>
    <col min="3" max="3" width="42.26953125" style="3" customWidth="1"/>
    <col min="4" max="4" width="48.1796875" style="3" customWidth="1"/>
  </cols>
  <sheetData>
    <row r="1" spans="1:4" x14ac:dyDescent="0.35">
      <c r="A1" s="2" t="s">
        <v>75</v>
      </c>
      <c r="B1" s="2" t="s">
        <v>132</v>
      </c>
      <c r="C1" s="2" t="s">
        <v>133</v>
      </c>
      <c r="D1" s="2" t="s">
        <v>134</v>
      </c>
    </row>
    <row r="2" spans="1:4" x14ac:dyDescent="0.35">
      <c r="A2" s="3">
        <v>1</v>
      </c>
      <c r="B2" t="s">
        <v>135</v>
      </c>
      <c r="D2" t="s">
        <v>136</v>
      </c>
    </row>
    <row r="3" spans="1:4" x14ac:dyDescent="0.35">
      <c r="A3" s="3">
        <v>2</v>
      </c>
    </row>
    <row r="4" spans="1:4" x14ac:dyDescent="0.35">
      <c r="A4" s="3">
        <v>3</v>
      </c>
      <c r="B4" t="s">
        <v>137</v>
      </c>
      <c r="C4" t="s">
        <v>138</v>
      </c>
      <c r="D4" t="s">
        <v>139</v>
      </c>
    </row>
    <row r="5" spans="1:4" x14ac:dyDescent="0.35">
      <c r="A5" s="3">
        <v>4</v>
      </c>
      <c r="B5" t="s">
        <v>140</v>
      </c>
      <c r="C5" t="s">
        <v>141</v>
      </c>
      <c r="D5" t="s">
        <v>142</v>
      </c>
    </row>
    <row r="6" spans="1:4" x14ac:dyDescent="0.35">
      <c r="A6" s="3">
        <v>5</v>
      </c>
    </row>
    <row r="7" spans="1:4" x14ac:dyDescent="0.35">
      <c r="A7" s="3">
        <v>6</v>
      </c>
      <c r="B7" t="s">
        <v>143</v>
      </c>
      <c r="C7" t="s">
        <v>144</v>
      </c>
      <c r="D7" t="s">
        <v>145</v>
      </c>
    </row>
    <row r="8" spans="1:4" x14ac:dyDescent="0.35">
      <c r="A8" s="3">
        <v>7</v>
      </c>
    </row>
    <row r="9" spans="1:4" x14ac:dyDescent="0.35">
      <c r="A9" s="3">
        <v>8</v>
      </c>
    </row>
    <row r="10" spans="1:4" x14ac:dyDescent="0.35">
      <c r="A10" s="3">
        <v>9</v>
      </c>
    </row>
    <row r="11" spans="1:4" x14ac:dyDescent="0.35">
      <c r="A11" s="3">
        <v>10</v>
      </c>
      <c r="B11" t="s">
        <v>146</v>
      </c>
      <c r="D11" t="s">
        <v>147</v>
      </c>
    </row>
    <row r="12" spans="1:4" x14ac:dyDescent="0.35">
      <c r="A12" s="3">
        <v>11</v>
      </c>
      <c r="B12" t="s">
        <v>148</v>
      </c>
      <c r="C12" t="s">
        <v>149</v>
      </c>
    </row>
    <row r="13" spans="1:4" x14ac:dyDescent="0.35">
      <c r="A13" s="3">
        <v>12</v>
      </c>
      <c r="B13" t="s">
        <v>150</v>
      </c>
      <c r="C13" t="s">
        <v>151</v>
      </c>
      <c r="D13" t="s">
        <v>152</v>
      </c>
    </row>
    <row r="14" spans="1:4" x14ac:dyDescent="0.35">
      <c r="A14" s="3">
        <v>13</v>
      </c>
    </row>
    <row r="15" spans="1:4" x14ac:dyDescent="0.35">
      <c r="A15" s="3">
        <v>14</v>
      </c>
      <c r="B15" t="s">
        <v>153</v>
      </c>
      <c r="C15" t="s">
        <v>154</v>
      </c>
    </row>
    <row r="16" spans="1:4" x14ac:dyDescent="0.35">
      <c r="A16" s="3">
        <v>15</v>
      </c>
      <c r="B16" t="s">
        <v>155</v>
      </c>
      <c r="C16" t="s">
        <v>156</v>
      </c>
      <c r="D16" t="s">
        <v>157</v>
      </c>
    </row>
    <row r="17" spans="1:4" x14ac:dyDescent="0.35">
      <c r="A17" s="3">
        <v>16</v>
      </c>
      <c r="B17" t="s">
        <v>158</v>
      </c>
      <c r="C17" t="s">
        <v>159</v>
      </c>
      <c r="D17" t="s">
        <v>160</v>
      </c>
    </row>
    <row r="18" spans="1:4" x14ac:dyDescent="0.35">
      <c r="A18" s="3">
        <v>17</v>
      </c>
      <c r="B18" t="s">
        <v>161</v>
      </c>
      <c r="C18" t="s">
        <v>162</v>
      </c>
      <c r="D18" t="s">
        <v>163</v>
      </c>
    </row>
    <row r="19" spans="1:4" x14ac:dyDescent="0.35">
      <c r="A19" s="3">
        <v>18</v>
      </c>
      <c r="B19" t="s">
        <v>164</v>
      </c>
    </row>
    <row r="20" spans="1:4" x14ac:dyDescent="0.35">
      <c r="A20" s="3">
        <v>19</v>
      </c>
    </row>
    <row r="21" spans="1:4" x14ac:dyDescent="0.35">
      <c r="A21" s="3">
        <v>20</v>
      </c>
    </row>
    <row r="22" spans="1:4" x14ac:dyDescent="0.35">
      <c r="A22" s="3">
        <v>21</v>
      </c>
    </row>
    <row r="23" spans="1:4" x14ac:dyDescent="0.35">
      <c r="A23" s="3">
        <v>22</v>
      </c>
    </row>
    <row r="24" spans="1:4" x14ac:dyDescent="0.35">
      <c r="A24" s="3">
        <v>23</v>
      </c>
    </row>
    <row r="25" spans="1:4" x14ac:dyDescent="0.35">
      <c r="A25" s="3">
        <v>24</v>
      </c>
      <c r="B25" t="s">
        <v>165</v>
      </c>
      <c r="C25" t="s">
        <v>166</v>
      </c>
    </row>
    <row r="26" spans="1:4" x14ac:dyDescent="0.35">
      <c r="A26" s="3">
        <v>25</v>
      </c>
      <c r="B26" t="s">
        <v>167</v>
      </c>
      <c r="C26" t="s">
        <v>168</v>
      </c>
      <c r="D26" t="s">
        <v>169</v>
      </c>
    </row>
    <row r="27" spans="1:4" x14ac:dyDescent="0.35">
      <c r="A27" s="3">
        <v>26</v>
      </c>
      <c r="B27" t="s">
        <v>170</v>
      </c>
      <c r="C27" t="s">
        <v>171</v>
      </c>
      <c r="D27" t="s">
        <v>172</v>
      </c>
    </row>
    <row r="28" spans="1:4" x14ac:dyDescent="0.35">
      <c r="A28" s="3">
        <v>27</v>
      </c>
    </row>
    <row r="29" spans="1:4" x14ac:dyDescent="0.35">
      <c r="A29" s="3">
        <v>28</v>
      </c>
      <c r="B29" t="s">
        <v>173</v>
      </c>
      <c r="C29" t="s">
        <v>174</v>
      </c>
      <c r="D29" t="s">
        <v>175</v>
      </c>
    </row>
    <row r="30" spans="1:4" x14ac:dyDescent="0.35">
      <c r="A30" s="3">
        <v>29</v>
      </c>
    </row>
    <row r="31" spans="1:4" x14ac:dyDescent="0.35">
      <c r="A31" s="3">
        <v>30</v>
      </c>
      <c r="D31" t="s">
        <v>176</v>
      </c>
    </row>
    <row r="32" spans="1:4" x14ac:dyDescent="0.35">
      <c r="A32" s="3">
        <v>31</v>
      </c>
      <c r="B32" t="s">
        <v>177</v>
      </c>
      <c r="C32" t="s">
        <v>178</v>
      </c>
    </row>
    <row r="33" spans="1:2" x14ac:dyDescent="0.35">
      <c r="A33" s="3">
        <v>32</v>
      </c>
      <c r="B33" t="s">
        <v>179</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52561-69F6-4437-8B3C-E97C997B3F62}">
  <dimension ref="A1:K16"/>
  <sheetViews>
    <sheetView workbookViewId="0">
      <selection activeCell="G2" sqref="G2:H16"/>
    </sheetView>
  </sheetViews>
  <sheetFormatPr defaultRowHeight="14.5" x14ac:dyDescent="0.35"/>
  <cols>
    <col min="1" max="1" width="27" style="3" bestFit="1" customWidth="1"/>
    <col min="2" max="3" width="9.1796875" style="3"/>
    <col min="4" max="4" width="50.1796875" style="3" bestFit="1" customWidth="1"/>
    <col min="5" max="6" width="9.1796875" style="3"/>
    <col min="7" max="7" width="42.26953125" style="3" bestFit="1" customWidth="1"/>
    <col min="8" max="8" width="9.1796875" style="3"/>
  </cols>
  <sheetData>
    <row r="1" spans="1:11" x14ac:dyDescent="0.35">
      <c r="A1" s="20" t="s">
        <v>212</v>
      </c>
      <c r="B1" s="20"/>
      <c r="C1" s="20"/>
      <c r="D1" s="20"/>
      <c r="E1" s="20"/>
      <c r="F1" s="20"/>
      <c r="G1" s="20"/>
      <c r="H1" s="20"/>
      <c r="I1" s="14"/>
      <c r="J1" s="14"/>
      <c r="K1" s="14"/>
    </row>
    <row r="2" spans="1:11" x14ac:dyDescent="0.35">
      <c r="A2" s="18" t="s">
        <v>132</v>
      </c>
      <c r="B2" s="18"/>
      <c r="D2" s="18" t="s">
        <v>133</v>
      </c>
      <c r="E2" s="18"/>
      <c r="G2" s="18" t="s">
        <v>134</v>
      </c>
      <c r="H2" s="18"/>
    </row>
    <row r="3" spans="1:11" x14ac:dyDescent="0.35">
      <c r="A3" s="8" t="s">
        <v>211</v>
      </c>
      <c r="B3" s="8" t="s">
        <v>181</v>
      </c>
      <c r="D3" s="8" t="s">
        <v>211</v>
      </c>
      <c r="E3" s="8" t="s">
        <v>181</v>
      </c>
      <c r="G3" s="8" t="s">
        <v>211</v>
      </c>
      <c r="H3" s="8" t="s">
        <v>181</v>
      </c>
    </row>
    <row r="4" spans="1:11" x14ac:dyDescent="0.35">
      <c r="A4" s="13" t="s">
        <v>213</v>
      </c>
      <c r="B4" s="13">
        <v>4</v>
      </c>
      <c r="D4" s="13" t="s">
        <v>224</v>
      </c>
      <c r="E4" s="13">
        <v>1</v>
      </c>
      <c r="G4" s="13" t="s">
        <v>236</v>
      </c>
      <c r="H4" s="13">
        <v>1</v>
      </c>
    </row>
    <row r="5" spans="1:11" x14ac:dyDescent="0.35">
      <c r="A5" s="13" t="s">
        <v>214</v>
      </c>
      <c r="B5" s="13">
        <v>10</v>
      </c>
      <c r="D5" s="13" t="s">
        <v>225</v>
      </c>
      <c r="E5" s="13">
        <v>1</v>
      </c>
      <c r="G5" s="13" t="s">
        <v>237</v>
      </c>
      <c r="H5" s="13">
        <v>6</v>
      </c>
    </row>
    <row r="6" spans="1:11" x14ac:dyDescent="0.35">
      <c r="A6" s="13" t="s">
        <v>215</v>
      </c>
      <c r="B6" s="13">
        <v>3</v>
      </c>
      <c r="D6" s="13" t="s">
        <v>226</v>
      </c>
      <c r="E6" s="13">
        <v>1</v>
      </c>
      <c r="G6" s="13" t="s">
        <v>238</v>
      </c>
      <c r="H6" s="13">
        <v>1</v>
      </c>
    </row>
    <row r="7" spans="1:11" x14ac:dyDescent="0.35">
      <c r="A7" s="13" t="s">
        <v>216</v>
      </c>
      <c r="B7" s="13">
        <v>1</v>
      </c>
      <c r="D7" s="13" t="s">
        <v>227</v>
      </c>
      <c r="E7" s="13">
        <v>3</v>
      </c>
      <c r="G7" s="13" t="s">
        <v>239</v>
      </c>
      <c r="H7" s="13">
        <v>1</v>
      </c>
    </row>
    <row r="8" spans="1:11" x14ac:dyDescent="0.35">
      <c r="A8" s="13" t="s">
        <v>217</v>
      </c>
      <c r="B8" s="13">
        <v>2</v>
      </c>
      <c r="D8" s="13" t="s">
        <v>228</v>
      </c>
      <c r="E8" s="13">
        <v>1</v>
      </c>
      <c r="G8" s="13" t="s">
        <v>240</v>
      </c>
      <c r="H8" s="13">
        <v>1</v>
      </c>
    </row>
    <row r="9" spans="1:11" x14ac:dyDescent="0.35">
      <c r="A9" s="13" t="s">
        <v>218</v>
      </c>
      <c r="B9" s="13">
        <v>1</v>
      </c>
      <c r="D9" s="13" t="s">
        <v>229</v>
      </c>
      <c r="E9" s="13">
        <v>3</v>
      </c>
      <c r="G9" s="13" t="s">
        <v>234</v>
      </c>
      <c r="H9" s="13">
        <v>1</v>
      </c>
    </row>
    <row r="10" spans="1:11" x14ac:dyDescent="0.35">
      <c r="A10" s="13" t="s">
        <v>219</v>
      </c>
      <c r="B10" s="13">
        <v>1</v>
      </c>
      <c r="D10" s="13" t="s">
        <v>230</v>
      </c>
      <c r="E10" s="13">
        <v>1</v>
      </c>
      <c r="G10" s="13" t="s">
        <v>241</v>
      </c>
      <c r="H10" s="13">
        <v>1</v>
      </c>
    </row>
    <row r="11" spans="1:11" x14ac:dyDescent="0.35">
      <c r="A11" s="13" t="s">
        <v>220</v>
      </c>
      <c r="B11" s="13">
        <v>1</v>
      </c>
      <c r="D11" s="13" t="s">
        <v>231</v>
      </c>
      <c r="E11" s="13">
        <v>1</v>
      </c>
      <c r="G11" s="13" t="s">
        <v>242</v>
      </c>
      <c r="H11" s="13">
        <v>1</v>
      </c>
    </row>
    <row r="12" spans="1:11" x14ac:dyDescent="0.35">
      <c r="A12" s="13" t="s">
        <v>221</v>
      </c>
      <c r="B12" s="13">
        <v>1</v>
      </c>
      <c r="D12" s="13" t="s">
        <v>232</v>
      </c>
      <c r="E12" s="13">
        <v>1</v>
      </c>
      <c r="G12" s="13" t="s">
        <v>243</v>
      </c>
      <c r="H12" s="13">
        <v>1</v>
      </c>
    </row>
    <row r="13" spans="1:11" x14ac:dyDescent="0.35">
      <c r="A13" s="13" t="s">
        <v>222</v>
      </c>
      <c r="B13" s="13">
        <v>1</v>
      </c>
      <c r="D13" s="13" t="s">
        <v>233</v>
      </c>
      <c r="E13" s="13">
        <v>3</v>
      </c>
      <c r="G13" s="13" t="s">
        <v>244</v>
      </c>
      <c r="H13" s="13">
        <v>1</v>
      </c>
    </row>
    <row r="14" spans="1:11" x14ac:dyDescent="0.35">
      <c r="A14" s="13" t="s">
        <v>223</v>
      </c>
      <c r="B14" s="13">
        <v>1</v>
      </c>
      <c r="D14" s="13" t="s">
        <v>234</v>
      </c>
      <c r="E14" s="13">
        <v>1</v>
      </c>
      <c r="G14" s="13" t="s">
        <v>245</v>
      </c>
      <c r="H14" s="13">
        <v>1</v>
      </c>
    </row>
    <row r="15" spans="1:11" x14ac:dyDescent="0.35">
      <c r="D15" s="13" t="s">
        <v>235</v>
      </c>
      <c r="E15" s="13">
        <v>1</v>
      </c>
      <c r="G15" s="13" t="s">
        <v>246</v>
      </c>
      <c r="H15" s="13">
        <v>2</v>
      </c>
    </row>
    <row r="16" spans="1:11" x14ac:dyDescent="0.35">
      <c r="G16" s="13" t="s">
        <v>247</v>
      </c>
      <c r="H16" s="13">
        <v>1</v>
      </c>
    </row>
  </sheetData>
  <mergeCells count="4">
    <mergeCell ref="A2:B2"/>
    <mergeCell ref="D2:E2"/>
    <mergeCell ref="G2:H2"/>
    <mergeCell ref="A1:H1"/>
  </mergeCells>
  <pageMargins left="0.511811024" right="0.511811024" top="0.78740157499999996" bottom="0.78740157499999996" header="0.31496062000000002" footer="0.31496062000000002"/>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Section 2 - Characteristics</vt:lpstr>
      <vt:lpstr>Section 2 - Results</vt:lpstr>
      <vt:lpstr>Section 3 - Questions</vt:lpstr>
      <vt:lpstr>Section 4 - Answers</vt:lpstr>
      <vt:lpstr>Section 4 -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Anderson Yoshiaki Iwazaki da Silva</dc:creator>
  <cp:lastModifiedBy>Anderson Yoshiaki Iwazaki</cp:lastModifiedBy>
  <cp:lastPrinted>2020-05-19T23:07:08Z</cp:lastPrinted>
  <dcterms:created xsi:type="dcterms:W3CDTF">2020-05-19T22:20:34Z</dcterms:created>
  <dcterms:modified xsi:type="dcterms:W3CDTF">2021-02-23T18:52:08Z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5963150d-8331-4f8e-b636-d092f092b6f2</vt:lpwstr>
  </property>
</Properties>
</file>