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jamento" sheetId="1" state="visible" r:id="rId2"/>
    <sheet name="Retrospectiva" sheetId="2" state="visible" r:id="rId3"/>
    <sheet name="Etapas" sheetId="3" state="visible" r:id="rId4"/>
    <sheet name="Sheet10" sheetId="4" state="visible" r:id="rId5"/>
    <sheet name="Sprint 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ID#AAAAKkVGCGo
     (2020-10-24 15:04:11)
Quarta, 06/06/19</t>
        </r>
      </text>
    </comment>
    <comment ref="A9" authorId="0">
      <text>
        <r>
          <rPr>
            <sz val="10"/>
            <color rgb="FF000000"/>
            <rFont val="Arial"/>
            <family val="0"/>
            <charset val="1"/>
          </rPr>
          <t xml:space="preserve">======
ID#AAAAKkVGCGc
     (2020-10-24 15:04:11)
Sexta, 14/06</t>
        </r>
      </text>
    </comment>
    <comment ref="A29" authorId="0">
      <text>
        <r>
          <rPr>
            <sz val="10"/>
            <color rgb="FF000000"/>
            <rFont val="Arial"/>
            <family val="0"/>
            <charset val="1"/>
          </rPr>
          <t xml:space="preserve">======
ID#AAAAKkVGCGg
     (2020-10-24 15:04:11)
Quarta, 25/04/18</t>
        </r>
      </text>
    </comment>
    <comment ref="A36" authorId="0">
      <text>
        <r>
          <rPr>
            <sz val="10"/>
            <color rgb="FF000000"/>
            <rFont val="Arial"/>
            <family val="0"/>
            <charset val="1"/>
          </rPr>
          <t xml:space="preserve">======
ID#AAAAKkVGCGs
     (2020-10-24 15:04:11)
Quarta, 02/05/18</t>
        </r>
      </text>
    </comment>
    <comment ref="A4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ID#AAAAKkVGCGk
     (2020-10-24 15:04:11)
Quarta, 09/05/18</t>
        </r>
      </text>
    </comment>
  </commentList>
</comments>
</file>

<file path=xl/sharedStrings.xml><?xml version="1.0" encoding="utf-8"?>
<sst xmlns="http://schemas.openxmlformats.org/spreadsheetml/2006/main" count="113" uniqueCount="99">
  <si>
    <t xml:space="preserve">Sprint</t>
  </si>
  <si>
    <t xml:space="preserve">Card</t>
  </si>
  <si>
    <t xml:space="preserve">Esforço Estimado</t>
  </si>
  <si>
    <t xml:space="preserve">Esforço Real</t>
  </si>
  <si>
    <t xml:space="preserve">Legenda:</t>
  </si>
  <si>
    <t xml:space="preserve">Da sprint anterior</t>
  </si>
  <si>
    <t xml:space="preserve">Não planejado</t>
  </si>
  <si>
    <t xml:space="preserve">Sprint 1 – 24 a 25/10/2020</t>
  </si>
  <si>
    <t xml:space="preserve">Eu como PO gostaria de me cadastrar como administrador do sistema;</t>
  </si>
  <si>
    <t xml:space="preserve">Eu como PO gostaria de cadastrar um usuário do sistema com permissão apenas para verificar a rota de entrega</t>
  </si>
  <si>
    <t xml:space="preserve">Eu como PO gostaria de cadastrar um ou mais usuário(s) cliente do sistema;</t>
  </si>
  <si>
    <t xml:space="preserve">Eu como PO gostaria de cadastrar um item para venda que aparecesse no aplicativo e que ao final deste item fosse gerado a rota de entrega;</t>
  </si>
  <si>
    <t xml:space="preserve">Limite Máximo para Pontos Planejados: 20</t>
  </si>
  <si>
    <t xml:space="preserve">Total</t>
  </si>
  <si>
    <t xml:space="preserve">Pontos Planejados</t>
  </si>
  <si>
    <t xml:space="preserve">Pontos Feitos</t>
  </si>
  <si>
    <t xml:space="preserve">O que foi bem</t>
  </si>
  <si>
    <t xml:space="preserve">O que pode melhorar</t>
  </si>
  <si>
    <t xml:space="preserve">Pontos de ação</t>
  </si>
  <si>
    <t xml:space="preserve">06 a 13/05/2019</t>
  </si>
  <si>
    <t xml:space="preserve">Pair programming</t>
  </si>
  <si>
    <t xml:space="preserve">Clareza dos critérios de aceitação do card</t>
  </si>
  <si>
    <t xml:space="preserve">Definir os critérios de aceitação do card no planejamento</t>
  </si>
  <si>
    <t xml:space="preserve">Entrega de valor - entrega do que foi proposto</t>
  </si>
  <si>
    <t xml:space="preserve">Tamanho dos cards</t>
  </si>
  <si>
    <t xml:space="preserve">Tentar sempre quebrar cards grandes em cards menores</t>
  </si>
  <si>
    <t xml:space="preserve">O fato de já ter algum processo parecido no sistema</t>
  </si>
  <si>
    <t xml:space="preserve">Compromisso com os horários das reuniões</t>
  </si>
  <si>
    <t xml:space="preserve">- Deixar marcado previamente os horários das reuniões
- Priorizar as reuniões</t>
  </si>
  <si>
    <t xml:space="preserve">Planejamento - o entendimento do que precisava ser feito em cada atividade facilitou o andamento da sprint</t>
  </si>
  <si>
    <t xml:space="preserve">Andamento do board</t>
  </si>
  <si>
    <t xml:space="preserve">- Definir o DONE
- Definir os responsáveis por cada fase</t>
  </si>
  <si>
    <t xml:space="preserve">A estimativa foi compatível com a capacidade de entrega</t>
  </si>
  <si>
    <t xml:space="preserve">Autonomia de decidir o melhor momento para tocar atividades em paralelo</t>
  </si>
  <si>
    <t xml:space="preserve">13 a 05/06/2019</t>
  </si>
  <si>
    <t xml:space="preserve">Entrega de valor</t>
  </si>
  <si>
    <t xml:space="preserve">Assiduidade das cerimonias</t>
  </si>
  <si>
    <t xml:space="preserve">Priorização de atividades focada no valor a ser entregue</t>
  </si>
  <si>
    <t xml:space="preserve">Comunicação sobre indisponibilidades</t>
  </si>
  <si>
    <t xml:space="preserve">- Avisar o quanto antes quando não for possível cumprir o horário previamente estabelecido</t>
  </si>
  <si>
    <t xml:space="preserve">Registro das estimativas dos cards</t>
  </si>
  <si>
    <t xml:space="preserve">- Voltar a usar as estimativas no board do Trello</t>
  </si>
  <si>
    <t xml:space="preserve">Nomes das branches</t>
  </si>
  <si>
    <t xml:space="preserve">- Usar padrão para nomear as branches</t>
  </si>
  <si>
    <t xml:space="preserve">Documentação dos cards</t>
  </si>
  <si>
    <t xml:space="preserve">- Usar labels para classificar os cards
- Discutir/documentar melhor os cards no planejamento
- Trabalhar  melhor o tamanho dos cards (evitar cards grandes demais)</t>
  </si>
  <si>
    <t xml:space="preserve">Garantir o processo de melhoria contínua do código e padrões utilizados</t>
  </si>
  <si>
    <t xml:space="preserve">- Discutir com alguem do time sobre a viabilidade da refatoração do código
- Documentar e disseminar a prática do 'bom escoteiro' com o time</t>
  </si>
  <si>
    <t xml:space="preserve">06 a 14/06/2019</t>
  </si>
  <si>
    <t xml:space="preserve">Velocidade do desenvolvimento</t>
  </si>
  <si>
    <t xml:space="preserve">Timebox da reunião de planejamento</t>
  </si>
  <si>
    <t xml:space="preserve">Funcionou bem o fato de dividir as atividades em cards menores</t>
  </si>
  <si>
    <t xml:space="preserve">Migração dos dados - remoção de campos não mais utilizados</t>
  </si>
  <si>
    <t xml:space="preserve">- Ao substituir campos, criar novo card para remoção do campo não mais utilizado após a entrega e validação da mudança</t>
  </si>
  <si>
    <t xml:space="preserve">Planejamento e documentação dos cards</t>
  </si>
  <si>
    <t xml:space="preserve">Volume alto da bugs detectados em staging</t>
  </si>
  <si>
    <t xml:space="preserve">- Visão geral das alterações no momento do desenvolvimento. 
- Avaliar bem onde cada alteração pode impactar no sistema tanto no código, quanto como usuário.</t>
  </si>
  <si>
    <t xml:space="preserve">Bugs detectados em staging (não passados para produção)</t>
  </si>
  <si>
    <t xml:space="preserve">Workflow dos cards/branches</t>
  </si>
  <si>
    <t xml:space="preserve">- Garantir o fluxo dos cards (evitar acúmulo)
- Evitar deploy de branches que não são as do ambiente (master -&gt; env:production; staging -&gt; env:staging)
- Início do uso de limites no Trello</t>
  </si>
  <si>
    <t xml:space="preserve">Introdução do CFD</t>
  </si>
  <si>
    <t xml:space="preserve">Manutenção do CFD</t>
  </si>
  <si>
    <t xml:space="preserve">- Procurar algum plugin que atenda
- Alerta para lembrar de atualizar a planilha</t>
  </si>
  <si>
    <t xml:space="preserve">Etapa</t>
  </si>
  <si>
    <t xml:space="preserve">Sub-etapa</t>
  </si>
  <si>
    <t xml:space="preserve">Tempo da sub-etapa (min)</t>
  </si>
  <si>
    <t xml:space="preserve">Tempo da etapa (min)</t>
  </si>
  <si>
    <t xml:space="preserve">Real</t>
  </si>
  <si>
    <t xml:space="preserve">Retrospectiva</t>
  </si>
  <si>
    <t xml:space="preserve">O que foi bem?</t>
  </si>
  <si>
    <t xml:space="preserve">O que pode melhorar?</t>
  </si>
  <si>
    <t xml:space="preserve">Pontos feitos</t>
  </si>
  <si>
    <t xml:space="preserve">Avaliação do erro das estimativas</t>
  </si>
  <si>
    <t xml:space="preserve">Planejamento</t>
  </si>
  <si>
    <t xml:space="preserve">Repriorização</t>
  </si>
  <si>
    <t xml:space="preserve">Incluir tarefas pendentes</t>
  </si>
  <si>
    <t xml:space="preserve">Estimar tarefas que ainda não foram estimadas</t>
  </si>
  <si>
    <t xml:space="preserve">Definir quais tarefas entrarão na sprint</t>
  </si>
  <si>
    <t xml:space="preserve">Atualizar Trello e planilha do Scrum</t>
  </si>
  <si>
    <t xml:space="preserve">Day</t>
  </si>
  <si>
    <t xml:space="preserve">sprint</t>
  </si>
  <si>
    <t xml:space="preserve">doing</t>
  </si>
  <si>
    <t xml:space="preserve">cr</t>
  </si>
  <si>
    <t xml:space="preserve">cra</t>
  </si>
  <si>
    <t xml:space="preserve">staging</t>
  </si>
  <si>
    <t xml:space="preserve">sa</t>
  </si>
  <si>
    <t xml:space="preserve">done</t>
  </si>
  <si>
    <t xml:space="preserve">cards-count</t>
  </si>
  <si>
    <t xml:space="preserve">Backlog</t>
  </si>
  <si>
    <t xml:space="preserve">Doing</t>
  </si>
  <si>
    <t xml:space="preserve">CR</t>
  </si>
  <si>
    <t xml:space="preserve">CRA</t>
  </si>
  <si>
    <t xml:space="preserve">Staging</t>
  </si>
  <si>
    <t xml:space="preserve">SA</t>
  </si>
  <si>
    <t xml:space="preserve">Done</t>
  </si>
  <si>
    <t xml:space="preserve">story-points-count</t>
  </si>
  <si>
    <t xml:space="preserve">Review</t>
  </si>
  <si>
    <t xml:space="preserve">Approved</t>
  </si>
  <si>
    <t xml:space="preserve">Testing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</si>
</sst>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u val="single"/>
      <sz val="11"/>
      <color rgb="FF0000FF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BE3D5"/>
        <bgColor rgb="FFFFC7CE"/>
      </patternFill>
    </fill>
    <fill>
      <patternFill patternType="solid">
        <fgColor rgb="FFFFC7CE"/>
        <bgColor rgb="FFFBE3D5"/>
      </patternFill>
    </fill>
    <fill>
      <patternFill patternType="solid">
        <fgColor rgb="FFFFFFFF"/>
        <bgColor rgb="FFFBE3D5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7" activeCellId="0" sqref="D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5.57"/>
    <col collapsed="false" customWidth="true" hidden="false" outlineLevel="0" max="2" min="2" style="0" width="153.58"/>
    <col collapsed="false" customWidth="true" hidden="false" outlineLevel="0" max="3" min="3" style="0" width="21.71"/>
    <col collapsed="false" customWidth="true" hidden="false" outlineLevel="0" max="4" min="4" style="0" width="16.14"/>
    <col collapsed="false" customWidth="true" hidden="false" outlineLevel="0" max="5" min="5" style="0" width="12.14"/>
    <col collapsed="false" customWidth="true" hidden="false" outlineLevel="0" max="6" min="6" style="0" width="20.86"/>
    <col collapsed="false" customWidth="true" hidden="false" outlineLevel="0" max="7" min="7" style="0" width="17.1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1"/>
      <c r="I1" s="1"/>
    </row>
    <row r="2" customFormat="false" ht="15.75" hidden="false" customHeight="true" outlineLevel="0" collapsed="false">
      <c r="A2" s="7" t="s">
        <v>7</v>
      </c>
      <c r="B2" s="4"/>
      <c r="C2" s="8"/>
      <c r="D2" s="4"/>
    </row>
    <row r="3" customFormat="false" ht="15.75" hidden="false" customHeight="true" outlineLevel="0" collapsed="false">
      <c r="A3" s="7"/>
      <c r="B3" s="4" t="s">
        <v>8</v>
      </c>
      <c r="C3" s="8" t="n">
        <v>3</v>
      </c>
      <c r="D3" s="4" t="n">
        <v>5</v>
      </c>
    </row>
    <row r="4" customFormat="false" ht="15.75" hidden="false" customHeight="true" outlineLevel="0" collapsed="false">
      <c r="A4" s="7"/>
      <c r="B4" s="4" t="s">
        <v>9</v>
      </c>
      <c r="C4" s="8" t="n">
        <v>5</v>
      </c>
      <c r="D4" s="4" t="n">
        <v>17</v>
      </c>
    </row>
    <row r="5" customFormat="false" ht="15.75" hidden="false" customHeight="true" outlineLevel="0" collapsed="false">
      <c r="A5" s="7"/>
      <c r="B5" s="4" t="s">
        <v>10</v>
      </c>
      <c r="C5" s="8" t="n">
        <v>3</v>
      </c>
      <c r="D5" s="4" t="n">
        <v>1</v>
      </c>
    </row>
    <row r="6" customFormat="false" ht="15.75" hidden="false" customHeight="true" outlineLevel="0" collapsed="false">
      <c r="A6" s="7"/>
      <c r="B6" s="4" t="s">
        <v>11</v>
      </c>
      <c r="C6" s="8" t="n">
        <v>7</v>
      </c>
      <c r="D6" s="4" t="n">
        <v>13</v>
      </c>
    </row>
    <row r="7" customFormat="false" ht="15.75" hidden="false" customHeight="true" outlineLevel="0" collapsed="false">
      <c r="A7" s="9" t="s">
        <v>12</v>
      </c>
      <c r="B7" s="10" t="s">
        <v>13</v>
      </c>
      <c r="C7" s="11" t="n">
        <f aca="false">SUM(C3:C6)</f>
        <v>18</v>
      </c>
      <c r="D7" s="11" t="n">
        <f aca="false">SUM(D3:D6)</f>
        <v>36</v>
      </c>
      <c r="E7" s="12"/>
      <c r="F7" s="12"/>
      <c r="G7" s="12"/>
      <c r="H7" s="12"/>
      <c r="I7" s="13"/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2:A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3" min="2" style="0" width="11.43"/>
    <col collapsed="false" customWidth="true" hidden="false" outlineLevel="0" max="4" min="4" style="0" width="44.71"/>
    <col collapsed="false" customWidth="true" hidden="false" outlineLevel="0" max="5" min="5" style="0" width="59.43"/>
    <col collapsed="false" customWidth="true" hidden="false" outlineLevel="0" max="6" min="6" style="0" width="61.14"/>
  </cols>
  <sheetData>
    <row r="1" customFormat="false" ht="15.75" hidden="false" customHeight="true" outlineLevel="0" collapsed="false">
      <c r="A1" s="1"/>
      <c r="B1" s="14" t="s">
        <v>14</v>
      </c>
      <c r="C1" s="14" t="s">
        <v>15</v>
      </c>
      <c r="D1" s="1" t="s">
        <v>16</v>
      </c>
      <c r="E1" s="1" t="s">
        <v>17</v>
      </c>
      <c r="F1" s="1" t="s">
        <v>18</v>
      </c>
    </row>
    <row r="2" customFormat="false" ht="15.75" hidden="false" customHeight="true" outlineLevel="0" collapsed="false">
      <c r="A2" s="15" t="s">
        <v>19</v>
      </c>
      <c r="B2" s="16" t="n">
        <v>18</v>
      </c>
      <c r="C2" s="16" t="n">
        <v>5</v>
      </c>
      <c r="D2" s="17" t="s">
        <v>20</v>
      </c>
      <c r="E2" s="18" t="s">
        <v>21</v>
      </c>
      <c r="F2" s="19" t="s">
        <v>22</v>
      </c>
    </row>
    <row r="3" customFormat="false" ht="15.75" hidden="false" customHeight="true" outlineLevel="0" collapsed="false">
      <c r="A3" s="15"/>
      <c r="B3" s="16"/>
      <c r="C3" s="16"/>
      <c r="D3" s="20" t="s">
        <v>23</v>
      </c>
      <c r="E3" s="21" t="s">
        <v>24</v>
      </c>
      <c r="F3" s="22" t="s">
        <v>25</v>
      </c>
    </row>
    <row r="4" customFormat="false" ht="15.75" hidden="false" customHeight="true" outlineLevel="0" collapsed="false">
      <c r="A4" s="15"/>
      <c r="B4" s="16"/>
      <c r="C4" s="16"/>
      <c r="D4" s="20" t="s">
        <v>26</v>
      </c>
      <c r="E4" s="21" t="s">
        <v>27</v>
      </c>
      <c r="F4" s="22" t="s">
        <v>28</v>
      </c>
    </row>
    <row r="5" customFormat="false" ht="15.75" hidden="false" customHeight="true" outlineLevel="0" collapsed="false">
      <c r="A5" s="15"/>
      <c r="B5" s="16"/>
      <c r="C5" s="16"/>
      <c r="D5" s="20" t="s">
        <v>29</v>
      </c>
      <c r="E5" s="21" t="s">
        <v>30</v>
      </c>
      <c r="F5" s="22" t="s">
        <v>31</v>
      </c>
    </row>
    <row r="6" customFormat="false" ht="15.75" hidden="false" customHeight="true" outlineLevel="0" collapsed="false">
      <c r="A6" s="15"/>
      <c r="B6" s="16"/>
      <c r="C6" s="16"/>
      <c r="D6" s="20" t="s">
        <v>32</v>
      </c>
      <c r="E6" s="21"/>
      <c r="F6" s="20"/>
    </row>
    <row r="7" customFormat="false" ht="15.75" hidden="false" customHeight="true" outlineLevel="0" collapsed="false">
      <c r="A7" s="15"/>
      <c r="B7" s="16"/>
      <c r="C7" s="16"/>
      <c r="D7" s="20" t="s">
        <v>33</v>
      </c>
      <c r="E7" s="21"/>
      <c r="F7" s="20"/>
    </row>
    <row r="8" customFormat="false" ht="15.75" hidden="false" customHeight="true" outlineLevel="0" collapsed="false">
      <c r="A8" s="15"/>
      <c r="B8" s="16"/>
      <c r="C8" s="16"/>
      <c r="D8" s="20"/>
      <c r="E8" s="21"/>
      <c r="F8" s="20"/>
    </row>
    <row r="9" customFormat="false" ht="15.75" hidden="false" customHeight="true" outlineLevel="0" collapsed="false">
      <c r="A9" s="23" t="s">
        <v>34</v>
      </c>
      <c r="B9" s="24" t="n">
        <f aca="false">Planejamento!C23</f>
        <v>0</v>
      </c>
      <c r="C9" s="24" t="n">
        <f aca="false">Planejamento!D23</f>
        <v>0</v>
      </c>
      <c r="D9" s="17" t="s">
        <v>35</v>
      </c>
      <c r="E9" s="18" t="s">
        <v>36</v>
      </c>
      <c r="F9" s="18" t="s">
        <v>28</v>
      </c>
    </row>
    <row r="10" customFormat="false" ht="15.75" hidden="false" customHeight="true" outlineLevel="0" collapsed="false">
      <c r="A10" s="23"/>
      <c r="B10" s="24"/>
      <c r="C10" s="24"/>
      <c r="D10" s="20" t="s">
        <v>37</v>
      </c>
      <c r="E10" s="21" t="s">
        <v>38</v>
      </c>
      <c r="F10" s="20" t="s">
        <v>39</v>
      </c>
    </row>
    <row r="11" customFormat="false" ht="15.75" hidden="false" customHeight="true" outlineLevel="0" collapsed="false">
      <c r="A11" s="23"/>
      <c r="B11" s="24"/>
      <c r="C11" s="24"/>
      <c r="D11" s="20"/>
      <c r="E11" s="21" t="s">
        <v>40</v>
      </c>
      <c r="F11" s="20" t="s">
        <v>41</v>
      </c>
    </row>
    <row r="12" customFormat="false" ht="15.75" hidden="false" customHeight="true" outlineLevel="0" collapsed="false">
      <c r="A12" s="23"/>
      <c r="B12" s="24"/>
      <c r="C12" s="24"/>
      <c r="D12" s="20"/>
      <c r="E12" s="20" t="s">
        <v>42</v>
      </c>
      <c r="F12" s="20" t="s">
        <v>43</v>
      </c>
    </row>
    <row r="13" customFormat="false" ht="15.75" hidden="false" customHeight="true" outlineLevel="0" collapsed="false">
      <c r="A13" s="23"/>
      <c r="B13" s="24"/>
      <c r="C13" s="24"/>
      <c r="D13" s="20"/>
      <c r="E13" s="20" t="s">
        <v>44</v>
      </c>
      <c r="F13" s="20" t="s">
        <v>45</v>
      </c>
    </row>
    <row r="14" customFormat="false" ht="15.75" hidden="false" customHeight="true" outlineLevel="0" collapsed="false">
      <c r="A14" s="23"/>
      <c r="B14" s="24"/>
      <c r="C14" s="24"/>
      <c r="D14" s="20"/>
      <c r="E14" s="21" t="s">
        <v>46</v>
      </c>
      <c r="F14" s="20" t="s">
        <v>47</v>
      </c>
    </row>
    <row r="15" customFormat="false" ht="15.75" hidden="false" customHeight="true" outlineLevel="0" collapsed="false">
      <c r="A15" s="23" t="s">
        <v>48</v>
      </c>
      <c r="B15" s="24" t="n">
        <f aca="false">Planejamento!C44</f>
        <v>0</v>
      </c>
      <c r="C15" s="24"/>
      <c r="D15" s="17" t="s">
        <v>49</v>
      </c>
      <c r="E15" s="18" t="s">
        <v>50</v>
      </c>
      <c r="F15" s="17"/>
    </row>
    <row r="16" customFormat="false" ht="15.75" hidden="false" customHeight="true" outlineLevel="0" collapsed="false">
      <c r="A16" s="23"/>
      <c r="B16" s="24"/>
      <c r="C16" s="24"/>
      <c r="D16" s="20" t="s">
        <v>51</v>
      </c>
      <c r="E16" s="21" t="s">
        <v>52</v>
      </c>
      <c r="F16" s="20" t="s">
        <v>53</v>
      </c>
    </row>
    <row r="17" customFormat="false" ht="15.75" hidden="false" customHeight="true" outlineLevel="0" collapsed="false">
      <c r="A17" s="23"/>
      <c r="B17" s="24"/>
      <c r="C17" s="24"/>
      <c r="D17" s="20" t="s">
        <v>54</v>
      </c>
      <c r="E17" s="21" t="s">
        <v>55</v>
      </c>
      <c r="F17" s="20" t="s">
        <v>56</v>
      </c>
    </row>
    <row r="18" customFormat="false" ht="15.75" hidden="false" customHeight="true" outlineLevel="0" collapsed="false">
      <c r="A18" s="23"/>
      <c r="B18" s="24"/>
      <c r="C18" s="24"/>
      <c r="D18" s="20" t="s">
        <v>57</v>
      </c>
      <c r="E18" s="21" t="s">
        <v>58</v>
      </c>
      <c r="F18" s="20" t="s">
        <v>59</v>
      </c>
    </row>
    <row r="19" customFormat="false" ht="15.75" hidden="false" customHeight="true" outlineLevel="0" collapsed="false">
      <c r="A19" s="23"/>
      <c r="B19" s="24"/>
      <c r="C19" s="24"/>
      <c r="D19" s="20" t="s">
        <v>60</v>
      </c>
      <c r="E19" s="21" t="s">
        <v>61</v>
      </c>
      <c r="F19" s="20" t="s">
        <v>62</v>
      </c>
    </row>
    <row r="20" customFormat="false" ht="15.75" hidden="false" customHeight="true" outlineLevel="0" collapsed="false">
      <c r="A20" s="23"/>
      <c r="B20" s="24"/>
      <c r="C20" s="24"/>
      <c r="D20" s="25"/>
      <c r="E20" s="26"/>
      <c r="F20" s="25"/>
    </row>
    <row r="21" customFormat="false" ht="15.75" hidden="false" customHeight="true" outlineLevel="0" collapsed="false">
      <c r="A21" s="27"/>
      <c r="B21" s="28"/>
      <c r="C21" s="28"/>
      <c r="D21" s="20"/>
      <c r="E21" s="21"/>
      <c r="F21" s="20"/>
    </row>
    <row r="22" customFormat="false" ht="15.75" hidden="false" customHeight="true" outlineLevel="0" collapsed="false">
      <c r="A22" s="27"/>
      <c r="B22" s="28"/>
      <c r="C22" s="28"/>
      <c r="D22" s="20"/>
      <c r="E22" s="21"/>
      <c r="F22" s="20"/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9">
    <mergeCell ref="A2:A8"/>
    <mergeCell ref="B2:B8"/>
    <mergeCell ref="C2:C8"/>
    <mergeCell ref="A9:A14"/>
    <mergeCell ref="B9:B14"/>
    <mergeCell ref="C9:C14"/>
    <mergeCell ref="A15:A20"/>
    <mergeCell ref="B15:B20"/>
    <mergeCell ref="C15:C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" min="1" style="0" width="64.43"/>
    <col collapsed="false" customWidth="true" hidden="false" outlineLevel="0" max="5" min="3" style="0" width="32.71"/>
  </cols>
  <sheetData>
    <row r="1" customFormat="false" ht="15.75" hidden="false" customHeight="true" outlineLevel="0" collapsed="false">
      <c r="A1" s="29" t="str">
        <f aca="false">HYPERLINK("https://gitlab.com/interage/index/blob/master/WORKFLOW.md#retrospectiva-e-planejamento-de-sprint","WORKFLOW.md")</f>
        <v>WORKFLOW.md</v>
      </c>
      <c r="B1" s="29"/>
      <c r="C1" s="29"/>
      <c r="D1" s="29"/>
      <c r="E1" s="30"/>
    </row>
    <row r="2" customFormat="false" ht="15.75" hidden="false" customHeight="true" outlineLevel="0" collapsed="false">
      <c r="A2" s="30" t="s">
        <v>63</v>
      </c>
      <c r="B2" s="30" t="s">
        <v>64</v>
      </c>
      <c r="C2" s="30" t="s">
        <v>65</v>
      </c>
      <c r="D2" s="30" t="s">
        <v>66</v>
      </c>
      <c r="E2" s="30" t="s">
        <v>67</v>
      </c>
    </row>
    <row r="3" customFormat="false" ht="15.75" hidden="false" customHeight="true" outlineLevel="0" collapsed="false">
      <c r="A3" s="31" t="s">
        <v>68</v>
      </c>
      <c r="B3" s="4" t="s">
        <v>69</v>
      </c>
      <c r="C3" s="32" t="n">
        <v>10</v>
      </c>
      <c r="D3" s="33" t="n">
        <f aca="false">SUM(C3:C6)</f>
        <v>70</v>
      </c>
      <c r="E3" s="32" t="n">
        <v>17</v>
      </c>
    </row>
    <row r="4" customFormat="false" ht="15.75" hidden="false" customHeight="true" outlineLevel="0" collapsed="false">
      <c r="A4" s="31"/>
      <c r="B4" s="4" t="s">
        <v>70</v>
      </c>
      <c r="C4" s="32" t="n">
        <v>45</v>
      </c>
      <c r="D4" s="33"/>
      <c r="E4" s="32" t="n">
        <f aca="false">43+70</f>
        <v>113</v>
      </c>
    </row>
    <row r="5" customFormat="false" ht="15.75" hidden="false" customHeight="true" outlineLevel="0" collapsed="false">
      <c r="A5" s="31"/>
      <c r="B5" s="4" t="s">
        <v>71</v>
      </c>
      <c r="C5" s="32" t="n">
        <v>10</v>
      </c>
      <c r="D5" s="33"/>
      <c r="E5" s="32" t="n">
        <v>8</v>
      </c>
    </row>
    <row r="6" customFormat="false" ht="15.75" hidden="false" customHeight="true" outlineLevel="0" collapsed="false">
      <c r="A6" s="31"/>
      <c r="B6" s="4" t="s">
        <v>72</v>
      </c>
      <c r="C6" s="32" t="n">
        <v>5</v>
      </c>
      <c r="D6" s="33"/>
      <c r="E6" s="32" t="n">
        <v>2</v>
      </c>
    </row>
    <row r="7" customFormat="false" ht="15.75" hidden="false" customHeight="true" outlineLevel="0" collapsed="false">
      <c r="A7" s="31" t="s">
        <v>73</v>
      </c>
      <c r="B7" s="4" t="s">
        <v>74</v>
      </c>
      <c r="C7" s="32" t="n">
        <v>5</v>
      </c>
      <c r="D7" s="33" t="n">
        <f aca="false">SUM(C7:C11)</f>
        <v>50</v>
      </c>
      <c r="E7" s="34" t="n">
        <v>30</v>
      </c>
    </row>
    <row r="8" customFormat="false" ht="15.75" hidden="false" customHeight="true" outlineLevel="0" collapsed="false">
      <c r="A8" s="31"/>
      <c r="B8" s="4" t="s">
        <v>75</v>
      </c>
      <c r="C8" s="32" t="n">
        <v>5</v>
      </c>
      <c r="D8" s="33"/>
      <c r="E8" s="33"/>
    </row>
    <row r="9" customFormat="false" ht="15.75" hidden="false" customHeight="true" outlineLevel="0" collapsed="false">
      <c r="A9" s="31"/>
      <c r="B9" s="4" t="s">
        <v>76</v>
      </c>
      <c r="C9" s="32" t="n">
        <v>30</v>
      </c>
      <c r="D9" s="33"/>
      <c r="E9" s="33"/>
    </row>
    <row r="10" customFormat="false" ht="15.75" hidden="false" customHeight="true" outlineLevel="0" collapsed="false">
      <c r="A10" s="31"/>
      <c r="B10" s="4" t="s">
        <v>77</v>
      </c>
      <c r="C10" s="32" t="n">
        <v>5</v>
      </c>
      <c r="D10" s="33"/>
      <c r="E10" s="33"/>
    </row>
    <row r="11" customFormat="false" ht="15.75" hidden="false" customHeight="true" outlineLevel="0" collapsed="false">
      <c r="A11" s="31"/>
      <c r="B11" s="4" t="s">
        <v>78</v>
      </c>
      <c r="C11" s="32" t="n">
        <v>5</v>
      </c>
      <c r="D11" s="33"/>
      <c r="E11" s="33"/>
    </row>
    <row r="12" customFormat="false" ht="15.75" hidden="false" customHeight="true" outlineLevel="0" collapsed="false">
      <c r="A12" s="35" t="s">
        <v>13</v>
      </c>
      <c r="B12" s="35"/>
      <c r="C12" s="32" t="n">
        <f aca="false">SUM(C3:C11)</f>
        <v>120</v>
      </c>
      <c r="D12" s="32" t="n">
        <f aca="false">SUM(D3:D11)</f>
        <v>120</v>
      </c>
      <c r="E12" s="32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A1:D1"/>
    <mergeCell ref="A3:A6"/>
    <mergeCell ref="D3:D6"/>
    <mergeCell ref="A7:A11"/>
    <mergeCell ref="D7:D11"/>
    <mergeCell ref="E7:E11"/>
    <mergeCell ref="A12:B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8" min="1" style="0" width="7.71"/>
    <col collapsed="false" customWidth="true" hidden="false" outlineLevel="0" max="16" min="10" style="0" width="6.57"/>
    <col collapsed="false" customWidth="true" hidden="false" outlineLevel="0" max="18" min="17" style="0" width="7.87"/>
  </cols>
  <sheetData>
    <row r="1" customFormat="false" ht="15.75" hidden="false" customHeight="true" outlineLevel="0" collapsed="false">
      <c r="A1" s="4" t="s">
        <v>79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  <c r="K1" s="4" t="n">
        <v>1</v>
      </c>
      <c r="L1" s="4" t="n">
        <v>6</v>
      </c>
      <c r="M1" s="4" t="n">
        <v>0</v>
      </c>
      <c r="N1" s="4" t="n">
        <v>3</v>
      </c>
      <c r="O1" s="4" t="n">
        <v>0</v>
      </c>
      <c r="P1" s="4" t="n">
        <v>4</v>
      </c>
      <c r="Q1" s="4" t="n">
        <v>0</v>
      </c>
      <c r="R1" s="4" t="n">
        <v>0</v>
      </c>
    </row>
    <row r="2" customFormat="false" ht="15.75" hidden="false" customHeight="true" outlineLevel="0" collapsed="false">
      <c r="A2" s="4" t="n">
        <v>1</v>
      </c>
      <c r="B2" s="4" t="n">
        <v>7</v>
      </c>
      <c r="C2" s="4" t="n">
        <v>1</v>
      </c>
      <c r="D2" s="4" t="n">
        <v>2</v>
      </c>
      <c r="E2" s="4" t="n">
        <v>4</v>
      </c>
      <c r="F2" s="4" t="n">
        <v>1</v>
      </c>
      <c r="G2" s="4" t="n">
        <v>0</v>
      </c>
      <c r="H2" s="4" t="n">
        <v>0</v>
      </c>
      <c r="L2" s="4" t="n">
        <v>9</v>
      </c>
      <c r="M2" s="4" t="n">
        <v>0</v>
      </c>
      <c r="N2" s="4" t="n">
        <v>5</v>
      </c>
      <c r="O2" s="4" t="n">
        <v>0</v>
      </c>
      <c r="P2" s="4" t="n">
        <v>2</v>
      </c>
      <c r="Q2" s="4" t="n">
        <v>0</v>
      </c>
      <c r="R2" s="4" t="n">
        <v>0</v>
      </c>
    </row>
    <row r="3" customFormat="false" ht="15.75" hidden="false" customHeight="true" outlineLevel="0" collapsed="false">
      <c r="A3" s="4" t="n">
        <v>2</v>
      </c>
      <c r="B3" s="4" t="n">
        <v>7</v>
      </c>
      <c r="C3" s="4" t="n">
        <v>1</v>
      </c>
      <c r="D3" s="4" t="n">
        <v>2</v>
      </c>
      <c r="E3" s="4" t="n">
        <v>4</v>
      </c>
      <c r="F3" s="4" t="n">
        <v>1</v>
      </c>
      <c r="G3" s="4" t="n">
        <v>0</v>
      </c>
      <c r="H3" s="4" t="n">
        <v>0</v>
      </c>
      <c r="K3" s="4" t="n">
        <v>2</v>
      </c>
      <c r="L3" s="4" t="n">
        <v>2</v>
      </c>
      <c r="M3" s="4" t="n">
        <v>1</v>
      </c>
      <c r="N3" s="4" t="n">
        <v>6</v>
      </c>
      <c r="O3" s="4" t="n">
        <v>0</v>
      </c>
      <c r="P3" s="4" t="n">
        <v>4</v>
      </c>
      <c r="Q3" s="4" t="n">
        <v>0</v>
      </c>
      <c r="R3" s="4" t="n">
        <v>1</v>
      </c>
    </row>
    <row r="4" customFormat="false" ht="15.75" hidden="false" customHeight="true" outlineLevel="0" collapsed="false">
      <c r="A4" s="4" t="n">
        <v>3</v>
      </c>
      <c r="B4" s="4" t="n">
        <v>6</v>
      </c>
      <c r="C4" s="4" t="n">
        <v>1</v>
      </c>
      <c r="D4" s="4" t="n">
        <v>4</v>
      </c>
      <c r="E4" s="4" t="n">
        <v>0</v>
      </c>
      <c r="F4" s="4" t="n">
        <v>6</v>
      </c>
      <c r="G4" s="4" t="n">
        <v>0</v>
      </c>
      <c r="H4" s="4" t="n">
        <v>2</v>
      </c>
      <c r="L4" s="4" t="n">
        <v>3</v>
      </c>
      <c r="M4" s="4" t="n">
        <v>3</v>
      </c>
      <c r="N4" s="4" t="n">
        <v>8</v>
      </c>
      <c r="O4" s="4" t="n">
        <v>0</v>
      </c>
      <c r="P4" s="4" t="n">
        <v>2</v>
      </c>
      <c r="Q4" s="4" t="n">
        <v>0</v>
      </c>
      <c r="R4" s="4" t="n">
        <v>0</v>
      </c>
    </row>
    <row r="5" customFormat="false" ht="15.75" hidden="false" customHeight="true" outlineLevel="0" collapsed="false">
      <c r="A5" s="4" t="n">
        <v>4</v>
      </c>
      <c r="B5" s="4" t="n">
        <v>6</v>
      </c>
      <c r="C5" s="4" t="n">
        <v>1</v>
      </c>
      <c r="D5" s="4" t="n">
        <v>2</v>
      </c>
      <c r="E5" s="4" t="n">
        <v>0</v>
      </c>
      <c r="F5" s="4" t="n">
        <v>8</v>
      </c>
      <c r="G5" s="4" t="n">
        <v>0</v>
      </c>
      <c r="H5" s="4" t="n">
        <v>2</v>
      </c>
      <c r="K5" s="4" t="n">
        <v>3</v>
      </c>
      <c r="L5" s="4" t="n">
        <v>0</v>
      </c>
      <c r="M5" s="4" t="n">
        <v>1</v>
      </c>
      <c r="N5" s="4" t="n">
        <v>5</v>
      </c>
      <c r="O5" s="4" t="n">
        <v>4</v>
      </c>
      <c r="P5" s="4" t="n">
        <v>4</v>
      </c>
      <c r="Q5" s="4" t="n">
        <v>0</v>
      </c>
      <c r="R5" s="4" t="n">
        <v>1</v>
      </c>
    </row>
    <row r="6" customFormat="false" ht="15.75" hidden="false" customHeight="true" outlineLevel="0" collapsed="false">
      <c r="A6" s="4" t="n">
        <v>5</v>
      </c>
      <c r="B6" s="4" t="n">
        <v>6</v>
      </c>
      <c r="C6" s="4" t="n">
        <v>1</v>
      </c>
      <c r="D6" s="4" t="n">
        <v>2</v>
      </c>
      <c r="E6" s="4" t="n">
        <v>0</v>
      </c>
      <c r="F6" s="4" t="n">
        <v>8</v>
      </c>
      <c r="G6" s="4" t="n">
        <v>0</v>
      </c>
      <c r="H6" s="4" t="n">
        <v>2</v>
      </c>
      <c r="L6" s="4" t="n">
        <v>0</v>
      </c>
      <c r="M6" s="4" t="n">
        <v>0</v>
      </c>
      <c r="N6" s="4" t="n">
        <v>6</v>
      </c>
      <c r="O6" s="4" t="n">
        <v>8</v>
      </c>
      <c r="P6" s="4" t="n">
        <v>2</v>
      </c>
      <c r="Q6" s="4" t="n">
        <v>0</v>
      </c>
      <c r="R6" s="4" t="n">
        <v>0</v>
      </c>
    </row>
    <row r="7" customFormat="false" ht="15.75" hidden="false" customHeight="true" outlineLevel="0" collapsed="false">
      <c r="A7" s="4" t="n">
        <v>6</v>
      </c>
      <c r="B7" s="4" t="n">
        <v>1</v>
      </c>
      <c r="C7" s="4" t="n">
        <v>1</v>
      </c>
      <c r="D7" s="4" t="n">
        <v>4</v>
      </c>
      <c r="E7" s="4" t="n">
        <v>1</v>
      </c>
      <c r="F7" s="4" t="n">
        <v>0</v>
      </c>
      <c r="G7" s="4" t="n">
        <v>0</v>
      </c>
      <c r="H7" s="4" t="n">
        <v>13</v>
      </c>
      <c r="K7" s="4" t="n">
        <v>4</v>
      </c>
      <c r="L7" s="4" t="n">
        <v>0</v>
      </c>
      <c r="M7" s="4" t="n">
        <v>1</v>
      </c>
      <c r="N7" s="4" t="n">
        <v>6</v>
      </c>
      <c r="O7" s="4" t="n">
        <v>4</v>
      </c>
      <c r="P7" s="4" t="n">
        <v>4</v>
      </c>
      <c r="Q7" s="4" t="n">
        <v>0</v>
      </c>
      <c r="R7" s="4" t="n">
        <v>1</v>
      </c>
    </row>
    <row r="8" customFormat="false" ht="15.75" hidden="false" customHeight="true" outlineLevel="0" collapsed="false">
      <c r="A8" s="4" t="n">
        <v>7</v>
      </c>
      <c r="B8" s="4" t="n">
        <v>0</v>
      </c>
      <c r="C8" s="4" t="n">
        <v>0</v>
      </c>
      <c r="D8" s="4" t="n">
        <v>3</v>
      </c>
      <c r="E8" s="4" t="n">
        <v>0</v>
      </c>
      <c r="F8" s="4" t="n">
        <v>4</v>
      </c>
      <c r="G8" s="4" t="n">
        <v>0</v>
      </c>
      <c r="H8" s="4" t="n">
        <v>13</v>
      </c>
      <c r="L8" s="4" t="n">
        <v>0</v>
      </c>
      <c r="M8" s="4" t="n">
        <v>0</v>
      </c>
      <c r="N8" s="4" t="n">
        <v>6</v>
      </c>
      <c r="O8" s="4" t="n">
        <v>8</v>
      </c>
      <c r="P8" s="4" t="n">
        <v>2</v>
      </c>
      <c r="Q8" s="4" t="n">
        <v>0</v>
      </c>
      <c r="R8" s="4" t="n">
        <v>0</v>
      </c>
    </row>
    <row r="9" customFormat="false" ht="15.75" hidden="false" customHeight="true" outlineLevel="0" collapsed="false">
      <c r="K9" s="4" t="n">
        <v>5</v>
      </c>
      <c r="L9" s="4" t="n">
        <v>0</v>
      </c>
      <c r="M9" s="4" t="n">
        <v>0</v>
      </c>
      <c r="N9" s="4" t="n">
        <v>7</v>
      </c>
      <c r="O9" s="4" t="n">
        <v>4</v>
      </c>
      <c r="P9" s="4" t="n">
        <v>4</v>
      </c>
      <c r="Q9" s="4" t="n">
        <v>0</v>
      </c>
      <c r="R9" s="4" t="n">
        <v>1</v>
      </c>
    </row>
    <row r="10" customFormat="false" ht="15.75" hidden="false" customHeight="true" outlineLevel="0" collapsed="false">
      <c r="L10" s="4" t="n">
        <v>0</v>
      </c>
      <c r="M10" s="4" t="n">
        <v>0</v>
      </c>
      <c r="N10" s="4" t="n">
        <v>6</v>
      </c>
      <c r="O10" s="4" t="n">
        <v>8</v>
      </c>
      <c r="P10" s="4" t="n">
        <v>2</v>
      </c>
      <c r="Q10" s="4" t="n">
        <v>0</v>
      </c>
      <c r="R10" s="4" t="n"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>
      <c r="B20" s="4" t="s">
        <v>80</v>
      </c>
      <c r="C20" s="4" t="s">
        <v>81</v>
      </c>
      <c r="D20" s="4" t="s">
        <v>82</v>
      </c>
      <c r="E20" s="4" t="s">
        <v>83</v>
      </c>
      <c r="F20" s="4" t="s">
        <v>84</v>
      </c>
      <c r="G20" s="4" t="s">
        <v>85</v>
      </c>
      <c r="H20" s="4" t="s">
        <v>86</v>
      </c>
    </row>
    <row r="21" customFormat="false" ht="15.75" hidden="false" customHeight="true" outlineLevel="0" collapsed="false">
      <c r="A21" s="4" t="n">
        <v>6</v>
      </c>
      <c r="B21" s="4" t="n">
        <v>17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</row>
    <row r="22" customFormat="false" ht="15.75" hidden="false" customHeight="true" outlineLevel="0" collapsed="false">
      <c r="A22" s="4" t="n">
        <v>7</v>
      </c>
      <c r="B22" s="4" t="n">
        <v>17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</row>
    <row r="23" customFormat="false" ht="15.75" hidden="false" customHeight="true" outlineLevel="0" collapsed="false">
      <c r="A23" s="4" t="n">
        <v>10</v>
      </c>
      <c r="B23" s="4" t="n">
        <v>7</v>
      </c>
      <c r="C23" s="4" t="n">
        <v>5</v>
      </c>
      <c r="D23" s="4" t="n">
        <v>5</v>
      </c>
      <c r="E23" s="4" t="n">
        <v>0</v>
      </c>
      <c r="F23" s="4" t="n">
        <v>0</v>
      </c>
      <c r="G23" s="4" t="n">
        <v>0</v>
      </c>
      <c r="H23" s="4" t="n">
        <v>0</v>
      </c>
    </row>
    <row r="24" customFormat="false" ht="15.75" hidden="false" customHeight="true" outlineLevel="0" collapsed="false">
      <c r="A24" s="4" t="n">
        <v>11</v>
      </c>
      <c r="B24" s="4" t="n">
        <v>6</v>
      </c>
      <c r="C24" s="4" t="n">
        <v>1</v>
      </c>
      <c r="D24" s="4" t="n">
        <v>5</v>
      </c>
      <c r="E24" s="4" t="n">
        <v>0</v>
      </c>
      <c r="F24" s="4" t="n">
        <v>5</v>
      </c>
      <c r="G24" s="4" t="n">
        <v>0</v>
      </c>
      <c r="H24" s="4" t="n">
        <v>0</v>
      </c>
    </row>
    <row r="25" customFormat="false" ht="15.75" hidden="false" customHeight="true" outlineLevel="0" collapsed="false">
      <c r="A25" s="4" t="n">
        <v>12</v>
      </c>
      <c r="B25" s="4" t="n">
        <v>6</v>
      </c>
      <c r="C25" s="4" t="n">
        <v>1</v>
      </c>
      <c r="D25" s="4" t="n">
        <v>5</v>
      </c>
      <c r="E25" s="4" t="n">
        <v>0</v>
      </c>
      <c r="F25" s="4" t="n">
        <v>5</v>
      </c>
      <c r="G25" s="4" t="n">
        <v>0</v>
      </c>
      <c r="H25" s="4" t="n">
        <v>0</v>
      </c>
    </row>
    <row r="26" customFormat="false" ht="15.75" hidden="false" customHeight="true" outlineLevel="0" collapsed="false">
      <c r="A26" s="4" t="n">
        <v>13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9.29"/>
    <col collapsed="false" customWidth="true" hidden="false" outlineLevel="0" max="3" min="3" style="0" width="7.57"/>
    <col collapsed="false" customWidth="true" hidden="false" outlineLevel="0" max="4" min="4" style="0" width="8.14"/>
    <col collapsed="false" customWidth="true" hidden="false" outlineLevel="0" max="5" min="5" style="0" width="10.29"/>
    <col collapsed="false" customWidth="true" hidden="false" outlineLevel="0" max="6" min="6" style="0" width="7.87"/>
    <col collapsed="false" customWidth="true" hidden="false" outlineLevel="0" max="7" min="7" style="0" width="6.57"/>
    <col collapsed="false" customWidth="true" hidden="false" outlineLevel="0" max="8" min="8" style="0" width="7.87"/>
  </cols>
  <sheetData>
    <row r="1" customFormat="false" ht="15.75" hidden="false" customHeight="true" outlineLevel="0" collapsed="false">
      <c r="A1" s="36" t="s">
        <v>87</v>
      </c>
      <c r="B1" s="36"/>
      <c r="C1" s="36"/>
      <c r="D1" s="36"/>
      <c r="E1" s="36"/>
      <c r="F1" s="36"/>
      <c r="G1" s="36"/>
      <c r="H1" s="4"/>
    </row>
    <row r="2" customFormat="false" ht="15.75" hidden="false" customHeight="true" outlineLevel="0" collapsed="false">
      <c r="A2" s="1" t="s">
        <v>79</v>
      </c>
      <c r="B2" s="1" t="s">
        <v>88</v>
      </c>
      <c r="C2" s="1" t="s">
        <v>89</v>
      </c>
      <c r="D2" s="1" t="s">
        <v>90</v>
      </c>
      <c r="E2" s="1" t="s">
        <v>91</v>
      </c>
      <c r="F2" s="1" t="s">
        <v>92</v>
      </c>
      <c r="G2" s="1" t="s">
        <v>93</v>
      </c>
      <c r="H2" s="1" t="s">
        <v>94</v>
      </c>
    </row>
    <row r="3" customFormat="false" ht="15.75" hidden="false" customHeight="true" outlineLevel="0" collapsed="false">
      <c r="A3" s="4" t="n">
        <v>1</v>
      </c>
      <c r="B3" s="4" t="n">
        <f aca="false">Sheet10!B2+C3</f>
        <v>15</v>
      </c>
      <c r="C3" s="4" t="n">
        <f aca="false">Sheet10!C2+D3</f>
        <v>8</v>
      </c>
      <c r="D3" s="4" t="n">
        <f aca="false">Sheet10!D2+E3</f>
        <v>7</v>
      </c>
      <c r="E3" s="4" t="n">
        <f aca="false">Sheet10!E2+F3</f>
        <v>5</v>
      </c>
      <c r="F3" s="4" t="n">
        <f aca="false">Sheet10!F2+G3</f>
        <v>1</v>
      </c>
      <c r="G3" s="4" t="n">
        <f aca="false">Sheet10!G2+H3</f>
        <v>0</v>
      </c>
      <c r="H3" s="4" t="n">
        <f aca="false">Sheet10!H2</f>
        <v>0</v>
      </c>
    </row>
    <row r="4" customFormat="false" ht="15.75" hidden="false" customHeight="true" outlineLevel="0" collapsed="false">
      <c r="A4" s="4" t="n">
        <v>2</v>
      </c>
      <c r="B4" s="4" t="n">
        <f aca="false">Sheet10!B3+C4</f>
        <v>15</v>
      </c>
      <c r="C4" s="4" t="n">
        <f aca="false">Sheet10!C3+D4</f>
        <v>8</v>
      </c>
      <c r="D4" s="4" t="n">
        <f aca="false">Sheet10!D3+E4</f>
        <v>7</v>
      </c>
      <c r="E4" s="4" t="n">
        <f aca="false">Sheet10!E3+F4</f>
        <v>5</v>
      </c>
      <c r="F4" s="4" t="n">
        <f aca="false">Sheet10!F3+G4</f>
        <v>1</v>
      </c>
      <c r="G4" s="4" t="n">
        <f aca="false">Sheet10!G3+H4</f>
        <v>0</v>
      </c>
      <c r="H4" s="4" t="n">
        <f aca="false">Sheet10!H3</f>
        <v>0</v>
      </c>
    </row>
    <row r="5" customFormat="false" ht="15.75" hidden="false" customHeight="true" outlineLevel="0" collapsed="false">
      <c r="A5" s="4" t="n">
        <v>3</v>
      </c>
      <c r="B5" s="4" t="n">
        <f aca="false">Sheet10!B4+C5</f>
        <v>19</v>
      </c>
      <c r="C5" s="4" t="n">
        <f aca="false">Sheet10!C4+D5</f>
        <v>13</v>
      </c>
      <c r="D5" s="4" t="n">
        <f aca="false">Sheet10!D4+E5</f>
        <v>12</v>
      </c>
      <c r="E5" s="4" t="n">
        <f aca="false">Sheet10!E4+F5</f>
        <v>8</v>
      </c>
      <c r="F5" s="4" t="n">
        <f aca="false">Sheet10!F4+G5</f>
        <v>8</v>
      </c>
      <c r="G5" s="4" t="n">
        <f aca="false">Sheet10!G4+H5</f>
        <v>2</v>
      </c>
      <c r="H5" s="4" t="n">
        <f aca="false">Sheet10!H4</f>
        <v>2</v>
      </c>
    </row>
    <row r="6" customFormat="false" ht="15.75" hidden="false" customHeight="true" outlineLevel="0" collapsed="false">
      <c r="A6" s="4" t="n">
        <v>4</v>
      </c>
      <c r="B6" s="4" t="n">
        <f aca="false">Sheet10!B5+C6</f>
        <v>19</v>
      </c>
      <c r="C6" s="4" t="n">
        <f aca="false">Sheet10!C5+D6</f>
        <v>13</v>
      </c>
      <c r="D6" s="4" t="n">
        <f aca="false">Sheet10!D5+E6</f>
        <v>12</v>
      </c>
      <c r="E6" s="4" t="n">
        <f aca="false">Sheet10!E5+F6</f>
        <v>10</v>
      </c>
      <c r="F6" s="4" t="n">
        <f aca="false">Sheet10!F5+G6</f>
        <v>10</v>
      </c>
      <c r="G6" s="4" t="n">
        <f aca="false">Sheet10!G5+H6</f>
        <v>2</v>
      </c>
      <c r="H6" s="4" t="n">
        <f aca="false">Sheet10!H5</f>
        <v>2</v>
      </c>
    </row>
    <row r="7" customFormat="false" ht="15.75" hidden="false" customHeight="true" outlineLevel="0" collapsed="false">
      <c r="A7" s="4" t="n">
        <v>5</v>
      </c>
      <c r="B7" s="4" t="n">
        <f aca="false">Sheet10!B6+C7</f>
        <v>19</v>
      </c>
      <c r="C7" s="4" t="n">
        <f aca="false">Sheet10!C6+D7</f>
        <v>13</v>
      </c>
      <c r="D7" s="4" t="n">
        <f aca="false">Sheet10!D6+E7</f>
        <v>12</v>
      </c>
      <c r="E7" s="4" t="n">
        <f aca="false">Sheet10!E6+F7</f>
        <v>10</v>
      </c>
      <c r="F7" s="4" t="n">
        <f aca="false">Sheet10!F6+G7</f>
        <v>10</v>
      </c>
      <c r="G7" s="4" t="n">
        <f aca="false">Sheet10!G6+H7</f>
        <v>2</v>
      </c>
      <c r="H7" s="4" t="n">
        <f aca="false">Sheet10!H6</f>
        <v>2</v>
      </c>
    </row>
    <row r="8" customFormat="false" ht="15.75" hidden="false" customHeight="true" outlineLevel="0" collapsed="false">
      <c r="A8" s="4" t="n">
        <v>6</v>
      </c>
      <c r="B8" s="4" t="n">
        <f aca="false">Sheet10!B7+C8</f>
        <v>20</v>
      </c>
      <c r="C8" s="4" t="n">
        <f aca="false">Sheet10!C7+D8</f>
        <v>19</v>
      </c>
      <c r="D8" s="4" t="n">
        <f aca="false">Sheet10!D7+E8</f>
        <v>18</v>
      </c>
      <c r="E8" s="4" t="n">
        <f aca="false">Sheet10!E7+F8</f>
        <v>14</v>
      </c>
      <c r="F8" s="4" t="n">
        <f aca="false">Sheet10!F7+G8</f>
        <v>13</v>
      </c>
      <c r="G8" s="4" t="n">
        <f aca="false">Sheet10!G7+H8</f>
        <v>13</v>
      </c>
      <c r="H8" s="4" t="n">
        <f aca="false">Sheet10!H7</f>
        <v>13</v>
      </c>
    </row>
    <row r="9" customFormat="false" ht="15.75" hidden="false" customHeight="true" outlineLevel="0" collapsed="false">
      <c r="A9" s="4" t="n">
        <v>7</v>
      </c>
      <c r="B9" s="4" t="n">
        <f aca="false">Sheet10!B8+C9</f>
        <v>20</v>
      </c>
      <c r="C9" s="4" t="n">
        <f aca="false">Sheet10!C8+D9</f>
        <v>20</v>
      </c>
      <c r="D9" s="4" t="n">
        <f aca="false">Sheet10!D8+E9</f>
        <v>20</v>
      </c>
      <c r="E9" s="4" t="n">
        <f aca="false">Sheet10!E8+F9</f>
        <v>17</v>
      </c>
      <c r="F9" s="4" t="n">
        <f aca="false">Sheet10!F8+G9</f>
        <v>17</v>
      </c>
      <c r="G9" s="4" t="n">
        <f aca="false">Sheet10!G8+H9</f>
        <v>13</v>
      </c>
      <c r="H9" s="4" t="n">
        <f aca="false">Sheet10!H8</f>
        <v>13</v>
      </c>
    </row>
    <row r="10" customFormat="false" ht="15.75" hidden="false" customHeight="true" outlineLevel="0" collapsed="false">
      <c r="H10" s="4" t="n">
        <f aca="false">Sheet10!H9</f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>
      <c r="A20" s="4"/>
      <c r="B20" s="1"/>
      <c r="C20" s="4"/>
      <c r="D20" s="4"/>
      <c r="E20" s="4"/>
      <c r="F20" s="4"/>
      <c r="G20" s="4"/>
    </row>
    <row r="21" customFormat="false" ht="15.75" hidden="false" customHeight="true" outlineLevel="0" collapsed="false">
      <c r="A21" s="4"/>
      <c r="B21" s="4"/>
      <c r="C21" s="4"/>
      <c r="D21" s="4"/>
      <c r="E21" s="1"/>
      <c r="F21" s="1"/>
      <c r="G21" s="4"/>
    </row>
    <row r="22" customFormat="false" ht="15.75" hidden="false" customHeight="true" outlineLevel="0" collapsed="false">
      <c r="A22" s="4"/>
      <c r="B22" s="1"/>
      <c r="C22" s="4"/>
      <c r="D22" s="4"/>
      <c r="E22" s="4"/>
      <c r="F22" s="4"/>
      <c r="G22" s="4"/>
    </row>
    <row r="23" customFormat="false" ht="15.75" hidden="false" customHeight="true" outlineLevel="0" collapsed="false">
      <c r="A23" s="4"/>
      <c r="C23" s="4"/>
      <c r="D23" s="4"/>
      <c r="E23" s="4"/>
      <c r="F23" s="4"/>
      <c r="G23" s="4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</row>
    <row r="27" customFormat="false" ht="15.75" hidden="false" customHeight="true" outlineLevel="0" collapsed="false">
      <c r="A27" s="36" t="s">
        <v>95</v>
      </c>
      <c r="B27" s="36"/>
      <c r="C27" s="36"/>
      <c r="D27" s="36"/>
      <c r="E27" s="36"/>
      <c r="F27" s="36"/>
      <c r="G27" s="36"/>
      <c r="K27" s="4"/>
    </row>
    <row r="28" customFormat="false" ht="15.75" hidden="false" customHeight="true" outlineLevel="0" collapsed="false">
      <c r="A28" s="1" t="s">
        <v>79</v>
      </c>
      <c r="B28" s="1" t="s">
        <v>88</v>
      </c>
      <c r="C28" s="1" t="s">
        <v>89</v>
      </c>
      <c r="D28" s="1" t="s">
        <v>96</v>
      </c>
      <c r="E28" s="1" t="s">
        <v>97</v>
      </c>
      <c r="F28" s="1" t="s">
        <v>98</v>
      </c>
      <c r="G28" s="1" t="s">
        <v>94</v>
      </c>
    </row>
    <row r="29" customFormat="false" ht="15.75" hidden="false" customHeight="true" outlineLevel="0" collapsed="false">
      <c r="A29" s="4" t="n">
        <v>1</v>
      </c>
      <c r="B29" s="4" t="n">
        <v>77</v>
      </c>
      <c r="C29" s="4" t="n">
        <v>21</v>
      </c>
      <c r="D29" s="4" t="n">
        <v>0</v>
      </c>
      <c r="E29" s="4" t="n">
        <v>0</v>
      </c>
      <c r="F29" s="4" t="n">
        <v>0</v>
      </c>
      <c r="G29" s="4" t="n">
        <v>0</v>
      </c>
    </row>
    <row r="30" customFormat="false" ht="15.75" hidden="false" customHeight="true" outlineLevel="0" collapsed="false">
      <c r="A30" s="4" t="n">
        <v>2</v>
      </c>
      <c r="B30" s="4" t="n">
        <v>77</v>
      </c>
      <c r="C30" s="4" t="n">
        <v>21</v>
      </c>
      <c r="D30" s="4" t="n">
        <v>0</v>
      </c>
      <c r="E30" s="4" t="n">
        <v>0</v>
      </c>
      <c r="F30" s="4" t="n">
        <v>0</v>
      </c>
      <c r="G30" s="4" t="n">
        <v>0</v>
      </c>
    </row>
    <row r="31" customFormat="false" ht="15.75" hidden="false" customHeight="true" outlineLevel="0" collapsed="false">
      <c r="A31" s="4" t="n">
        <v>3</v>
      </c>
      <c r="B31" s="4" t="n">
        <v>77</v>
      </c>
      <c r="C31" s="4" t="n">
        <v>21</v>
      </c>
      <c r="D31" s="4" t="n">
        <v>0</v>
      </c>
      <c r="E31" s="4" t="n">
        <v>0</v>
      </c>
      <c r="F31" s="4" t="n">
        <v>0</v>
      </c>
      <c r="G31" s="4" t="n">
        <v>0</v>
      </c>
    </row>
    <row r="32" customFormat="false" ht="15.75" hidden="false" customHeight="true" outlineLevel="0" collapsed="false">
      <c r="A32" s="4" t="n">
        <v>4</v>
      </c>
      <c r="B32" s="4" t="n">
        <v>77</v>
      </c>
      <c r="C32" s="4" t="n">
        <v>21</v>
      </c>
      <c r="D32" s="4" t="n">
        <v>21</v>
      </c>
      <c r="E32" s="4" t="n">
        <v>0</v>
      </c>
      <c r="F32" s="4" t="n">
        <v>0</v>
      </c>
      <c r="G32" s="4" t="n">
        <v>0</v>
      </c>
    </row>
    <row r="33" customFormat="false" ht="15.75" hidden="false" customHeight="true" outlineLevel="0" collapsed="false">
      <c r="A33" s="4" t="n">
        <v>5</v>
      </c>
      <c r="B33" s="4" t="n">
        <v>77</v>
      </c>
      <c r="C33" s="4" t="n">
        <v>21</v>
      </c>
      <c r="D33" s="4" t="n">
        <v>21</v>
      </c>
      <c r="E33" s="4" t="n">
        <v>0</v>
      </c>
      <c r="F33" s="4" t="n">
        <v>0</v>
      </c>
      <c r="G33" s="4" t="n">
        <v>0</v>
      </c>
    </row>
    <row r="34" customFormat="false" ht="15.75" hidden="false" customHeight="true" outlineLevel="0" collapsed="false">
      <c r="A34" s="4" t="n">
        <v>6</v>
      </c>
      <c r="B34" s="4" t="n">
        <v>77</v>
      </c>
      <c r="C34" s="4" t="n">
        <v>21</v>
      </c>
      <c r="D34" s="4" t="n">
        <v>21</v>
      </c>
      <c r="E34" s="4" t="n">
        <v>0</v>
      </c>
      <c r="F34" s="4" t="n">
        <v>0</v>
      </c>
      <c r="G34" s="4" t="n">
        <v>0</v>
      </c>
    </row>
    <row r="35" customFormat="false" ht="15.75" hidden="false" customHeight="true" outlineLevel="0" collapsed="false">
      <c r="A35" s="4" t="n">
        <v>7</v>
      </c>
      <c r="B35" s="4" t="n">
        <v>77</v>
      </c>
      <c r="C35" s="4" t="n">
        <v>29</v>
      </c>
      <c r="D35" s="4" t="n">
        <v>29</v>
      </c>
      <c r="E35" s="4" t="n">
        <v>29</v>
      </c>
      <c r="F35" s="4" t="n">
        <v>0</v>
      </c>
      <c r="G35" s="4" t="n">
        <v>0</v>
      </c>
    </row>
    <row r="36" customFormat="false" ht="15.75" hidden="false" customHeight="true" outlineLevel="0" collapsed="false">
      <c r="A36" s="4" t="n">
        <v>8</v>
      </c>
      <c r="B36" s="4" t="n">
        <v>77</v>
      </c>
      <c r="C36" s="4" t="n">
        <f aca="false">29+8</f>
        <v>37</v>
      </c>
      <c r="D36" s="4" t="n">
        <v>29</v>
      </c>
      <c r="E36" s="4" t="n">
        <v>29</v>
      </c>
      <c r="F36" s="4" t="n">
        <v>0</v>
      </c>
      <c r="G36" s="4" t="n">
        <v>0</v>
      </c>
    </row>
    <row r="37" customFormat="false" ht="15.75" hidden="false" customHeight="true" outlineLevel="0" collapsed="false">
      <c r="A37" s="4" t="n">
        <v>9</v>
      </c>
      <c r="B37" s="4" t="n">
        <v>77</v>
      </c>
      <c r="C37" s="4" t="n">
        <v>40</v>
      </c>
      <c r="D37" s="4" t="n">
        <v>37</v>
      </c>
      <c r="E37" s="4" t="n">
        <v>37</v>
      </c>
      <c r="F37" s="4" t="n">
        <v>0</v>
      </c>
      <c r="G37" s="4" t="n">
        <v>0</v>
      </c>
    </row>
    <row r="38" customFormat="false" ht="15.75" hidden="false" customHeight="true" outlineLevel="0" collapsed="false">
      <c r="A38" s="4" t="n">
        <v>10</v>
      </c>
      <c r="B38" s="4" t="n">
        <v>77</v>
      </c>
      <c r="C38" s="4" t="n">
        <f aca="false">40+18</f>
        <v>58</v>
      </c>
      <c r="D38" s="4" t="n">
        <v>40</v>
      </c>
      <c r="E38" s="4" t="n">
        <v>37</v>
      </c>
      <c r="F38" s="4" t="n">
        <v>37</v>
      </c>
      <c r="G38" s="4" t="n">
        <v>0</v>
      </c>
    </row>
    <row r="39" customFormat="false" ht="15.75" hidden="false" customHeight="true" outlineLevel="0" collapsed="false">
      <c r="A39" s="4" t="n">
        <v>11</v>
      </c>
      <c r="B39" s="4" t="n">
        <v>77</v>
      </c>
      <c r="C39" s="4" t="n">
        <v>58</v>
      </c>
      <c r="D39" s="4" t="n">
        <v>58</v>
      </c>
      <c r="E39" s="4" t="n">
        <v>37</v>
      </c>
      <c r="F39" s="4" t="n">
        <v>37</v>
      </c>
      <c r="G39" s="4" t="n">
        <v>0</v>
      </c>
    </row>
    <row r="40" customFormat="false" ht="15.75" hidden="false" customHeight="true" outlineLevel="0" collapsed="false">
      <c r="A40" s="4" t="n">
        <v>12</v>
      </c>
      <c r="B40" s="4" t="n">
        <v>77</v>
      </c>
      <c r="C40" s="4" t="n">
        <v>58</v>
      </c>
      <c r="D40" s="4" t="n">
        <v>58</v>
      </c>
      <c r="E40" s="4" t="n">
        <v>58</v>
      </c>
      <c r="F40" s="4" t="n">
        <v>37</v>
      </c>
      <c r="G40" s="4" t="n">
        <v>0</v>
      </c>
    </row>
    <row r="41" customFormat="false" ht="15.75" hidden="false" customHeight="true" outlineLevel="0" collapsed="false">
      <c r="A41" s="4" t="n">
        <v>13</v>
      </c>
      <c r="B41" s="4" t="n">
        <v>77</v>
      </c>
      <c r="C41" s="4" t="n">
        <v>58</v>
      </c>
      <c r="D41" s="4" t="n">
        <v>58</v>
      </c>
      <c r="E41" s="4" t="n">
        <v>58</v>
      </c>
      <c r="F41" s="4" t="n">
        <v>58</v>
      </c>
      <c r="G41" s="4" t="n">
        <v>0</v>
      </c>
    </row>
    <row r="42" customFormat="false" ht="15.75" hidden="false" customHeight="true" outlineLevel="0" collapsed="false">
      <c r="A42" s="4" t="n">
        <v>14</v>
      </c>
      <c r="B42" s="4" t="n">
        <v>77</v>
      </c>
      <c r="C42" s="4" t="n">
        <v>66</v>
      </c>
      <c r="D42" s="4" t="n">
        <f aca="false">58+8</f>
        <v>66</v>
      </c>
      <c r="E42" s="4" t="n">
        <v>58</v>
      </c>
      <c r="F42" s="4" t="n">
        <v>58</v>
      </c>
      <c r="G42" s="4" t="n">
        <v>0</v>
      </c>
    </row>
    <row r="43" customFormat="false" ht="15.75" hidden="false" customHeight="true" outlineLevel="0" collapsed="false">
      <c r="A43" s="4" t="n">
        <v>15</v>
      </c>
      <c r="B43" s="4" t="n">
        <v>77</v>
      </c>
      <c r="C43" s="1"/>
      <c r="D43" s="4"/>
      <c r="E43" s="4"/>
      <c r="F43" s="4" t="n">
        <v>61</v>
      </c>
      <c r="G43" s="4" t="n">
        <v>0</v>
      </c>
    </row>
    <row r="44" customFormat="false" ht="15.75" hidden="false" customHeight="true" outlineLevel="0" collapsed="false">
      <c r="A44" s="4" t="n">
        <v>16</v>
      </c>
      <c r="B44" s="4" t="n">
        <v>77</v>
      </c>
      <c r="C44" s="4" t="n">
        <v>77</v>
      </c>
      <c r="D44" s="4" t="n">
        <v>72</v>
      </c>
      <c r="E44" s="4" t="n">
        <f aca="false">61+11</f>
        <v>72</v>
      </c>
      <c r="F44" s="4" t="n">
        <v>61</v>
      </c>
      <c r="G44" s="4" t="n">
        <v>0</v>
      </c>
    </row>
    <row r="45" customFormat="false" ht="15.75" hidden="false" customHeight="true" outlineLevel="0" collapsed="false">
      <c r="A45" s="4" t="n">
        <v>17</v>
      </c>
      <c r="B45" s="4" t="n">
        <v>77</v>
      </c>
      <c r="C45" s="4" t="n">
        <v>77</v>
      </c>
      <c r="D45" s="4" t="n">
        <v>77</v>
      </c>
      <c r="E45" s="4" t="n">
        <v>72</v>
      </c>
      <c r="F45" s="4" t="n">
        <v>72</v>
      </c>
      <c r="G45" s="4" t="n">
        <v>0</v>
      </c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G1"/>
    <mergeCell ref="A27:G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2020-10-25T20:43:23Z</dcterms:modified>
  <cp:revision>1</cp:revision>
  <dc:subject/>
  <dc:title/>
</cp:coreProperties>
</file>