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ytectec-my.sharepoint.com/personal/anderson_fernandes_mobyan_com_br/Documents/Área de Trabalho/Anderson/Porte Pago/"/>
    </mc:Choice>
  </mc:AlternateContent>
  <xr:revisionPtr revIDLastSave="145" documentId="13_ncr:1_{4BBFCD73-46E8-4248-8E16-837896DE2C21}" xr6:coauthVersionLast="47" xr6:coauthVersionMax="47" xr10:uidLastSave="{3008B132-EE3A-48A9-A944-CA0E836A12DD}"/>
  <bookViews>
    <workbookView xWindow="-120" yWindow="-120" windowWidth="20730" windowHeight="11040" xr2:uid="{D8F6DD64-557B-49CB-8A64-3469B1C21080}"/>
  </bookViews>
  <sheets>
    <sheet name="Bipagem" sheetId="1" r:id="rId1"/>
    <sheet name="Dados" sheetId="2" r:id="rId2"/>
    <sheet name="Recupera ser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3" i="1"/>
  <c r="D2" i="1"/>
  <c r="G9" i="1"/>
  <c r="G11" i="1"/>
  <c r="G12" i="1"/>
  <c r="G3" i="1"/>
  <c r="G4" i="1"/>
  <c r="G5" i="1"/>
  <c r="G6" i="1"/>
  <c r="G7" i="1"/>
  <c r="G8" i="1"/>
  <c r="G1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B586" i="1"/>
  <c r="G586" i="1"/>
  <c r="B587" i="1"/>
  <c r="G587" i="1"/>
  <c r="B588" i="1"/>
  <c r="G588" i="1"/>
  <c r="B589" i="1"/>
  <c r="B585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101" i="1"/>
  <c r="B100" i="1"/>
  <c r="B99" i="1"/>
  <c r="B98" i="1"/>
  <c r="B97" i="1"/>
  <c r="B96" i="1"/>
  <c r="B95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G589" i="1" l="1"/>
  <c r="B2" i="1"/>
  <c r="G2" i="1" s="1"/>
  <c r="H1" i="1" s="1" a="1"/>
  <c r="H1" i="1" l="1"/>
  <c r="I4" i="1"/>
  <c r="I2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<sst xmlns="http://schemas.openxmlformats.org/spreadsheetml/2006/main" count="13" uniqueCount="11">
  <si>
    <t>Serial Bipado</t>
  </si>
  <si>
    <t>Serial Cortado</t>
  </si>
  <si>
    <t>Rastreio</t>
  </si>
  <si>
    <t xml:space="preserve">Status </t>
  </si>
  <si>
    <t>Data</t>
  </si>
  <si>
    <t>Serial Retirado</t>
  </si>
  <si>
    <t>Status</t>
  </si>
  <si>
    <t>MOVE</t>
  </si>
  <si>
    <t>Serial</t>
  </si>
  <si>
    <t>A8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</si>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</sst>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63">
    <dxf>
      <font>
        <b/>
        <i val="0"/>
        <color theme="0"/>
      </font>
      <fill>
        <patternFill>
          <bgColor theme="3" tint="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/>
      </font>
      <fill>
        <gradientFill>
          <stop position="0">
            <color theme="3" tint="0.74901577806939912"/>
          </stop>
          <stop position="1">
            <color rgb="FFFF0000"/>
          </stop>
        </gradientFill>
      </fill>
    </dxf>
    <dxf>
      <font>
        <b/>
        <i val="0"/>
      </font>
      <fill>
        <gradientFill>
          <stop position="0">
            <color theme="8" tint="0.40000610370189521"/>
          </stop>
          <stop position="1">
            <color theme="9" tint="-0.25098422193060094"/>
          </stop>
        </gradientFill>
      </fill>
    </dxf>
    <dxf>
      <fill>
        <gradientFill degree="90">
          <stop position="0">
            <color theme="4"/>
          </stop>
          <stop position="0.5">
            <color theme="5" tint="0.59999389629810485"/>
          </stop>
          <stop position="1">
            <color theme="4"/>
          </stop>
        </gradientFill>
      </fill>
    </dxf>
    <dxf>
      <fill>
        <gradientFill degree="90">
          <stop position="0">
            <color theme="8" tint="0.40000610370189521"/>
          </stop>
          <stop position="0.5">
            <color theme="8" tint="0.80001220740379042"/>
          </stop>
          <stop position="1">
            <color theme="8" tint="0.40000610370189521"/>
          </stop>
        </gradientFill>
      </fill>
    </dxf>
    <dxf>
      <fill>
        <gradientFill degree="90">
          <stop position="0">
            <color theme="1" tint="0.34900967436750391"/>
          </stop>
          <stop position="0.5">
            <color theme="0" tint="-0.1490218817712943"/>
          </stop>
          <stop position="1">
            <color theme="1" tint="0.34900967436750391"/>
          </stop>
        </gradientFill>
      </fill>
    </dxf>
    <dxf>
      <fill>
        <gradientFill degree="90">
          <stop position="0">
            <color theme="6" tint="0.40000610370189521"/>
          </stop>
          <stop position="0.5">
            <color theme="6" tint="0.80001220740379042"/>
          </stop>
          <stop position="1">
            <color theme="6" tint="0.40000610370189521"/>
          </stop>
        </gradientFill>
      </fill>
    </dxf>
    <dxf>
      <font>
        <color theme="8" tint="0.59996337778862885"/>
      </font>
      <fill>
        <patternFill>
          <bgColor theme="1"/>
        </patternFill>
      </fill>
    </dxf>
    <dxf>
      <font>
        <color theme="6" tint="0.39994506668294322"/>
      </font>
      <fill>
        <patternFill>
          <bgColor theme="1"/>
        </patternFill>
      </fill>
    </dxf>
    <dxf>
      <fill>
        <gradientFill degree="90">
          <stop position="0">
            <color theme="1" tint="0.49803155613879818"/>
          </stop>
          <stop position="0.5">
            <color theme="5" tint="0.40000610370189521"/>
          </stop>
          <stop position="1">
            <color theme="1" tint="0.49803155613879818"/>
          </stop>
        </gradientFill>
      </fill>
    </dxf>
    <dxf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gradientFill degree="90">
          <stop position="0">
            <color theme="8" tint="0.40000610370189521"/>
          </stop>
          <stop position="0.5">
            <color theme="9" tint="0.40000610370189521"/>
          </stop>
          <stop position="1">
            <color theme="8" tint="0.40000610370189521"/>
          </stop>
        </gradient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gradientFill degree="90">
          <stop position="0">
            <color theme="3" tint="0.49803155613879818"/>
          </stop>
          <stop position="0.5">
            <color theme="6" tint="0.80001220740379042"/>
          </stop>
          <stop position="1">
            <color theme="3" tint="0.49803155613879818"/>
          </stop>
        </gradientFill>
      </fill>
    </dxf>
    <dxf>
      <fill>
        <gradientFill degree="90">
          <stop position="0">
            <color rgb="FFFF6600"/>
          </stop>
          <stop position="0.5">
            <color theme="3" tint="0.74901577806939912"/>
          </stop>
          <stop position="1">
            <color rgb="FFFF6600"/>
          </stop>
        </gradientFill>
      </fill>
    </dxf>
    <dxf>
      <font>
        <b/>
        <i val="0"/>
        <color theme="0"/>
      </font>
      <fill>
        <patternFill>
          <bgColor theme="3" tint="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gradientFill degree="90">
          <stop position="0">
            <color rgb="FFC00000"/>
          </stop>
          <stop position="0.5">
            <color theme="0"/>
          </stop>
          <stop position="1">
            <color rgb="FFC00000"/>
          </stop>
        </gradient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strike val="0"/>
      </font>
      <fill>
        <gradientFill>
          <stop position="0">
            <color theme="0"/>
          </stop>
          <stop position="1">
            <color theme="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rgb="FFCC00FF"/>
          </stop>
          <stop position="0.5">
            <color rgb="FF8FF198"/>
          </stop>
          <stop position="1">
            <color rgb="FFCC00FF"/>
          </stop>
        </gradientFill>
      </fill>
    </dxf>
    <dxf>
      <fill>
        <gradientFill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rgb="FF6600FF"/>
          </stop>
          <stop position="0.5">
            <color theme="8" tint="0.59999389629810485"/>
          </stop>
          <stop position="1">
            <color rgb="FF6600FF"/>
          </stop>
        </gradientFill>
      </fill>
    </dxf>
    <dxf>
      <fill>
        <gradientFill degree="45">
          <stop position="0">
            <color rgb="FFFB5B5B"/>
          </stop>
          <stop position="0.5">
            <color theme="0"/>
          </stop>
          <stop position="1">
            <color rgb="FFFB5B5B"/>
          </stop>
        </gradientFill>
      </fill>
    </dxf>
    <dxf>
      <fill>
        <gradientFill degree="90">
          <stop position="0">
            <color theme="0"/>
          </stop>
          <stop position="0.5">
            <color theme="5" tint="0.40000610370189521"/>
          </stop>
          <stop position="1">
            <color theme="0"/>
          </stop>
        </gradientFill>
      </fill>
    </dxf>
    <dxf>
      <fill>
        <gradientFill degree="180">
          <stop position="0">
            <color theme="8" tint="-0.25098422193060094"/>
          </stop>
          <stop position="1">
            <color theme="0" tint="-0.3490096743675039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3" tint="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  <strike val="0"/>
      </font>
      <fill>
        <gradientFill>
          <stop position="0">
            <color theme="0"/>
          </stop>
          <stop position="1">
            <color theme="1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rgb="FFCC00FF"/>
          </stop>
          <stop position="0.5">
            <color rgb="FF8FF198"/>
          </stop>
          <stop position="1">
            <color rgb="FFCC00FF"/>
          </stop>
        </gradientFill>
      </fill>
    </dxf>
    <dxf>
      <fill>
        <gradientFill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rgb="FF6600FF"/>
          </stop>
          <stop position="0.5">
            <color theme="8" tint="0.59999389629810485"/>
          </stop>
          <stop position="1">
            <color rgb="FF6600FF"/>
          </stop>
        </gradientFill>
      </fill>
    </dxf>
    <dxf>
      <fill>
        <gradientFill degree="45">
          <stop position="0">
            <color rgb="FFFB5B5B"/>
          </stop>
          <stop position="0.5">
            <color theme="0"/>
          </stop>
          <stop position="1">
            <color rgb="FFFB5B5B"/>
          </stop>
        </gradientFill>
      </fill>
    </dxf>
    <dxf>
      <fill>
        <gradientFill degree="90">
          <stop position="0">
            <color theme="0"/>
          </stop>
          <stop position="0.5">
            <color theme="5" tint="0.40000610370189521"/>
          </stop>
          <stop position="1">
            <color theme="0"/>
          </stop>
        </gradientFill>
      </fill>
    </dxf>
    <dxf>
      <fill>
        <gradientFill degree="90">
          <stop position="0">
            <color theme="4"/>
          </stop>
          <stop position="0.5">
            <color theme="5" tint="0.59999389629810485"/>
          </stop>
          <stop position="1">
            <color theme="4"/>
          </stop>
        </gradientFill>
      </fill>
    </dxf>
    <dxf>
      <fill>
        <gradientFill degree="90">
          <stop position="0">
            <color theme="8" tint="0.40000610370189521"/>
          </stop>
          <stop position="0.5">
            <color theme="8" tint="0.80001220740379042"/>
          </stop>
          <stop position="1">
            <color theme="8" tint="0.40000610370189521"/>
          </stop>
        </gradientFill>
      </fill>
    </dxf>
    <dxf>
      <fill>
        <gradientFill degree="90">
          <stop position="0">
            <color theme="1" tint="0.34900967436750391"/>
          </stop>
          <stop position="0.5">
            <color theme="0" tint="-0.1490218817712943"/>
          </stop>
          <stop position="1">
            <color theme="1" tint="0.34900967436750391"/>
          </stop>
        </gradientFill>
      </fill>
    </dxf>
    <dxf>
      <fill>
        <gradientFill degree="90">
          <stop position="0">
            <color theme="6" tint="0.40000610370189521"/>
          </stop>
          <stop position="0.5">
            <color theme="6" tint="0.80001220740379042"/>
          </stop>
          <stop position="1">
            <color theme="6" tint="0.40000610370189521"/>
          </stop>
        </gradientFill>
      </fill>
    </dxf>
    <dxf>
      <font>
        <color theme="8" tint="0.59996337778862885"/>
      </font>
      <fill>
        <patternFill>
          <bgColor theme="1"/>
        </patternFill>
      </fill>
    </dxf>
    <dxf>
      <font>
        <color theme="6" tint="0.39994506668294322"/>
      </font>
      <fill>
        <patternFill>
          <bgColor theme="1"/>
        </patternFill>
      </fill>
    </dxf>
    <dxf>
      <fill>
        <gradientFill degree="90">
          <stop position="0">
            <color theme="1" tint="0.49803155613879818"/>
          </stop>
          <stop position="0.5">
            <color theme="5" tint="0.40000610370189521"/>
          </stop>
          <stop position="1">
            <color theme="1" tint="0.49803155613879818"/>
          </stop>
        </gradientFill>
      </fill>
    </dxf>
    <dxf>
      <fill>
        <gradientFill degree="180">
          <stop position="0">
            <color theme="8" tint="-0.25098422193060094"/>
          </stop>
          <stop position="1">
            <color theme="0" tint="-0.34900967436750391"/>
          </stop>
        </gradientFill>
      </fill>
    </dxf>
    <dxf>
      <fill>
        <gradientFill degree="90">
          <stop position="0">
            <color theme="8" tint="0.40000610370189521"/>
          </stop>
          <stop position="0.5">
            <color theme="9" tint="0.40000610370189521"/>
          </stop>
          <stop position="1">
            <color theme="8" tint="0.40000610370189521"/>
          </stop>
        </gradient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gradientFill degree="90">
          <stop position="0">
            <color theme="3" tint="0.49803155613879818"/>
          </stop>
          <stop position="0.5">
            <color theme="6" tint="0.80001220740379042"/>
          </stop>
          <stop position="1">
            <color theme="3" tint="0.49803155613879818"/>
          </stop>
        </gradientFill>
      </fill>
    </dxf>
    <dxf>
      <fill>
        <gradientFill degree="90">
          <stop position="0">
            <color rgb="FFFF6600"/>
          </stop>
          <stop position="0.5">
            <color theme="3" tint="0.74901577806939912"/>
          </stop>
          <stop position="1">
            <color rgb="FFFF6600"/>
          </stop>
        </gradientFill>
      </fill>
    </dxf>
    <dxf>
      <font>
        <b/>
        <i val="0"/>
        <color theme="0"/>
      </font>
      <fill>
        <patternFill>
          <bgColor theme="3" tint="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gradientFill degree="90">
          <stop position="0">
            <color rgb="FFC00000"/>
          </stop>
          <stop position="0.5">
            <color theme="0"/>
          </stop>
          <stop position="1">
            <color rgb="FFC00000"/>
          </stop>
        </gradient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gradientFill degree="90">
          <stop position="0">
            <color theme="9" tint="0.40000610370189521"/>
          </stop>
          <stop position="0.5">
            <color theme="0"/>
          </stop>
          <stop position="1">
            <color theme="9" tint="0.40000610370189521"/>
          </stop>
        </gradientFill>
      </fill>
    </dxf>
    <dxf>
      <font>
        <color rgb="FF9C0006"/>
      </font>
      <fill>
        <gradientFill degree="90">
          <stop position="0">
            <color rgb="FFFF7C80"/>
          </stop>
          <stop position="0.5">
            <color theme="0"/>
          </stop>
          <stop position="1">
            <color rgb="FFFF7C80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1C2C-EE46-4F42-A66B-661A4A9E83C7}">
  <dimension ref="A1:I589"/>
  <sheetViews>
    <sheetView tabSelected="1" workbookViewId="0">
      <selection activeCell="G1" sqref="G1:H1048576"/>
    </sheetView>
  </sheetViews>
  <sheetFormatPr defaultRowHeight="15" x14ac:dyDescent="0.25"/>
  <cols>
    <col min="1" max="1" width="25" style="4" customWidth="1"/>
    <col min="2" max="2" width="20.85546875" customWidth="1"/>
    <col min="3" max="3" width="19.7109375" customWidth="1"/>
    <col min="4" max="4" width="20.5703125" customWidth="1"/>
    <col min="5" max="5" width="10.42578125" bestFit="1" customWidth="1"/>
    <col min="6" max="6" width="2.28515625" style="6" customWidth="1"/>
    <col min="7" max="8" width="37.425781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G1" t="s">
        <v>10</v>
      </c>
      <c r="H1" t="str" cm="1">
        <f t="array" ref="H1:H3">_xlfn.UNIQUE(G:G,0,0)</f>
        <v>Modelo</v>
      </c>
    </row>
    <row r="2" spans="1:9" x14ac:dyDescent="0.25">
      <c r="B2" t="str">
        <f>RIGHT(A2,18)</f>
        <v/>
      </c>
      <c r="D2" t="str">
        <f>IFERROR(IF(A2="","Bipar",IF(VLOOKUP(B2,Dados!A:C,2,0)="ENCAMINHADA","Baixada","Ajustar")),"Ajustar")</f>
        <v>Bipar</v>
      </c>
      <c r="G2" t="str">
        <f>IF(A2="","",IFERROR(VLOOKUP(B2,Dados!A:C,3,0),"Não"))</f>
        <v/>
      </c>
      <c r="H2" t="str">
        <v/>
      </c>
      <c r="I2" t="str">
        <f>IF(H2="","",COUNTIF(G:G,H2))</f>
        <v/>
      </c>
    </row>
    <row r="3" spans="1:9" x14ac:dyDescent="0.25">
      <c r="B3" t="str">
        <f t="shared" ref="B3:B66" si="0">RIGHT(A3,18)</f>
        <v/>
      </c>
      <c r="D3" t="str">
        <f>IFERROR(IF(A3="","Bipar",IF(VLOOKUP(B3,Dados!A:C,2,0)="ENCAMINHADA","Baixada","Ajustar")),"Ajustar")</f>
        <v>Bipar</v>
      </c>
      <c r="G3" t="str">
        <f>IF(A3="","",IFERROR(VLOOKUP(B3,Dados!A:C,3,0),"Não"))</f>
        <v/>
      </c>
      <c r="H3">
        <v>0</v>
      </c>
      <c r="I3">
        <f t="shared" ref="I3:I53" si="1">IF(H3="","",COUNTIF(G:G,H3))</f>
        <v>0</v>
      </c>
    </row>
    <row r="4" spans="1:9" x14ac:dyDescent="0.25">
      <c r="B4" t="str">
        <f t="shared" si="0"/>
        <v/>
      </c>
      <c r="D4" t="str">
        <f>IFERROR(IF(A4="","Bipar",IF(VLOOKUP(B4,Dados!A:C,2,0)="ENCAMINHADA","Baixada","Ajustar")),"Ajustar")</f>
        <v>Bipar</v>
      </c>
      <c r="G4" t="str">
        <f>IF(A4="","",IFERROR(VLOOKUP(B4,Dados!A:C,3,0),"Não"))</f>
        <v/>
      </c>
      <c r="I4" t="str">
        <f t="shared" si="1"/>
        <v/>
      </c>
    </row>
    <row r="5" spans="1:9" x14ac:dyDescent="0.25">
      <c r="B5" t="str">
        <f t="shared" si="0"/>
        <v/>
      </c>
      <c r="D5" t="str">
        <f>IFERROR(IF(A5="","Bipar",IF(VLOOKUP(B5,Dados!A:C,2,0)="ENCAMINHADA","Baixada","Ajustar")),"Ajustar")</f>
        <v>Bipar</v>
      </c>
      <c r="G5" t="str">
        <f>IF(A5="","",IFERROR(VLOOKUP(B5,Dados!A:C,3,0),"Não"))</f>
        <v/>
      </c>
      <c r="I5" t="str">
        <f t="shared" si="1"/>
        <v/>
      </c>
    </row>
    <row r="6" spans="1:9" x14ac:dyDescent="0.25">
      <c r="B6" t="str">
        <f t="shared" si="0"/>
        <v/>
      </c>
      <c r="D6" t="str">
        <f>IFERROR(IF(A6="","Bipar",IF(VLOOKUP(B6,Dados!A:C,2,0)="ENCAMINHADA","Baixada","Ajustar")),"Ajustar")</f>
        <v>Bipar</v>
      </c>
      <c r="G6" t="str">
        <f>IF(A6="","",IFERROR(VLOOKUP(B6,Dados!A:C,3,0),"Não"))</f>
        <v/>
      </c>
      <c r="I6" t="str">
        <f t="shared" si="1"/>
        <v/>
      </c>
    </row>
    <row r="7" spans="1:9" x14ac:dyDescent="0.25">
      <c r="B7" t="str">
        <f t="shared" si="0"/>
        <v/>
      </c>
      <c r="D7" t="str">
        <f>IFERROR(IF(A7="","Bipar",IF(VLOOKUP(B7,Dados!A:C,2,0)="ENCAMINHADA","Baixada","Ajustar")),"Ajustar")</f>
        <v>Bipar</v>
      </c>
      <c r="G7" t="str">
        <f>IF(A7="","",IFERROR(VLOOKUP(B7,Dados!A:C,3,0),"Não"))</f>
        <v/>
      </c>
      <c r="I7" t="str">
        <f t="shared" si="1"/>
        <v/>
      </c>
    </row>
    <row r="8" spans="1:9" x14ac:dyDescent="0.25">
      <c r="B8" t="str">
        <f t="shared" si="0"/>
        <v/>
      </c>
      <c r="D8" t="str">
        <f>IFERROR(IF(A8="","Bipar",IF(VLOOKUP(B8,Dados!A:C,2,0)="ENCAMINHADA","Baixada","Ajustar")),"Ajustar")</f>
        <v>Bipar</v>
      </c>
      <c r="G8" t="str">
        <f>IF(A8="","",IFERROR(VLOOKUP(B8,Dados!A:C,3,0),"Não"))</f>
        <v/>
      </c>
      <c r="I8" t="str">
        <f t="shared" si="1"/>
        <v/>
      </c>
    </row>
    <row r="9" spans="1:9" x14ac:dyDescent="0.25">
      <c r="B9" t="str">
        <f t="shared" si="0"/>
        <v/>
      </c>
      <c r="D9" t="str">
        <f>IFERROR(IF(A9="","Bipar",IF(VLOOKUP(B9,Dados!A:C,2,0)="ENCAMINHADA","Baixada","Ajustar")),"Ajustar")</f>
        <v>Bipar</v>
      </c>
      <c r="G9" t="str">
        <f>IF(A9="","",IFERROR(VLOOKUP(B9,Dados!A:C,3,0),"Não"))</f>
        <v/>
      </c>
      <c r="I9" t="str">
        <f t="shared" si="1"/>
        <v/>
      </c>
    </row>
    <row r="10" spans="1:9" x14ac:dyDescent="0.25">
      <c r="B10" t="str">
        <f t="shared" si="0"/>
        <v/>
      </c>
      <c r="D10" t="str">
        <f>IFERROR(IF(A10="","Bipar",IF(VLOOKUP(B10,Dados!A:C,2,0)="ENCAMINHADA","Baixada","Ajustar")),"Ajustar")</f>
        <v>Bipar</v>
      </c>
      <c r="G10" t="str">
        <f>IF(A10="","",IFERROR(VLOOKUP(B10,Dados!A:C,3,0),"Não"))</f>
        <v/>
      </c>
      <c r="I10" t="str">
        <f t="shared" si="1"/>
        <v/>
      </c>
    </row>
    <row r="11" spans="1:9" x14ac:dyDescent="0.25">
      <c r="B11" t="str">
        <f t="shared" si="0"/>
        <v/>
      </c>
      <c r="D11" t="str">
        <f>IFERROR(IF(A11="","Bipar",IF(VLOOKUP(B11,Dados!A:C,2,0)="ENCAMINHADA","Baixada","Ajustar")),"Ajustar")</f>
        <v>Bipar</v>
      </c>
      <c r="G11" t="str">
        <f>IF(A11="","",IFERROR(VLOOKUP(B11,Dados!A:C,3,0),"Não"))</f>
        <v/>
      </c>
      <c r="I11" t="str">
        <f t="shared" si="1"/>
        <v/>
      </c>
    </row>
    <row r="12" spans="1:9" x14ac:dyDescent="0.25">
      <c r="B12" t="str">
        <f t="shared" si="0"/>
        <v/>
      </c>
      <c r="D12" t="str">
        <f>IFERROR(IF(A12="","Bipar",IF(VLOOKUP(B12,Dados!A:C,2,0)="ENCAMINHADA","Baixada","Ajustar")),"Ajustar")</f>
        <v>Bipar</v>
      </c>
      <c r="G12" t="str">
        <f>IF(A12="","",IFERROR(VLOOKUP(B12,Dados!A:C,3,0),"Não"))</f>
        <v/>
      </c>
      <c r="I12" t="str">
        <f t="shared" si="1"/>
        <v/>
      </c>
    </row>
    <row r="13" spans="1:9" x14ac:dyDescent="0.25">
      <c r="B13" t="str">
        <f t="shared" si="0"/>
        <v/>
      </c>
      <c r="D13" t="str">
        <f>IFERROR(IF(A13="","Bipar",IF(VLOOKUP(B13,Dados!A:C,2,0)="ENCAMINHADA","Baixada","Ajustar")),"Ajustar")</f>
        <v>Bipar</v>
      </c>
      <c r="G13" t="str">
        <f>IF(A13="","",IFERROR(VLOOKUP(B13,Dados!A:C,3,0),"Não"))</f>
        <v/>
      </c>
      <c r="I13" t="str">
        <f t="shared" si="1"/>
        <v/>
      </c>
    </row>
    <row r="14" spans="1:9" x14ac:dyDescent="0.25">
      <c r="B14" t="str">
        <f t="shared" si="0"/>
        <v/>
      </c>
      <c r="D14" t="str">
        <f>IFERROR(IF(A14="","Bipar",IF(VLOOKUP(B14,Dados!A:C,2,0)="ENCAMINHADA","Baixada","Ajustar")),"Ajustar")</f>
        <v>Bipar</v>
      </c>
      <c r="G14" t="str">
        <f>IF(A14="","",IFERROR(VLOOKUP(B14,Dados!A:C,3,0),"Não"))</f>
        <v/>
      </c>
      <c r="I14" t="str">
        <f t="shared" si="1"/>
        <v/>
      </c>
    </row>
    <row r="15" spans="1:9" x14ac:dyDescent="0.25">
      <c r="B15" t="str">
        <f t="shared" si="0"/>
        <v/>
      </c>
      <c r="D15" t="str">
        <f>IFERROR(IF(A15="","Bipar",IF(VLOOKUP(B15,Dados!A:C,2,0)="ENCAMINHADA","Baixada","Ajustar")),"Ajustar")</f>
        <v>Bipar</v>
      </c>
      <c r="G15" t="str">
        <f>IF(A15="","",IFERROR(VLOOKUP(B15,Dados!A:C,3,0),"Não"))</f>
        <v/>
      </c>
      <c r="I15" t="str">
        <f t="shared" si="1"/>
        <v/>
      </c>
    </row>
    <row r="16" spans="1:9" x14ac:dyDescent="0.25">
      <c r="B16" t="str">
        <f t="shared" si="0"/>
        <v/>
      </c>
      <c r="D16" t="str">
        <f>IFERROR(IF(A16="","Bipar",IF(VLOOKUP(B16,Dados!A:C,2,0)="ENCAMINHADA","Baixada","Ajustar")),"Ajustar")</f>
        <v>Bipar</v>
      </c>
      <c r="G16" t="str">
        <f>IF(A16="","",IFERROR(VLOOKUP(B16,Dados!A:C,3,0),"Não"))</f>
        <v/>
      </c>
      <c r="I16" t="str">
        <f t="shared" si="1"/>
        <v/>
      </c>
    </row>
    <row r="17" spans="2:9" x14ac:dyDescent="0.25">
      <c r="B17" t="str">
        <f t="shared" si="0"/>
        <v/>
      </c>
      <c r="D17" t="str">
        <f>IFERROR(IF(A17="","Bipar",IF(VLOOKUP(B17,Dados!A:C,2,0)="ENCAMINHADA","Baixada","Ajustar")),"Ajustar")</f>
        <v>Bipar</v>
      </c>
      <c r="G17" t="str">
        <f>IF(A17="","",IFERROR(VLOOKUP(B17,Dados!A:C,3,0),"Não"))</f>
        <v/>
      </c>
      <c r="I17" t="str">
        <f t="shared" si="1"/>
        <v/>
      </c>
    </row>
    <row r="18" spans="2:9" x14ac:dyDescent="0.25">
      <c r="B18" t="str">
        <f t="shared" si="0"/>
        <v/>
      </c>
      <c r="D18" t="str">
        <f>IFERROR(IF(A18="","Bipar",IF(VLOOKUP(B18,Dados!A:C,2,0)="ENCAMINHADA","Baixada","Ajustar")),"Ajustar")</f>
        <v>Bipar</v>
      </c>
      <c r="G18" t="str">
        <f>IF(A18="","",IFERROR(VLOOKUP(B18,Dados!A:C,3,0),"Não"))</f>
        <v/>
      </c>
      <c r="I18" t="str">
        <f t="shared" si="1"/>
        <v/>
      </c>
    </row>
    <row r="19" spans="2:9" x14ac:dyDescent="0.25">
      <c r="B19" t="str">
        <f t="shared" si="0"/>
        <v/>
      </c>
      <c r="D19" t="str">
        <f>IFERROR(IF(A19="","Bipar",IF(VLOOKUP(B19,Dados!A:C,2,0)="ENCAMINHADA","Baixada","Ajustar")),"Ajustar")</f>
        <v>Bipar</v>
      </c>
      <c r="G19" t="str">
        <f>IF(A19="","",IFERROR(VLOOKUP(B19,Dados!A:C,3,0),"Não"))</f>
        <v/>
      </c>
      <c r="I19" t="str">
        <f t="shared" si="1"/>
        <v/>
      </c>
    </row>
    <row r="20" spans="2:9" x14ac:dyDescent="0.25">
      <c r="B20" t="str">
        <f t="shared" si="0"/>
        <v/>
      </c>
      <c r="D20" t="str">
        <f>IFERROR(IF(A20="","Bipar",IF(VLOOKUP(B20,Dados!A:C,2,0)="ENCAMINHADA","Baixada","Ajustar")),"Ajustar")</f>
        <v>Bipar</v>
      </c>
      <c r="G20" t="str">
        <f>IF(A20="","",IFERROR(VLOOKUP(B20,Dados!A:C,3,0),"Não"))</f>
        <v/>
      </c>
      <c r="I20" t="str">
        <f t="shared" si="1"/>
        <v/>
      </c>
    </row>
    <row r="21" spans="2:9" x14ac:dyDescent="0.25">
      <c r="B21" t="str">
        <f t="shared" si="0"/>
        <v/>
      </c>
      <c r="D21" t="str">
        <f>IFERROR(IF(A21="","Bipar",IF(VLOOKUP(B21,Dados!A:C,2,0)="ENCAMINHADA","Baixada","Ajustar")),"Ajustar")</f>
        <v>Bipar</v>
      </c>
      <c r="G21" t="str">
        <f>IF(A21="","",IFERROR(VLOOKUP(B21,Dados!A:C,3,0),"Não"))</f>
        <v/>
      </c>
      <c r="I21" t="str">
        <f t="shared" si="1"/>
        <v/>
      </c>
    </row>
    <row r="22" spans="2:9" x14ac:dyDescent="0.25">
      <c r="B22" t="str">
        <f t="shared" si="0"/>
        <v/>
      </c>
      <c r="D22" t="str">
        <f>IFERROR(IF(A22="","Bipar",IF(VLOOKUP(B22,Dados!A:C,2,0)="ENCAMINHADA","Baixada","Ajustar")),"Ajustar")</f>
        <v>Bipar</v>
      </c>
      <c r="G22" t="str">
        <f>IF(A22="","",IFERROR(VLOOKUP(B22,Dados!A:C,3,0),"Não"))</f>
        <v/>
      </c>
      <c r="I22" t="str">
        <f t="shared" si="1"/>
        <v/>
      </c>
    </row>
    <row r="23" spans="2:9" x14ac:dyDescent="0.25">
      <c r="B23" t="str">
        <f t="shared" si="0"/>
        <v/>
      </c>
      <c r="D23" t="str">
        <f>IFERROR(IF(A23="","Bipar",IF(VLOOKUP(B23,Dados!A:C,2,0)="ENCAMINHADA","Baixada","Ajustar")),"Ajustar")</f>
        <v>Bipar</v>
      </c>
      <c r="G23" t="str">
        <f>IF(A23="","",IFERROR(VLOOKUP(B23,Dados!A:C,3,0),"Não"))</f>
        <v/>
      </c>
      <c r="I23" t="str">
        <f t="shared" si="1"/>
        <v/>
      </c>
    </row>
    <row r="24" spans="2:9" x14ac:dyDescent="0.25">
      <c r="B24" t="str">
        <f t="shared" si="0"/>
        <v/>
      </c>
      <c r="D24" t="str">
        <f>IFERROR(IF(A24="","Bipar",IF(VLOOKUP(B24,Dados!A:C,2,0)="ENCAMINHADA","Baixada","Ajustar")),"Ajustar")</f>
        <v>Bipar</v>
      </c>
      <c r="G24" t="str">
        <f>IF(A24="","",IFERROR(VLOOKUP(B24,Dados!A:C,3,0),"Não"))</f>
        <v/>
      </c>
      <c r="I24" t="str">
        <f t="shared" si="1"/>
        <v/>
      </c>
    </row>
    <row r="25" spans="2:9" x14ac:dyDescent="0.25">
      <c r="B25" t="str">
        <f t="shared" si="0"/>
        <v/>
      </c>
      <c r="D25" t="str">
        <f>IFERROR(IF(A25="","Bipar",IF(VLOOKUP(B25,Dados!A:C,2,0)="ENCAMINHADA","Baixada","Ajustar")),"Ajustar")</f>
        <v>Bipar</v>
      </c>
      <c r="G25" t="str">
        <f>IF(A25="","",IFERROR(VLOOKUP(B25,Dados!A:C,3,0),"Não"))</f>
        <v/>
      </c>
      <c r="I25" t="str">
        <f t="shared" si="1"/>
        <v/>
      </c>
    </row>
    <row r="26" spans="2:9" x14ac:dyDescent="0.25">
      <c r="B26" t="str">
        <f t="shared" si="0"/>
        <v/>
      </c>
      <c r="D26" t="str">
        <f>IFERROR(IF(A26="","Bipar",IF(VLOOKUP(B26,Dados!A:C,2,0)="ENCAMINHADA","Baixada","Ajustar")),"Ajustar")</f>
        <v>Bipar</v>
      </c>
      <c r="G26" t="str">
        <f>IF(A26="","",IFERROR(VLOOKUP(B26,Dados!A:C,3,0),"Não"))</f>
        <v/>
      </c>
      <c r="I26" t="str">
        <f t="shared" si="1"/>
        <v/>
      </c>
    </row>
    <row r="27" spans="2:9" x14ac:dyDescent="0.25">
      <c r="B27" t="str">
        <f t="shared" si="0"/>
        <v/>
      </c>
      <c r="D27" t="str">
        <f>IFERROR(IF(A27="","Bipar",IF(VLOOKUP(B27,Dados!A:C,2,0)="ENCAMINHADA","Baixada","Ajustar")),"Ajustar")</f>
        <v>Bipar</v>
      </c>
      <c r="G27" t="str">
        <f>IF(A27="","",IFERROR(VLOOKUP(B27,Dados!A:C,3,0),"Não"))</f>
        <v/>
      </c>
      <c r="I27" t="str">
        <f t="shared" si="1"/>
        <v/>
      </c>
    </row>
    <row r="28" spans="2:9" x14ac:dyDescent="0.25">
      <c r="B28" t="str">
        <f t="shared" si="0"/>
        <v/>
      </c>
      <c r="D28" t="str">
        <f>IFERROR(IF(A28="","Bipar",IF(VLOOKUP(B28,Dados!A:C,2,0)="ENCAMINHADA","Baixada","Ajustar")),"Ajustar")</f>
        <v>Bipar</v>
      </c>
      <c r="G28" t="str">
        <f>IF(A28="","",IFERROR(VLOOKUP(B28,Dados!A:C,3,0),"Não"))</f>
        <v/>
      </c>
      <c r="I28" t="str">
        <f t="shared" si="1"/>
        <v/>
      </c>
    </row>
    <row r="29" spans="2:9" x14ac:dyDescent="0.25">
      <c r="B29" t="str">
        <f t="shared" si="0"/>
        <v/>
      </c>
      <c r="D29" t="str">
        <f>IFERROR(IF(A29="","Bipar",IF(VLOOKUP(B29,Dados!A:C,2,0)="ENCAMINHADA","Baixada","Ajustar")),"Ajustar")</f>
        <v>Bipar</v>
      </c>
      <c r="G29" t="str">
        <f>IF(A29="","",IFERROR(VLOOKUP(B29,Dados!A:C,3,0),"Não"))</f>
        <v/>
      </c>
      <c r="I29" t="str">
        <f t="shared" si="1"/>
        <v/>
      </c>
    </row>
    <row r="30" spans="2:9" x14ac:dyDescent="0.25">
      <c r="B30" t="str">
        <f t="shared" si="0"/>
        <v/>
      </c>
      <c r="D30" t="str">
        <f>IFERROR(IF(A30="","Bipar",IF(VLOOKUP(B30,Dados!A:C,2,0)="ENCAMINHADA","Baixada","Ajustar")),"Ajustar")</f>
        <v>Bipar</v>
      </c>
      <c r="G30" t="str">
        <f>IF(A30="","",IFERROR(VLOOKUP(B30,Dados!A:C,3,0),"Não"))</f>
        <v/>
      </c>
      <c r="I30" t="str">
        <f t="shared" si="1"/>
        <v/>
      </c>
    </row>
    <row r="31" spans="2:9" x14ac:dyDescent="0.25">
      <c r="B31" t="str">
        <f t="shared" si="0"/>
        <v/>
      </c>
      <c r="D31" t="str">
        <f>IFERROR(IF(A31="","Bipar",IF(VLOOKUP(B31,Dados!A:C,2,0)="ENCAMINHADA","Baixada","Ajustar")),"Ajustar")</f>
        <v>Bipar</v>
      </c>
      <c r="G31" t="str">
        <f>IF(A31="","",IFERROR(VLOOKUP(B31,Dados!A:C,3,0),"Não"))</f>
        <v/>
      </c>
      <c r="I31" t="str">
        <f t="shared" si="1"/>
        <v/>
      </c>
    </row>
    <row r="32" spans="2:9" x14ac:dyDescent="0.25">
      <c r="D32" t="str">
        <f>IFERROR(IF(A32="","Bipar",IF(VLOOKUP(B32,Dados!A:C,2,0)="ENCAMINHADA","Baixada","Ajustar")),"Ajustar")</f>
        <v>Bipar</v>
      </c>
      <c r="I32" t="str">
        <f t="shared" si="1"/>
        <v/>
      </c>
    </row>
    <row r="33" spans="2:9" x14ac:dyDescent="0.25">
      <c r="B33" t="str">
        <f t="shared" si="0"/>
        <v/>
      </c>
      <c r="D33" t="str">
        <f>IFERROR(IF(A33="","Bipar",IF(VLOOKUP(B33,Dados!A:C,2,0)="ENCAMINHADA","Baixada","Ajustar")),"Ajustar")</f>
        <v>Bipar</v>
      </c>
      <c r="G33" t="str">
        <f>IF(A33="","",IFERROR(VLOOKUP(B33,Dados!A:C,3,0),"Não"))</f>
        <v/>
      </c>
      <c r="I33" t="str">
        <f t="shared" si="1"/>
        <v/>
      </c>
    </row>
    <row r="34" spans="2:9" x14ac:dyDescent="0.25">
      <c r="B34" t="str">
        <f t="shared" si="0"/>
        <v/>
      </c>
      <c r="D34" t="str">
        <f>IFERROR(IF(A34="","Bipar",IF(VLOOKUP(B34,Dados!A:C,2,0)="ENCAMINHADA","Baixada","Ajustar")),"Ajustar")</f>
        <v>Bipar</v>
      </c>
      <c r="G34" t="str">
        <f>IF(A34="","",IFERROR(VLOOKUP(B34,Dados!A:C,3,0),"Não"))</f>
        <v/>
      </c>
      <c r="I34" t="str">
        <f t="shared" si="1"/>
        <v/>
      </c>
    </row>
    <row r="35" spans="2:9" x14ac:dyDescent="0.25">
      <c r="B35" t="str">
        <f t="shared" si="0"/>
        <v/>
      </c>
      <c r="D35" t="str">
        <f>IFERROR(IF(A35="","Bipar",IF(VLOOKUP(B35,Dados!A:C,2,0)="ENCAMINHADA","Baixada","Ajustar")),"Ajustar")</f>
        <v>Bipar</v>
      </c>
      <c r="G35" t="str">
        <f>IF(A35="","",IFERROR(VLOOKUP(B35,Dados!A:C,3,0),"Não"))</f>
        <v/>
      </c>
      <c r="I35" t="str">
        <f t="shared" si="1"/>
        <v/>
      </c>
    </row>
    <row r="36" spans="2:9" x14ac:dyDescent="0.25">
      <c r="B36" t="str">
        <f t="shared" si="0"/>
        <v/>
      </c>
      <c r="D36" t="str">
        <f>IFERROR(IF(A36="","Bipar",IF(VLOOKUP(B36,Dados!A:C,2,0)="ENCAMINHADA","Baixada","Ajustar")),"Ajustar")</f>
        <v>Bipar</v>
      </c>
      <c r="G36" t="str">
        <f>IF(A36="","",IFERROR(VLOOKUP(B36,Dados!A:C,3,0),"Não"))</f>
        <v/>
      </c>
      <c r="I36" t="str">
        <f t="shared" si="1"/>
        <v/>
      </c>
    </row>
    <row r="37" spans="2:9" x14ac:dyDescent="0.25">
      <c r="B37" t="str">
        <f t="shared" si="0"/>
        <v/>
      </c>
      <c r="D37" t="str">
        <f>IFERROR(IF(A37="","Bipar",IF(VLOOKUP(B37,Dados!A:C,2,0)="ENCAMINHADA","Baixada","Ajustar")),"Ajustar")</f>
        <v>Bipar</v>
      </c>
      <c r="G37" t="str">
        <f>IF(A37="","",IFERROR(VLOOKUP(B37,Dados!A:C,3,0),"Não"))</f>
        <v/>
      </c>
      <c r="I37" t="str">
        <f t="shared" si="1"/>
        <v/>
      </c>
    </row>
    <row r="38" spans="2:9" x14ac:dyDescent="0.25">
      <c r="B38" t="str">
        <f t="shared" si="0"/>
        <v/>
      </c>
      <c r="D38" t="str">
        <f>IFERROR(IF(A38="","Bipar",IF(VLOOKUP(B38,Dados!A:C,2,0)="ENCAMINHADA","Baixada","Ajustar")),"Ajustar")</f>
        <v>Bipar</v>
      </c>
      <c r="G38" t="str">
        <f>IF(A38="","",IFERROR(VLOOKUP(B38,Dados!A:C,3,0),"Não"))</f>
        <v/>
      </c>
      <c r="I38" t="str">
        <f t="shared" si="1"/>
        <v/>
      </c>
    </row>
    <row r="39" spans="2:9" x14ac:dyDescent="0.25">
      <c r="B39" t="str">
        <f t="shared" si="0"/>
        <v/>
      </c>
      <c r="D39" t="str">
        <f>IFERROR(IF(A39="","Bipar",IF(VLOOKUP(B39,Dados!A:C,2,0)="ENCAMINHADA","Baixada","Ajustar")),"Ajustar")</f>
        <v>Bipar</v>
      </c>
      <c r="G39" t="str">
        <f>IF(A39="","",IFERROR(VLOOKUP(B39,Dados!A:C,3,0),"Não"))</f>
        <v/>
      </c>
      <c r="I39" t="str">
        <f t="shared" si="1"/>
        <v/>
      </c>
    </row>
    <row r="40" spans="2:9" x14ac:dyDescent="0.25">
      <c r="B40" t="str">
        <f t="shared" si="0"/>
        <v/>
      </c>
      <c r="D40" t="str">
        <f>IFERROR(IF(A40="","Bipar",IF(VLOOKUP(B40,Dados!A:C,2,0)="ENCAMINHADA","Baixada","Ajustar")),"Ajustar")</f>
        <v>Bipar</v>
      </c>
      <c r="G40" t="str">
        <f>IF(A40="","",IFERROR(VLOOKUP(B40,Dados!A:C,3,0),"Não"))</f>
        <v/>
      </c>
      <c r="I40" t="str">
        <f t="shared" si="1"/>
        <v/>
      </c>
    </row>
    <row r="41" spans="2:9" x14ac:dyDescent="0.25">
      <c r="B41" t="str">
        <f t="shared" si="0"/>
        <v/>
      </c>
      <c r="D41" t="str">
        <f>IFERROR(IF(A41="","Bipar",IF(VLOOKUP(B41,Dados!A:C,2,0)="ENCAMINHADA","Baixada","Ajustar")),"Ajustar")</f>
        <v>Bipar</v>
      </c>
      <c r="G41" t="str">
        <f>IF(A41="","",IFERROR(VLOOKUP(B41,Dados!A:C,3,0),"Não"))</f>
        <v/>
      </c>
      <c r="I41" t="str">
        <f t="shared" si="1"/>
        <v/>
      </c>
    </row>
    <row r="42" spans="2:9" x14ac:dyDescent="0.25">
      <c r="B42" t="str">
        <f t="shared" si="0"/>
        <v/>
      </c>
      <c r="D42" t="str">
        <f>IFERROR(IF(A42="","Bipar",IF(VLOOKUP(B42,Dados!A:C,2,0)="ENCAMINHADA","Baixada","Ajustar")),"Ajustar")</f>
        <v>Bipar</v>
      </c>
      <c r="G42" t="str">
        <f>IF(A42="","",IFERROR(VLOOKUP(B42,Dados!A:C,3,0),"Não"))</f>
        <v/>
      </c>
      <c r="I42" t="str">
        <f t="shared" si="1"/>
        <v/>
      </c>
    </row>
    <row r="43" spans="2:9" x14ac:dyDescent="0.25">
      <c r="B43" t="str">
        <f t="shared" si="0"/>
        <v/>
      </c>
      <c r="D43" t="str">
        <f>IFERROR(IF(A43="","Bipar",IF(VLOOKUP(B43,Dados!A:C,2,0)="ENCAMINHADA","Baixada","Ajustar")),"Ajustar")</f>
        <v>Bipar</v>
      </c>
      <c r="G43" t="str">
        <f>IF(A43="","",IFERROR(VLOOKUP(B43,Dados!A:C,3,0),"Não"))</f>
        <v/>
      </c>
      <c r="I43" t="str">
        <f t="shared" si="1"/>
        <v/>
      </c>
    </row>
    <row r="44" spans="2:9" x14ac:dyDescent="0.25">
      <c r="B44" t="str">
        <f t="shared" si="0"/>
        <v/>
      </c>
      <c r="D44" t="str">
        <f>IFERROR(IF(A44="","Bipar",IF(VLOOKUP(B44,Dados!A:C,2,0)="ENCAMINHADA","Baixada","Ajustar")),"Ajustar")</f>
        <v>Bipar</v>
      </c>
      <c r="G44" t="str">
        <f>IF(A44="","",IFERROR(VLOOKUP(B44,Dados!A:C,3,0),"Não"))</f>
        <v/>
      </c>
      <c r="I44" t="str">
        <f t="shared" si="1"/>
        <v/>
      </c>
    </row>
    <row r="45" spans="2:9" x14ac:dyDescent="0.25">
      <c r="B45" t="str">
        <f t="shared" si="0"/>
        <v/>
      </c>
      <c r="D45" t="str">
        <f>IFERROR(IF(A45="","Bipar",IF(VLOOKUP(B45,Dados!A:C,2,0)="ENCAMINHADA","Baixada","Ajustar")),"Ajustar")</f>
        <v>Bipar</v>
      </c>
      <c r="G45" t="str">
        <f>IF(A45="","",IFERROR(VLOOKUP(B45,Dados!A:C,3,0),"Não"))</f>
        <v/>
      </c>
      <c r="I45" t="str">
        <f t="shared" si="1"/>
        <v/>
      </c>
    </row>
    <row r="46" spans="2:9" x14ac:dyDescent="0.25">
      <c r="B46" t="str">
        <f t="shared" si="0"/>
        <v/>
      </c>
      <c r="D46" t="str">
        <f>IFERROR(IF(A46="","Bipar",IF(VLOOKUP(B46,Dados!A:C,2,0)="ENCAMINHADA","Baixada","Ajustar")),"Ajustar")</f>
        <v>Bipar</v>
      </c>
      <c r="G46" t="str">
        <f>IF(A46="","",IFERROR(VLOOKUP(B46,Dados!A:C,3,0),"Não"))</f>
        <v/>
      </c>
      <c r="I46" t="str">
        <f t="shared" si="1"/>
        <v/>
      </c>
    </row>
    <row r="47" spans="2:9" x14ac:dyDescent="0.25">
      <c r="B47" t="str">
        <f t="shared" si="0"/>
        <v/>
      </c>
      <c r="D47" t="str">
        <f>IFERROR(IF(A47="","Bipar",IF(VLOOKUP(B47,Dados!A:C,2,0)="ENCAMINHADA","Baixada","Ajustar")),"Ajustar")</f>
        <v>Bipar</v>
      </c>
      <c r="G47" t="str">
        <f>IF(A47="","",IFERROR(VLOOKUP(B47,Dados!A:C,3,0),"Não"))</f>
        <v/>
      </c>
      <c r="I47" t="str">
        <f t="shared" si="1"/>
        <v/>
      </c>
    </row>
    <row r="48" spans="2:9" x14ac:dyDescent="0.25">
      <c r="B48" t="str">
        <f t="shared" si="0"/>
        <v/>
      </c>
      <c r="D48" t="str">
        <f>IFERROR(IF(A48="","Bipar",IF(VLOOKUP(B48,Dados!A:C,2,0)="ENCAMINHADA","Baixada","Ajustar")),"Ajustar")</f>
        <v>Bipar</v>
      </c>
      <c r="G48" t="str">
        <f>IF(A48="","",IFERROR(VLOOKUP(B48,Dados!A:C,3,0),"Não"))</f>
        <v/>
      </c>
      <c r="I48" t="str">
        <f t="shared" si="1"/>
        <v/>
      </c>
    </row>
    <row r="49" spans="2:9" x14ac:dyDescent="0.25">
      <c r="B49" t="str">
        <f t="shared" si="0"/>
        <v/>
      </c>
      <c r="D49" t="str">
        <f>IFERROR(IF(A49="","Bipar",IF(VLOOKUP(B49,Dados!A:C,2,0)="ENCAMINHADA","Baixada","Ajustar")),"Ajustar")</f>
        <v>Bipar</v>
      </c>
      <c r="G49" t="str">
        <f>IF(A49="","",IFERROR(VLOOKUP(B49,Dados!A:C,3,0),"Não"))</f>
        <v/>
      </c>
      <c r="I49" t="str">
        <f t="shared" si="1"/>
        <v/>
      </c>
    </row>
    <row r="50" spans="2:9" x14ac:dyDescent="0.25">
      <c r="B50" t="str">
        <f t="shared" si="0"/>
        <v/>
      </c>
      <c r="D50" t="str">
        <f>IFERROR(IF(A50="","Bipar",IF(VLOOKUP(B50,Dados!A:C,2,0)="ENCAMINHADA","Baixada","Ajustar")),"Ajustar")</f>
        <v>Bipar</v>
      </c>
      <c r="G50" t="str">
        <f>IF(A50="","",IFERROR(VLOOKUP(B50,Dados!A:C,3,0),"Não"))</f>
        <v/>
      </c>
      <c r="I50" t="str">
        <f t="shared" si="1"/>
        <v/>
      </c>
    </row>
    <row r="51" spans="2:9" x14ac:dyDescent="0.25">
      <c r="B51" t="str">
        <f t="shared" si="0"/>
        <v/>
      </c>
      <c r="D51" t="str">
        <f>IFERROR(IF(A51="","Bipar",IF(VLOOKUP(B51,Dados!A:C,2,0)="ENCAMINHADA","Baixada","Ajustar")),"Ajustar")</f>
        <v>Bipar</v>
      </c>
      <c r="G51" t="str">
        <f>IF(A51="","",IFERROR(VLOOKUP(B51,Dados!A:C,3,0),"Não"))</f>
        <v/>
      </c>
      <c r="I51" t="str">
        <f t="shared" si="1"/>
        <v/>
      </c>
    </row>
    <row r="52" spans="2:9" x14ac:dyDescent="0.25">
      <c r="B52" t="str">
        <f t="shared" si="0"/>
        <v/>
      </c>
      <c r="D52" t="str">
        <f>IFERROR(IF(A52="","Bipar",IF(VLOOKUP(B52,Dados!A:C,2,0)="ENCAMINHADA","Baixada","Ajustar")),"Ajustar")</f>
        <v>Bipar</v>
      </c>
      <c r="G52" t="str">
        <f>IF(A52="","",IFERROR(VLOOKUP(B52,Dados!A:C,3,0),"Não"))</f>
        <v/>
      </c>
      <c r="I52" t="str">
        <f t="shared" si="1"/>
        <v/>
      </c>
    </row>
    <row r="53" spans="2:9" x14ac:dyDescent="0.25">
      <c r="B53" t="str">
        <f t="shared" si="0"/>
        <v/>
      </c>
      <c r="D53" t="str">
        <f>IFERROR(IF(A53="","Bipar",IF(VLOOKUP(B53,Dados!A:C,2,0)="ENCAMINHADA","Baixada","Ajustar")),"Ajustar")</f>
        <v>Bipar</v>
      </c>
      <c r="G53" t="str">
        <f>IF(A53="","",IFERROR(VLOOKUP(B53,Dados!A:C,3,0),"Não"))</f>
        <v/>
      </c>
      <c r="I53" t="str">
        <f t="shared" si="1"/>
        <v/>
      </c>
    </row>
    <row r="54" spans="2:9" x14ac:dyDescent="0.25">
      <c r="B54" t="str">
        <f t="shared" si="0"/>
        <v/>
      </c>
      <c r="D54" t="str">
        <f>IFERROR(IF(A54="","Bipar",IF(VLOOKUP(B54,Dados!A:C,2,0)="ENCAMINHADA","Baixada","Ajustar")),"Ajustar")</f>
        <v>Bipar</v>
      </c>
      <c r="G54" t="str">
        <f>IF(A54="","",IFERROR(VLOOKUP(B54,Dados!A:C,3,0),"Não"))</f>
        <v/>
      </c>
    </row>
    <row r="55" spans="2:9" x14ac:dyDescent="0.25">
      <c r="B55" t="str">
        <f t="shared" si="0"/>
        <v/>
      </c>
      <c r="D55" t="str">
        <f>IFERROR(IF(A55="","Bipar",IF(VLOOKUP(B55,Dados!A:C,2,0)="ENCAMINHADA","Baixada","Ajustar")),"Ajustar")</f>
        <v>Bipar</v>
      </c>
      <c r="G55" t="str">
        <f>IF(A55="","",IFERROR(VLOOKUP(B55,Dados!A:C,3,0),"Não"))</f>
        <v/>
      </c>
    </row>
    <row r="56" spans="2:9" x14ac:dyDescent="0.25">
      <c r="B56" t="str">
        <f t="shared" si="0"/>
        <v/>
      </c>
      <c r="D56" t="str">
        <f>IFERROR(IF(A56="","Bipar",IF(VLOOKUP(B56,Dados!A:C,2,0)="ENCAMINHADA","Baixada","Ajustar")),"Ajustar")</f>
        <v>Bipar</v>
      </c>
      <c r="G56" t="str">
        <f>IF(A56="","",IFERROR(VLOOKUP(B56,Dados!A:C,3,0),"Não"))</f>
        <v/>
      </c>
    </row>
    <row r="57" spans="2:9" x14ac:dyDescent="0.25">
      <c r="B57" t="str">
        <f t="shared" si="0"/>
        <v/>
      </c>
      <c r="D57" t="str">
        <f>IFERROR(IF(A57="","Bipar",IF(VLOOKUP(B57,Dados!A:C,2,0)="ENCAMINHADA","Baixada","Ajustar")),"Ajustar")</f>
        <v>Bipar</v>
      </c>
      <c r="G57" t="str">
        <f>IF(A57="","",IFERROR(VLOOKUP(B57,Dados!A:C,3,0),"Não"))</f>
        <v/>
      </c>
    </row>
    <row r="58" spans="2:9" x14ac:dyDescent="0.25">
      <c r="B58" t="str">
        <f t="shared" si="0"/>
        <v/>
      </c>
      <c r="D58" t="str">
        <f>IFERROR(IF(A58="","Bipar",IF(VLOOKUP(B58,Dados!A:C,2,0)="ENCAMINHADA","Baixada","Ajustar")),"Ajustar")</f>
        <v>Bipar</v>
      </c>
      <c r="G58" t="str">
        <f>IF(A58="","",IFERROR(VLOOKUP(B58,Dados!A:C,3,0),"Não"))</f>
        <v/>
      </c>
    </row>
    <row r="59" spans="2:9" x14ac:dyDescent="0.25">
      <c r="B59" t="str">
        <f t="shared" si="0"/>
        <v/>
      </c>
      <c r="D59" t="str">
        <f>IFERROR(IF(A59="","Bipar",IF(VLOOKUP(B59,Dados!A:C,2,0)="ENCAMINHADA","Baixada","Ajustar")),"Ajustar")</f>
        <v>Bipar</v>
      </c>
      <c r="G59" t="str">
        <f>IF(A59="","",IFERROR(VLOOKUP(B59,Dados!A:C,3,0),"Não"))</f>
        <v/>
      </c>
    </row>
    <row r="60" spans="2:9" x14ac:dyDescent="0.25">
      <c r="B60" t="str">
        <f t="shared" si="0"/>
        <v/>
      </c>
      <c r="D60" t="str">
        <f>IFERROR(IF(A60="","Bipar",IF(VLOOKUP(B60,Dados!A:C,2,0)="ENCAMINHADA","Baixada","Ajustar")),"Ajustar")</f>
        <v>Bipar</v>
      </c>
      <c r="G60" t="str">
        <f>IF(A60="","",IFERROR(VLOOKUP(B60,Dados!A:C,3,0),"Não"))</f>
        <v/>
      </c>
    </row>
    <row r="61" spans="2:9" x14ac:dyDescent="0.25">
      <c r="B61" t="str">
        <f t="shared" si="0"/>
        <v/>
      </c>
      <c r="D61" t="str">
        <f>IFERROR(IF(A61="","Bipar",IF(VLOOKUP(B61,Dados!A:C,2,0)="ENCAMINHADA","Baixada","Ajustar")),"Ajustar")</f>
        <v>Bipar</v>
      </c>
      <c r="G61" t="str">
        <f>IF(A61="","",IFERROR(VLOOKUP(B61,Dados!A:C,3,0),"Não"))</f>
        <v/>
      </c>
    </row>
    <row r="62" spans="2:9" x14ac:dyDescent="0.25">
      <c r="B62" t="str">
        <f t="shared" si="0"/>
        <v/>
      </c>
      <c r="D62" t="str">
        <f>IFERROR(IF(A62="","Bipar",IF(VLOOKUP(B62,Dados!A:C,2,0)="ENCAMINHADA","Baixada","Ajustar")),"Ajustar")</f>
        <v>Bipar</v>
      </c>
      <c r="G62" t="str">
        <f>IF(A62="","",IFERROR(VLOOKUP(B62,Dados!A:C,3,0),"Não"))</f>
        <v/>
      </c>
    </row>
    <row r="63" spans="2:9" x14ac:dyDescent="0.25">
      <c r="D63" t="str">
        <f>IFERROR(IF(A63="","Bipar",IF(VLOOKUP(B63,Dados!A:C,2,0)="ENCAMINHADA","Baixada","Ajustar")),"Ajustar")</f>
        <v>Bipar</v>
      </c>
    </row>
    <row r="64" spans="2:9" x14ac:dyDescent="0.25">
      <c r="B64" t="str">
        <f t="shared" si="0"/>
        <v/>
      </c>
      <c r="D64" t="str">
        <f>IFERROR(IF(A64="","Bipar",IF(VLOOKUP(B64,Dados!A:C,2,0)="ENCAMINHADA","Baixada","Ajustar")),"Ajustar")</f>
        <v>Bipar</v>
      </c>
      <c r="G64" t="str">
        <f>IF(A64="","",IFERROR(VLOOKUP(B64,Dados!A:C,3,0),"Não"))</f>
        <v/>
      </c>
    </row>
    <row r="65" spans="2:7" x14ac:dyDescent="0.25">
      <c r="B65" t="str">
        <f t="shared" si="0"/>
        <v/>
      </c>
      <c r="D65" t="str">
        <f>IFERROR(IF(A65="","Bipar",IF(VLOOKUP(B65,Dados!A:C,2,0)="ENCAMINHADA","Baixada","Ajustar")),"Ajustar")</f>
        <v>Bipar</v>
      </c>
      <c r="G65" t="str">
        <f>IF(A65="","",IFERROR(VLOOKUP(B65,Dados!A:C,3,0),"Não"))</f>
        <v/>
      </c>
    </row>
    <row r="66" spans="2:7" x14ac:dyDescent="0.25">
      <c r="B66" t="str">
        <f t="shared" si="0"/>
        <v/>
      </c>
      <c r="D66" t="str">
        <f>IFERROR(IF(A66="","Bipar",IF(VLOOKUP(B66,Dados!A:C,2,0)="ENCAMINHADA","Baixada","Ajustar")),"Ajustar")</f>
        <v>Bipar</v>
      </c>
      <c r="G66" t="str">
        <f>IF(A66="","",IFERROR(VLOOKUP(B66,Dados!A:C,3,0),"Não"))</f>
        <v/>
      </c>
    </row>
    <row r="67" spans="2:7" x14ac:dyDescent="0.25">
      <c r="B67" t="str">
        <f t="shared" ref="B67:B101" si="2">RIGHT(A67,18)</f>
        <v/>
      </c>
      <c r="D67" t="str">
        <f>IFERROR(IF(A67="","Bipar",IF(VLOOKUP(B67,Dados!A:C,2,0)="ENCAMINHADA","Baixada","Ajustar")),"Ajustar")</f>
        <v>Bipar</v>
      </c>
      <c r="G67" t="str">
        <f>IF(A67="","",IFERROR(VLOOKUP(B67,Dados!A:C,3,0),"Não"))</f>
        <v/>
      </c>
    </row>
    <row r="68" spans="2:7" x14ac:dyDescent="0.25">
      <c r="B68" t="str">
        <f t="shared" si="2"/>
        <v/>
      </c>
      <c r="D68" t="str">
        <f>IFERROR(IF(A68="","Bipar",IF(VLOOKUP(B68,Dados!A:C,2,0)="ENCAMINHADA","Baixada","Ajustar")),"Ajustar")</f>
        <v>Bipar</v>
      </c>
      <c r="G68" t="str">
        <f>IF(A68="","",IFERROR(VLOOKUP(B68,Dados!A:C,3,0),"Não"))</f>
        <v/>
      </c>
    </row>
    <row r="69" spans="2:7" x14ac:dyDescent="0.25">
      <c r="B69" t="str">
        <f t="shared" si="2"/>
        <v/>
      </c>
      <c r="D69" t="str">
        <f>IFERROR(IF(A69="","Bipar",IF(VLOOKUP(B69,Dados!A:C,2,0)="ENCAMINHADA","Baixada","Ajustar")),"Ajustar")</f>
        <v>Bipar</v>
      </c>
      <c r="G69" t="str">
        <f>IF(A69="","",IFERROR(VLOOKUP(B69,Dados!A:C,3,0),"Não"))</f>
        <v/>
      </c>
    </row>
    <row r="70" spans="2:7" x14ac:dyDescent="0.25">
      <c r="B70" t="str">
        <f t="shared" si="2"/>
        <v/>
      </c>
      <c r="D70" t="str">
        <f>IFERROR(IF(A70="","Bipar",IF(VLOOKUP(B70,Dados!A:C,2,0)="ENCAMINHADA","Baixada","Ajustar")),"Ajustar")</f>
        <v>Bipar</v>
      </c>
      <c r="G70" t="str">
        <f>IF(A70="","",IFERROR(VLOOKUP(B70,Dados!A:C,3,0),"Não"))</f>
        <v/>
      </c>
    </row>
    <row r="71" spans="2:7" x14ac:dyDescent="0.25">
      <c r="B71" t="str">
        <f t="shared" si="2"/>
        <v/>
      </c>
      <c r="D71" t="str">
        <f>IFERROR(IF(A71="","Bipar",IF(VLOOKUP(B71,Dados!A:C,2,0)="ENCAMINHADA","Baixada","Ajustar")),"Ajustar")</f>
        <v>Bipar</v>
      </c>
      <c r="G71" t="str">
        <f>IF(A71="","",IFERROR(VLOOKUP(B71,Dados!A:C,3,0),"Não"))</f>
        <v/>
      </c>
    </row>
    <row r="72" spans="2:7" x14ac:dyDescent="0.25">
      <c r="B72" t="str">
        <f t="shared" si="2"/>
        <v/>
      </c>
      <c r="D72" t="str">
        <f>IFERROR(IF(A72="","Bipar",IF(VLOOKUP(B72,Dados!A:C,2,0)="ENCAMINHADA","Baixada","Ajustar")),"Ajustar")</f>
        <v>Bipar</v>
      </c>
      <c r="G72" t="str">
        <f>IF(A72="","",IFERROR(VLOOKUP(B72,Dados!A:C,3,0),"Não"))</f>
        <v/>
      </c>
    </row>
    <row r="73" spans="2:7" x14ac:dyDescent="0.25">
      <c r="B73" t="str">
        <f t="shared" si="2"/>
        <v/>
      </c>
      <c r="D73" t="str">
        <f>IFERROR(IF(A73="","Bipar",IF(VLOOKUP(B73,Dados!A:C,2,0)="ENCAMINHADA","Baixada","Ajustar")),"Ajustar")</f>
        <v>Bipar</v>
      </c>
      <c r="G73" t="str">
        <f>IF(A73="","",IFERROR(VLOOKUP(B73,Dados!A:C,3,0),"Não"))</f>
        <v/>
      </c>
    </row>
    <row r="74" spans="2:7" x14ac:dyDescent="0.25">
      <c r="B74" t="str">
        <f t="shared" si="2"/>
        <v/>
      </c>
      <c r="D74" t="str">
        <f>IFERROR(IF(A74="","Bipar",IF(VLOOKUP(B74,Dados!A:C,2,0)="ENCAMINHADA","Baixada","Ajustar")),"Ajustar")</f>
        <v>Bipar</v>
      </c>
      <c r="G74" t="str">
        <f>IF(A74="","",IFERROR(VLOOKUP(B74,Dados!A:C,3,0),"Não"))</f>
        <v/>
      </c>
    </row>
    <row r="75" spans="2:7" x14ac:dyDescent="0.25">
      <c r="B75" t="str">
        <f t="shared" si="2"/>
        <v/>
      </c>
      <c r="D75" t="str">
        <f>IFERROR(IF(A75="","Bipar",IF(VLOOKUP(B75,Dados!A:C,2,0)="ENCAMINHADA","Baixada","Ajustar")),"Ajustar")</f>
        <v>Bipar</v>
      </c>
      <c r="G75" t="str">
        <f>IF(A75="","",IFERROR(VLOOKUP(B75,Dados!A:C,3,0),"Não"))</f>
        <v/>
      </c>
    </row>
    <row r="76" spans="2:7" x14ac:dyDescent="0.25">
      <c r="B76" t="str">
        <f t="shared" si="2"/>
        <v/>
      </c>
      <c r="D76" t="str">
        <f>IFERROR(IF(A76="","Bipar",IF(VLOOKUP(B76,Dados!A:C,2,0)="ENCAMINHADA","Baixada","Ajustar")),"Ajustar")</f>
        <v>Bipar</v>
      </c>
      <c r="G76" t="str">
        <f>IF(A76="","",IFERROR(VLOOKUP(B76,Dados!A:C,3,0),"Não"))</f>
        <v/>
      </c>
    </row>
    <row r="77" spans="2:7" x14ac:dyDescent="0.25">
      <c r="B77" t="str">
        <f t="shared" si="2"/>
        <v/>
      </c>
      <c r="D77" t="str">
        <f>IFERROR(IF(A77="","Bipar",IF(VLOOKUP(B77,Dados!A:C,2,0)="ENCAMINHADA","Baixada","Ajustar")),"Ajustar")</f>
        <v>Bipar</v>
      </c>
      <c r="G77" t="str">
        <f>IF(A77="","",IFERROR(VLOOKUP(B77,Dados!A:C,3,0),"Não"))</f>
        <v/>
      </c>
    </row>
    <row r="78" spans="2:7" x14ac:dyDescent="0.25">
      <c r="B78" t="str">
        <f t="shared" si="2"/>
        <v/>
      </c>
      <c r="D78" t="str">
        <f>IFERROR(IF(A78="","Bipar",IF(VLOOKUP(B78,Dados!A:C,2,0)="ENCAMINHADA","Baixada","Ajustar")),"Ajustar")</f>
        <v>Bipar</v>
      </c>
      <c r="G78" t="str">
        <f>IF(A78="","",IFERROR(VLOOKUP(B78,Dados!A:C,3,0),"Não"))</f>
        <v/>
      </c>
    </row>
    <row r="79" spans="2:7" x14ac:dyDescent="0.25">
      <c r="B79" t="str">
        <f t="shared" si="2"/>
        <v/>
      </c>
      <c r="D79" t="str">
        <f>IFERROR(IF(A79="","Bipar",IF(VLOOKUP(B79,Dados!A:C,2,0)="ENCAMINHADA","Baixada","Ajustar")),"Ajustar")</f>
        <v>Bipar</v>
      </c>
      <c r="G79" t="str">
        <f>IF(A79="","",IFERROR(VLOOKUP(B79,Dados!A:C,3,0),"Não"))</f>
        <v/>
      </c>
    </row>
    <row r="80" spans="2:7" x14ac:dyDescent="0.25">
      <c r="B80" t="str">
        <f t="shared" si="2"/>
        <v/>
      </c>
      <c r="D80" t="str">
        <f>IFERROR(IF(A80="","Bipar",IF(VLOOKUP(B80,Dados!A:C,2,0)="ENCAMINHADA","Baixada","Ajustar")),"Ajustar")</f>
        <v>Bipar</v>
      </c>
      <c r="G80" t="str">
        <f>IF(A80="","",IFERROR(VLOOKUP(B80,Dados!A:C,3,0),"Não"))</f>
        <v/>
      </c>
    </row>
    <row r="81" spans="2:7" x14ac:dyDescent="0.25">
      <c r="B81" t="str">
        <f t="shared" si="2"/>
        <v/>
      </c>
      <c r="D81" t="str">
        <f>IFERROR(IF(A81="","Bipar",IF(VLOOKUP(B81,Dados!A:C,2,0)="ENCAMINHADA","Baixada","Ajustar")),"Ajustar")</f>
        <v>Bipar</v>
      </c>
      <c r="G81" t="str">
        <f>IF(A81="","",IFERROR(VLOOKUP(B81,Dados!A:C,3,0),"Não"))</f>
        <v/>
      </c>
    </row>
    <row r="82" spans="2:7" x14ac:dyDescent="0.25">
      <c r="B82" t="str">
        <f t="shared" si="2"/>
        <v/>
      </c>
      <c r="D82" t="str">
        <f>IFERROR(IF(A82="","Bipar",IF(VLOOKUP(B82,Dados!A:C,2,0)="ENCAMINHADA","Baixada","Ajustar")),"Ajustar")</f>
        <v>Bipar</v>
      </c>
      <c r="G82" t="str">
        <f>IF(A82="","",IFERROR(VLOOKUP(B82,Dados!A:C,3,0),"Não"))</f>
        <v/>
      </c>
    </row>
    <row r="83" spans="2:7" x14ac:dyDescent="0.25">
      <c r="B83" t="str">
        <f t="shared" si="2"/>
        <v/>
      </c>
      <c r="D83" t="str">
        <f>IFERROR(IF(A83="","Bipar",IF(VLOOKUP(B83,Dados!A:C,2,0)="ENCAMINHADA","Baixada","Ajustar")),"Ajustar")</f>
        <v>Bipar</v>
      </c>
      <c r="G83" t="str">
        <f>IF(A83="","",IFERROR(VLOOKUP(B83,Dados!A:C,3,0),"Não"))</f>
        <v/>
      </c>
    </row>
    <row r="84" spans="2:7" x14ac:dyDescent="0.25">
      <c r="B84" t="str">
        <f t="shared" si="2"/>
        <v/>
      </c>
      <c r="D84" t="str">
        <f>IFERROR(IF(A84="","Bipar",IF(VLOOKUP(B84,Dados!A:C,2,0)="ENCAMINHADA","Baixada","Ajustar")),"Ajustar")</f>
        <v>Bipar</v>
      </c>
      <c r="G84" t="str">
        <f>IF(A84="","",IFERROR(VLOOKUP(B84,Dados!A:C,3,0),"Não"))</f>
        <v/>
      </c>
    </row>
    <row r="85" spans="2:7" x14ac:dyDescent="0.25">
      <c r="B85" t="str">
        <f t="shared" si="2"/>
        <v/>
      </c>
      <c r="D85" t="str">
        <f>IFERROR(IF(A85="","Bipar",IF(VLOOKUP(B85,Dados!A:C,2,0)="ENCAMINHADA","Baixada","Ajustar")),"Ajustar")</f>
        <v>Bipar</v>
      </c>
      <c r="G85" t="str">
        <f>IF(A85="","",IFERROR(VLOOKUP(B85,Dados!A:C,3,0),"Não"))</f>
        <v/>
      </c>
    </row>
    <row r="86" spans="2:7" x14ac:dyDescent="0.25">
      <c r="B86" t="str">
        <f t="shared" si="2"/>
        <v/>
      </c>
      <c r="D86" t="str">
        <f>IFERROR(IF(A86="","Bipar",IF(VLOOKUP(B86,Dados!A:C,2,0)="ENCAMINHADA","Baixada","Ajustar")),"Ajustar")</f>
        <v>Bipar</v>
      </c>
      <c r="G86" t="str">
        <f>IF(A86="","",IFERROR(VLOOKUP(B86,Dados!A:C,3,0),"Não"))</f>
        <v/>
      </c>
    </row>
    <row r="87" spans="2:7" x14ac:dyDescent="0.25">
      <c r="B87" t="str">
        <f t="shared" si="2"/>
        <v/>
      </c>
      <c r="D87" t="str">
        <f>IFERROR(IF(A87="","Bipar",IF(VLOOKUP(B87,Dados!A:C,2,0)="ENCAMINHADA","Baixada","Ajustar")),"Ajustar")</f>
        <v>Bipar</v>
      </c>
      <c r="G87" t="str">
        <f>IF(A87="","",IFERROR(VLOOKUP(B87,Dados!A:C,3,0),"Não"))</f>
        <v/>
      </c>
    </row>
    <row r="88" spans="2:7" x14ac:dyDescent="0.25">
      <c r="B88" t="str">
        <f t="shared" si="2"/>
        <v/>
      </c>
      <c r="D88" t="str">
        <f>IFERROR(IF(A88="","Bipar",IF(VLOOKUP(B88,Dados!A:C,2,0)="ENCAMINHADA","Baixada","Ajustar")),"Ajustar")</f>
        <v>Bipar</v>
      </c>
      <c r="G88" t="str">
        <f>IF(A88="","",IFERROR(VLOOKUP(B88,Dados!A:C,3,0),"Não"))</f>
        <v/>
      </c>
    </row>
    <row r="89" spans="2:7" x14ac:dyDescent="0.25">
      <c r="B89" t="str">
        <f t="shared" si="2"/>
        <v/>
      </c>
      <c r="D89" t="str">
        <f>IFERROR(IF(A89="","Bipar",IF(VLOOKUP(B89,Dados!A:C,2,0)="ENCAMINHADA","Baixada","Ajustar")),"Ajustar")</f>
        <v>Bipar</v>
      </c>
      <c r="G89" t="str">
        <f>IF(A89="","",IFERROR(VLOOKUP(B89,Dados!A:C,3,0),"Não"))</f>
        <v/>
      </c>
    </row>
    <row r="90" spans="2:7" x14ac:dyDescent="0.25">
      <c r="B90" t="str">
        <f t="shared" si="2"/>
        <v/>
      </c>
      <c r="D90" t="str">
        <f>IFERROR(IF(A90="","Bipar",IF(VLOOKUP(B90,Dados!A:C,2,0)="ENCAMINHADA","Baixada","Ajustar")),"Ajustar")</f>
        <v>Bipar</v>
      </c>
      <c r="G90" t="str">
        <f>IF(A90="","",IFERROR(VLOOKUP(B90,Dados!A:C,3,0),"Não"))</f>
        <v/>
      </c>
    </row>
    <row r="91" spans="2:7" x14ac:dyDescent="0.25">
      <c r="B91" t="str">
        <f t="shared" si="2"/>
        <v/>
      </c>
      <c r="D91" t="str">
        <f>IFERROR(IF(A91="","Bipar",IF(VLOOKUP(B91,Dados!A:C,2,0)="ENCAMINHADA","Baixada","Ajustar")),"Ajustar")</f>
        <v>Bipar</v>
      </c>
      <c r="G91" t="str">
        <f>IF(A91="","",IFERROR(VLOOKUP(B91,Dados!A:C,3,0),"Não"))</f>
        <v/>
      </c>
    </row>
    <row r="92" spans="2:7" x14ac:dyDescent="0.25">
      <c r="B92" t="str">
        <f t="shared" si="2"/>
        <v/>
      </c>
      <c r="D92" t="str">
        <f>IFERROR(IF(A92="","Bipar",IF(VLOOKUP(B92,Dados!A:C,2,0)="ENCAMINHADA","Baixada","Ajustar")),"Ajustar")</f>
        <v>Bipar</v>
      </c>
      <c r="G92" t="str">
        <f>IF(A92="","",IFERROR(VLOOKUP(B92,Dados!A:C,3,0),"Não"))</f>
        <v/>
      </c>
    </row>
    <row r="93" spans="2:7" x14ac:dyDescent="0.25">
      <c r="B93" t="str">
        <f t="shared" si="2"/>
        <v/>
      </c>
      <c r="D93" t="str">
        <f>IFERROR(IF(A93="","Bipar",IF(VLOOKUP(B93,Dados!A:C,2,0)="ENCAMINHADA","Baixada","Ajustar")),"Ajustar")</f>
        <v>Bipar</v>
      </c>
      <c r="G93" t="str">
        <f>IF(A93="","",IFERROR(VLOOKUP(B93,Dados!A:C,3,0),"Não"))</f>
        <v/>
      </c>
    </row>
    <row r="94" spans="2:7" x14ac:dyDescent="0.25">
      <c r="D94" t="str">
        <f>IFERROR(IF(A94="","Bipar",IF(VLOOKUP(B94,Dados!A:C,2,0)="ENCAMINHADA","Baixada","Ajustar")),"Ajustar")</f>
        <v>Bipar</v>
      </c>
    </row>
    <row r="95" spans="2:7" x14ac:dyDescent="0.25">
      <c r="B95" t="str">
        <f t="shared" si="2"/>
        <v/>
      </c>
      <c r="D95" t="str">
        <f>IFERROR(IF(A95="","Bipar",IF(VLOOKUP(B95,Dados!A:C,2,0)="ENCAMINHADA","Baixada","Ajustar")),"Ajustar")</f>
        <v>Bipar</v>
      </c>
      <c r="G95" t="str">
        <f>IF(A95="","",IFERROR(VLOOKUP(B95,Dados!A:C,3,0),"Não"))</f>
        <v/>
      </c>
    </row>
    <row r="96" spans="2:7" x14ac:dyDescent="0.25">
      <c r="B96" t="str">
        <f t="shared" si="2"/>
        <v/>
      </c>
      <c r="D96" t="str">
        <f>IFERROR(IF(A96="","Bipar",IF(VLOOKUP(B96,Dados!A:C,2,0)="ENCAMINHADA","Baixada","Ajustar")),"Ajustar")</f>
        <v>Bipar</v>
      </c>
      <c r="G96" t="str">
        <f>IF(A96="","",IFERROR(VLOOKUP(B96,Dados!A:C,3,0),"Não"))</f>
        <v/>
      </c>
    </row>
    <row r="97" spans="2:7" x14ac:dyDescent="0.25">
      <c r="B97" t="str">
        <f t="shared" si="2"/>
        <v/>
      </c>
      <c r="D97" t="str">
        <f>IFERROR(IF(A97="","Bipar",IF(VLOOKUP(B97,Dados!A:C,2,0)="ENCAMINHADA","Baixada","Ajustar")),"Ajustar")</f>
        <v>Bipar</v>
      </c>
      <c r="G97" t="str">
        <f>IF(A97="","",IFERROR(VLOOKUP(B97,Dados!A:C,3,0),"Não"))</f>
        <v/>
      </c>
    </row>
    <row r="98" spans="2:7" x14ac:dyDescent="0.25">
      <c r="B98" t="str">
        <f t="shared" si="2"/>
        <v/>
      </c>
      <c r="D98" t="str">
        <f>IFERROR(IF(A98="","Bipar",IF(VLOOKUP(B98,Dados!A:C,2,0)="ENCAMINHADA","Baixada","Ajustar")),"Ajustar")</f>
        <v>Bipar</v>
      </c>
      <c r="G98" t="str">
        <f>IF(A98="","",IFERROR(VLOOKUP(B98,Dados!A:C,3,0),"Não"))</f>
        <v/>
      </c>
    </row>
    <row r="99" spans="2:7" x14ac:dyDescent="0.25">
      <c r="B99" t="str">
        <f t="shared" si="2"/>
        <v/>
      </c>
      <c r="D99" t="str">
        <f>IFERROR(IF(A99="","Bipar",IF(VLOOKUP(B99,Dados!A:C,2,0)="ENCAMINHADA","Baixada","Ajustar")),"Ajustar")</f>
        <v>Bipar</v>
      </c>
      <c r="G99" t="str">
        <f>IF(A99="","",IFERROR(VLOOKUP(B99,Dados!A:C,3,0),"Não"))</f>
        <v/>
      </c>
    </row>
    <row r="100" spans="2:7" x14ac:dyDescent="0.25">
      <c r="B100" t="str">
        <f t="shared" si="2"/>
        <v/>
      </c>
      <c r="D100" t="str">
        <f>IFERROR(IF(A100="","Bipar",IF(VLOOKUP(B100,Dados!A:C,2,0)="ENCAMINHADA","Baixada","Ajustar")),"Ajustar")</f>
        <v>Bipar</v>
      </c>
      <c r="G100" t="str">
        <f>IF(A100="","",IFERROR(VLOOKUP(B100,Dados!A:C,3,0),"Não"))</f>
        <v/>
      </c>
    </row>
    <row r="101" spans="2:7" x14ac:dyDescent="0.25">
      <c r="B101" t="str">
        <f t="shared" si="2"/>
        <v/>
      </c>
      <c r="D101" t="str">
        <f>IFERROR(IF(A101="","Bipar",IF(VLOOKUP(B101,Dados!A:C,2,0)="ENCAMINHADA","Baixada","Ajustar")),"Ajustar")</f>
        <v>Bipar</v>
      </c>
      <c r="G101" t="str">
        <f>IF(A101="","",IFERROR(VLOOKUP(B101,Dados!A:C,3,0),"Não"))</f>
        <v/>
      </c>
    </row>
    <row r="102" spans="2:7" x14ac:dyDescent="0.25">
      <c r="B102" t="str">
        <f t="shared" ref="B102:B165" si="3">RIGHT(A102,18)</f>
        <v/>
      </c>
      <c r="D102" t="str">
        <f>IFERROR(IF(A102="","Bipar",IF(VLOOKUP(B102,Dados!A:C,2,0)="ENCAMINHADA","Baixada","Ajustar")),"Ajustar")</f>
        <v>Bipar</v>
      </c>
      <c r="G102" t="str">
        <f>IF(A102="","",IFERROR(VLOOKUP(B102,Dados!A:C,3,0),"Não"))</f>
        <v/>
      </c>
    </row>
    <row r="103" spans="2:7" x14ac:dyDescent="0.25">
      <c r="B103" t="str">
        <f t="shared" si="3"/>
        <v/>
      </c>
      <c r="D103" t="str">
        <f>IFERROR(IF(A103="","Bipar",IF(VLOOKUP(B103,Dados!A:C,2,0)="ENCAMINHADA","Baixada","Ajustar")),"Ajustar")</f>
        <v>Bipar</v>
      </c>
      <c r="G103" t="str">
        <f>IF(A103="","",IFERROR(VLOOKUP(B103,Dados!A:C,3,0),"Não"))</f>
        <v/>
      </c>
    </row>
    <row r="104" spans="2:7" x14ac:dyDescent="0.25">
      <c r="B104" t="str">
        <f t="shared" si="3"/>
        <v/>
      </c>
      <c r="D104" t="str">
        <f>IFERROR(IF(A104="","Bipar",IF(VLOOKUP(B104,Dados!A:C,2,0)="ENCAMINHADA","Baixada","Ajustar")),"Ajustar")</f>
        <v>Bipar</v>
      </c>
      <c r="G104" t="str">
        <f>IF(A104="","",IFERROR(VLOOKUP(B104,Dados!A:C,3,0),"Não"))</f>
        <v/>
      </c>
    </row>
    <row r="105" spans="2:7" x14ac:dyDescent="0.25">
      <c r="B105" t="str">
        <f t="shared" si="3"/>
        <v/>
      </c>
      <c r="D105" t="str">
        <f>IFERROR(IF(A105="","Bipar",IF(VLOOKUP(B105,Dados!A:C,2,0)="ENCAMINHADA","Baixada","Ajustar")),"Ajustar")</f>
        <v>Bipar</v>
      </c>
      <c r="G105" t="str">
        <f>IF(A105="","",IFERROR(VLOOKUP(B105,Dados!A:C,3,0),"Não"))</f>
        <v/>
      </c>
    </row>
    <row r="106" spans="2:7" x14ac:dyDescent="0.25">
      <c r="B106" t="str">
        <f t="shared" si="3"/>
        <v/>
      </c>
      <c r="D106" t="str">
        <f>IFERROR(IF(A106="","Bipar",IF(VLOOKUP(B106,Dados!A:C,2,0)="ENCAMINHADA","Baixada","Ajustar")),"Ajustar")</f>
        <v>Bipar</v>
      </c>
      <c r="G106" t="str">
        <f>IF(A106="","",IFERROR(VLOOKUP(B106,Dados!A:C,3,0),"Não"))</f>
        <v/>
      </c>
    </row>
    <row r="107" spans="2:7" x14ac:dyDescent="0.25">
      <c r="B107" t="str">
        <f t="shared" si="3"/>
        <v/>
      </c>
      <c r="D107" t="str">
        <f>IFERROR(IF(A107="","Bipar",IF(VLOOKUP(B107,Dados!A:C,2,0)="ENCAMINHADA","Baixada","Ajustar")),"Ajustar")</f>
        <v>Bipar</v>
      </c>
      <c r="G107" t="str">
        <f>IF(A107="","",IFERROR(VLOOKUP(B107,Dados!A:C,3,0),"Não"))</f>
        <v/>
      </c>
    </row>
    <row r="108" spans="2:7" x14ac:dyDescent="0.25">
      <c r="B108" t="str">
        <f t="shared" si="3"/>
        <v/>
      </c>
      <c r="D108" t="str">
        <f>IFERROR(IF(A108="","Bipar",IF(VLOOKUP(B108,Dados!A:C,2,0)="ENCAMINHADA","Baixada","Ajustar")),"Ajustar")</f>
        <v>Bipar</v>
      </c>
      <c r="G108" t="str">
        <f>IF(A108="","",IFERROR(VLOOKUP(B108,Dados!A:C,3,0),"Não"))</f>
        <v/>
      </c>
    </row>
    <row r="109" spans="2:7" x14ac:dyDescent="0.25">
      <c r="B109" t="str">
        <f t="shared" si="3"/>
        <v/>
      </c>
      <c r="D109" t="str">
        <f>IFERROR(IF(A109="","Bipar",IF(VLOOKUP(B109,Dados!A:C,2,0)="ENCAMINHADA","Baixada","Ajustar")),"Ajustar")</f>
        <v>Bipar</v>
      </c>
      <c r="G109" t="str">
        <f>IF(A109="","",IFERROR(VLOOKUP(B109,Dados!A:C,3,0),"Não"))</f>
        <v/>
      </c>
    </row>
    <row r="110" spans="2:7" x14ac:dyDescent="0.25">
      <c r="B110" t="str">
        <f t="shared" si="3"/>
        <v/>
      </c>
      <c r="D110" t="str">
        <f>IFERROR(IF(A110="","Bipar",IF(VLOOKUP(B110,Dados!A:C,2,0)="ENCAMINHADA","Baixada","Ajustar")),"Ajustar")</f>
        <v>Bipar</v>
      </c>
      <c r="G110" t="str">
        <f>IF(A110="","",IFERROR(VLOOKUP(B110,Dados!A:C,3,0),"Não"))</f>
        <v/>
      </c>
    </row>
    <row r="111" spans="2:7" x14ac:dyDescent="0.25">
      <c r="B111" t="str">
        <f t="shared" si="3"/>
        <v/>
      </c>
      <c r="D111" t="str">
        <f>IFERROR(IF(A111="","Bipar",IF(VLOOKUP(B111,Dados!A:C,2,0)="ENCAMINHADA","Baixada","Ajustar")),"Ajustar")</f>
        <v>Bipar</v>
      </c>
      <c r="G111" t="str">
        <f>IF(A111="","",IFERROR(VLOOKUP(B111,Dados!A:C,3,0),"Não"))</f>
        <v/>
      </c>
    </row>
    <row r="112" spans="2:7" x14ac:dyDescent="0.25">
      <c r="B112" t="str">
        <f t="shared" si="3"/>
        <v/>
      </c>
      <c r="D112" t="str">
        <f>IFERROR(IF(A112="","Bipar",IF(VLOOKUP(B112,Dados!A:C,2,0)="ENCAMINHADA","Baixada","Ajustar")),"Ajustar")</f>
        <v>Bipar</v>
      </c>
      <c r="G112" t="str">
        <f>IF(A112="","",IFERROR(VLOOKUP(B112,Dados!A:C,3,0),"Não"))</f>
        <v/>
      </c>
    </row>
    <row r="113" spans="2:7" x14ac:dyDescent="0.25">
      <c r="B113" t="str">
        <f t="shared" si="3"/>
        <v/>
      </c>
      <c r="D113" t="str">
        <f>IFERROR(IF(A113="","Bipar",IF(VLOOKUP(B113,Dados!A:C,2,0)="ENCAMINHADA","Baixada","Ajustar")),"Ajustar")</f>
        <v>Bipar</v>
      </c>
      <c r="G113" t="str">
        <f>IF(A113="","",IFERROR(VLOOKUP(B113,Dados!A:C,3,0),"Não"))</f>
        <v/>
      </c>
    </row>
    <row r="114" spans="2:7" x14ac:dyDescent="0.25">
      <c r="B114" t="str">
        <f t="shared" si="3"/>
        <v/>
      </c>
      <c r="D114" t="str">
        <f>IFERROR(IF(A114="","Bipar",IF(VLOOKUP(B114,Dados!A:C,2,0)="ENCAMINHADA","Baixada","Ajustar")),"Ajustar")</f>
        <v>Bipar</v>
      </c>
      <c r="G114" t="str">
        <f>IF(A114="","",IFERROR(VLOOKUP(B114,Dados!A:C,3,0),"Não"))</f>
        <v/>
      </c>
    </row>
    <row r="115" spans="2:7" x14ac:dyDescent="0.25">
      <c r="B115" t="str">
        <f t="shared" si="3"/>
        <v/>
      </c>
      <c r="D115" t="str">
        <f>IFERROR(IF(A115="","Bipar",IF(VLOOKUP(B115,Dados!A:C,2,0)="ENCAMINHADA","Baixada","Ajustar")),"Ajustar")</f>
        <v>Bipar</v>
      </c>
      <c r="G115" t="str">
        <f>IF(A115="","",IFERROR(VLOOKUP(B115,Dados!A:C,3,0),"Não"))</f>
        <v/>
      </c>
    </row>
    <row r="116" spans="2:7" x14ac:dyDescent="0.25">
      <c r="B116" t="str">
        <f t="shared" si="3"/>
        <v/>
      </c>
      <c r="D116" t="str">
        <f>IFERROR(IF(A116="","Bipar",IF(VLOOKUP(B116,Dados!A:C,2,0)="ENCAMINHADA","Baixada","Ajustar")),"Ajustar")</f>
        <v>Bipar</v>
      </c>
      <c r="G116" t="str">
        <f>IF(A116="","",IFERROR(VLOOKUP(B116,Dados!A:C,3,0),"Não"))</f>
        <v/>
      </c>
    </row>
    <row r="117" spans="2:7" x14ac:dyDescent="0.25">
      <c r="B117" t="str">
        <f t="shared" si="3"/>
        <v/>
      </c>
      <c r="D117" t="str">
        <f>IFERROR(IF(A117="","Bipar",IF(VLOOKUP(B117,Dados!A:C,2,0)="ENCAMINHADA","Baixada","Ajustar")),"Ajustar")</f>
        <v>Bipar</v>
      </c>
      <c r="G117" t="str">
        <f>IF(A117="","",IFERROR(VLOOKUP(B117,Dados!A:C,3,0),"Não"))</f>
        <v/>
      </c>
    </row>
    <row r="118" spans="2:7" x14ac:dyDescent="0.25">
      <c r="B118" t="str">
        <f t="shared" si="3"/>
        <v/>
      </c>
      <c r="D118" t="str">
        <f>IFERROR(IF(A118="","Bipar",IF(VLOOKUP(B118,Dados!A:C,2,0)="ENCAMINHADA","Baixada","Ajustar")),"Ajustar")</f>
        <v>Bipar</v>
      </c>
      <c r="G118" t="str">
        <f>IF(A118="","",IFERROR(VLOOKUP(B118,Dados!A:C,3,0),"Não"))</f>
        <v/>
      </c>
    </row>
    <row r="119" spans="2:7" x14ac:dyDescent="0.25">
      <c r="B119" t="str">
        <f t="shared" si="3"/>
        <v/>
      </c>
      <c r="D119" t="str">
        <f>IFERROR(IF(A119="","Bipar",IF(VLOOKUP(B119,Dados!A:C,2,0)="ENCAMINHADA","Baixada","Ajustar")),"Ajustar")</f>
        <v>Bipar</v>
      </c>
      <c r="G119" t="str">
        <f>IF(A119="","",IFERROR(VLOOKUP(B119,Dados!A:C,3,0),"Não"))</f>
        <v/>
      </c>
    </row>
    <row r="120" spans="2:7" x14ac:dyDescent="0.25">
      <c r="B120" t="str">
        <f t="shared" si="3"/>
        <v/>
      </c>
      <c r="D120" t="str">
        <f>IFERROR(IF(A120="","Bipar",IF(VLOOKUP(B120,Dados!A:C,2,0)="ENCAMINHADA","Baixada","Ajustar")),"Ajustar")</f>
        <v>Bipar</v>
      </c>
      <c r="G120" t="str">
        <f>IF(A120="","",IFERROR(VLOOKUP(B120,Dados!A:C,3,0),"Não"))</f>
        <v/>
      </c>
    </row>
    <row r="121" spans="2:7" x14ac:dyDescent="0.25">
      <c r="B121" t="str">
        <f t="shared" si="3"/>
        <v/>
      </c>
      <c r="D121" t="str">
        <f>IFERROR(IF(A121="","Bipar",IF(VLOOKUP(B121,Dados!A:C,2,0)="ENCAMINHADA","Baixada","Ajustar")),"Ajustar")</f>
        <v>Bipar</v>
      </c>
      <c r="G121" t="str">
        <f>IF(A121="","",IFERROR(VLOOKUP(B121,Dados!A:C,3,0),"Não"))</f>
        <v/>
      </c>
    </row>
    <row r="122" spans="2:7" x14ac:dyDescent="0.25">
      <c r="B122" t="str">
        <f t="shared" si="3"/>
        <v/>
      </c>
      <c r="D122" t="str">
        <f>IFERROR(IF(A122="","Bipar",IF(VLOOKUP(B122,Dados!A:C,2,0)="ENCAMINHADA","Baixada","Ajustar")),"Ajustar")</f>
        <v>Bipar</v>
      </c>
      <c r="G122" t="str">
        <f>IF(A122="","",IFERROR(VLOOKUP(B122,Dados!A:C,3,0),"Não"))</f>
        <v/>
      </c>
    </row>
    <row r="123" spans="2:7" x14ac:dyDescent="0.25">
      <c r="B123" t="str">
        <f t="shared" si="3"/>
        <v/>
      </c>
      <c r="D123" t="str">
        <f>IFERROR(IF(A123="","Bipar",IF(VLOOKUP(B123,Dados!A:C,2,0)="ENCAMINHADA","Baixada","Ajustar")),"Ajustar")</f>
        <v>Bipar</v>
      </c>
      <c r="G123" t="str">
        <f>IF(A123="","",IFERROR(VLOOKUP(B123,Dados!A:C,3,0),"Não"))</f>
        <v/>
      </c>
    </row>
    <row r="124" spans="2:7" x14ac:dyDescent="0.25">
      <c r="B124" t="str">
        <f t="shared" si="3"/>
        <v/>
      </c>
      <c r="D124" t="str">
        <f>IFERROR(IF(A124="","Bipar",IF(VLOOKUP(B124,Dados!A:C,2,0)="ENCAMINHADA","Baixada","Ajustar")),"Ajustar")</f>
        <v>Bipar</v>
      </c>
      <c r="G124" t="str">
        <f>IF(A124="","",IFERROR(VLOOKUP(B124,Dados!A:C,3,0),"Não"))</f>
        <v/>
      </c>
    </row>
    <row r="125" spans="2:7" x14ac:dyDescent="0.25">
      <c r="D125" t="str">
        <f>IFERROR(IF(A125="","Bipar",IF(VLOOKUP(B125,Dados!A:C,2,0)="ENCAMINHADA","Baixada","Ajustar")),"Ajustar")</f>
        <v>Bipar</v>
      </c>
    </row>
    <row r="126" spans="2:7" x14ac:dyDescent="0.25">
      <c r="B126" t="str">
        <f t="shared" si="3"/>
        <v/>
      </c>
      <c r="D126" t="str">
        <f>IFERROR(IF(A126="","Bipar",IF(VLOOKUP(B126,Dados!A:C,2,0)="ENCAMINHADA","Baixada","Ajustar")),"Ajustar")</f>
        <v>Bipar</v>
      </c>
      <c r="G126" t="str">
        <f>IF(A126="","",IFERROR(VLOOKUP(B126,Dados!A:C,3,0),"Não"))</f>
        <v/>
      </c>
    </row>
    <row r="127" spans="2:7" x14ac:dyDescent="0.25">
      <c r="B127" t="str">
        <f t="shared" si="3"/>
        <v/>
      </c>
      <c r="D127" t="str">
        <f>IFERROR(IF(A127="","Bipar",IF(VLOOKUP(B127,Dados!A:C,2,0)="ENCAMINHADA","Baixada","Ajustar")),"Ajustar")</f>
        <v>Bipar</v>
      </c>
      <c r="G127" t="str">
        <f>IF(A127="","",IFERROR(VLOOKUP(B127,Dados!A:C,3,0),"Não"))</f>
        <v/>
      </c>
    </row>
    <row r="128" spans="2:7" x14ac:dyDescent="0.25">
      <c r="B128" t="str">
        <f t="shared" si="3"/>
        <v/>
      </c>
      <c r="D128" t="str">
        <f>IFERROR(IF(A128="","Bipar",IF(VLOOKUP(B128,Dados!A:C,2,0)="ENCAMINHADA","Baixada","Ajustar")),"Ajustar")</f>
        <v>Bipar</v>
      </c>
      <c r="G128" t="str">
        <f>IF(A128="","",IFERROR(VLOOKUP(B128,Dados!A:C,3,0),"Não"))</f>
        <v/>
      </c>
    </row>
    <row r="129" spans="2:7" x14ac:dyDescent="0.25">
      <c r="B129" t="str">
        <f t="shared" si="3"/>
        <v/>
      </c>
      <c r="D129" t="str">
        <f>IFERROR(IF(A129="","Bipar",IF(VLOOKUP(B129,Dados!A:C,2,0)="ENCAMINHADA","Baixada","Ajustar")),"Ajustar")</f>
        <v>Bipar</v>
      </c>
      <c r="G129" t="str">
        <f>IF(A129="","",IFERROR(VLOOKUP(B129,Dados!A:C,3,0),"Não"))</f>
        <v/>
      </c>
    </row>
    <row r="130" spans="2:7" x14ac:dyDescent="0.25">
      <c r="B130" t="str">
        <f t="shared" si="3"/>
        <v/>
      </c>
      <c r="D130" t="str">
        <f>IFERROR(IF(A130="","Bipar",IF(VLOOKUP(B130,Dados!A:C,2,0)="ENCAMINHADA","Baixada","Ajustar")),"Ajustar")</f>
        <v>Bipar</v>
      </c>
      <c r="G130" t="str">
        <f>IF(A130="","",IFERROR(VLOOKUP(B130,Dados!A:C,3,0),"Não"))</f>
        <v/>
      </c>
    </row>
    <row r="131" spans="2:7" x14ac:dyDescent="0.25">
      <c r="B131" t="str">
        <f t="shared" si="3"/>
        <v/>
      </c>
      <c r="D131" t="str">
        <f>IFERROR(IF(A131="","Bipar",IF(VLOOKUP(B131,Dados!A:C,2,0)="ENCAMINHADA","Baixada","Ajustar")),"Ajustar")</f>
        <v>Bipar</v>
      </c>
      <c r="G131" t="str">
        <f>IF(A131="","",IFERROR(VLOOKUP(B131,Dados!A:C,3,0),"Não"))</f>
        <v/>
      </c>
    </row>
    <row r="132" spans="2:7" x14ac:dyDescent="0.25">
      <c r="B132" t="str">
        <f t="shared" si="3"/>
        <v/>
      </c>
      <c r="D132" t="str">
        <f>IFERROR(IF(A132="","Bipar",IF(VLOOKUP(B132,Dados!A:C,2,0)="ENCAMINHADA","Baixada","Ajustar")),"Ajustar")</f>
        <v>Bipar</v>
      </c>
      <c r="G132" t="str">
        <f>IF(A132="","",IFERROR(VLOOKUP(B132,Dados!A:C,3,0),"Não"))</f>
        <v/>
      </c>
    </row>
    <row r="133" spans="2:7" x14ac:dyDescent="0.25">
      <c r="B133" t="str">
        <f t="shared" si="3"/>
        <v/>
      </c>
      <c r="D133" t="str">
        <f>IFERROR(IF(A133="","Bipar",IF(VLOOKUP(B133,Dados!A:C,2,0)="ENCAMINHADA","Baixada","Ajustar")),"Ajustar")</f>
        <v>Bipar</v>
      </c>
      <c r="G133" t="str">
        <f>IF(A133="","",IFERROR(VLOOKUP(B133,Dados!A:C,3,0),"Não"))</f>
        <v/>
      </c>
    </row>
    <row r="134" spans="2:7" x14ac:dyDescent="0.25">
      <c r="B134" t="str">
        <f t="shared" si="3"/>
        <v/>
      </c>
      <c r="D134" t="str">
        <f>IFERROR(IF(A134="","Bipar",IF(VLOOKUP(B134,Dados!A:C,2,0)="ENCAMINHADA","Baixada","Ajustar")),"Ajustar")</f>
        <v>Bipar</v>
      </c>
      <c r="G134" t="str">
        <f>IF(A134="","",IFERROR(VLOOKUP(B134,Dados!A:C,3,0),"Não"))</f>
        <v/>
      </c>
    </row>
    <row r="135" spans="2:7" x14ac:dyDescent="0.25">
      <c r="B135" t="str">
        <f t="shared" si="3"/>
        <v/>
      </c>
      <c r="D135" t="str">
        <f>IFERROR(IF(A135="","Bipar",IF(VLOOKUP(B135,Dados!A:C,2,0)="ENCAMINHADA","Baixada","Ajustar")),"Ajustar")</f>
        <v>Bipar</v>
      </c>
      <c r="G135" t="str">
        <f>IF(A135="","",IFERROR(VLOOKUP(B135,Dados!A:C,3,0),"Não"))</f>
        <v/>
      </c>
    </row>
    <row r="136" spans="2:7" x14ac:dyDescent="0.25">
      <c r="B136" t="str">
        <f t="shared" si="3"/>
        <v/>
      </c>
      <c r="D136" t="str">
        <f>IFERROR(IF(A136="","Bipar",IF(VLOOKUP(B136,Dados!A:C,2,0)="ENCAMINHADA","Baixada","Ajustar")),"Ajustar")</f>
        <v>Bipar</v>
      </c>
      <c r="G136" t="str">
        <f>IF(A136="","",IFERROR(VLOOKUP(B136,Dados!A:C,3,0),"Não"))</f>
        <v/>
      </c>
    </row>
    <row r="137" spans="2:7" x14ac:dyDescent="0.25">
      <c r="B137" t="str">
        <f t="shared" si="3"/>
        <v/>
      </c>
      <c r="D137" t="str">
        <f>IFERROR(IF(A137="","Bipar",IF(VLOOKUP(B137,Dados!A:C,2,0)="ENCAMINHADA","Baixada","Ajustar")),"Ajustar")</f>
        <v>Bipar</v>
      </c>
      <c r="G137" t="str">
        <f>IF(A137="","",IFERROR(VLOOKUP(B137,Dados!A:C,3,0),"Não"))</f>
        <v/>
      </c>
    </row>
    <row r="138" spans="2:7" x14ac:dyDescent="0.25">
      <c r="B138" t="str">
        <f t="shared" si="3"/>
        <v/>
      </c>
      <c r="D138" t="str">
        <f>IFERROR(IF(A138="","Bipar",IF(VLOOKUP(B138,Dados!A:C,2,0)="ENCAMINHADA","Baixada","Ajustar")),"Ajustar")</f>
        <v>Bipar</v>
      </c>
      <c r="G138" t="str">
        <f>IF(A138="","",IFERROR(VLOOKUP(B138,Dados!A:C,3,0),"Não"))</f>
        <v/>
      </c>
    </row>
    <row r="139" spans="2:7" x14ac:dyDescent="0.25">
      <c r="B139" t="str">
        <f t="shared" si="3"/>
        <v/>
      </c>
      <c r="D139" t="str">
        <f>IFERROR(IF(A139="","Bipar",IF(VLOOKUP(B139,Dados!A:C,2,0)="ENCAMINHADA","Baixada","Ajustar")),"Ajustar")</f>
        <v>Bipar</v>
      </c>
      <c r="G139" t="str">
        <f>IF(A139="","",IFERROR(VLOOKUP(B139,Dados!A:C,3,0),"Não"))</f>
        <v/>
      </c>
    </row>
    <row r="140" spans="2:7" x14ac:dyDescent="0.25">
      <c r="B140" t="str">
        <f t="shared" si="3"/>
        <v/>
      </c>
      <c r="D140" t="str">
        <f>IFERROR(IF(A140="","Bipar",IF(VLOOKUP(B140,Dados!A:C,2,0)="ENCAMINHADA","Baixada","Ajustar")),"Ajustar")</f>
        <v>Bipar</v>
      </c>
      <c r="G140" t="str">
        <f>IF(A140="","",IFERROR(VLOOKUP(B140,Dados!A:C,3,0),"Não"))</f>
        <v/>
      </c>
    </row>
    <row r="141" spans="2:7" x14ac:dyDescent="0.25">
      <c r="B141" t="str">
        <f t="shared" si="3"/>
        <v/>
      </c>
      <c r="D141" t="str">
        <f>IFERROR(IF(A141="","Bipar",IF(VLOOKUP(B141,Dados!A:C,2,0)="ENCAMINHADA","Baixada","Ajustar")),"Ajustar")</f>
        <v>Bipar</v>
      </c>
      <c r="G141" t="str">
        <f>IF(A141="","",IFERROR(VLOOKUP(B141,Dados!A:C,3,0),"Não"))</f>
        <v/>
      </c>
    </row>
    <row r="142" spans="2:7" x14ac:dyDescent="0.25">
      <c r="B142" t="str">
        <f t="shared" si="3"/>
        <v/>
      </c>
      <c r="D142" t="str">
        <f>IFERROR(IF(A142="","Bipar",IF(VLOOKUP(B142,Dados!A:C,2,0)="ENCAMINHADA","Baixada","Ajustar")),"Ajustar")</f>
        <v>Bipar</v>
      </c>
      <c r="G142" t="str">
        <f>IF(A142="","",IFERROR(VLOOKUP(B142,Dados!A:C,3,0),"Não"))</f>
        <v/>
      </c>
    </row>
    <row r="143" spans="2:7" x14ac:dyDescent="0.25">
      <c r="B143" t="str">
        <f t="shared" si="3"/>
        <v/>
      </c>
      <c r="D143" t="str">
        <f>IFERROR(IF(A143="","Bipar",IF(VLOOKUP(B143,Dados!A:C,2,0)="ENCAMINHADA","Baixada","Ajustar")),"Ajustar")</f>
        <v>Bipar</v>
      </c>
      <c r="G143" t="str">
        <f>IF(A143="","",IFERROR(VLOOKUP(B143,Dados!A:C,3,0),"Não"))</f>
        <v/>
      </c>
    </row>
    <row r="144" spans="2:7" x14ac:dyDescent="0.25">
      <c r="B144" t="str">
        <f t="shared" si="3"/>
        <v/>
      </c>
      <c r="D144" t="str">
        <f>IFERROR(IF(A144="","Bipar",IF(VLOOKUP(B144,Dados!A:C,2,0)="ENCAMINHADA","Baixada","Ajustar")),"Ajustar")</f>
        <v>Bipar</v>
      </c>
      <c r="G144" t="str">
        <f>IF(A144="","",IFERROR(VLOOKUP(B144,Dados!A:C,3,0),"Não"))</f>
        <v/>
      </c>
    </row>
    <row r="145" spans="2:7" x14ac:dyDescent="0.25">
      <c r="B145" t="str">
        <f t="shared" si="3"/>
        <v/>
      </c>
      <c r="D145" t="str">
        <f>IFERROR(IF(A145="","Bipar",IF(VLOOKUP(B145,Dados!A:C,2,0)="ENCAMINHADA","Baixada","Ajustar")),"Ajustar")</f>
        <v>Bipar</v>
      </c>
      <c r="G145" t="str">
        <f>IF(A145="","",IFERROR(VLOOKUP(B145,Dados!A:C,3,0),"Não"))</f>
        <v/>
      </c>
    </row>
    <row r="146" spans="2:7" x14ac:dyDescent="0.25">
      <c r="B146" t="str">
        <f t="shared" si="3"/>
        <v/>
      </c>
      <c r="D146" t="str">
        <f>IFERROR(IF(A146="","Bipar",IF(VLOOKUP(B146,Dados!A:C,2,0)="ENCAMINHADA","Baixada","Ajustar")),"Ajustar")</f>
        <v>Bipar</v>
      </c>
      <c r="G146" t="str">
        <f>IF(A146="","",IFERROR(VLOOKUP(B146,Dados!A:C,3,0),"Não"))</f>
        <v/>
      </c>
    </row>
    <row r="147" spans="2:7" x14ac:dyDescent="0.25">
      <c r="B147" t="str">
        <f t="shared" si="3"/>
        <v/>
      </c>
      <c r="D147" t="str">
        <f>IFERROR(IF(A147="","Bipar",IF(VLOOKUP(B147,Dados!A:C,2,0)="ENCAMINHADA","Baixada","Ajustar")),"Ajustar")</f>
        <v>Bipar</v>
      </c>
      <c r="G147" t="str">
        <f>IF(A147="","",IFERROR(VLOOKUP(B147,Dados!A:C,3,0),"Não"))</f>
        <v/>
      </c>
    </row>
    <row r="148" spans="2:7" x14ac:dyDescent="0.25">
      <c r="B148" t="str">
        <f t="shared" si="3"/>
        <v/>
      </c>
      <c r="D148" t="str">
        <f>IFERROR(IF(A148="","Bipar",IF(VLOOKUP(B148,Dados!A:C,2,0)="ENCAMINHADA","Baixada","Ajustar")),"Ajustar")</f>
        <v>Bipar</v>
      </c>
      <c r="G148" t="str">
        <f>IF(A148="","",IFERROR(VLOOKUP(B148,Dados!A:C,3,0),"Não"))</f>
        <v/>
      </c>
    </row>
    <row r="149" spans="2:7" x14ac:dyDescent="0.25">
      <c r="B149" t="str">
        <f t="shared" si="3"/>
        <v/>
      </c>
      <c r="D149" t="str">
        <f>IFERROR(IF(A149="","Bipar",IF(VLOOKUP(B149,Dados!A:C,2,0)="ENCAMINHADA","Baixada","Ajustar")),"Ajustar")</f>
        <v>Bipar</v>
      </c>
      <c r="G149" t="str">
        <f>IF(A149="","",IFERROR(VLOOKUP(B149,Dados!A:C,3,0),"Não"))</f>
        <v/>
      </c>
    </row>
    <row r="150" spans="2:7" x14ac:dyDescent="0.25">
      <c r="B150" t="str">
        <f t="shared" si="3"/>
        <v/>
      </c>
      <c r="D150" t="str">
        <f>IFERROR(IF(A150="","Bipar",IF(VLOOKUP(B150,Dados!A:C,2,0)="ENCAMINHADA","Baixada","Ajustar")),"Ajustar")</f>
        <v>Bipar</v>
      </c>
      <c r="G150" t="str">
        <f>IF(A150="","",IFERROR(VLOOKUP(B150,Dados!A:C,3,0),"Não"))</f>
        <v/>
      </c>
    </row>
    <row r="151" spans="2:7" x14ac:dyDescent="0.25">
      <c r="B151" t="str">
        <f t="shared" si="3"/>
        <v/>
      </c>
      <c r="D151" t="str">
        <f>IFERROR(IF(A151="","Bipar",IF(VLOOKUP(B151,Dados!A:C,2,0)="ENCAMINHADA","Baixada","Ajustar")),"Ajustar")</f>
        <v>Bipar</v>
      </c>
      <c r="G151" t="str">
        <f>IF(A151="","",IFERROR(VLOOKUP(B151,Dados!A:C,3,0),"Não"))</f>
        <v/>
      </c>
    </row>
    <row r="152" spans="2:7" x14ac:dyDescent="0.25">
      <c r="B152" t="str">
        <f t="shared" si="3"/>
        <v/>
      </c>
      <c r="D152" t="str">
        <f>IFERROR(IF(A152="","Bipar",IF(VLOOKUP(B152,Dados!A:C,2,0)="ENCAMINHADA","Baixada","Ajustar")),"Ajustar")</f>
        <v>Bipar</v>
      </c>
      <c r="G152" t="str">
        <f>IF(A152="","",IFERROR(VLOOKUP(B152,Dados!A:C,3,0),"Não"))</f>
        <v/>
      </c>
    </row>
    <row r="153" spans="2:7" x14ac:dyDescent="0.25">
      <c r="B153" t="str">
        <f t="shared" si="3"/>
        <v/>
      </c>
      <c r="D153" t="str">
        <f>IFERROR(IF(A153="","Bipar",IF(VLOOKUP(B153,Dados!A:C,2,0)="ENCAMINHADA","Baixada","Ajustar")),"Ajustar")</f>
        <v>Bipar</v>
      </c>
      <c r="G153" t="str">
        <f>IF(A153="","",IFERROR(VLOOKUP(B153,Dados!A:C,3,0),"Não"))</f>
        <v/>
      </c>
    </row>
    <row r="154" spans="2:7" x14ac:dyDescent="0.25">
      <c r="B154" t="str">
        <f t="shared" si="3"/>
        <v/>
      </c>
      <c r="D154" t="str">
        <f>IFERROR(IF(A154="","Bipar",IF(VLOOKUP(B154,Dados!A:C,2,0)="ENCAMINHADA","Baixada","Ajustar")),"Ajustar")</f>
        <v>Bipar</v>
      </c>
      <c r="G154" t="str">
        <f>IF(A154="","",IFERROR(VLOOKUP(B154,Dados!A:C,3,0),"Não"))</f>
        <v/>
      </c>
    </row>
    <row r="155" spans="2:7" x14ac:dyDescent="0.25">
      <c r="B155" t="str">
        <f t="shared" si="3"/>
        <v/>
      </c>
      <c r="D155" t="str">
        <f>IFERROR(IF(A155="","Bipar",IF(VLOOKUP(B155,Dados!A:C,2,0)="ENCAMINHADA","Baixada","Ajustar")),"Ajustar")</f>
        <v>Bipar</v>
      </c>
      <c r="G155" t="str">
        <f>IF(A155="","",IFERROR(VLOOKUP(B155,Dados!A:C,3,0),"Não"))</f>
        <v/>
      </c>
    </row>
    <row r="156" spans="2:7" x14ac:dyDescent="0.25">
      <c r="D156" t="str">
        <f>IFERROR(IF(A156="","Bipar",IF(VLOOKUP(B156,Dados!A:C,2,0)="ENCAMINHADA","Baixada","Ajustar")),"Ajustar")</f>
        <v>Bipar</v>
      </c>
    </row>
    <row r="157" spans="2:7" x14ac:dyDescent="0.25">
      <c r="B157" t="str">
        <f t="shared" si="3"/>
        <v/>
      </c>
      <c r="D157" t="str">
        <f>IFERROR(IF(A157="","Bipar",IF(VLOOKUP(B157,Dados!A:C,2,0)="ENCAMINHADA","Baixada","Ajustar")),"Ajustar")</f>
        <v>Bipar</v>
      </c>
      <c r="G157" t="str">
        <f>IF(A157="","",IFERROR(VLOOKUP(B157,Dados!A:C,3,0),"Não"))</f>
        <v/>
      </c>
    </row>
    <row r="158" spans="2:7" x14ac:dyDescent="0.25">
      <c r="B158" t="str">
        <f t="shared" si="3"/>
        <v/>
      </c>
      <c r="D158" t="str">
        <f>IFERROR(IF(A158="","Bipar",IF(VLOOKUP(B158,Dados!A:C,2,0)="ENCAMINHADA","Baixada","Ajustar")),"Ajustar")</f>
        <v>Bipar</v>
      </c>
      <c r="G158" t="str">
        <f>IF(A158="","",IFERROR(VLOOKUP(B158,Dados!A:C,3,0),"Não"))</f>
        <v/>
      </c>
    </row>
    <row r="159" spans="2:7" x14ac:dyDescent="0.25">
      <c r="B159" t="str">
        <f t="shared" si="3"/>
        <v/>
      </c>
      <c r="D159" t="str">
        <f>IFERROR(IF(A159="","Bipar",IF(VLOOKUP(B159,Dados!A:C,2,0)="ENCAMINHADA","Baixada","Ajustar")),"Ajustar")</f>
        <v>Bipar</v>
      </c>
      <c r="G159" t="str">
        <f>IF(A159="","",IFERROR(VLOOKUP(B159,Dados!A:C,3,0),"Não"))</f>
        <v/>
      </c>
    </row>
    <row r="160" spans="2:7" x14ac:dyDescent="0.25">
      <c r="B160" t="str">
        <f t="shared" si="3"/>
        <v/>
      </c>
      <c r="D160" t="str">
        <f>IFERROR(IF(A160="","Bipar",IF(VLOOKUP(B160,Dados!A:C,2,0)="ENCAMINHADA","Baixada","Ajustar")),"Ajustar")</f>
        <v>Bipar</v>
      </c>
      <c r="G160" t="str">
        <f>IF(A160="","",IFERROR(VLOOKUP(B160,Dados!A:C,3,0),"Não"))</f>
        <v/>
      </c>
    </row>
    <row r="161" spans="2:7" x14ac:dyDescent="0.25">
      <c r="B161" t="str">
        <f t="shared" si="3"/>
        <v/>
      </c>
      <c r="D161" t="str">
        <f>IFERROR(IF(A161="","Bipar",IF(VLOOKUP(B161,Dados!A:C,2,0)="ENCAMINHADA","Baixada","Ajustar")),"Ajustar")</f>
        <v>Bipar</v>
      </c>
      <c r="G161" t="str">
        <f>IF(A161="","",IFERROR(VLOOKUP(B161,Dados!A:C,3,0),"Não"))</f>
        <v/>
      </c>
    </row>
    <row r="162" spans="2:7" x14ac:dyDescent="0.25">
      <c r="B162" t="str">
        <f t="shared" si="3"/>
        <v/>
      </c>
      <c r="D162" t="str">
        <f>IFERROR(IF(A162="","Bipar",IF(VLOOKUP(B162,Dados!A:C,2,0)="ENCAMINHADA","Baixada","Ajustar")),"Ajustar")</f>
        <v>Bipar</v>
      </c>
      <c r="G162" t="str">
        <f>IF(A162="","",IFERROR(VLOOKUP(B162,Dados!A:C,3,0),"Não"))</f>
        <v/>
      </c>
    </row>
    <row r="163" spans="2:7" x14ac:dyDescent="0.25">
      <c r="B163" t="str">
        <f t="shared" si="3"/>
        <v/>
      </c>
      <c r="D163" t="str">
        <f>IFERROR(IF(A163="","Bipar",IF(VLOOKUP(B163,Dados!A:C,2,0)="ENCAMINHADA","Baixada","Ajustar")),"Ajustar")</f>
        <v>Bipar</v>
      </c>
      <c r="G163" t="str">
        <f>IF(A163="","",IFERROR(VLOOKUP(B163,Dados!A:C,3,0),"Não"))</f>
        <v/>
      </c>
    </row>
    <row r="164" spans="2:7" x14ac:dyDescent="0.25">
      <c r="B164" t="str">
        <f t="shared" si="3"/>
        <v/>
      </c>
      <c r="D164" t="str">
        <f>IFERROR(IF(A164="","Bipar",IF(VLOOKUP(B164,Dados!A:C,2,0)="ENCAMINHADA","Baixada","Ajustar")),"Ajustar")</f>
        <v>Bipar</v>
      </c>
      <c r="G164" t="str">
        <f>IF(A164="","",IFERROR(VLOOKUP(B164,Dados!A:C,3,0),"Não"))</f>
        <v/>
      </c>
    </row>
    <row r="165" spans="2:7" x14ac:dyDescent="0.25">
      <c r="B165" t="str">
        <f t="shared" si="3"/>
        <v/>
      </c>
      <c r="D165" t="str">
        <f>IFERROR(IF(A165="","Bipar",IF(VLOOKUP(B165,Dados!A:C,2,0)="ENCAMINHADA","Baixada","Ajustar")),"Ajustar")</f>
        <v>Bipar</v>
      </c>
      <c r="G165" t="str">
        <f>IF(A165="","",IFERROR(VLOOKUP(B165,Dados!A:C,3,0),"Não"))</f>
        <v/>
      </c>
    </row>
    <row r="166" spans="2:7" x14ac:dyDescent="0.25">
      <c r="B166" t="str">
        <f t="shared" ref="B166:B229" si="4">RIGHT(A166,18)</f>
        <v/>
      </c>
      <c r="D166" t="str">
        <f>IFERROR(IF(A166="","Bipar",IF(VLOOKUP(B166,Dados!A:C,2,0)="ENCAMINHADA","Baixada","Ajustar")),"Ajustar")</f>
        <v>Bipar</v>
      </c>
      <c r="G166" t="str">
        <f>IF(A166="","",IFERROR(VLOOKUP(B166,Dados!A:C,3,0),"Não"))</f>
        <v/>
      </c>
    </row>
    <row r="167" spans="2:7" x14ac:dyDescent="0.25">
      <c r="B167" t="str">
        <f t="shared" si="4"/>
        <v/>
      </c>
      <c r="D167" t="str">
        <f>IFERROR(IF(A167="","Bipar",IF(VLOOKUP(B167,Dados!A:C,2,0)="ENCAMINHADA","Baixada","Ajustar")),"Ajustar")</f>
        <v>Bipar</v>
      </c>
      <c r="G167" t="str">
        <f>IF(A167="","",IFERROR(VLOOKUP(B167,Dados!A:C,3,0),"Não"))</f>
        <v/>
      </c>
    </row>
    <row r="168" spans="2:7" x14ac:dyDescent="0.25">
      <c r="B168" t="str">
        <f t="shared" si="4"/>
        <v/>
      </c>
      <c r="D168" t="str">
        <f>IFERROR(IF(A168="","Bipar",IF(VLOOKUP(B168,Dados!A:C,2,0)="ENCAMINHADA","Baixada","Ajustar")),"Ajustar")</f>
        <v>Bipar</v>
      </c>
      <c r="G168" t="str">
        <f>IF(A168="","",IFERROR(VLOOKUP(B168,Dados!A:C,3,0),"Não"))</f>
        <v/>
      </c>
    </row>
    <row r="169" spans="2:7" x14ac:dyDescent="0.25">
      <c r="B169" t="str">
        <f t="shared" si="4"/>
        <v/>
      </c>
      <c r="D169" t="str">
        <f>IFERROR(IF(A169="","Bipar",IF(VLOOKUP(B169,Dados!A:C,2,0)="ENCAMINHADA","Baixada","Ajustar")),"Ajustar")</f>
        <v>Bipar</v>
      </c>
      <c r="G169" t="str">
        <f>IF(A169="","",IFERROR(VLOOKUP(B169,Dados!A:C,3,0),"Não"))</f>
        <v/>
      </c>
    </row>
    <row r="170" spans="2:7" x14ac:dyDescent="0.25">
      <c r="B170" t="str">
        <f t="shared" si="4"/>
        <v/>
      </c>
      <c r="D170" t="str">
        <f>IFERROR(IF(A170="","Bipar",IF(VLOOKUP(B170,Dados!A:C,2,0)="ENCAMINHADA","Baixada","Ajustar")),"Ajustar")</f>
        <v>Bipar</v>
      </c>
      <c r="G170" t="str">
        <f>IF(A170="","",IFERROR(VLOOKUP(B170,Dados!A:C,3,0),"Não"))</f>
        <v/>
      </c>
    </row>
    <row r="171" spans="2:7" x14ac:dyDescent="0.25">
      <c r="B171" t="str">
        <f t="shared" si="4"/>
        <v/>
      </c>
      <c r="D171" t="str">
        <f>IFERROR(IF(A171="","Bipar",IF(VLOOKUP(B171,Dados!A:C,2,0)="ENCAMINHADA","Baixada","Ajustar")),"Ajustar")</f>
        <v>Bipar</v>
      </c>
      <c r="G171" t="str">
        <f>IF(A171="","",IFERROR(VLOOKUP(B171,Dados!A:C,3,0),"Não"))</f>
        <v/>
      </c>
    </row>
    <row r="172" spans="2:7" x14ac:dyDescent="0.25">
      <c r="B172" t="str">
        <f t="shared" si="4"/>
        <v/>
      </c>
      <c r="D172" t="str">
        <f>IFERROR(IF(A172="","Bipar",IF(VLOOKUP(B172,Dados!A:C,2,0)="ENCAMINHADA","Baixada","Ajustar")),"Ajustar")</f>
        <v>Bipar</v>
      </c>
      <c r="G172" t="str">
        <f>IF(A172="","",IFERROR(VLOOKUP(B172,Dados!A:C,3,0),"Não"))</f>
        <v/>
      </c>
    </row>
    <row r="173" spans="2:7" x14ac:dyDescent="0.25">
      <c r="B173" t="str">
        <f t="shared" si="4"/>
        <v/>
      </c>
      <c r="D173" t="str">
        <f>IFERROR(IF(A173="","Bipar",IF(VLOOKUP(B173,Dados!A:C,2,0)="ENCAMINHADA","Baixada","Ajustar")),"Ajustar")</f>
        <v>Bipar</v>
      </c>
      <c r="G173" t="str">
        <f>IF(A173="","",IFERROR(VLOOKUP(B173,Dados!A:C,3,0),"Não"))</f>
        <v/>
      </c>
    </row>
    <row r="174" spans="2:7" x14ac:dyDescent="0.25">
      <c r="B174" t="str">
        <f t="shared" si="4"/>
        <v/>
      </c>
      <c r="D174" t="str">
        <f>IFERROR(IF(A174="","Bipar",IF(VLOOKUP(B174,Dados!A:C,2,0)="ENCAMINHADA","Baixada","Ajustar")),"Ajustar")</f>
        <v>Bipar</v>
      </c>
      <c r="G174" t="str">
        <f>IF(A174="","",IFERROR(VLOOKUP(B174,Dados!A:C,3,0),"Não"))</f>
        <v/>
      </c>
    </row>
    <row r="175" spans="2:7" x14ac:dyDescent="0.25">
      <c r="B175" t="str">
        <f t="shared" si="4"/>
        <v/>
      </c>
      <c r="D175" t="str">
        <f>IFERROR(IF(A175="","Bipar",IF(VLOOKUP(B175,Dados!A:C,2,0)="ENCAMINHADA","Baixada","Ajustar")),"Ajustar")</f>
        <v>Bipar</v>
      </c>
      <c r="G175" t="str">
        <f>IF(A175="","",IFERROR(VLOOKUP(B175,Dados!A:C,3,0),"Não"))</f>
        <v/>
      </c>
    </row>
    <row r="176" spans="2:7" x14ac:dyDescent="0.25">
      <c r="B176" t="str">
        <f t="shared" si="4"/>
        <v/>
      </c>
      <c r="D176" t="str">
        <f>IFERROR(IF(A176="","Bipar",IF(VLOOKUP(B176,Dados!A:C,2,0)="ENCAMINHADA","Baixada","Ajustar")),"Ajustar")</f>
        <v>Bipar</v>
      </c>
      <c r="G176" t="str">
        <f>IF(A176="","",IFERROR(VLOOKUP(B176,Dados!A:C,3,0),"Não"))</f>
        <v/>
      </c>
    </row>
    <row r="177" spans="2:7" x14ac:dyDescent="0.25">
      <c r="B177" t="str">
        <f t="shared" si="4"/>
        <v/>
      </c>
      <c r="D177" t="str">
        <f>IFERROR(IF(A177="","Bipar",IF(VLOOKUP(B177,Dados!A:C,2,0)="ENCAMINHADA","Baixada","Ajustar")),"Ajustar")</f>
        <v>Bipar</v>
      </c>
      <c r="G177" t="str">
        <f>IF(A177="","",IFERROR(VLOOKUP(B177,Dados!A:C,3,0),"Não"))</f>
        <v/>
      </c>
    </row>
    <row r="178" spans="2:7" x14ac:dyDescent="0.25">
      <c r="B178" t="str">
        <f t="shared" si="4"/>
        <v/>
      </c>
      <c r="D178" t="str">
        <f>IFERROR(IF(A178="","Bipar",IF(VLOOKUP(B178,Dados!A:C,2,0)="ENCAMINHADA","Baixada","Ajustar")),"Ajustar")</f>
        <v>Bipar</v>
      </c>
      <c r="G178" t="str">
        <f>IF(A178="","",IFERROR(VLOOKUP(B178,Dados!A:C,3,0),"Não"))</f>
        <v/>
      </c>
    </row>
    <row r="179" spans="2:7" x14ac:dyDescent="0.25">
      <c r="B179" t="str">
        <f t="shared" si="4"/>
        <v/>
      </c>
      <c r="D179" t="str">
        <f>IFERROR(IF(A179="","Bipar",IF(VLOOKUP(B179,Dados!A:C,2,0)="ENCAMINHADA","Baixada","Ajustar")),"Ajustar")</f>
        <v>Bipar</v>
      </c>
      <c r="G179" t="str">
        <f>IF(A179="","",IFERROR(VLOOKUP(B179,Dados!A:C,3,0),"Não"))</f>
        <v/>
      </c>
    </row>
    <row r="180" spans="2:7" x14ac:dyDescent="0.25">
      <c r="B180" t="str">
        <f t="shared" si="4"/>
        <v/>
      </c>
      <c r="D180" t="str">
        <f>IFERROR(IF(A180="","Bipar",IF(VLOOKUP(B180,Dados!A:C,2,0)="ENCAMINHADA","Baixada","Ajustar")),"Ajustar")</f>
        <v>Bipar</v>
      </c>
      <c r="G180" t="str">
        <f>IF(A180="","",IFERROR(VLOOKUP(B180,Dados!A:C,3,0),"Não"))</f>
        <v/>
      </c>
    </row>
    <row r="181" spans="2:7" x14ac:dyDescent="0.25">
      <c r="B181" t="str">
        <f t="shared" si="4"/>
        <v/>
      </c>
      <c r="D181" t="str">
        <f>IFERROR(IF(A181="","Bipar",IF(VLOOKUP(B181,Dados!A:C,2,0)="ENCAMINHADA","Baixada","Ajustar")),"Ajustar")</f>
        <v>Bipar</v>
      </c>
      <c r="G181" t="str">
        <f>IF(A181="","",IFERROR(VLOOKUP(B181,Dados!A:C,3,0),"Não"))</f>
        <v/>
      </c>
    </row>
    <row r="182" spans="2:7" x14ac:dyDescent="0.25">
      <c r="B182" t="str">
        <f t="shared" si="4"/>
        <v/>
      </c>
      <c r="D182" t="str">
        <f>IFERROR(IF(A182="","Bipar",IF(VLOOKUP(B182,Dados!A:C,2,0)="ENCAMINHADA","Baixada","Ajustar")),"Ajustar")</f>
        <v>Bipar</v>
      </c>
      <c r="G182" t="str">
        <f>IF(A182="","",IFERROR(VLOOKUP(B182,Dados!A:C,3,0),"Não"))</f>
        <v/>
      </c>
    </row>
    <row r="183" spans="2:7" x14ac:dyDescent="0.25">
      <c r="B183" t="str">
        <f t="shared" si="4"/>
        <v/>
      </c>
      <c r="D183" t="str">
        <f>IFERROR(IF(A183="","Bipar",IF(VLOOKUP(B183,Dados!A:C,2,0)="ENCAMINHADA","Baixada","Ajustar")),"Ajustar")</f>
        <v>Bipar</v>
      </c>
      <c r="G183" t="str">
        <f>IF(A183="","",IFERROR(VLOOKUP(B183,Dados!A:C,3,0),"Não"))</f>
        <v/>
      </c>
    </row>
    <row r="184" spans="2:7" x14ac:dyDescent="0.25">
      <c r="B184" t="str">
        <f t="shared" si="4"/>
        <v/>
      </c>
      <c r="D184" t="str">
        <f>IFERROR(IF(A184="","Bipar",IF(VLOOKUP(B184,Dados!A:C,2,0)="ENCAMINHADA","Baixada","Ajustar")),"Ajustar")</f>
        <v>Bipar</v>
      </c>
      <c r="G184" t="str">
        <f>IF(A184="","",IFERROR(VLOOKUP(B184,Dados!A:C,3,0),"Não"))</f>
        <v/>
      </c>
    </row>
    <row r="185" spans="2:7" x14ac:dyDescent="0.25">
      <c r="B185" t="str">
        <f t="shared" si="4"/>
        <v/>
      </c>
      <c r="D185" t="str">
        <f>IFERROR(IF(A185="","Bipar",IF(VLOOKUP(B185,Dados!A:C,2,0)="ENCAMINHADA","Baixada","Ajustar")),"Ajustar")</f>
        <v>Bipar</v>
      </c>
      <c r="G185" t="str">
        <f>IF(A185="","",IFERROR(VLOOKUP(B185,Dados!A:C,3,0),"Não"))</f>
        <v/>
      </c>
    </row>
    <row r="186" spans="2:7" x14ac:dyDescent="0.25">
      <c r="B186" t="str">
        <f t="shared" si="4"/>
        <v/>
      </c>
      <c r="D186" t="str">
        <f>IFERROR(IF(A186="","Bipar",IF(VLOOKUP(B186,Dados!A:C,2,0)="ENCAMINHADA","Baixada","Ajustar")),"Ajustar")</f>
        <v>Bipar</v>
      </c>
      <c r="G186" t="str">
        <f>IF(A186="","",IFERROR(VLOOKUP(B186,Dados!A:C,3,0),"Não"))</f>
        <v/>
      </c>
    </row>
    <row r="187" spans="2:7" x14ac:dyDescent="0.25">
      <c r="D187" t="str">
        <f>IFERROR(IF(A187="","Bipar",IF(VLOOKUP(B187,Dados!A:C,2,0)="ENCAMINHADA","Baixada","Ajustar")),"Ajustar")</f>
        <v>Bipar</v>
      </c>
    </row>
    <row r="188" spans="2:7" x14ac:dyDescent="0.25">
      <c r="B188" t="str">
        <f t="shared" si="4"/>
        <v/>
      </c>
      <c r="D188" t="str">
        <f>IFERROR(IF(A188="","Bipar",IF(VLOOKUP(B188,Dados!A:C,2,0)="ENCAMINHADA","Baixada","Ajustar")),"Ajustar")</f>
        <v>Bipar</v>
      </c>
      <c r="G188" t="str">
        <f>IF(A188="","",IFERROR(VLOOKUP(B188,Dados!A:C,3,0),"Não"))</f>
        <v/>
      </c>
    </row>
    <row r="189" spans="2:7" x14ac:dyDescent="0.25">
      <c r="B189" t="str">
        <f t="shared" si="4"/>
        <v/>
      </c>
      <c r="D189" t="str">
        <f>IFERROR(IF(A189="","Bipar",IF(VLOOKUP(B189,Dados!A:C,2,0)="ENCAMINHADA","Baixada","Ajustar")),"Ajustar")</f>
        <v>Bipar</v>
      </c>
      <c r="G189" t="str">
        <f>IF(A189="","",IFERROR(VLOOKUP(B189,Dados!A:C,3,0),"Não"))</f>
        <v/>
      </c>
    </row>
    <row r="190" spans="2:7" x14ac:dyDescent="0.25">
      <c r="B190" t="str">
        <f t="shared" si="4"/>
        <v/>
      </c>
      <c r="D190" t="str">
        <f>IFERROR(IF(A190="","Bipar",IF(VLOOKUP(B190,Dados!A:C,2,0)="ENCAMINHADA","Baixada","Ajustar")),"Ajustar")</f>
        <v>Bipar</v>
      </c>
      <c r="G190" t="str">
        <f>IF(A190="","",IFERROR(VLOOKUP(B190,Dados!A:C,3,0),"Não"))</f>
        <v/>
      </c>
    </row>
    <row r="191" spans="2:7" x14ac:dyDescent="0.25">
      <c r="B191" t="str">
        <f t="shared" si="4"/>
        <v/>
      </c>
      <c r="D191" t="str">
        <f>IFERROR(IF(A191="","Bipar",IF(VLOOKUP(B191,Dados!A:C,2,0)="ENCAMINHADA","Baixada","Ajustar")),"Ajustar")</f>
        <v>Bipar</v>
      </c>
      <c r="G191" t="str">
        <f>IF(A191="","",IFERROR(VLOOKUP(B191,Dados!A:C,3,0),"Não"))</f>
        <v/>
      </c>
    </row>
    <row r="192" spans="2:7" x14ac:dyDescent="0.25">
      <c r="B192" t="str">
        <f t="shared" si="4"/>
        <v/>
      </c>
      <c r="D192" t="str">
        <f>IFERROR(IF(A192="","Bipar",IF(VLOOKUP(B192,Dados!A:C,2,0)="ENCAMINHADA","Baixada","Ajustar")),"Ajustar")</f>
        <v>Bipar</v>
      </c>
      <c r="G192" t="str">
        <f>IF(A192="","",IFERROR(VLOOKUP(B192,Dados!A:C,3,0),"Não"))</f>
        <v/>
      </c>
    </row>
    <row r="193" spans="2:7" x14ac:dyDescent="0.25">
      <c r="B193" t="str">
        <f t="shared" si="4"/>
        <v/>
      </c>
      <c r="D193" t="str">
        <f>IFERROR(IF(A193="","Bipar",IF(VLOOKUP(B193,Dados!A:C,2,0)="ENCAMINHADA","Baixada","Ajustar")),"Ajustar")</f>
        <v>Bipar</v>
      </c>
      <c r="G193" t="str">
        <f>IF(A193="","",IFERROR(VLOOKUP(B193,Dados!A:C,3,0),"Não"))</f>
        <v/>
      </c>
    </row>
    <row r="194" spans="2:7" x14ac:dyDescent="0.25">
      <c r="B194" t="str">
        <f t="shared" si="4"/>
        <v/>
      </c>
      <c r="D194" t="str">
        <f>IFERROR(IF(A194="","Bipar",IF(VLOOKUP(B194,Dados!A:C,2,0)="ENCAMINHADA","Baixada","Ajustar")),"Ajustar")</f>
        <v>Bipar</v>
      </c>
      <c r="G194" t="str">
        <f>IF(A194="","",IFERROR(VLOOKUP(B194,Dados!A:C,3,0),"Não"))</f>
        <v/>
      </c>
    </row>
    <row r="195" spans="2:7" x14ac:dyDescent="0.25">
      <c r="B195" t="str">
        <f t="shared" si="4"/>
        <v/>
      </c>
      <c r="D195" t="str">
        <f>IFERROR(IF(A195="","Bipar",IF(VLOOKUP(B195,Dados!A:C,2,0)="ENCAMINHADA","Baixada","Ajustar")),"Ajustar")</f>
        <v>Bipar</v>
      </c>
      <c r="G195" t="str">
        <f>IF(A195="","",IFERROR(VLOOKUP(B195,Dados!A:C,3,0),"Não"))</f>
        <v/>
      </c>
    </row>
    <row r="196" spans="2:7" x14ac:dyDescent="0.25">
      <c r="B196" t="str">
        <f t="shared" si="4"/>
        <v/>
      </c>
      <c r="D196" t="str">
        <f>IFERROR(IF(A196="","Bipar",IF(VLOOKUP(B196,Dados!A:C,2,0)="ENCAMINHADA","Baixada","Ajustar")),"Ajustar")</f>
        <v>Bipar</v>
      </c>
      <c r="G196" t="str">
        <f>IF(A196="","",IFERROR(VLOOKUP(B196,Dados!A:C,3,0),"Não"))</f>
        <v/>
      </c>
    </row>
    <row r="197" spans="2:7" x14ac:dyDescent="0.25">
      <c r="B197" t="str">
        <f t="shared" si="4"/>
        <v/>
      </c>
      <c r="D197" t="str">
        <f>IFERROR(IF(A197="","Bipar",IF(VLOOKUP(B197,Dados!A:C,2,0)="ENCAMINHADA","Baixada","Ajustar")),"Ajustar")</f>
        <v>Bipar</v>
      </c>
      <c r="G197" t="str">
        <f>IF(A197="","",IFERROR(VLOOKUP(B197,Dados!A:C,3,0),"Não"))</f>
        <v/>
      </c>
    </row>
    <row r="198" spans="2:7" x14ac:dyDescent="0.25">
      <c r="B198" t="str">
        <f t="shared" si="4"/>
        <v/>
      </c>
      <c r="D198" t="str">
        <f>IFERROR(IF(A198="","Bipar",IF(VLOOKUP(B198,Dados!A:C,2,0)="ENCAMINHADA","Baixada","Ajustar")),"Ajustar")</f>
        <v>Bipar</v>
      </c>
      <c r="G198" t="str">
        <f>IF(A198="","",IFERROR(VLOOKUP(B198,Dados!A:C,3,0),"Não"))</f>
        <v/>
      </c>
    </row>
    <row r="199" spans="2:7" x14ac:dyDescent="0.25">
      <c r="B199" t="str">
        <f t="shared" si="4"/>
        <v/>
      </c>
      <c r="D199" t="str">
        <f>IFERROR(IF(A199="","Bipar",IF(VLOOKUP(B199,Dados!A:C,2,0)="ENCAMINHADA","Baixada","Ajustar")),"Ajustar")</f>
        <v>Bipar</v>
      </c>
      <c r="G199" t="str">
        <f>IF(A199="","",IFERROR(VLOOKUP(B199,Dados!A:C,3,0),"Não"))</f>
        <v/>
      </c>
    </row>
    <row r="200" spans="2:7" x14ac:dyDescent="0.25">
      <c r="B200" t="str">
        <f t="shared" si="4"/>
        <v/>
      </c>
      <c r="D200" t="str">
        <f>IFERROR(IF(A200="","Bipar",IF(VLOOKUP(B200,Dados!A:C,2,0)="ENCAMINHADA","Baixada","Ajustar")),"Ajustar")</f>
        <v>Bipar</v>
      </c>
      <c r="G200" t="str">
        <f>IF(A200="","",IFERROR(VLOOKUP(B200,Dados!A:C,3,0),"Não"))</f>
        <v/>
      </c>
    </row>
    <row r="201" spans="2:7" x14ac:dyDescent="0.25">
      <c r="B201" t="str">
        <f t="shared" si="4"/>
        <v/>
      </c>
      <c r="D201" t="str">
        <f>IFERROR(IF(A201="","Bipar",IF(VLOOKUP(B201,Dados!A:C,2,0)="ENCAMINHADA","Baixada","Ajustar")),"Ajustar")</f>
        <v>Bipar</v>
      </c>
      <c r="G201" t="str">
        <f>IF(A201="","",IFERROR(VLOOKUP(B201,Dados!A:C,3,0),"Não"))</f>
        <v/>
      </c>
    </row>
    <row r="202" spans="2:7" x14ac:dyDescent="0.25">
      <c r="B202" t="str">
        <f t="shared" si="4"/>
        <v/>
      </c>
      <c r="D202" t="str">
        <f>IFERROR(IF(A202="","Bipar",IF(VLOOKUP(B202,Dados!A:C,2,0)="ENCAMINHADA","Baixada","Ajustar")),"Ajustar")</f>
        <v>Bipar</v>
      </c>
      <c r="G202" t="str">
        <f>IF(A202="","",IFERROR(VLOOKUP(B202,Dados!A:C,3,0),"Não"))</f>
        <v/>
      </c>
    </row>
    <row r="203" spans="2:7" x14ac:dyDescent="0.25">
      <c r="B203" t="str">
        <f t="shared" si="4"/>
        <v/>
      </c>
      <c r="D203" t="str">
        <f>IFERROR(IF(A203="","Bipar",IF(VLOOKUP(B203,Dados!A:C,2,0)="ENCAMINHADA","Baixada","Ajustar")),"Ajustar")</f>
        <v>Bipar</v>
      </c>
      <c r="G203" t="str">
        <f>IF(A203="","",IFERROR(VLOOKUP(B203,Dados!A:C,3,0),"Não"))</f>
        <v/>
      </c>
    </row>
    <row r="204" spans="2:7" x14ac:dyDescent="0.25">
      <c r="B204" t="str">
        <f t="shared" si="4"/>
        <v/>
      </c>
      <c r="D204" t="str">
        <f>IFERROR(IF(A204="","Bipar",IF(VLOOKUP(B204,Dados!A:C,2,0)="ENCAMINHADA","Baixada","Ajustar")),"Ajustar")</f>
        <v>Bipar</v>
      </c>
      <c r="G204" t="str">
        <f>IF(A204="","",IFERROR(VLOOKUP(B204,Dados!A:C,3,0),"Não"))</f>
        <v/>
      </c>
    </row>
    <row r="205" spans="2:7" x14ac:dyDescent="0.25">
      <c r="B205" t="str">
        <f t="shared" si="4"/>
        <v/>
      </c>
      <c r="D205" t="str">
        <f>IFERROR(IF(A205="","Bipar",IF(VLOOKUP(B205,Dados!A:C,2,0)="ENCAMINHADA","Baixada","Ajustar")),"Ajustar")</f>
        <v>Bipar</v>
      </c>
      <c r="G205" t="str">
        <f>IF(A205="","",IFERROR(VLOOKUP(B205,Dados!A:C,3,0),"Não"))</f>
        <v/>
      </c>
    </row>
    <row r="206" spans="2:7" x14ac:dyDescent="0.25">
      <c r="B206" t="str">
        <f t="shared" si="4"/>
        <v/>
      </c>
      <c r="D206" t="str">
        <f>IFERROR(IF(A206="","Bipar",IF(VLOOKUP(B206,Dados!A:C,2,0)="ENCAMINHADA","Baixada","Ajustar")),"Ajustar")</f>
        <v>Bipar</v>
      </c>
      <c r="G206" t="str">
        <f>IF(A206="","",IFERROR(VLOOKUP(B206,Dados!A:C,3,0),"Não"))</f>
        <v/>
      </c>
    </row>
    <row r="207" spans="2:7" x14ac:dyDescent="0.25">
      <c r="B207" t="str">
        <f t="shared" si="4"/>
        <v/>
      </c>
      <c r="D207" t="str">
        <f>IFERROR(IF(A207="","Bipar",IF(VLOOKUP(B207,Dados!A:C,2,0)="ENCAMINHADA","Baixada","Ajustar")),"Ajustar")</f>
        <v>Bipar</v>
      </c>
      <c r="G207" t="str">
        <f>IF(A207="","",IFERROR(VLOOKUP(B207,Dados!A:C,3,0),"Não"))</f>
        <v/>
      </c>
    </row>
    <row r="208" spans="2:7" x14ac:dyDescent="0.25">
      <c r="B208" t="str">
        <f t="shared" si="4"/>
        <v/>
      </c>
      <c r="D208" t="str">
        <f>IFERROR(IF(A208="","Bipar",IF(VLOOKUP(B208,Dados!A:C,2,0)="ENCAMINHADA","Baixada","Ajustar")),"Ajustar")</f>
        <v>Bipar</v>
      </c>
      <c r="G208" t="str">
        <f>IF(A208="","",IFERROR(VLOOKUP(B208,Dados!A:C,3,0),"Não"))</f>
        <v/>
      </c>
    </row>
    <row r="209" spans="2:7" x14ac:dyDescent="0.25">
      <c r="B209" t="str">
        <f t="shared" si="4"/>
        <v/>
      </c>
      <c r="D209" t="str">
        <f>IFERROR(IF(A209="","Bipar",IF(VLOOKUP(B209,Dados!A:C,2,0)="ENCAMINHADA","Baixada","Ajustar")),"Ajustar")</f>
        <v>Bipar</v>
      </c>
      <c r="G209" t="str">
        <f>IF(A209="","",IFERROR(VLOOKUP(B209,Dados!A:C,3,0),"Não"))</f>
        <v/>
      </c>
    </row>
    <row r="210" spans="2:7" x14ac:dyDescent="0.25">
      <c r="B210" t="str">
        <f t="shared" si="4"/>
        <v/>
      </c>
      <c r="D210" t="str">
        <f>IFERROR(IF(A210="","Bipar",IF(VLOOKUP(B210,Dados!A:C,2,0)="ENCAMINHADA","Baixada","Ajustar")),"Ajustar")</f>
        <v>Bipar</v>
      </c>
      <c r="G210" t="str">
        <f>IF(A210="","",IFERROR(VLOOKUP(B210,Dados!A:C,3,0),"Não"))</f>
        <v/>
      </c>
    </row>
    <row r="211" spans="2:7" x14ac:dyDescent="0.25">
      <c r="B211" t="str">
        <f t="shared" si="4"/>
        <v/>
      </c>
      <c r="D211" t="str">
        <f>IFERROR(IF(A211="","Bipar",IF(VLOOKUP(B211,Dados!A:C,2,0)="ENCAMINHADA","Baixada","Ajustar")),"Ajustar")</f>
        <v>Bipar</v>
      </c>
      <c r="G211" t="str">
        <f>IF(A211="","",IFERROR(VLOOKUP(B211,Dados!A:C,3,0),"Não"))</f>
        <v/>
      </c>
    </row>
    <row r="212" spans="2:7" x14ac:dyDescent="0.25">
      <c r="B212" t="str">
        <f t="shared" si="4"/>
        <v/>
      </c>
      <c r="D212" t="str">
        <f>IFERROR(IF(A212="","Bipar",IF(VLOOKUP(B212,Dados!A:C,2,0)="ENCAMINHADA","Baixada","Ajustar")),"Ajustar")</f>
        <v>Bipar</v>
      </c>
      <c r="G212" t="str">
        <f>IF(A212="","",IFERROR(VLOOKUP(B212,Dados!A:C,3,0),"Não"))</f>
        <v/>
      </c>
    </row>
    <row r="213" spans="2:7" x14ac:dyDescent="0.25">
      <c r="B213" t="str">
        <f t="shared" si="4"/>
        <v/>
      </c>
      <c r="D213" t="str">
        <f>IFERROR(IF(A213="","Bipar",IF(VLOOKUP(B213,Dados!A:C,2,0)="ENCAMINHADA","Baixada","Ajustar")),"Ajustar")</f>
        <v>Bipar</v>
      </c>
      <c r="G213" t="str">
        <f>IF(A213="","",IFERROR(VLOOKUP(B213,Dados!A:C,3,0),"Não"))</f>
        <v/>
      </c>
    </row>
    <row r="214" spans="2:7" x14ac:dyDescent="0.25">
      <c r="B214" t="str">
        <f t="shared" si="4"/>
        <v/>
      </c>
      <c r="D214" t="str">
        <f>IFERROR(IF(A214="","Bipar",IF(VLOOKUP(B214,Dados!A:C,2,0)="ENCAMINHADA","Baixada","Ajustar")),"Ajustar")</f>
        <v>Bipar</v>
      </c>
      <c r="G214" t="str">
        <f>IF(A214="","",IFERROR(VLOOKUP(B214,Dados!A:C,3,0),"Não"))</f>
        <v/>
      </c>
    </row>
    <row r="215" spans="2:7" x14ac:dyDescent="0.25">
      <c r="B215" t="str">
        <f t="shared" si="4"/>
        <v/>
      </c>
      <c r="D215" t="str">
        <f>IFERROR(IF(A215="","Bipar",IF(VLOOKUP(B215,Dados!A:C,2,0)="ENCAMINHADA","Baixada","Ajustar")),"Ajustar")</f>
        <v>Bipar</v>
      </c>
      <c r="G215" t="str">
        <f>IF(A215="","",IFERROR(VLOOKUP(B215,Dados!A:C,3,0),"Não"))</f>
        <v/>
      </c>
    </row>
    <row r="216" spans="2:7" x14ac:dyDescent="0.25">
      <c r="B216" t="str">
        <f t="shared" si="4"/>
        <v/>
      </c>
      <c r="D216" t="str">
        <f>IFERROR(IF(A216="","Bipar",IF(VLOOKUP(B216,Dados!A:C,2,0)="ENCAMINHADA","Baixada","Ajustar")),"Ajustar")</f>
        <v>Bipar</v>
      </c>
      <c r="G216" t="str">
        <f>IF(A216="","",IFERROR(VLOOKUP(B216,Dados!A:C,3,0),"Não"))</f>
        <v/>
      </c>
    </row>
    <row r="217" spans="2:7" x14ac:dyDescent="0.25">
      <c r="B217" t="str">
        <f t="shared" si="4"/>
        <v/>
      </c>
      <c r="D217" t="str">
        <f>IFERROR(IF(A217="","Bipar",IF(VLOOKUP(B217,Dados!A:C,2,0)="ENCAMINHADA","Baixada","Ajustar")),"Ajustar")</f>
        <v>Bipar</v>
      </c>
      <c r="G217" t="str">
        <f>IF(A217="","",IFERROR(VLOOKUP(B217,Dados!A:C,3,0),"Não"))</f>
        <v/>
      </c>
    </row>
    <row r="218" spans="2:7" x14ac:dyDescent="0.25">
      <c r="D218" t="str">
        <f>IFERROR(IF(A218="","Bipar",IF(VLOOKUP(B218,Dados!A:C,2,0)="ENCAMINHADA","Baixada","Ajustar")),"Ajustar")</f>
        <v>Bipar</v>
      </c>
    </row>
    <row r="219" spans="2:7" x14ac:dyDescent="0.25">
      <c r="B219" t="str">
        <f t="shared" si="4"/>
        <v/>
      </c>
      <c r="D219" t="str">
        <f>IFERROR(IF(A219="","Bipar",IF(VLOOKUP(B219,Dados!A:C,2,0)="ENCAMINHADA","Baixada","Ajustar")),"Ajustar")</f>
        <v>Bipar</v>
      </c>
      <c r="G219" t="str">
        <f>IF(A219="","",IFERROR(VLOOKUP(B219,Dados!A:C,3,0),"Não"))</f>
        <v/>
      </c>
    </row>
    <row r="220" spans="2:7" x14ac:dyDescent="0.25">
      <c r="B220" t="str">
        <f t="shared" si="4"/>
        <v/>
      </c>
      <c r="D220" t="str">
        <f>IFERROR(IF(A220="","Bipar",IF(VLOOKUP(B220,Dados!A:C,2,0)="ENCAMINHADA","Baixada","Ajustar")),"Ajustar")</f>
        <v>Bipar</v>
      </c>
      <c r="G220" t="str">
        <f>IF(A220="","",IFERROR(VLOOKUP(B220,Dados!A:C,3,0),"Não"))</f>
        <v/>
      </c>
    </row>
    <row r="221" spans="2:7" x14ac:dyDescent="0.25">
      <c r="B221" t="str">
        <f t="shared" si="4"/>
        <v/>
      </c>
      <c r="D221" t="str">
        <f>IFERROR(IF(A221="","Bipar",IF(VLOOKUP(B221,Dados!A:C,2,0)="ENCAMINHADA","Baixada","Ajustar")),"Ajustar")</f>
        <v>Bipar</v>
      </c>
      <c r="G221" t="str">
        <f>IF(A221="","",IFERROR(VLOOKUP(B221,Dados!A:C,3,0),"Não"))</f>
        <v/>
      </c>
    </row>
    <row r="222" spans="2:7" x14ac:dyDescent="0.25">
      <c r="B222" t="str">
        <f t="shared" si="4"/>
        <v/>
      </c>
      <c r="D222" t="str">
        <f>IFERROR(IF(A222="","Bipar",IF(VLOOKUP(B222,Dados!A:C,2,0)="ENCAMINHADA","Baixada","Ajustar")),"Ajustar")</f>
        <v>Bipar</v>
      </c>
      <c r="G222" t="str">
        <f>IF(A222="","",IFERROR(VLOOKUP(B222,Dados!A:C,3,0),"Não"))</f>
        <v/>
      </c>
    </row>
    <row r="223" spans="2:7" x14ac:dyDescent="0.25">
      <c r="B223" t="str">
        <f t="shared" si="4"/>
        <v/>
      </c>
      <c r="D223" t="str">
        <f>IFERROR(IF(A223="","Bipar",IF(VLOOKUP(B223,Dados!A:C,2,0)="ENCAMINHADA","Baixada","Ajustar")),"Ajustar")</f>
        <v>Bipar</v>
      </c>
      <c r="G223" t="str">
        <f>IF(A223="","",IFERROR(VLOOKUP(B223,Dados!A:C,3,0),"Não"))</f>
        <v/>
      </c>
    </row>
    <row r="224" spans="2:7" x14ac:dyDescent="0.25">
      <c r="B224" t="str">
        <f t="shared" si="4"/>
        <v/>
      </c>
      <c r="D224" t="str">
        <f>IFERROR(IF(A224="","Bipar",IF(VLOOKUP(B224,Dados!A:C,2,0)="ENCAMINHADA","Baixada","Ajustar")),"Ajustar")</f>
        <v>Bipar</v>
      </c>
      <c r="G224" t="str">
        <f>IF(A224="","",IFERROR(VLOOKUP(B224,Dados!A:C,3,0),"Não"))</f>
        <v/>
      </c>
    </row>
    <row r="225" spans="2:7" x14ac:dyDescent="0.25">
      <c r="B225" t="str">
        <f t="shared" si="4"/>
        <v/>
      </c>
      <c r="D225" t="str">
        <f>IFERROR(IF(A225="","Bipar",IF(VLOOKUP(B225,Dados!A:C,2,0)="ENCAMINHADA","Baixada","Ajustar")),"Ajustar")</f>
        <v>Bipar</v>
      </c>
      <c r="G225" t="str">
        <f>IF(A225="","",IFERROR(VLOOKUP(B225,Dados!A:C,3,0),"Não"))</f>
        <v/>
      </c>
    </row>
    <row r="226" spans="2:7" x14ac:dyDescent="0.25">
      <c r="B226" t="str">
        <f t="shared" si="4"/>
        <v/>
      </c>
      <c r="D226" t="str">
        <f>IFERROR(IF(A226="","Bipar",IF(VLOOKUP(B226,Dados!A:C,2,0)="ENCAMINHADA","Baixada","Ajustar")),"Ajustar")</f>
        <v>Bipar</v>
      </c>
      <c r="G226" t="str">
        <f>IF(A226="","",IFERROR(VLOOKUP(B226,Dados!A:C,3,0),"Não"))</f>
        <v/>
      </c>
    </row>
    <row r="227" spans="2:7" x14ac:dyDescent="0.25">
      <c r="B227" t="str">
        <f t="shared" si="4"/>
        <v/>
      </c>
      <c r="D227" t="str">
        <f>IFERROR(IF(A227="","Bipar",IF(VLOOKUP(B227,Dados!A:C,2,0)="ENCAMINHADA","Baixada","Ajustar")),"Ajustar")</f>
        <v>Bipar</v>
      </c>
      <c r="G227" t="str">
        <f>IF(A227="","",IFERROR(VLOOKUP(B227,Dados!A:C,3,0),"Não"))</f>
        <v/>
      </c>
    </row>
    <row r="228" spans="2:7" x14ac:dyDescent="0.25">
      <c r="B228" t="str">
        <f t="shared" si="4"/>
        <v/>
      </c>
      <c r="D228" t="str">
        <f>IFERROR(IF(A228="","Bipar",IF(VLOOKUP(B228,Dados!A:C,2,0)="ENCAMINHADA","Baixada","Ajustar")),"Ajustar")</f>
        <v>Bipar</v>
      </c>
      <c r="G228" t="str">
        <f>IF(A228="","",IFERROR(VLOOKUP(B228,Dados!A:C,3,0),"Não"))</f>
        <v/>
      </c>
    </row>
    <row r="229" spans="2:7" x14ac:dyDescent="0.25">
      <c r="B229" t="str">
        <f t="shared" si="4"/>
        <v/>
      </c>
      <c r="D229" t="str">
        <f>IFERROR(IF(A229="","Bipar",IF(VLOOKUP(B229,Dados!A:C,2,0)="ENCAMINHADA","Baixada","Ajustar")),"Ajustar")</f>
        <v>Bipar</v>
      </c>
      <c r="G229" t="str">
        <f>IF(A229="","",IFERROR(VLOOKUP(B229,Dados!A:C,3,0),"Não"))</f>
        <v/>
      </c>
    </row>
    <row r="230" spans="2:7" x14ac:dyDescent="0.25">
      <c r="B230" t="str">
        <f t="shared" ref="B230:B293" si="5">RIGHT(A230,18)</f>
        <v/>
      </c>
      <c r="D230" t="str">
        <f>IFERROR(IF(A230="","Bipar",IF(VLOOKUP(B230,Dados!A:C,2,0)="ENCAMINHADA","Baixada","Ajustar")),"Ajustar")</f>
        <v>Bipar</v>
      </c>
      <c r="G230" t="str">
        <f>IF(A230="","",IFERROR(VLOOKUP(B230,Dados!A:C,3,0),"Não"))</f>
        <v/>
      </c>
    </row>
    <row r="231" spans="2:7" x14ac:dyDescent="0.25">
      <c r="B231" t="str">
        <f t="shared" si="5"/>
        <v/>
      </c>
      <c r="D231" t="str">
        <f>IFERROR(IF(A231="","Bipar",IF(VLOOKUP(B231,Dados!A:C,2,0)="ENCAMINHADA","Baixada","Ajustar")),"Ajustar")</f>
        <v>Bipar</v>
      </c>
      <c r="G231" t="str">
        <f>IF(A231="","",IFERROR(VLOOKUP(B231,Dados!A:C,3,0),"Não"))</f>
        <v/>
      </c>
    </row>
    <row r="232" spans="2:7" x14ac:dyDescent="0.25">
      <c r="B232" t="str">
        <f t="shared" si="5"/>
        <v/>
      </c>
      <c r="D232" t="str">
        <f>IFERROR(IF(A232="","Bipar",IF(VLOOKUP(B232,Dados!A:C,2,0)="ENCAMINHADA","Baixada","Ajustar")),"Ajustar")</f>
        <v>Bipar</v>
      </c>
      <c r="G232" t="str">
        <f>IF(A232="","",IFERROR(VLOOKUP(B232,Dados!A:C,3,0),"Não"))</f>
        <v/>
      </c>
    </row>
    <row r="233" spans="2:7" x14ac:dyDescent="0.25">
      <c r="B233" t="str">
        <f t="shared" si="5"/>
        <v/>
      </c>
      <c r="D233" t="str">
        <f>IFERROR(IF(A233="","Bipar",IF(VLOOKUP(B233,Dados!A:C,2,0)="ENCAMINHADA","Baixada","Ajustar")),"Ajustar")</f>
        <v>Bipar</v>
      </c>
      <c r="G233" t="str">
        <f>IF(A233="","",IFERROR(VLOOKUP(B233,Dados!A:C,3,0),"Não"))</f>
        <v/>
      </c>
    </row>
    <row r="234" spans="2:7" x14ac:dyDescent="0.25">
      <c r="B234" t="str">
        <f t="shared" si="5"/>
        <v/>
      </c>
      <c r="D234" t="str">
        <f>IFERROR(IF(A234="","Bipar",IF(VLOOKUP(B234,Dados!A:C,2,0)="ENCAMINHADA","Baixada","Ajustar")),"Ajustar")</f>
        <v>Bipar</v>
      </c>
      <c r="G234" t="str">
        <f>IF(A234="","",IFERROR(VLOOKUP(B234,Dados!A:C,3,0),"Não"))</f>
        <v/>
      </c>
    </row>
    <row r="235" spans="2:7" x14ac:dyDescent="0.25">
      <c r="B235" t="str">
        <f t="shared" si="5"/>
        <v/>
      </c>
      <c r="D235" t="str">
        <f>IFERROR(IF(A235="","Bipar",IF(VLOOKUP(B235,Dados!A:C,2,0)="ENCAMINHADA","Baixada","Ajustar")),"Ajustar")</f>
        <v>Bipar</v>
      </c>
      <c r="G235" t="str">
        <f>IF(A235="","",IFERROR(VLOOKUP(B235,Dados!A:C,3,0),"Não"))</f>
        <v/>
      </c>
    </row>
    <row r="236" spans="2:7" x14ac:dyDescent="0.25">
      <c r="B236" t="str">
        <f t="shared" si="5"/>
        <v/>
      </c>
      <c r="D236" t="str">
        <f>IFERROR(IF(A236="","Bipar",IF(VLOOKUP(B236,Dados!A:C,2,0)="ENCAMINHADA","Baixada","Ajustar")),"Ajustar")</f>
        <v>Bipar</v>
      </c>
      <c r="G236" t="str">
        <f>IF(A236="","",IFERROR(VLOOKUP(B236,Dados!A:C,3,0),"Não"))</f>
        <v/>
      </c>
    </row>
    <row r="237" spans="2:7" x14ac:dyDescent="0.25">
      <c r="B237" t="str">
        <f t="shared" si="5"/>
        <v/>
      </c>
      <c r="D237" t="str">
        <f>IFERROR(IF(A237="","Bipar",IF(VLOOKUP(B237,Dados!A:C,2,0)="ENCAMINHADA","Baixada","Ajustar")),"Ajustar")</f>
        <v>Bipar</v>
      </c>
      <c r="G237" t="str">
        <f>IF(A237="","",IFERROR(VLOOKUP(B237,Dados!A:C,3,0),"Não"))</f>
        <v/>
      </c>
    </row>
    <row r="238" spans="2:7" x14ac:dyDescent="0.25">
      <c r="B238" t="str">
        <f t="shared" si="5"/>
        <v/>
      </c>
      <c r="D238" t="str">
        <f>IFERROR(IF(A238="","Bipar",IF(VLOOKUP(B238,Dados!A:C,2,0)="ENCAMINHADA","Baixada","Ajustar")),"Ajustar")</f>
        <v>Bipar</v>
      </c>
      <c r="G238" t="str">
        <f>IF(A238="","",IFERROR(VLOOKUP(B238,Dados!A:C,3,0),"Não"))</f>
        <v/>
      </c>
    </row>
    <row r="239" spans="2:7" x14ac:dyDescent="0.25">
      <c r="B239" t="str">
        <f t="shared" si="5"/>
        <v/>
      </c>
      <c r="D239" t="str">
        <f>IFERROR(IF(A239="","Bipar",IF(VLOOKUP(B239,Dados!A:C,2,0)="ENCAMINHADA","Baixada","Ajustar")),"Ajustar")</f>
        <v>Bipar</v>
      </c>
      <c r="G239" t="str">
        <f>IF(A239="","",IFERROR(VLOOKUP(B239,Dados!A:C,3,0),"Não"))</f>
        <v/>
      </c>
    </row>
    <row r="240" spans="2:7" x14ac:dyDescent="0.25">
      <c r="B240" t="str">
        <f t="shared" si="5"/>
        <v/>
      </c>
      <c r="D240" t="str">
        <f>IFERROR(IF(A240="","Bipar",IF(VLOOKUP(B240,Dados!A:C,2,0)="ENCAMINHADA","Baixada","Ajustar")),"Ajustar")</f>
        <v>Bipar</v>
      </c>
      <c r="G240" t="str">
        <f>IF(A240="","",IFERROR(VLOOKUP(B240,Dados!A:C,3,0),"Não"))</f>
        <v/>
      </c>
    </row>
    <row r="241" spans="2:7" x14ac:dyDescent="0.25">
      <c r="B241" t="str">
        <f t="shared" si="5"/>
        <v/>
      </c>
      <c r="D241" t="str">
        <f>IFERROR(IF(A241="","Bipar",IF(VLOOKUP(B241,Dados!A:C,2,0)="ENCAMINHADA","Baixada","Ajustar")),"Ajustar")</f>
        <v>Bipar</v>
      </c>
      <c r="G241" t="str">
        <f>IF(A241="","",IFERROR(VLOOKUP(B241,Dados!A:C,3,0),"Não"))</f>
        <v/>
      </c>
    </row>
    <row r="242" spans="2:7" x14ac:dyDescent="0.25">
      <c r="B242" t="str">
        <f t="shared" si="5"/>
        <v/>
      </c>
      <c r="D242" t="str">
        <f>IFERROR(IF(A242="","Bipar",IF(VLOOKUP(B242,Dados!A:C,2,0)="ENCAMINHADA","Baixada","Ajustar")),"Ajustar")</f>
        <v>Bipar</v>
      </c>
      <c r="G242" t="str">
        <f>IF(A242="","",IFERROR(VLOOKUP(B242,Dados!A:C,3,0),"Não"))</f>
        <v/>
      </c>
    </row>
    <row r="243" spans="2:7" x14ac:dyDescent="0.25">
      <c r="B243" t="str">
        <f t="shared" si="5"/>
        <v/>
      </c>
      <c r="D243" t="str">
        <f>IFERROR(IF(A243="","Bipar",IF(VLOOKUP(B243,Dados!A:C,2,0)="ENCAMINHADA","Baixada","Ajustar")),"Ajustar")</f>
        <v>Bipar</v>
      </c>
      <c r="G243" t="str">
        <f>IF(A243="","",IFERROR(VLOOKUP(B243,Dados!A:C,3,0),"Não"))</f>
        <v/>
      </c>
    </row>
    <row r="244" spans="2:7" x14ac:dyDescent="0.25">
      <c r="B244" t="str">
        <f t="shared" si="5"/>
        <v/>
      </c>
      <c r="D244" t="str">
        <f>IFERROR(IF(A244="","Bipar",IF(VLOOKUP(B244,Dados!A:C,2,0)="ENCAMINHADA","Baixada","Ajustar")),"Ajustar")</f>
        <v>Bipar</v>
      </c>
      <c r="G244" t="str">
        <f>IF(A244="","",IFERROR(VLOOKUP(B244,Dados!A:C,3,0),"Não"))</f>
        <v/>
      </c>
    </row>
    <row r="245" spans="2:7" x14ac:dyDescent="0.25">
      <c r="B245" t="str">
        <f t="shared" si="5"/>
        <v/>
      </c>
      <c r="D245" t="str">
        <f>IFERROR(IF(A245="","Bipar",IF(VLOOKUP(B245,Dados!A:C,2,0)="ENCAMINHADA","Baixada","Ajustar")),"Ajustar")</f>
        <v>Bipar</v>
      </c>
      <c r="G245" t="str">
        <f>IF(A245="","",IFERROR(VLOOKUP(B245,Dados!A:C,3,0),"Não"))</f>
        <v/>
      </c>
    </row>
    <row r="246" spans="2:7" x14ac:dyDescent="0.25">
      <c r="B246" t="str">
        <f t="shared" si="5"/>
        <v/>
      </c>
      <c r="D246" t="str">
        <f>IFERROR(IF(A246="","Bipar",IF(VLOOKUP(B246,Dados!A:C,2,0)="ENCAMINHADA","Baixada","Ajustar")),"Ajustar")</f>
        <v>Bipar</v>
      </c>
      <c r="G246" t="str">
        <f>IF(A246="","",IFERROR(VLOOKUP(B246,Dados!A:C,3,0),"Não"))</f>
        <v/>
      </c>
    </row>
    <row r="247" spans="2:7" x14ac:dyDescent="0.25">
      <c r="B247" t="str">
        <f t="shared" si="5"/>
        <v/>
      </c>
      <c r="D247" t="str">
        <f>IFERROR(IF(A247="","Bipar",IF(VLOOKUP(B247,Dados!A:C,2,0)="ENCAMINHADA","Baixada","Ajustar")),"Ajustar")</f>
        <v>Bipar</v>
      </c>
      <c r="G247" t="str">
        <f>IF(A247="","",IFERROR(VLOOKUP(B247,Dados!A:C,3,0),"Não"))</f>
        <v/>
      </c>
    </row>
    <row r="248" spans="2:7" x14ac:dyDescent="0.25">
      <c r="B248" t="str">
        <f t="shared" si="5"/>
        <v/>
      </c>
      <c r="D248" t="str">
        <f>IFERROR(IF(A248="","Bipar",IF(VLOOKUP(B248,Dados!A:C,2,0)="ENCAMINHADA","Baixada","Ajustar")),"Ajustar")</f>
        <v>Bipar</v>
      </c>
      <c r="G248" t="str">
        <f>IF(A248="","",IFERROR(VLOOKUP(B248,Dados!A:C,3,0),"Não"))</f>
        <v/>
      </c>
    </row>
    <row r="249" spans="2:7" x14ac:dyDescent="0.25">
      <c r="D249" t="str">
        <f>IFERROR(IF(A249="","Bipar",IF(VLOOKUP(B249,Dados!A:C,2,0)="ENCAMINHADA","Baixada","Ajustar")),"Ajustar")</f>
        <v>Bipar</v>
      </c>
    </row>
    <row r="250" spans="2:7" x14ac:dyDescent="0.25">
      <c r="B250" t="str">
        <f t="shared" si="5"/>
        <v/>
      </c>
      <c r="D250" t="str">
        <f>IFERROR(IF(A250="","Bipar",IF(VLOOKUP(B250,Dados!A:C,2,0)="ENCAMINHADA","Baixada","Ajustar")),"Ajustar")</f>
        <v>Bipar</v>
      </c>
      <c r="G250" t="str">
        <f>IF(A250="","",IFERROR(VLOOKUP(B250,Dados!A:C,3,0),"Não"))</f>
        <v/>
      </c>
    </row>
    <row r="251" spans="2:7" x14ac:dyDescent="0.25">
      <c r="B251" t="str">
        <f t="shared" si="5"/>
        <v/>
      </c>
      <c r="D251" t="str">
        <f>IFERROR(IF(A251="","Bipar",IF(VLOOKUP(B251,Dados!A:C,2,0)="ENCAMINHADA","Baixada","Ajustar")),"Ajustar")</f>
        <v>Bipar</v>
      </c>
      <c r="G251" t="str">
        <f>IF(A251="","",IFERROR(VLOOKUP(B251,Dados!A:C,3,0),"Não"))</f>
        <v/>
      </c>
    </row>
    <row r="252" spans="2:7" x14ac:dyDescent="0.25">
      <c r="B252" t="str">
        <f t="shared" si="5"/>
        <v/>
      </c>
      <c r="D252" t="str">
        <f>IFERROR(IF(A252="","Bipar",IF(VLOOKUP(B252,Dados!A:C,2,0)="ENCAMINHADA","Baixada","Ajustar")),"Ajustar")</f>
        <v>Bipar</v>
      </c>
      <c r="G252" t="str">
        <f>IF(A252="","",IFERROR(VLOOKUP(B252,Dados!A:C,3,0),"Não"))</f>
        <v/>
      </c>
    </row>
    <row r="253" spans="2:7" x14ac:dyDescent="0.25">
      <c r="B253" t="str">
        <f t="shared" si="5"/>
        <v/>
      </c>
      <c r="D253" t="str">
        <f>IFERROR(IF(A253="","Bipar",IF(VLOOKUP(B253,Dados!A:C,2,0)="ENCAMINHADA","Baixada","Ajustar")),"Ajustar")</f>
        <v>Bipar</v>
      </c>
      <c r="G253" t="str">
        <f>IF(A253="","",IFERROR(VLOOKUP(B253,Dados!A:C,3,0),"Não"))</f>
        <v/>
      </c>
    </row>
    <row r="254" spans="2:7" x14ac:dyDescent="0.25">
      <c r="B254" t="str">
        <f t="shared" si="5"/>
        <v/>
      </c>
      <c r="D254" t="str">
        <f>IFERROR(IF(A254="","Bipar",IF(VLOOKUP(B254,Dados!A:C,2,0)="ENCAMINHADA","Baixada","Ajustar")),"Ajustar")</f>
        <v>Bipar</v>
      </c>
      <c r="G254" t="str">
        <f>IF(A254="","",IFERROR(VLOOKUP(B254,Dados!A:C,3,0),"Não"))</f>
        <v/>
      </c>
    </row>
    <row r="255" spans="2:7" x14ac:dyDescent="0.25">
      <c r="B255" t="str">
        <f t="shared" si="5"/>
        <v/>
      </c>
      <c r="D255" t="str">
        <f>IFERROR(IF(A255="","Bipar",IF(VLOOKUP(B255,Dados!A:C,2,0)="ENCAMINHADA","Baixada","Ajustar")),"Ajustar")</f>
        <v>Bipar</v>
      </c>
      <c r="G255" t="str">
        <f>IF(A255="","",IFERROR(VLOOKUP(B255,Dados!A:C,3,0),"Não"))</f>
        <v/>
      </c>
    </row>
    <row r="256" spans="2:7" x14ac:dyDescent="0.25">
      <c r="B256" t="str">
        <f t="shared" si="5"/>
        <v/>
      </c>
      <c r="D256" t="str">
        <f>IFERROR(IF(A256="","Bipar",IF(VLOOKUP(B256,Dados!A:C,2,0)="ENCAMINHADA","Baixada","Ajustar")),"Ajustar")</f>
        <v>Bipar</v>
      </c>
      <c r="G256" t="str">
        <f>IF(A256="","",IFERROR(VLOOKUP(B256,Dados!A:C,3,0),"Não"))</f>
        <v/>
      </c>
    </row>
    <row r="257" spans="2:7" x14ac:dyDescent="0.25">
      <c r="B257" t="str">
        <f t="shared" si="5"/>
        <v/>
      </c>
      <c r="D257" t="str">
        <f>IFERROR(IF(A257="","Bipar",IF(VLOOKUP(B257,Dados!A:C,2,0)="ENCAMINHADA","Baixada","Ajustar")),"Ajustar")</f>
        <v>Bipar</v>
      </c>
      <c r="G257" t="str">
        <f>IF(A257="","",IFERROR(VLOOKUP(B257,Dados!A:C,3,0),"Não"))</f>
        <v/>
      </c>
    </row>
    <row r="258" spans="2:7" x14ac:dyDescent="0.25">
      <c r="B258" t="str">
        <f t="shared" si="5"/>
        <v/>
      </c>
      <c r="D258" t="str">
        <f>IFERROR(IF(A258="","Bipar",IF(VLOOKUP(B258,Dados!A:C,2,0)="ENCAMINHADA","Baixada","Ajustar")),"Ajustar")</f>
        <v>Bipar</v>
      </c>
      <c r="G258" t="str">
        <f>IF(A258="","",IFERROR(VLOOKUP(B258,Dados!A:C,3,0),"Não"))</f>
        <v/>
      </c>
    </row>
    <row r="259" spans="2:7" x14ac:dyDescent="0.25">
      <c r="B259" t="str">
        <f t="shared" si="5"/>
        <v/>
      </c>
      <c r="D259" t="str">
        <f>IFERROR(IF(A259="","Bipar",IF(VLOOKUP(B259,Dados!A:C,2,0)="ENCAMINHADA","Baixada","Ajustar")),"Ajustar")</f>
        <v>Bipar</v>
      </c>
      <c r="G259" t="str">
        <f>IF(A259="","",IFERROR(VLOOKUP(B259,Dados!A:C,3,0),"Não"))</f>
        <v/>
      </c>
    </row>
    <row r="260" spans="2:7" x14ac:dyDescent="0.25">
      <c r="B260" t="str">
        <f t="shared" si="5"/>
        <v/>
      </c>
      <c r="D260" t="str">
        <f>IFERROR(IF(A260="","Bipar",IF(VLOOKUP(B260,Dados!A:C,2,0)="ENCAMINHADA","Baixada","Ajustar")),"Ajustar")</f>
        <v>Bipar</v>
      </c>
      <c r="G260" t="str">
        <f>IF(A260="","",IFERROR(VLOOKUP(B260,Dados!A:C,3,0),"Não"))</f>
        <v/>
      </c>
    </row>
    <row r="261" spans="2:7" x14ac:dyDescent="0.25">
      <c r="B261" t="str">
        <f t="shared" si="5"/>
        <v/>
      </c>
      <c r="D261" t="str">
        <f>IFERROR(IF(A261="","Bipar",IF(VLOOKUP(B261,Dados!A:C,2,0)="ENCAMINHADA","Baixada","Ajustar")),"Ajustar")</f>
        <v>Bipar</v>
      </c>
      <c r="G261" t="str">
        <f>IF(A261="","",IFERROR(VLOOKUP(B261,Dados!A:C,3,0),"Não"))</f>
        <v/>
      </c>
    </row>
    <row r="262" spans="2:7" x14ac:dyDescent="0.25">
      <c r="B262" t="str">
        <f t="shared" si="5"/>
        <v/>
      </c>
      <c r="D262" t="str">
        <f>IFERROR(IF(A262="","Bipar",IF(VLOOKUP(B262,Dados!A:C,2,0)="ENCAMINHADA","Baixada","Ajustar")),"Ajustar")</f>
        <v>Bipar</v>
      </c>
      <c r="G262" t="str">
        <f>IF(A262="","",IFERROR(VLOOKUP(B262,Dados!A:C,3,0),"Não"))</f>
        <v/>
      </c>
    </row>
    <row r="263" spans="2:7" x14ac:dyDescent="0.25">
      <c r="B263" t="str">
        <f t="shared" si="5"/>
        <v/>
      </c>
      <c r="D263" t="str">
        <f>IFERROR(IF(A263="","Bipar",IF(VLOOKUP(B263,Dados!A:C,2,0)="ENCAMINHADA","Baixada","Ajustar")),"Ajustar")</f>
        <v>Bipar</v>
      </c>
      <c r="G263" t="str">
        <f>IF(A263="","",IFERROR(VLOOKUP(B263,Dados!A:C,3,0),"Não"))</f>
        <v/>
      </c>
    </row>
    <row r="264" spans="2:7" x14ac:dyDescent="0.25">
      <c r="B264" t="str">
        <f t="shared" si="5"/>
        <v/>
      </c>
      <c r="D264" t="str">
        <f>IFERROR(IF(A264="","Bipar",IF(VLOOKUP(B264,Dados!A:C,2,0)="ENCAMINHADA","Baixada","Ajustar")),"Ajustar")</f>
        <v>Bipar</v>
      </c>
      <c r="G264" t="str">
        <f>IF(A264="","",IFERROR(VLOOKUP(B264,Dados!A:C,3,0),"Não"))</f>
        <v/>
      </c>
    </row>
    <row r="265" spans="2:7" x14ac:dyDescent="0.25">
      <c r="B265" t="str">
        <f t="shared" si="5"/>
        <v/>
      </c>
      <c r="D265" t="str">
        <f>IFERROR(IF(A265="","Bipar",IF(VLOOKUP(B265,Dados!A:C,2,0)="ENCAMINHADA","Baixada","Ajustar")),"Ajustar")</f>
        <v>Bipar</v>
      </c>
      <c r="G265" t="str">
        <f>IF(A265="","",IFERROR(VLOOKUP(B265,Dados!A:C,3,0),"Não"))</f>
        <v/>
      </c>
    </row>
    <row r="266" spans="2:7" x14ac:dyDescent="0.25">
      <c r="B266" t="str">
        <f t="shared" si="5"/>
        <v/>
      </c>
      <c r="D266" t="str">
        <f>IFERROR(IF(A266="","Bipar",IF(VLOOKUP(B266,Dados!A:C,2,0)="ENCAMINHADA","Baixada","Ajustar")),"Ajustar")</f>
        <v>Bipar</v>
      </c>
      <c r="G266" t="str">
        <f>IF(A266="","",IFERROR(VLOOKUP(B266,Dados!A:C,3,0),"Não"))</f>
        <v/>
      </c>
    </row>
    <row r="267" spans="2:7" x14ac:dyDescent="0.25">
      <c r="B267" t="str">
        <f t="shared" si="5"/>
        <v/>
      </c>
      <c r="D267" t="str">
        <f>IFERROR(IF(A267="","Bipar",IF(VLOOKUP(B267,Dados!A:C,2,0)="ENCAMINHADA","Baixada","Ajustar")),"Ajustar")</f>
        <v>Bipar</v>
      </c>
      <c r="G267" t="str">
        <f>IF(A267="","",IFERROR(VLOOKUP(B267,Dados!A:C,3,0),"Não"))</f>
        <v/>
      </c>
    </row>
    <row r="268" spans="2:7" x14ac:dyDescent="0.25">
      <c r="B268" t="str">
        <f t="shared" si="5"/>
        <v/>
      </c>
      <c r="D268" t="str">
        <f>IFERROR(IF(A268="","Bipar",IF(VLOOKUP(B268,Dados!A:C,2,0)="ENCAMINHADA","Baixada","Ajustar")),"Ajustar")</f>
        <v>Bipar</v>
      </c>
      <c r="G268" t="str">
        <f>IF(A268="","",IFERROR(VLOOKUP(B268,Dados!A:C,3,0),"Não"))</f>
        <v/>
      </c>
    </row>
    <row r="269" spans="2:7" x14ac:dyDescent="0.25">
      <c r="B269" t="str">
        <f t="shared" si="5"/>
        <v/>
      </c>
      <c r="D269" t="str">
        <f>IFERROR(IF(A269="","Bipar",IF(VLOOKUP(B269,Dados!A:C,2,0)="ENCAMINHADA","Baixada","Ajustar")),"Ajustar")</f>
        <v>Bipar</v>
      </c>
      <c r="G269" t="str">
        <f>IF(A269="","",IFERROR(VLOOKUP(B269,Dados!A:C,3,0),"Não"))</f>
        <v/>
      </c>
    </row>
    <row r="270" spans="2:7" x14ac:dyDescent="0.25">
      <c r="B270" t="str">
        <f t="shared" si="5"/>
        <v/>
      </c>
      <c r="D270" t="str">
        <f>IFERROR(IF(A270="","Bipar",IF(VLOOKUP(B270,Dados!A:C,2,0)="ENCAMINHADA","Baixada","Ajustar")),"Ajustar")</f>
        <v>Bipar</v>
      </c>
      <c r="G270" t="str">
        <f>IF(A270="","",IFERROR(VLOOKUP(B270,Dados!A:C,3,0),"Não"))</f>
        <v/>
      </c>
    </row>
    <row r="271" spans="2:7" x14ac:dyDescent="0.25">
      <c r="B271" t="str">
        <f t="shared" si="5"/>
        <v/>
      </c>
      <c r="D271" t="str">
        <f>IFERROR(IF(A271="","Bipar",IF(VLOOKUP(B271,Dados!A:C,2,0)="ENCAMINHADA","Baixada","Ajustar")),"Ajustar")</f>
        <v>Bipar</v>
      </c>
      <c r="G271" t="str">
        <f>IF(A271="","",IFERROR(VLOOKUP(B271,Dados!A:C,3,0),"Não"))</f>
        <v/>
      </c>
    </row>
    <row r="272" spans="2:7" x14ac:dyDescent="0.25">
      <c r="B272" t="str">
        <f t="shared" si="5"/>
        <v/>
      </c>
      <c r="D272" t="str">
        <f>IFERROR(IF(A272="","Bipar",IF(VLOOKUP(B272,Dados!A:C,2,0)="ENCAMINHADA","Baixada","Ajustar")),"Ajustar")</f>
        <v>Bipar</v>
      </c>
      <c r="G272" t="str">
        <f>IF(A272="","",IFERROR(VLOOKUP(B272,Dados!A:C,3,0),"Não"))</f>
        <v/>
      </c>
    </row>
    <row r="273" spans="2:7" x14ac:dyDescent="0.25">
      <c r="B273" t="str">
        <f t="shared" si="5"/>
        <v/>
      </c>
      <c r="D273" t="str">
        <f>IFERROR(IF(A273="","Bipar",IF(VLOOKUP(B273,Dados!A:C,2,0)="ENCAMINHADA","Baixada","Ajustar")),"Ajustar")</f>
        <v>Bipar</v>
      </c>
      <c r="G273" t="str">
        <f>IF(A273="","",IFERROR(VLOOKUP(B273,Dados!A:C,3,0),"Não"))</f>
        <v/>
      </c>
    </row>
    <row r="274" spans="2:7" x14ac:dyDescent="0.25">
      <c r="B274" t="str">
        <f t="shared" si="5"/>
        <v/>
      </c>
      <c r="D274" t="str">
        <f>IFERROR(IF(A274="","Bipar",IF(VLOOKUP(B274,Dados!A:C,2,0)="ENCAMINHADA","Baixada","Ajustar")),"Ajustar")</f>
        <v>Bipar</v>
      </c>
      <c r="G274" t="str">
        <f>IF(A274="","",IFERROR(VLOOKUP(B274,Dados!A:C,3,0),"Não"))</f>
        <v/>
      </c>
    </row>
    <row r="275" spans="2:7" x14ac:dyDescent="0.25">
      <c r="B275" t="str">
        <f t="shared" si="5"/>
        <v/>
      </c>
      <c r="D275" t="str">
        <f>IFERROR(IF(A275="","Bipar",IF(VLOOKUP(B275,Dados!A:C,2,0)="ENCAMINHADA","Baixada","Ajustar")),"Ajustar")</f>
        <v>Bipar</v>
      </c>
      <c r="G275" t="str">
        <f>IF(A275="","",IFERROR(VLOOKUP(B275,Dados!A:C,3,0),"Não"))</f>
        <v/>
      </c>
    </row>
    <row r="276" spans="2:7" x14ac:dyDescent="0.25">
      <c r="B276" t="str">
        <f t="shared" si="5"/>
        <v/>
      </c>
      <c r="D276" t="str">
        <f>IFERROR(IF(A276="","Bipar",IF(VLOOKUP(B276,Dados!A:C,2,0)="ENCAMINHADA","Baixada","Ajustar")),"Ajustar")</f>
        <v>Bipar</v>
      </c>
      <c r="G276" t="str">
        <f>IF(A276="","",IFERROR(VLOOKUP(B276,Dados!A:C,3,0),"Não"))</f>
        <v/>
      </c>
    </row>
    <row r="277" spans="2:7" x14ac:dyDescent="0.25">
      <c r="B277" t="str">
        <f t="shared" si="5"/>
        <v/>
      </c>
      <c r="D277" t="str">
        <f>IFERROR(IF(A277="","Bipar",IF(VLOOKUP(B277,Dados!A:C,2,0)="ENCAMINHADA","Baixada","Ajustar")),"Ajustar")</f>
        <v>Bipar</v>
      </c>
      <c r="G277" t="str">
        <f>IF(A277="","",IFERROR(VLOOKUP(B277,Dados!A:C,3,0),"Não"))</f>
        <v/>
      </c>
    </row>
    <row r="278" spans="2:7" x14ac:dyDescent="0.25">
      <c r="B278" t="str">
        <f t="shared" si="5"/>
        <v/>
      </c>
      <c r="D278" t="str">
        <f>IFERROR(IF(A278="","Bipar",IF(VLOOKUP(B278,Dados!A:C,2,0)="ENCAMINHADA","Baixada","Ajustar")),"Ajustar")</f>
        <v>Bipar</v>
      </c>
      <c r="G278" t="str">
        <f>IF(A278="","",IFERROR(VLOOKUP(B278,Dados!A:C,3,0),"Não"))</f>
        <v/>
      </c>
    </row>
    <row r="279" spans="2:7" x14ac:dyDescent="0.25">
      <c r="B279" t="str">
        <f t="shared" si="5"/>
        <v/>
      </c>
      <c r="D279" t="str">
        <f>IFERROR(IF(A279="","Bipar",IF(VLOOKUP(B279,Dados!A:C,2,0)="ENCAMINHADA","Baixada","Ajustar")),"Ajustar")</f>
        <v>Bipar</v>
      </c>
      <c r="G279" t="str">
        <f>IF(A279="","",IFERROR(VLOOKUP(B279,Dados!A:C,3,0),"Não"))</f>
        <v/>
      </c>
    </row>
    <row r="280" spans="2:7" x14ac:dyDescent="0.25">
      <c r="D280" t="str">
        <f>IFERROR(IF(A280="","Bipar",IF(VLOOKUP(B280,Dados!A:C,2,0)="ENCAMINHADA","Baixada","Ajustar")),"Ajustar")</f>
        <v>Bipar</v>
      </c>
    </row>
    <row r="281" spans="2:7" x14ac:dyDescent="0.25">
      <c r="B281" t="str">
        <f t="shared" si="5"/>
        <v/>
      </c>
      <c r="D281" t="str">
        <f>IFERROR(IF(A281="","Bipar",IF(VLOOKUP(B281,Dados!A:C,2,0)="ENCAMINHADA","Baixada","Ajustar")),"Ajustar")</f>
        <v>Bipar</v>
      </c>
      <c r="G281" t="str">
        <f>IF(A281="","",IFERROR(VLOOKUP(B281,Dados!A:C,3,0),"Não"))</f>
        <v/>
      </c>
    </row>
    <row r="282" spans="2:7" x14ac:dyDescent="0.25">
      <c r="B282" t="str">
        <f t="shared" si="5"/>
        <v/>
      </c>
      <c r="D282" t="str">
        <f>IFERROR(IF(A282="","Bipar",IF(VLOOKUP(B282,Dados!A:C,2,0)="ENCAMINHADA","Baixada","Ajustar")),"Ajustar")</f>
        <v>Bipar</v>
      </c>
      <c r="G282" t="str">
        <f>IF(A282="","",IFERROR(VLOOKUP(B282,Dados!A:C,3,0),"Não"))</f>
        <v/>
      </c>
    </row>
    <row r="283" spans="2:7" x14ac:dyDescent="0.25">
      <c r="B283" t="str">
        <f t="shared" si="5"/>
        <v/>
      </c>
      <c r="D283" t="str">
        <f>IFERROR(IF(A283="","Bipar",IF(VLOOKUP(B283,Dados!A:C,2,0)="ENCAMINHADA","Baixada","Ajustar")),"Ajustar")</f>
        <v>Bipar</v>
      </c>
      <c r="G283" t="str">
        <f>IF(A283="","",IFERROR(VLOOKUP(B283,Dados!A:C,3,0),"Não"))</f>
        <v/>
      </c>
    </row>
    <row r="284" spans="2:7" x14ac:dyDescent="0.25">
      <c r="B284" t="str">
        <f t="shared" si="5"/>
        <v/>
      </c>
      <c r="D284" t="str">
        <f>IFERROR(IF(A284="","Bipar",IF(VLOOKUP(B284,Dados!A:C,2,0)="ENCAMINHADA","Baixada","Ajustar")),"Ajustar")</f>
        <v>Bipar</v>
      </c>
      <c r="G284" t="str">
        <f>IF(A284="","",IFERROR(VLOOKUP(B284,Dados!A:C,3,0),"Não"))</f>
        <v/>
      </c>
    </row>
    <row r="285" spans="2:7" x14ac:dyDescent="0.25">
      <c r="B285" t="str">
        <f t="shared" si="5"/>
        <v/>
      </c>
      <c r="D285" t="str">
        <f>IFERROR(IF(A285="","Bipar",IF(VLOOKUP(B285,Dados!A:C,2,0)="ENCAMINHADA","Baixada","Ajustar")),"Ajustar")</f>
        <v>Bipar</v>
      </c>
      <c r="G285" t="str">
        <f>IF(A285="","",IFERROR(VLOOKUP(B285,Dados!A:C,3,0),"Não"))</f>
        <v/>
      </c>
    </row>
    <row r="286" spans="2:7" x14ac:dyDescent="0.25">
      <c r="B286" t="str">
        <f t="shared" si="5"/>
        <v/>
      </c>
      <c r="D286" t="str">
        <f>IFERROR(IF(A286="","Bipar",IF(VLOOKUP(B286,Dados!A:C,2,0)="ENCAMINHADA","Baixada","Ajustar")),"Ajustar")</f>
        <v>Bipar</v>
      </c>
      <c r="G286" t="str">
        <f>IF(A286="","",IFERROR(VLOOKUP(B286,Dados!A:C,3,0),"Não"))</f>
        <v/>
      </c>
    </row>
    <row r="287" spans="2:7" x14ac:dyDescent="0.25">
      <c r="B287" t="str">
        <f t="shared" si="5"/>
        <v/>
      </c>
      <c r="D287" t="str">
        <f>IFERROR(IF(A287="","Bipar",IF(VLOOKUP(B287,Dados!A:C,2,0)="ENCAMINHADA","Baixada","Ajustar")),"Ajustar")</f>
        <v>Bipar</v>
      </c>
      <c r="G287" t="str">
        <f>IF(A287="","",IFERROR(VLOOKUP(B287,Dados!A:C,3,0),"Não"))</f>
        <v/>
      </c>
    </row>
    <row r="288" spans="2:7" x14ac:dyDescent="0.25">
      <c r="B288" t="str">
        <f t="shared" si="5"/>
        <v/>
      </c>
      <c r="D288" t="str">
        <f>IFERROR(IF(A288="","Bipar",IF(VLOOKUP(B288,Dados!A:C,2,0)="ENCAMINHADA","Baixada","Ajustar")),"Ajustar")</f>
        <v>Bipar</v>
      </c>
      <c r="G288" t="str">
        <f>IF(A288="","",IFERROR(VLOOKUP(B288,Dados!A:C,3,0),"Não"))</f>
        <v/>
      </c>
    </row>
    <row r="289" spans="2:7" x14ac:dyDescent="0.25">
      <c r="B289" t="str">
        <f t="shared" si="5"/>
        <v/>
      </c>
      <c r="D289" t="str">
        <f>IFERROR(IF(A289="","Bipar",IF(VLOOKUP(B289,Dados!A:C,2,0)="ENCAMINHADA","Baixada","Ajustar")),"Ajustar")</f>
        <v>Bipar</v>
      </c>
      <c r="G289" t="str">
        <f>IF(A289="","",IFERROR(VLOOKUP(B289,Dados!A:C,3,0),"Não"))</f>
        <v/>
      </c>
    </row>
    <row r="290" spans="2:7" x14ac:dyDescent="0.25">
      <c r="B290" t="str">
        <f t="shared" si="5"/>
        <v/>
      </c>
      <c r="D290" t="str">
        <f>IFERROR(IF(A290="","Bipar",IF(VLOOKUP(B290,Dados!A:C,2,0)="ENCAMINHADA","Baixada","Ajustar")),"Ajustar")</f>
        <v>Bipar</v>
      </c>
      <c r="G290" t="str">
        <f>IF(A290="","",IFERROR(VLOOKUP(B290,Dados!A:C,3,0),"Não"))</f>
        <v/>
      </c>
    </row>
    <row r="291" spans="2:7" x14ac:dyDescent="0.25">
      <c r="B291" t="str">
        <f t="shared" si="5"/>
        <v/>
      </c>
      <c r="D291" t="str">
        <f>IFERROR(IF(A291="","Bipar",IF(VLOOKUP(B291,Dados!A:C,2,0)="ENCAMINHADA","Baixada","Ajustar")),"Ajustar")</f>
        <v>Bipar</v>
      </c>
      <c r="G291" t="str">
        <f>IF(A291="","",IFERROR(VLOOKUP(B291,Dados!A:C,3,0),"Não"))</f>
        <v/>
      </c>
    </row>
    <row r="292" spans="2:7" x14ac:dyDescent="0.25">
      <c r="B292" t="str">
        <f t="shared" si="5"/>
        <v/>
      </c>
      <c r="D292" t="str">
        <f>IFERROR(IF(A292="","Bipar",IF(VLOOKUP(B292,Dados!A:C,2,0)="ENCAMINHADA","Baixada","Ajustar")),"Ajustar")</f>
        <v>Bipar</v>
      </c>
      <c r="G292" t="str">
        <f>IF(A292="","",IFERROR(VLOOKUP(B292,Dados!A:C,3,0),"Não"))</f>
        <v/>
      </c>
    </row>
    <row r="293" spans="2:7" x14ac:dyDescent="0.25">
      <c r="B293" t="str">
        <f t="shared" si="5"/>
        <v/>
      </c>
      <c r="D293" t="str">
        <f>IFERROR(IF(A293="","Bipar",IF(VLOOKUP(B293,Dados!A:C,2,0)="ENCAMINHADA","Baixada","Ajustar")),"Ajustar")</f>
        <v>Bipar</v>
      </c>
      <c r="G293" t="str">
        <f>IF(A293="","",IFERROR(VLOOKUP(B293,Dados!A:C,3,0),"Não"))</f>
        <v/>
      </c>
    </row>
    <row r="294" spans="2:7" x14ac:dyDescent="0.25">
      <c r="B294" t="str">
        <f t="shared" ref="B294:B357" si="6">RIGHT(A294,18)</f>
        <v/>
      </c>
      <c r="D294" t="str">
        <f>IFERROR(IF(A294="","Bipar",IF(VLOOKUP(B294,Dados!A:C,2,0)="ENCAMINHADA","Baixada","Ajustar")),"Ajustar")</f>
        <v>Bipar</v>
      </c>
      <c r="G294" t="str">
        <f>IF(A294="","",IFERROR(VLOOKUP(B294,Dados!A:C,3,0),"Não"))</f>
        <v/>
      </c>
    </row>
    <row r="295" spans="2:7" x14ac:dyDescent="0.25">
      <c r="B295" t="str">
        <f t="shared" si="6"/>
        <v/>
      </c>
      <c r="D295" t="str">
        <f>IFERROR(IF(A295="","Bipar",IF(VLOOKUP(B295,Dados!A:C,2,0)="ENCAMINHADA","Baixada","Ajustar")),"Ajustar")</f>
        <v>Bipar</v>
      </c>
      <c r="G295" t="str">
        <f>IF(A295="","",IFERROR(VLOOKUP(B295,Dados!A:C,3,0),"Não"))</f>
        <v/>
      </c>
    </row>
    <row r="296" spans="2:7" x14ac:dyDescent="0.25">
      <c r="B296" t="str">
        <f t="shared" si="6"/>
        <v/>
      </c>
      <c r="D296" t="str">
        <f>IFERROR(IF(A296="","Bipar",IF(VLOOKUP(B296,Dados!A:C,2,0)="ENCAMINHADA","Baixada","Ajustar")),"Ajustar")</f>
        <v>Bipar</v>
      </c>
      <c r="G296" t="str">
        <f>IF(A296="","",IFERROR(VLOOKUP(B296,Dados!A:C,3,0),"Não"))</f>
        <v/>
      </c>
    </row>
    <row r="297" spans="2:7" x14ac:dyDescent="0.25">
      <c r="B297" t="str">
        <f t="shared" si="6"/>
        <v/>
      </c>
      <c r="D297" t="str">
        <f>IFERROR(IF(A297="","Bipar",IF(VLOOKUP(B297,Dados!A:C,2,0)="ENCAMINHADA","Baixada","Ajustar")),"Ajustar")</f>
        <v>Bipar</v>
      </c>
      <c r="G297" t="str">
        <f>IF(A297="","",IFERROR(VLOOKUP(B297,Dados!A:C,3,0),"Não"))</f>
        <v/>
      </c>
    </row>
    <row r="298" spans="2:7" x14ac:dyDescent="0.25">
      <c r="B298" t="str">
        <f t="shared" si="6"/>
        <v/>
      </c>
      <c r="D298" t="str">
        <f>IFERROR(IF(A298="","Bipar",IF(VLOOKUP(B298,Dados!A:C,2,0)="ENCAMINHADA","Baixada","Ajustar")),"Ajustar")</f>
        <v>Bipar</v>
      </c>
      <c r="G298" t="str">
        <f>IF(A298="","",IFERROR(VLOOKUP(B298,Dados!A:C,3,0),"Não"))</f>
        <v/>
      </c>
    </row>
    <row r="299" spans="2:7" x14ac:dyDescent="0.25">
      <c r="B299" t="str">
        <f t="shared" si="6"/>
        <v/>
      </c>
      <c r="D299" t="str">
        <f>IFERROR(IF(A299="","Bipar",IF(VLOOKUP(B299,Dados!A:C,2,0)="ENCAMINHADA","Baixada","Ajustar")),"Ajustar")</f>
        <v>Bipar</v>
      </c>
      <c r="G299" t="str">
        <f>IF(A299="","",IFERROR(VLOOKUP(B299,Dados!A:C,3,0),"Não"))</f>
        <v/>
      </c>
    </row>
    <row r="300" spans="2:7" x14ac:dyDescent="0.25">
      <c r="B300" t="str">
        <f t="shared" si="6"/>
        <v/>
      </c>
      <c r="D300" t="str">
        <f>IFERROR(IF(A300="","Bipar",IF(VLOOKUP(B300,Dados!A:C,2,0)="ENCAMINHADA","Baixada","Ajustar")),"Ajustar")</f>
        <v>Bipar</v>
      </c>
      <c r="G300" t="str">
        <f>IF(A300="","",IFERROR(VLOOKUP(B300,Dados!A:C,3,0),"Não"))</f>
        <v/>
      </c>
    </row>
    <row r="301" spans="2:7" x14ac:dyDescent="0.25">
      <c r="B301" t="str">
        <f t="shared" si="6"/>
        <v/>
      </c>
      <c r="D301" t="str">
        <f>IFERROR(IF(A301="","Bipar",IF(VLOOKUP(B301,Dados!A:C,2,0)="ENCAMINHADA","Baixada","Ajustar")),"Ajustar")</f>
        <v>Bipar</v>
      </c>
      <c r="G301" t="str">
        <f>IF(A301="","",IFERROR(VLOOKUP(B301,Dados!A:C,3,0),"Não"))</f>
        <v/>
      </c>
    </row>
    <row r="302" spans="2:7" x14ac:dyDescent="0.25">
      <c r="B302" t="str">
        <f t="shared" si="6"/>
        <v/>
      </c>
      <c r="D302" t="str">
        <f>IFERROR(IF(A302="","Bipar",IF(VLOOKUP(B302,Dados!A:C,2,0)="ENCAMINHADA","Baixada","Ajustar")),"Ajustar")</f>
        <v>Bipar</v>
      </c>
      <c r="G302" t="str">
        <f>IF(A302="","",IFERROR(VLOOKUP(B302,Dados!A:C,3,0),"Não"))</f>
        <v/>
      </c>
    </row>
    <row r="303" spans="2:7" x14ac:dyDescent="0.25">
      <c r="B303" t="str">
        <f t="shared" si="6"/>
        <v/>
      </c>
      <c r="D303" t="str">
        <f>IFERROR(IF(A303="","Bipar",IF(VLOOKUP(B303,Dados!A:C,2,0)="ENCAMINHADA","Baixada","Ajustar")),"Ajustar")</f>
        <v>Bipar</v>
      </c>
      <c r="G303" t="str">
        <f>IF(A303="","",IFERROR(VLOOKUP(B303,Dados!A:C,3,0),"Não"))</f>
        <v/>
      </c>
    </row>
    <row r="304" spans="2:7" x14ac:dyDescent="0.25">
      <c r="B304" t="str">
        <f t="shared" si="6"/>
        <v/>
      </c>
      <c r="D304" t="str">
        <f>IFERROR(IF(A304="","Bipar",IF(VLOOKUP(B304,Dados!A:C,2,0)="ENCAMINHADA","Baixada","Ajustar")),"Ajustar")</f>
        <v>Bipar</v>
      </c>
      <c r="G304" t="str">
        <f>IF(A304="","",IFERROR(VLOOKUP(B304,Dados!A:C,3,0),"Não"))</f>
        <v/>
      </c>
    </row>
    <row r="305" spans="2:7" x14ac:dyDescent="0.25">
      <c r="B305" t="str">
        <f t="shared" si="6"/>
        <v/>
      </c>
      <c r="D305" t="str">
        <f>IFERROR(IF(A305="","Bipar",IF(VLOOKUP(B305,Dados!A:C,2,0)="ENCAMINHADA","Baixada","Ajustar")),"Ajustar")</f>
        <v>Bipar</v>
      </c>
      <c r="G305" t="str">
        <f>IF(A305="","",IFERROR(VLOOKUP(B305,Dados!A:C,3,0),"Não"))</f>
        <v/>
      </c>
    </row>
    <row r="306" spans="2:7" x14ac:dyDescent="0.25">
      <c r="B306" t="str">
        <f t="shared" si="6"/>
        <v/>
      </c>
      <c r="D306" t="str">
        <f>IFERROR(IF(A306="","Bipar",IF(VLOOKUP(B306,Dados!A:C,2,0)="ENCAMINHADA","Baixada","Ajustar")),"Ajustar")</f>
        <v>Bipar</v>
      </c>
      <c r="G306" t="str">
        <f>IF(A306="","",IFERROR(VLOOKUP(B306,Dados!A:C,3,0),"Não"))</f>
        <v/>
      </c>
    </row>
    <row r="307" spans="2:7" x14ac:dyDescent="0.25">
      <c r="B307" t="str">
        <f t="shared" si="6"/>
        <v/>
      </c>
      <c r="D307" t="str">
        <f>IFERROR(IF(A307="","Bipar",IF(VLOOKUP(B307,Dados!A:C,2,0)="ENCAMINHADA","Baixada","Ajustar")),"Ajustar")</f>
        <v>Bipar</v>
      </c>
      <c r="G307" t="str">
        <f>IF(A307="","",IFERROR(VLOOKUP(B307,Dados!A:C,3,0),"Não"))</f>
        <v/>
      </c>
    </row>
    <row r="308" spans="2:7" x14ac:dyDescent="0.25">
      <c r="B308" t="str">
        <f t="shared" si="6"/>
        <v/>
      </c>
      <c r="D308" t="str">
        <f>IFERROR(IF(A308="","Bipar",IF(VLOOKUP(B308,Dados!A:C,2,0)="ENCAMINHADA","Baixada","Ajustar")),"Ajustar")</f>
        <v>Bipar</v>
      </c>
      <c r="G308" t="str">
        <f>IF(A308="","",IFERROR(VLOOKUP(B308,Dados!A:C,3,0),"Não"))</f>
        <v/>
      </c>
    </row>
    <row r="309" spans="2:7" x14ac:dyDescent="0.25">
      <c r="B309" t="str">
        <f t="shared" si="6"/>
        <v/>
      </c>
      <c r="D309" t="str">
        <f>IFERROR(IF(A309="","Bipar",IF(VLOOKUP(B309,Dados!A:C,2,0)="ENCAMINHADA","Baixada","Ajustar")),"Ajustar")</f>
        <v>Bipar</v>
      </c>
      <c r="G309" t="str">
        <f>IF(A309="","",IFERROR(VLOOKUP(B309,Dados!A:C,3,0),"Não"))</f>
        <v/>
      </c>
    </row>
    <row r="310" spans="2:7" x14ac:dyDescent="0.25">
      <c r="B310" t="str">
        <f t="shared" si="6"/>
        <v/>
      </c>
      <c r="D310" t="str">
        <f>IFERROR(IF(A310="","Bipar",IF(VLOOKUP(B310,Dados!A:C,2,0)="ENCAMINHADA","Baixada","Ajustar")),"Ajustar")</f>
        <v>Bipar</v>
      </c>
      <c r="G310" t="str">
        <f>IF(A310="","",IFERROR(VLOOKUP(B310,Dados!A:C,3,0),"Não"))</f>
        <v/>
      </c>
    </row>
    <row r="311" spans="2:7" x14ac:dyDescent="0.25">
      <c r="D311" t="str">
        <f>IFERROR(IF(A311="","Bipar",IF(VLOOKUP(B311,Dados!A:C,2,0)="ENCAMINHADA","Baixada","Ajustar")),"Ajustar")</f>
        <v>Bipar</v>
      </c>
    </row>
    <row r="312" spans="2:7" x14ac:dyDescent="0.25">
      <c r="B312" t="str">
        <f t="shared" si="6"/>
        <v/>
      </c>
      <c r="D312" t="str">
        <f>IFERROR(IF(A312="","Bipar",IF(VLOOKUP(B312,Dados!A:C,2,0)="ENCAMINHADA","Baixada","Ajustar")),"Ajustar")</f>
        <v>Bipar</v>
      </c>
      <c r="G312" t="str">
        <f>IF(A312="","",IFERROR(VLOOKUP(B312,Dados!A:C,3,0),"Não"))</f>
        <v/>
      </c>
    </row>
    <row r="313" spans="2:7" x14ac:dyDescent="0.25">
      <c r="B313" t="str">
        <f t="shared" si="6"/>
        <v/>
      </c>
      <c r="D313" t="str">
        <f>IFERROR(IF(A313="","Bipar",IF(VLOOKUP(B313,Dados!A:C,2,0)="ENCAMINHADA","Baixada","Ajustar")),"Ajustar")</f>
        <v>Bipar</v>
      </c>
      <c r="G313" t="str">
        <f>IF(A313="","",IFERROR(VLOOKUP(B313,Dados!A:C,3,0),"Não"))</f>
        <v/>
      </c>
    </row>
    <row r="314" spans="2:7" x14ac:dyDescent="0.25">
      <c r="B314" t="str">
        <f t="shared" si="6"/>
        <v/>
      </c>
      <c r="D314" t="str">
        <f>IFERROR(IF(A314="","Bipar",IF(VLOOKUP(B314,Dados!A:C,2,0)="ENCAMINHADA","Baixada","Ajustar")),"Ajustar")</f>
        <v>Bipar</v>
      </c>
      <c r="G314" t="str">
        <f>IF(A314="","",IFERROR(VLOOKUP(B314,Dados!A:C,3,0),"Não"))</f>
        <v/>
      </c>
    </row>
    <row r="315" spans="2:7" x14ac:dyDescent="0.25">
      <c r="B315" t="str">
        <f t="shared" si="6"/>
        <v/>
      </c>
      <c r="D315" t="str">
        <f>IFERROR(IF(A315="","Bipar",IF(VLOOKUP(B315,Dados!A:C,2,0)="ENCAMINHADA","Baixada","Ajustar")),"Ajustar")</f>
        <v>Bipar</v>
      </c>
      <c r="G315" t="str">
        <f>IF(A315="","",IFERROR(VLOOKUP(B315,Dados!A:C,3,0),"Não"))</f>
        <v/>
      </c>
    </row>
    <row r="316" spans="2:7" x14ac:dyDescent="0.25">
      <c r="B316" t="str">
        <f t="shared" si="6"/>
        <v/>
      </c>
      <c r="D316" t="str">
        <f>IFERROR(IF(A316="","Bipar",IF(VLOOKUP(B316,Dados!A:C,2,0)="ENCAMINHADA","Baixada","Ajustar")),"Ajustar")</f>
        <v>Bipar</v>
      </c>
      <c r="G316" t="str">
        <f>IF(A316="","",IFERROR(VLOOKUP(B316,Dados!A:C,3,0),"Não"))</f>
        <v/>
      </c>
    </row>
    <row r="317" spans="2:7" x14ac:dyDescent="0.25">
      <c r="B317" t="str">
        <f t="shared" si="6"/>
        <v/>
      </c>
      <c r="D317" t="str">
        <f>IFERROR(IF(A317="","Bipar",IF(VLOOKUP(B317,Dados!A:C,2,0)="ENCAMINHADA","Baixada","Ajustar")),"Ajustar")</f>
        <v>Bipar</v>
      </c>
      <c r="G317" t="str">
        <f>IF(A317="","",IFERROR(VLOOKUP(B317,Dados!A:C,3,0),"Não"))</f>
        <v/>
      </c>
    </row>
    <row r="318" spans="2:7" x14ac:dyDescent="0.25">
      <c r="B318" t="str">
        <f t="shared" si="6"/>
        <v/>
      </c>
      <c r="D318" t="str">
        <f>IFERROR(IF(A318="","Bipar",IF(VLOOKUP(B318,Dados!A:C,2,0)="ENCAMINHADA","Baixada","Ajustar")),"Ajustar")</f>
        <v>Bipar</v>
      </c>
      <c r="G318" t="str">
        <f>IF(A318="","",IFERROR(VLOOKUP(B318,Dados!A:C,3,0),"Não"))</f>
        <v/>
      </c>
    </row>
    <row r="319" spans="2:7" x14ac:dyDescent="0.25">
      <c r="B319" t="str">
        <f t="shared" si="6"/>
        <v/>
      </c>
      <c r="D319" t="str">
        <f>IFERROR(IF(A319="","Bipar",IF(VLOOKUP(B319,Dados!A:C,2,0)="ENCAMINHADA","Baixada","Ajustar")),"Ajustar")</f>
        <v>Bipar</v>
      </c>
      <c r="G319" t="str">
        <f>IF(A319="","",IFERROR(VLOOKUP(B319,Dados!A:C,3,0),"Não"))</f>
        <v/>
      </c>
    </row>
    <row r="320" spans="2:7" x14ac:dyDescent="0.25">
      <c r="B320" t="str">
        <f t="shared" si="6"/>
        <v/>
      </c>
      <c r="D320" t="str">
        <f>IFERROR(IF(A320="","Bipar",IF(VLOOKUP(B320,Dados!A:C,2,0)="ENCAMINHADA","Baixada","Ajustar")),"Ajustar")</f>
        <v>Bipar</v>
      </c>
      <c r="G320" t="str">
        <f>IF(A320="","",IFERROR(VLOOKUP(B320,Dados!A:C,3,0),"Não"))</f>
        <v/>
      </c>
    </row>
    <row r="321" spans="2:7" x14ac:dyDescent="0.25">
      <c r="B321" t="str">
        <f t="shared" si="6"/>
        <v/>
      </c>
      <c r="D321" t="str">
        <f>IFERROR(IF(A321="","Bipar",IF(VLOOKUP(B321,Dados!A:C,2,0)="ENCAMINHADA","Baixada","Ajustar")),"Ajustar")</f>
        <v>Bipar</v>
      </c>
      <c r="G321" t="str">
        <f>IF(A321="","",IFERROR(VLOOKUP(B321,Dados!A:C,3,0),"Não"))</f>
        <v/>
      </c>
    </row>
    <row r="322" spans="2:7" x14ac:dyDescent="0.25">
      <c r="B322" t="str">
        <f t="shared" si="6"/>
        <v/>
      </c>
      <c r="D322" t="str">
        <f>IFERROR(IF(A322="","Bipar",IF(VLOOKUP(B322,Dados!A:C,2,0)="ENCAMINHADA","Baixada","Ajustar")),"Ajustar")</f>
        <v>Bipar</v>
      </c>
      <c r="G322" t="str">
        <f>IF(A322="","",IFERROR(VLOOKUP(B322,Dados!A:C,3,0),"Não"))</f>
        <v/>
      </c>
    </row>
    <row r="323" spans="2:7" x14ac:dyDescent="0.25">
      <c r="B323" t="str">
        <f t="shared" si="6"/>
        <v/>
      </c>
      <c r="D323" t="str">
        <f>IFERROR(IF(A323="","Bipar",IF(VLOOKUP(B323,Dados!A:C,2,0)="ENCAMINHADA","Baixada","Ajustar")),"Ajustar")</f>
        <v>Bipar</v>
      </c>
      <c r="G323" t="str">
        <f>IF(A323="","",IFERROR(VLOOKUP(B323,Dados!A:C,3,0),"Não"))</f>
        <v/>
      </c>
    </row>
    <row r="324" spans="2:7" x14ac:dyDescent="0.25">
      <c r="B324" t="str">
        <f t="shared" si="6"/>
        <v/>
      </c>
      <c r="D324" t="str">
        <f>IFERROR(IF(A324="","Bipar",IF(VLOOKUP(B324,Dados!A:C,2,0)="ENCAMINHADA","Baixada","Ajustar")),"Ajustar")</f>
        <v>Bipar</v>
      </c>
      <c r="G324" t="str">
        <f>IF(A324="","",IFERROR(VLOOKUP(B324,Dados!A:C,3,0),"Não"))</f>
        <v/>
      </c>
    </row>
    <row r="325" spans="2:7" x14ac:dyDescent="0.25">
      <c r="B325" t="str">
        <f t="shared" si="6"/>
        <v/>
      </c>
      <c r="D325" t="str">
        <f>IFERROR(IF(A325="","Bipar",IF(VLOOKUP(B325,Dados!A:C,2,0)="ENCAMINHADA","Baixada","Ajustar")),"Ajustar")</f>
        <v>Bipar</v>
      </c>
      <c r="G325" t="str">
        <f>IF(A325="","",IFERROR(VLOOKUP(B325,Dados!A:C,3,0),"Não"))</f>
        <v/>
      </c>
    </row>
    <row r="326" spans="2:7" x14ac:dyDescent="0.25">
      <c r="B326" t="str">
        <f t="shared" si="6"/>
        <v/>
      </c>
      <c r="D326" t="str">
        <f>IFERROR(IF(A326="","Bipar",IF(VLOOKUP(B326,Dados!A:C,2,0)="ENCAMINHADA","Baixada","Ajustar")),"Ajustar")</f>
        <v>Bipar</v>
      </c>
      <c r="G326" t="str">
        <f>IF(A326="","",IFERROR(VLOOKUP(B326,Dados!A:C,3,0),"Não"))</f>
        <v/>
      </c>
    </row>
    <row r="327" spans="2:7" x14ac:dyDescent="0.25">
      <c r="B327" t="str">
        <f t="shared" si="6"/>
        <v/>
      </c>
      <c r="D327" t="str">
        <f>IFERROR(IF(A327="","Bipar",IF(VLOOKUP(B327,Dados!A:C,2,0)="ENCAMINHADA","Baixada","Ajustar")),"Ajustar")</f>
        <v>Bipar</v>
      </c>
      <c r="G327" t="str">
        <f>IF(A327="","",IFERROR(VLOOKUP(B327,Dados!A:C,3,0),"Não"))</f>
        <v/>
      </c>
    </row>
    <row r="328" spans="2:7" x14ac:dyDescent="0.25">
      <c r="B328" t="str">
        <f t="shared" si="6"/>
        <v/>
      </c>
      <c r="D328" t="str">
        <f>IFERROR(IF(A328="","Bipar",IF(VLOOKUP(B328,Dados!A:C,2,0)="ENCAMINHADA","Baixada","Ajustar")),"Ajustar")</f>
        <v>Bipar</v>
      </c>
      <c r="G328" t="str">
        <f>IF(A328="","",IFERROR(VLOOKUP(B328,Dados!A:C,3,0),"Não"))</f>
        <v/>
      </c>
    </row>
    <row r="329" spans="2:7" x14ac:dyDescent="0.25">
      <c r="B329" t="str">
        <f t="shared" si="6"/>
        <v/>
      </c>
      <c r="D329" t="str">
        <f>IFERROR(IF(A329="","Bipar",IF(VLOOKUP(B329,Dados!A:C,2,0)="ENCAMINHADA","Baixada","Ajustar")),"Ajustar")</f>
        <v>Bipar</v>
      </c>
      <c r="G329" t="str">
        <f>IF(A329="","",IFERROR(VLOOKUP(B329,Dados!A:C,3,0),"Não"))</f>
        <v/>
      </c>
    </row>
    <row r="330" spans="2:7" x14ac:dyDescent="0.25">
      <c r="B330" t="str">
        <f t="shared" si="6"/>
        <v/>
      </c>
      <c r="D330" t="str">
        <f>IFERROR(IF(A330="","Bipar",IF(VLOOKUP(B330,Dados!A:C,2,0)="ENCAMINHADA","Baixada","Ajustar")),"Ajustar")</f>
        <v>Bipar</v>
      </c>
      <c r="G330" t="str">
        <f>IF(A330="","",IFERROR(VLOOKUP(B330,Dados!A:C,3,0),"Não"))</f>
        <v/>
      </c>
    </row>
    <row r="331" spans="2:7" x14ac:dyDescent="0.25">
      <c r="B331" t="str">
        <f t="shared" si="6"/>
        <v/>
      </c>
      <c r="D331" t="str">
        <f>IFERROR(IF(A331="","Bipar",IF(VLOOKUP(B331,Dados!A:C,2,0)="ENCAMINHADA","Baixada","Ajustar")),"Ajustar")</f>
        <v>Bipar</v>
      </c>
      <c r="G331" t="str">
        <f>IF(A331="","",IFERROR(VLOOKUP(B331,Dados!A:C,3,0),"Não"))</f>
        <v/>
      </c>
    </row>
    <row r="332" spans="2:7" x14ac:dyDescent="0.25">
      <c r="B332" t="str">
        <f t="shared" si="6"/>
        <v/>
      </c>
      <c r="D332" t="str">
        <f>IFERROR(IF(A332="","Bipar",IF(VLOOKUP(B332,Dados!A:C,2,0)="ENCAMINHADA","Baixada","Ajustar")),"Ajustar")</f>
        <v>Bipar</v>
      </c>
      <c r="G332" t="str">
        <f>IF(A332="","",IFERROR(VLOOKUP(B332,Dados!A:C,3,0),"Não"))</f>
        <v/>
      </c>
    </row>
    <row r="333" spans="2:7" x14ac:dyDescent="0.25">
      <c r="B333" t="str">
        <f t="shared" si="6"/>
        <v/>
      </c>
      <c r="D333" t="str">
        <f>IFERROR(IF(A333="","Bipar",IF(VLOOKUP(B333,Dados!A:C,2,0)="ENCAMINHADA","Baixada","Ajustar")),"Ajustar")</f>
        <v>Bipar</v>
      </c>
      <c r="G333" t="str">
        <f>IF(A333="","",IFERROR(VLOOKUP(B333,Dados!A:C,3,0),"Não"))</f>
        <v/>
      </c>
    </row>
    <row r="334" spans="2:7" x14ac:dyDescent="0.25">
      <c r="B334" t="str">
        <f t="shared" si="6"/>
        <v/>
      </c>
      <c r="D334" t="str">
        <f>IFERROR(IF(A334="","Bipar",IF(VLOOKUP(B334,Dados!A:C,2,0)="ENCAMINHADA","Baixada","Ajustar")),"Ajustar")</f>
        <v>Bipar</v>
      </c>
      <c r="G334" t="str">
        <f>IF(A334="","",IFERROR(VLOOKUP(B334,Dados!A:C,3,0),"Não"))</f>
        <v/>
      </c>
    </row>
    <row r="335" spans="2:7" x14ac:dyDescent="0.25">
      <c r="B335" t="str">
        <f t="shared" si="6"/>
        <v/>
      </c>
      <c r="D335" t="str">
        <f>IFERROR(IF(A335="","Bipar",IF(VLOOKUP(B335,Dados!A:C,2,0)="ENCAMINHADA","Baixada","Ajustar")),"Ajustar")</f>
        <v>Bipar</v>
      </c>
      <c r="G335" t="str">
        <f>IF(A335="","",IFERROR(VLOOKUP(B335,Dados!A:C,3,0),"Não"))</f>
        <v/>
      </c>
    </row>
    <row r="336" spans="2:7" x14ac:dyDescent="0.25">
      <c r="B336" t="str">
        <f t="shared" si="6"/>
        <v/>
      </c>
      <c r="D336" t="str">
        <f>IFERROR(IF(A336="","Bipar",IF(VLOOKUP(B336,Dados!A:C,2,0)="ENCAMINHADA","Baixada","Ajustar")),"Ajustar")</f>
        <v>Bipar</v>
      </c>
      <c r="G336" t="str">
        <f>IF(A336="","",IFERROR(VLOOKUP(B336,Dados!A:C,3,0),"Não"))</f>
        <v/>
      </c>
    </row>
    <row r="337" spans="2:7" x14ac:dyDescent="0.25">
      <c r="B337" t="str">
        <f t="shared" si="6"/>
        <v/>
      </c>
      <c r="D337" t="str">
        <f>IFERROR(IF(A337="","Bipar",IF(VLOOKUP(B337,Dados!A:C,2,0)="ENCAMINHADA","Baixada","Ajustar")),"Ajustar")</f>
        <v>Bipar</v>
      </c>
      <c r="G337" t="str">
        <f>IF(A337="","",IFERROR(VLOOKUP(B337,Dados!A:C,3,0),"Não"))</f>
        <v/>
      </c>
    </row>
    <row r="338" spans="2:7" x14ac:dyDescent="0.25">
      <c r="B338" t="str">
        <f t="shared" si="6"/>
        <v/>
      </c>
      <c r="D338" t="str">
        <f>IFERROR(IF(A338="","Bipar",IF(VLOOKUP(B338,Dados!A:C,2,0)="ENCAMINHADA","Baixada","Ajustar")),"Ajustar")</f>
        <v>Bipar</v>
      </c>
      <c r="G338" t="str">
        <f>IF(A338="","",IFERROR(VLOOKUP(B338,Dados!A:C,3,0),"Não"))</f>
        <v/>
      </c>
    </row>
    <row r="339" spans="2:7" x14ac:dyDescent="0.25">
      <c r="B339" t="str">
        <f t="shared" si="6"/>
        <v/>
      </c>
      <c r="D339" t="str">
        <f>IFERROR(IF(A339="","Bipar",IF(VLOOKUP(B339,Dados!A:C,2,0)="ENCAMINHADA","Baixada","Ajustar")),"Ajustar")</f>
        <v>Bipar</v>
      </c>
      <c r="G339" t="str">
        <f>IF(A339="","",IFERROR(VLOOKUP(B339,Dados!A:C,3,0),"Não"))</f>
        <v/>
      </c>
    </row>
    <row r="340" spans="2:7" x14ac:dyDescent="0.25">
      <c r="B340" t="str">
        <f t="shared" si="6"/>
        <v/>
      </c>
      <c r="D340" t="str">
        <f>IFERROR(IF(A340="","Bipar",IF(VLOOKUP(B340,Dados!A:C,2,0)="ENCAMINHADA","Baixada","Ajustar")),"Ajustar")</f>
        <v>Bipar</v>
      </c>
      <c r="G340" t="str">
        <f>IF(A340="","",IFERROR(VLOOKUP(B340,Dados!A:C,3,0),"Não"))</f>
        <v/>
      </c>
    </row>
    <row r="341" spans="2:7" x14ac:dyDescent="0.25">
      <c r="B341" t="str">
        <f t="shared" si="6"/>
        <v/>
      </c>
      <c r="D341" t="str">
        <f>IFERROR(IF(A341="","Bipar",IF(VLOOKUP(B341,Dados!A:C,2,0)="ENCAMINHADA","Baixada","Ajustar")),"Ajustar")</f>
        <v>Bipar</v>
      </c>
      <c r="G341" t="str">
        <f>IF(A341="","",IFERROR(VLOOKUP(B341,Dados!A:C,3,0),"Não"))</f>
        <v/>
      </c>
    </row>
    <row r="342" spans="2:7" x14ac:dyDescent="0.25">
      <c r="D342" t="str">
        <f>IFERROR(IF(A342="","Bipar",IF(VLOOKUP(B342,Dados!A:C,2,0)="ENCAMINHADA","Baixada","Ajustar")),"Ajustar")</f>
        <v>Bipar</v>
      </c>
    </row>
    <row r="343" spans="2:7" x14ac:dyDescent="0.25">
      <c r="B343" t="str">
        <f t="shared" si="6"/>
        <v/>
      </c>
      <c r="D343" t="str">
        <f>IFERROR(IF(A343="","Bipar",IF(VLOOKUP(B343,Dados!A:C,2,0)="ENCAMINHADA","Baixada","Ajustar")),"Ajustar")</f>
        <v>Bipar</v>
      </c>
      <c r="G343" t="str">
        <f>IF(A343="","",IFERROR(VLOOKUP(B343,Dados!A:C,3,0),"Não"))</f>
        <v/>
      </c>
    </row>
    <row r="344" spans="2:7" x14ac:dyDescent="0.25">
      <c r="B344" t="str">
        <f t="shared" si="6"/>
        <v/>
      </c>
      <c r="D344" t="str">
        <f>IFERROR(IF(A344="","Bipar",IF(VLOOKUP(B344,Dados!A:C,2,0)="ENCAMINHADA","Baixada","Ajustar")),"Ajustar")</f>
        <v>Bipar</v>
      </c>
      <c r="G344" t="str">
        <f>IF(A344="","",IFERROR(VLOOKUP(B344,Dados!A:C,3,0),"Não"))</f>
        <v/>
      </c>
    </row>
    <row r="345" spans="2:7" x14ac:dyDescent="0.25">
      <c r="B345" t="str">
        <f t="shared" si="6"/>
        <v/>
      </c>
      <c r="D345" t="str">
        <f>IFERROR(IF(A345="","Bipar",IF(VLOOKUP(B345,Dados!A:C,2,0)="ENCAMINHADA","Baixada","Ajustar")),"Ajustar")</f>
        <v>Bipar</v>
      </c>
      <c r="G345" t="str">
        <f>IF(A345="","",IFERROR(VLOOKUP(B345,Dados!A:C,3,0),"Não"))</f>
        <v/>
      </c>
    </row>
    <row r="346" spans="2:7" x14ac:dyDescent="0.25">
      <c r="B346" t="str">
        <f t="shared" si="6"/>
        <v/>
      </c>
      <c r="D346" t="str">
        <f>IFERROR(IF(A346="","Bipar",IF(VLOOKUP(B346,Dados!A:C,2,0)="ENCAMINHADA","Baixada","Ajustar")),"Ajustar")</f>
        <v>Bipar</v>
      </c>
      <c r="G346" t="str">
        <f>IF(A346="","",IFERROR(VLOOKUP(B346,Dados!A:C,3,0),"Não"))</f>
        <v/>
      </c>
    </row>
    <row r="347" spans="2:7" x14ac:dyDescent="0.25">
      <c r="B347" t="str">
        <f t="shared" si="6"/>
        <v/>
      </c>
      <c r="D347" t="str">
        <f>IFERROR(IF(A347="","Bipar",IF(VLOOKUP(B347,Dados!A:C,2,0)="ENCAMINHADA","Baixada","Ajustar")),"Ajustar")</f>
        <v>Bipar</v>
      </c>
      <c r="G347" t="str">
        <f>IF(A347="","",IFERROR(VLOOKUP(B347,Dados!A:C,3,0),"Não"))</f>
        <v/>
      </c>
    </row>
    <row r="348" spans="2:7" x14ac:dyDescent="0.25">
      <c r="B348" t="str">
        <f t="shared" si="6"/>
        <v/>
      </c>
      <c r="D348" t="str">
        <f>IFERROR(IF(A348="","Bipar",IF(VLOOKUP(B348,Dados!A:C,2,0)="ENCAMINHADA","Baixada","Ajustar")),"Ajustar")</f>
        <v>Bipar</v>
      </c>
      <c r="G348" t="str">
        <f>IF(A348="","",IFERROR(VLOOKUP(B348,Dados!A:C,3,0),"Não"))</f>
        <v/>
      </c>
    </row>
    <row r="349" spans="2:7" x14ac:dyDescent="0.25">
      <c r="B349" t="str">
        <f t="shared" si="6"/>
        <v/>
      </c>
      <c r="D349" t="str">
        <f>IFERROR(IF(A349="","Bipar",IF(VLOOKUP(B349,Dados!A:C,2,0)="ENCAMINHADA","Baixada","Ajustar")),"Ajustar")</f>
        <v>Bipar</v>
      </c>
      <c r="G349" t="str">
        <f>IF(A349="","",IFERROR(VLOOKUP(B349,Dados!A:C,3,0),"Não"))</f>
        <v/>
      </c>
    </row>
    <row r="350" spans="2:7" x14ac:dyDescent="0.25">
      <c r="B350" t="str">
        <f t="shared" si="6"/>
        <v/>
      </c>
      <c r="D350" t="str">
        <f>IFERROR(IF(A350="","Bipar",IF(VLOOKUP(B350,Dados!A:C,2,0)="ENCAMINHADA","Baixada","Ajustar")),"Ajustar")</f>
        <v>Bipar</v>
      </c>
      <c r="G350" t="str">
        <f>IF(A350="","",IFERROR(VLOOKUP(B350,Dados!A:C,3,0),"Não"))</f>
        <v/>
      </c>
    </row>
    <row r="351" spans="2:7" x14ac:dyDescent="0.25">
      <c r="B351" t="str">
        <f t="shared" si="6"/>
        <v/>
      </c>
      <c r="D351" t="str">
        <f>IFERROR(IF(A351="","Bipar",IF(VLOOKUP(B351,Dados!A:C,2,0)="ENCAMINHADA","Baixada","Ajustar")),"Ajustar")</f>
        <v>Bipar</v>
      </c>
      <c r="G351" t="str">
        <f>IF(A351="","",IFERROR(VLOOKUP(B351,Dados!A:C,3,0),"Não"))</f>
        <v/>
      </c>
    </row>
    <row r="352" spans="2:7" x14ac:dyDescent="0.25">
      <c r="B352" t="str">
        <f t="shared" si="6"/>
        <v/>
      </c>
      <c r="D352" t="str">
        <f>IFERROR(IF(A352="","Bipar",IF(VLOOKUP(B352,Dados!A:C,2,0)="ENCAMINHADA","Baixada","Ajustar")),"Ajustar")</f>
        <v>Bipar</v>
      </c>
      <c r="G352" t="str">
        <f>IF(A352="","",IFERROR(VLOOKUP(B352,Dados!A:C,3,0),"Não"))</f>
        <v/>
      </c>
    </row>
    <row r="353" spans="2:7" x14ac:dyDescent="0.25">
      <c r="B353" t="str">
        <f t="shared" si="6"/>
        <v/>
      </c>
      <c r="D353" t="str">
        <f>IFERROR(IF(A353="","Bipar",IF(VLOOKUP(B353,Dados!A:C,2,0)="ENCAMINHADA","Baixada","Ajustar")),"Ajustar")</f>
        <v>Bipar</v>
      </c>
      <c r="G353" t="str">
        <f>IF(A353="","",IFERROR(VLOOKUP(B353,Dados!A:C,3,0),"Não"))</f>
        <v/>
      </c>
    </row>
    <row r="354" spans="2:7" x14ac:dyDescent="0.25">
      <c r="B354" t="str">
        <f t="shared" si="6"/>
        <v/>
      </c>
      <c r="D354" t="str">
        <f>IFERROR(IF(A354="","Bipar",IF(VLOOKUP(B354,Dados!A:C,2,0)="ENCAMINHADA","Baixada","Ajustar")),"Ajustar")</f>
        <v>Bipar</v>
      </c>
      <c r="G354" t="str">
        <f>IF(A354="","",IFERROR(VLOOKUP(B354,Dados!A:C,3,0),"Não"))</f>
        <v/>
      </c>
    </row>
    <row r="355" spans="2:7" x14ac:dyDescent="0.25">
      <c r="B355" t="str">
        <f t="shared" si="6"/>
        <v/>
      </c>
      <c r="D355" t="str">
        <f>IFERROR(IF(A355="","Bipar",IF(VLOOKUP(B355,Dados!A:C,2,0)="ENCAMINHADA","Baixada","Ajustar")),"Ajustar")</f>
        <v>Bipar</v>
      </c>
      <c r="G355" t="str">
        <f>IF(A355="","",IFERROR(VLOOKUP(B355,Dados!A:C,3,0),"Não"))</f>
        <v/>
      </c>
    </row>
    <row r="356" spans="2:7" x14ac:dyDescent="0.25">
      <c r="B356" t="str">
        <f t="shared" si="6"/>
        <v/>
      </c>
      <c r="D356" t="str">
        <f>IFERROR(IF(A356="","Bipar",IF(VLOOKUP(B356,Dados!A:C,2,0)="ENCAMINHADA","Baixada","Ajustar")),"Ajustar")</f>
        <v>Bipar</v>
      </c>
      <c r="G356" t="str">
        <f>IF(A356="","",IFERROR(VLOOKUP(B356,Dados!A:C,3,0),"Não"))</f>
        <v/>
      </c>
    </row>
    <row r="357" spans="2:7" x14ac:dyDescent="0.25">
      <c r="B357" t="str">
        <f t="shared" si="6"/>
        <v/>
      </c>
      <c r="D357" t="str">
        <f>IFERROR(IF(A357="","Bipar",IF(VLOOKUP(B357,Dados!A:C,2,0)="ENCAMINHADA","Baixada","Ajustar")),"Ajustar")</f>
        <v>Bipar</v>
      </c>
      <c r="G357" t="str">
        <f>IF(A357="","",IFERROR(VLOOKUP(B357,Dados!A:C,3,0),"Não"))</f>
        <v/>
      </c>
    </row>
    <row r="358" spans="2:7" x14ac:dyDescent="0.25">
      <c r="B358" t="str">
        <f t="shared" ref="B358:B421" si="7">RIGHT(A358,18)</f>
        <v/>
      </c>
      <c r="D358" t="str">
        <f>IFERROR(IF(A358="","Bipar",IF(VLOOKUP(B358,Dados!A:C,2,0)="ENCAMINHADA","Baixada","Ajustar")),"Ajustar")</f>
        <v>Bipar</v>
      </c>
      <c r="G358" t="str">
        <f>IF(A358="","",IFERROR(VLOOKUP(B358,Dados!A:C,3,0),"Não"))</f>
        <v/>
      </c>
    </row>
    <row r="359" spans="2:7" x14ac:dyDescent="0.25">
      <c r="B359" t="str">
        <f t="shared" si="7"/>
        <v/>
      </c>
      <c r="D359" t="str">
        <f>IFERROR(IF(A359="","Bipar",IF(VLOOKUP(B359,Dados!A:C,2,0)="ENCAMINHADA","Baixada","Ajustar")),"Ajustar")</f>
        <v>Bipar</v>
      </c>
      <c r="G359" t="str">
        <f>IF(A359="","",IFERROR(VLOOKUP(B359,Dados!A:C,3,0),"Não"))</f>
        <v/>
      </c>
    </row>
    <row r="360" spans="2:7" x14ac:dyDescent="0.25">
      <c r="B360" t="str">
        <f t="shared" si="7"/>
        <v/>
      </c>
      <c r="D360" t="str">
        <f>IFERROR(IF(A360="","Bipar",IF(VLOOKUP(B360,Dados!A:C,2,0)="ENCAMINHADA","Baixada","Ajustar")),"Ajustar")</f>
        <v>Bipar</v>
      </c>
      <c r="G360" t="str">
        <f>IF(A360="","",IFERROR(VLOOKUP(B360,Dados!A:C,3,0),"Não"))</f>
        <v/>
      </c>
    </row>
    <row r="361" spans="2:7" x14ac:dyDescent="0.25">
      <c r="B361" t="str">
        <f t="shared" si="7"/>
        <v/>
      </c>
      <c r="D361" t="str">
        <f>IFERROR(IF(A361="","Bipar",IF(VLOOKUP(B361,Dados!A:C,2,0)="ENCAMINHADA","Baixada","Ajustar")),"Ajustar")</f>
        <v>Bipar</v>
      </c>
      <c r="G361" t="str">
        <f>IF(A361="","",IFERROR(VLOOKUP(B361,Dados!A:C,3,0),"Não"))</f>
        <v/>
      </c>
    </row>
    <row r="362" spans="2:7" x14ac:dyDescent="0.25">
      <c r="B362" t="str">
        <f t="shared" si="7"/>
        <v/>
      </c>
      <c r="D362" t="str">
        <f>IFERROR(IF(A362="","Bipar",IF(VLOOKUP(B362,Dados!A:C,2,0)="ENCAMINHADA","Baixada","Ajustar")),"Ajustar")</f>
        <v>Bipar</v>
      </c>
      <c r="G362" t="str">
        <f>IF(A362="","",IFERROR(VLOOKUP(B362,Dados!A:C,3,0),"Não"))</f>
        <v/>
      </c>
    </row>
    <row r="363" spans="2:7" x14ac:dyDescent="0.25">
      <c r="B363" t="str">
        <f t="shared" si="7"/>
        <v/>
      </c>
      <c r="D363" t="str">
        <f>IFERROR(IF(A363="","Bipar",IF(VLOOKUP(B363,Dados!A:C,2,0)="ENCAMINHADA","Baixada","Ajustar")),"Ajustar")</f>
        <v>Bipar</v>
      </c>
      <c r="G363" t="str">
        <f>IF(A363="","",IFERROR(VLOOKUP(B363,Dados!A:C,3,0),"Não"))</f>
        <v/>
      </c>
    </row>
    <row r="364" spans="2:7" x14ac:dyDescent="0.25">
      <c r="B364" t="str">
        <f t="shared" si="7"/>
        <v/>
      </c>
      <c r="D364" t="str">
        <f>IFERROR(IF(A364="","Bipar",IF(VLOOKUP(B364,Dados!A:C,2,0)="ENCAMINHADA","Baixada","Ajustar")),"Ajustar")</f>
        <v>Bipar</v>
      </c>
      <c r="G364" t="str">
        <f>IF(A364="","",IFERROR(VLOOKUP(B364,Dados!A:C,3,0),"Não"))</f>
        <v/>
      </c>
    </row>
    <row r="365" spans="2:7" x14ac:dyDescent="0.25">
      <c r="B365" t="str">
        <f t="shared" si="7"/>
        <v/>
      </c>
      <c r="D365" t="str">
        <f>IFERROR(IF(A365="","Bipar",IF(VLOOKUP(B365,Dados!A:C,2,0)="ENCAMINHADA","Baixada","Ajustar")),"Ajustar")</f>
        <v>Bipar</v>
      </c>
      <c r="G365" t="str">
        <f>IF(A365="","",IFERROR(VLOOKUP(B365,Dados!A:C,3,0),"Não"))</f>
        <v/>
      </c>
    </row>
    <row r="366" spans="2:7" x14ac:dyDescent="0.25">
      <c r="B366" t="str">
        <f t="shared" si="7"/>
        <v/>
      </c>
      <c r="D366" t="str">
        <f>IFERROR(IF(A366="","Bipar",IF(VLOOKUP(B366,Dados!A:C,2,0)="ENCAMINHADA","Baixada","Ajustar")),"Ajustar")</f>
        <v>Bipar</v>
      </c>
      <c r="G366" t="str">
        <f>IF(A366="","",IFERROR(VLOOKUP(B366,Dados!A:C,3,0),"Não"))</f>
        <v/>
      </c>
    </row>
    <row r="367" spans="2:7" x14ac:dyDescent="0.25">
      <c r="B367" t="str">
        <f t="shared" si="7"/>
        <v/>
      </c>
      <c r="D367" t="str">
        <f>IFERROR(IF(A367="","Bipar",IF(VLOOKUP(B367,Dados!A:C,2,0)="ENCAMINHADA","Baixada","Ajustar")),"Ajustar")</f>
        <v>Bipar</v>
      </c>
      <c r="G367" t="str">
        <f>IF(A367="","",IFERROR(VLOOKUP(B367,Dados!A:C,3,0),"Não"))</f>
        <v/>
      </c>
    </row>
    <row r="368" spans="2:7" x14ac:dyDescent="0.25">
      <c r="B368" t="str">
        <f t="shared" si="7"/>
        <v/>
      </c>
      <c r="D368" t="str">
        <f>IFERROR(IF(A368="","Bipar",IF(VLOOKUP(B368,Dados!A:C,2,0)="ENCAMINHADA","Baixada","Ajustar")),"Ajustar")</f>
        <v>Bipar</v>
      </c>
      <c r="G368" t="str">
        <f>IF(A368="","",IFERROR(VLOOKUP(B368,Dados!A:C,3,0),"Não"))</f>
        <v/>
      </c>
    </row>
    <row r="369" spans="2:7" x14ac:dyDescent="0.25">
      <c r="B369" t="str">
        <f t="shared" si="7"/>
        <v/>
      </c>
      <c r="D369" t="str">
        <f>IFERROR(IF(A369="","Bipar",IF(VLOOKUP(B369,Dados!A:C,2,0)="ENCAMINHADA","Baixada","Ajustar")),"Ajustar")</f>
        <v>Bipar</v>
      </c>
      <c r="G369" t="str">
        <f>IF(A369="","",IFERROR(VLOOKUP(B369,Dados!A:C,3,0),"Não"))</f>
        <v/>
      </c>
    </row>
    <row r="370" spans="2:7" x14ac:dyDescent="0.25">
      <c r="B370" t="str">
        <f t="shared" si="7"/>
        <v/>
      </c>
      <c r="D370" t="str">
        <f>IFERROR(IF(A370="","Bipar",IF(VLOOKUP(B370,Dados!A:C,2,0)="ENCAMINHADA","Baixada","Ajustar")),"Ajustar")</f>
        <v>Bipar</v>
      </c>
      <c r="G370" t="str">
        <f>IF(A370="","",IFERROR(VLOOKUP(B370,Dados!A:C,3,0),"Não"))</f>
        <v/>
      </c>
    </row>
    <row r="371" spans="2:7" x14ac:dyDescent="0.25">
      <c r="B371" t="str">
        <f t="shared" si="7"/>
        <v/>
      </c>
      <c r="D371" t="str">
        <f>IFERROR(IF(A371="","Bipar",IF(VLOOKUP(B371,Dados!A:C,2,0)="ENCAMINHADA","Baixada","Ajustar")),"Ajustar")</f>
        <v>Bipar</v>
      </c>
      <c r="G371" t="str">
        <f>IF(A371="","",IFERROR(VLOOKUP(B371,Dados!A:C,3,0),"Não"))</f>
        <v/>
      </c>
    </row>
    <row r="372" spans="2:7" x14ac:dyDescent="0.25">
      <c r="B372" t="str">
        <f t="shared" si="7"/>
        <v/>
      </c>
      <c r="D372" t="str">
        <f>IFERROR(IF(A372="","Bipar",IF(VLOOKUP(B372,Dados!A:C,2,0)="ENCAMINHADA","Baixada","Ajustar")),"Ajustar")</f>
        <v>Bipar</v>
      </c>
      <c r="G372" t="str">
        <f>IF(A372="","",IFERROR(VLOOKUP(B372,Dados!A:C,3,0),"Não"))</f>
        <v/>
      </c>
    </row>
    <row r="373" spans="2:7" x14ac:dyDescent="0.25">
      <c r="D373" t="str">
        <f>IFERROR(IF(A373="","Bipar",IF(VLOOKUP(B373,Dados!A:C,2,0)="ENCAMINHADA","Baixada","Ajustar")),"Ajustar")</f>
        <v>Bipar</v>
      </c>
    </row>
    <row r="374" spans="2:7" x14ac:dyDescent="0.25">
      <c r="B374" t="str">
        <f t="shared" si="7"/>
        <v/>
      </c>
      <c r="D374" t="str">
        <f>IFERROR(IF(A374="","Bipar",IF(VLOOKUP(B374,Dados!A:C,2,0)="ENCAMINHADA","Baixada","Ajustar")),"Ajustar")</f>
        <v>Bipar</v>
      </c>
      <c r="G374" t="str">
        <f>IF(A374="","",IFERROR(VLOOKUP(B374,Dados!A:C,3,0),"Não"))</f>
        <v/>
      </c>
    </row>
    <row r="375" spans="2:7" x14ac:dyDescent="0.25">
      <c r="B375" t="str">
        <f t="shared" si="7"/>
        <v/>
      </c>
      <c r="D375" t="str">
        <f>IFERROR(IF(A375="","Bipar",IF(VLOOKUP(B375,Dados!A:C,2,0)="ENCAMINHADA","Baixada","Ajustar")),"Ajustar")</f>
        <v>Bipar</v>
      </c>
      <c r="G375" t="str">
        <f>IF(A375="","",IFERROR(VLOOKUP(B375,Dados!A:C,3,0),"Não"))</f>
        <v/>
      </c>
    </row>
    <row r="376" spans="2:7" x14ac:dyDescent="0.25">
      <c r="B376" t="str">
        <f t="shared" si="7"/>
        <v/>
      </c>
      <c r="D376" t="str">
        <f>IFERROR(IF(A376="","Bipar",IF(VLOOKUP(B376,Dados!A:C,2,0)="ENCAMINHADA","Baixada","Ajustar")),"Ajustar")</f>
        <v>Bipar</v>
      </c>
      <c r="G376" t="str">
        <f>IF(A376="","",IFERROR(VLOOKUP(B376,Dados!A:C,3,0),"Não"))</f>
        <v/>
      </c>
    </row>
    <row r="377" spans="2:7" x14ac:dyDescent="0.25">
      <c r="B377" t="str">
        <f t="shared" si="7"/>
        <v/>
      </c>
      <c r="D377" t="str">
        <f>IFERROR(IF(A377="","Bipar",IF(VLOOKUP(B377,Dados!A:C,2,0)="ENCAMINHADA","Baixada","Ajustar")),"Ajustar")</f>
        <v>Bipar</v>
      </c>
      <c r="G377" t="str">
        <f>IF(A377="","",IFERROR(VLOOKUP(B377,Dados!A:C,3,0),"Não"))</f>
        <v/>
      </c>
    </row>
    <row r="378" spans="2:7" x14ac:dyDescent="0.25">
      <c r="B378" t="str">
        <f t="shared" si="7"/>
        <v/>
      </c>
      <c r="D378" t="str">
        <f>IFERROR(IF(A378="","Bipar",IF(VLOOKUP(B378,Dados!A:C,2,0)="ENCAMINHADA","Baixada","Ajustar")),"Ajustar")</f>
        <v>Bipar</v>
      </c>
      <c r="G378" t="str">
        <f>IF(A378="","",IFERROR(VLOOKUP(B378,Dados!A:C,3,0),"Não"))</f>
        <v/>
      </c>
    </row>
    <row r="379" spans="2:7" x14ac:dyDescent="0.25">
      <c r="B379" t="str">
        <f t="shared" si="7"/>
        <v/>
      </c>
      <c r="D379" t="str">
        <f>IFERROR(IF(A379="","Bipar",IF(VLOOKUP(B379,Dados!A:C,2,0)="ENCAMINHADA","Baixada","Ajustar")),"Ajustar")</f>
        <v>Bipar</v>
      </c>
      <c r="G379" t="str">
        <f>IF(A379="","",IFERROR(VLOOKUP(B379,Dados!A:C,3,0),"Não"))</f>
        <v/>
      </c>
    </row>
    <row r="380" spans="2:7" x14ac:dyDescent="0.25">
      <c r="B380" t="str">
        <f t="shared" si="7"/>
        <v/>
      </c>
      <c r="D380" t="str">
        <f>IFERROR(IF(A380="","Bipar",IF(VLOOKUP(B380,Dados!A:C,2,0)="ENCAMINHADA","Baixada","Ajustar")),"Ajustar")</f>
        <v>Bipar</v>
      </c>
      <c r="G380" t="str">
        <f>IF(A380="","",IFERROR(VLOOKUP(B380,Dados!A:C,3,0),"Não"))</f>
        <v/>
      </c>
    </row>
    <row r="381" spans="2:7" x14ac:dyDescent="0.25">
      <c r="B381" t="str">
        <f t="shared" si="7"/>
        <v/>
      </c>
      <c r="D381" t="str">
        <f>IFERROR(IF(A381="","Bipar",IF(VLOOKUP(B381,Dados!A:C,2,0)="ENCAMINHADA","Baixada","Ajustar")),"Ajustar")</f>
        <v>Bipar</v>
      </c>
      <c r="G381" t="str">
        <f>IF(A381="","",IFERROR(VLOOKUP(B381,Dados!A:C,3,0),"Não"))</f>
        <v/>
      </c>
    </row>
    <row r="382" spans="2:7" x14ac:dyDescent="0.25">
      <c r="B382" t="str">
        <f t="shared" si="7"/>
        <v/>
      </c>
      <c r="D382" t="str">
        <f>IFERROR(IF(A382="","Bipar",IF(VLOOKUP(B382,Dados!A:C,2,0)="ENCAMINHADA","Baixada","Ajustar")),"Ajustar")</f>
        <v>Bipar</v>
      </c>
      <c r="G382" t="str">
        <f>IF(A382="","",IFERROR(VLOOKUP(B382,Dados!A:C,3,0),"Não"))</f>
        <v/>
      </c>
    </row>
    <row r="383" spans="2:7" x14ac:dyDescent="0.25">
      <c r="B383" t="str">
        <f t="shared" si="7"/>
        <v/>
      </c>
      <c r="D383" t="str">
        <f>IFERROR(IF(A383="","Bipar",IF(VLOOKUP(B383,Dados!A:C,2,0)="ENCAMINHADA","Baixada","Ajustar")),"Ajustar")</f>
        <v>Bipar</v>
      </c>
      <c r="G383" t="str">
        <f>IF(A383="","",IFERROR(VLOOKUP(B383,Dados!A:C,3,0),"Não"))</f>
        <v/>
      </c>
    </row>
    <row r="384" spans="2:7" x14ac:dyDescent="0.25">
      <c r="B384" t="str">
        <f t="shared" si="7"/>
        <v/>
      </c>
      <c r="D384" t="str">
        <f>IFERROR(IF(A384="","Bipar",IF(VLOOKUP(B384,Dados!A:C,2,0)="ENCAMINHADA","Baixada","Ajustar")),"Ajustar")</f>
        <v>Bipar</v>
      </c>
      <c r="G384" t="str">
        <f>IF(A384="","",IFERROR(VLOOKUP(B384,Dados!A:C,3,0),"Não"))</f>
        <v/>
      </c>
    </row>
    <row r="385" spans="2:7" x14ac:dyDescent="0.25">
      <c r="B385" t="str">
        <f t="shared" si="7"/>
        <v/>
      </c>
      <c r="D385" t="str">
        <f>IFERROR(IF(A385="","Bipar",IF(VLOOKUP(B385,Dados!A:C,2,0)="ENCAMINHADA","Baixada","Ajustar")),"Ajustar")</f>
        <v>Bipar</v>
      </c>
      <c r="G385" t="str">
        <f>IF(A385="","",IFERROR(VLOOKUP(B385,Dados!A:C,3,0),"Não"))</f>
        <v/>
      </c>
    </row>
    <row r="386" spans="2:7" x14ac:dyDescent="0.25">
      <c r="B386" t="str">
        <f t="shared" si="7"/>
        <v/>
      </c>
      <c r="D386" t="str">
        <f>IFERROR(IF(A386="","Bipar",IF(VLOOKUP(B386,Dados!A:C,2,0)="ENCAMINHADA","Baixada","Ajustar")),"Ajustar")</f>
        <v>Bipar</v>
      </c>
      <c r="G386" t="str">
        <f>IF(A386="","",IFERROR(VLOOKUP(B386,Dados!A:C,3,0),"Não"))</f>
        <v/>
      </c>
    </row>
    <row r="387" spans="2:7" x14ac:dyDescent="0.25">
      <c r="B387" t="str">
        <f t="shared" si="7"/>
        <v/>
      </c>
      <c r="D387" t="str">
        <f>IFERROR(IF(A387="","Bipar",IF(VLOOKUP(B387,Dados!A:C,2,0)="ENCAMINHADA","Baixada","Ajustar")),"Ajustar")</f>
        <v>Bipar</v>
      </c>
      <c r="G387" t="str">
        <f>IF(A387="","",IFERROR(VLOOKUP(B387,Dados!A:C,3,0),"Não"))</f>
        <v/>
      </c>
    </row>
    <row r="388" spans="2:7" x14ac:dyDescent="0.25">
      <c r="B388" t="str">
        <f t="shared" si="7"/>
        <v/>
      </c>
      <c r="D388" t="str">
        <f>IFERROR(IF(A388="","Bipar",IF(VLOOKUP(B388,Dados!A:C,2,0)="ENCAMINHADA","Baixada","Ajustar")),"Ajustar")</f>
        <v>Bipar</v>
      </c>
      <c r="G388" t="str">
        <f>IF(A388="","",IFERROR(VLOOKUP(B388,Dados!A:C,3,0),"Não"))</f>
        <v/>
      </c>
    </row>
    <row r="389" spans="2:7" x14ac:dyDescent="0.25">
      <c r="B389" t="str">
        <f t="shared" si="7"/>
        <v/>
      </c>
      <c r="D389" t="str">
        <f>IFERROR(IF(A389="","Bipar",IF(VLOOKUP(B389,Dados!A:C,2,0)="ENCAMINHADA","Baixada","Ajustar")),"Ajustar")</f>
        <v>Bipar</v>
      </c>
      <c r="G389" t="str">
        <f>IF(A389="","",IFERROR(VLOOKUP(B389,Dados!A:C,3,0),"Não"))</f>
        <v/>
      </c>
    </row>
    <row r="390" spans="2:7" x14ac:dyDescent="0.25">
      <c r="B390" t="str">
        <f t="shared" si="7"/>
        <v/>
      </c>
      <c r="D390" t="str">
        <f>IFERROR(IF(A390="","Bipar",IF(VLOOKUP(B390,Dados!A:C,2,0)="ENCAMINHADA","Baixada","Ajustar")),"Ajustar")</f>
        <v>Bipar</v>
      </c>
      <c r="G390" t="str">
        <f>IF(A390="","",IFERROR(VLOOKUP(B390,Dados!A:C,3,0),"Não"))</f>
        <v/>
      </c>
    </row>
    <row r="391" spans="2:7" x14ac:dyDescent="0.25">
      <c r="B391" t="str">
        <f t="shared" si="7"/>
        <v/>
      </c>
      <c r="D391" t="str">
        <f>IFERROR(IF(A391="","Bipar",IF(VLOOKUP(B391,Dados!A:C,2,0)="ENCAMINHADA","Baixada","Ajustar")),"Ajustar")</f>
        <v>Bipar</v>
      </c>
      <c r="G391" t="str">
        <f>IF(A391="","",IFERROR(VLOOKUP(B391,Dados!A:C,3,0),"Não"))</f>
        <v/>
      </c>
    </row>
    <row r="392" spans="2:7" x14ac:dyDescent="0.25">
      <c r="B392" t="str">
        <f t="shared" si="7"/>
        <v/>
      </c>
      <c r="D392" t="str">
        <f>IFERROR(IF(A392="","Bipar",IF(VLOOKUP(B392,Dados!A:C,2,0)="ENCAMINHADA","Baixada","Ajustar")),"Ajustar")</f>
        <v>Bipar</v>
      </c>
      <c r="G392" t="str">
        <f>IF(A392="","",IFERROR(VLOOKUP(B392,Dados!A:C,3,0),"Não"))</f>
        <v/>
      </c>
    </row>
    <row r="393" spans="2:7" x14ac:dyDescent="0.25">
      <c r="B393" t="str">
        <f t="shared" si="7"/>
        <v/>
      </c>
      <c r="D393" t="str">
        <f>IFERROR(IF(A393="","Bipar",IF(VLOOKUP(B393,Dados!A:C,2,0)="ENCAMINHADA","Baixada","Ajustar")),"Ajustar")</f>
        <v>Bipar</v>
      </c>
      <c r="G393" t="str">
        <f>IF(A393="","",IFERROR(VLOOKUP(B393,Dados!A:C,3,0),"Não"))</f>
        <v/>
      </c>
    </row>
    <row r="394" spans="2:7" x14ac:dyDescent="0.25">
      <c r="B394" t="str">
        <f t="shared" si="7"/>
        <v/>
      </c>
      <c r="D394" t="str">
        <f>IFERROR(IF(A394="","Bipar",IF(VLOOKUP(B394,Dados!A:C,2,0)="ENCAMINHADA","Baixada","Ajustar")),"Ajustar")</f>
        <v>Bipar</v>
      </c>
      <c r="G394" t="str">
        <f>IF(A394="","",IFERROR(VLOOKUP(B394,Dados!A:C,3,0),"Não"))</f>
        <v/>
      </c>
    </row>
    <row r="395" spans="2:7" x14ac:dyDescent="0.25">
      <c r="B395" t="str">
        <f t="shared" si="7"/>
        <v/>
      </c>
      <c r="D395" t="str">
        <f>IFERROR(IF(A395="","Bipar",IF(VLOOKUP(B395,Dados!A:C,2,0)="ENCAMINHADA","Baixada","Ajustar")),"Ajustar")</f>
        <v>Bipar</v>
      </c>
      <c r="G395" t="str">
        <f>IF(A395="","",IFERROR(VLOOKUP(B395,Dados!A:C,3,0),"Não"))</f>
        <v/>
      </c>
    </row>
    <row r="396" spans="2:7" x14ac:dyDescent="0.25">
      <c r="B396" t="str">
        <f t="shared" si="7"/>
        <v/>
      </c>
      <c r="D396" t="str">
        <f>IFERROR(IF(A396="","Bipar",IF(VLOOKUP(B396,Dados!A:C,2,0)="ENCAMINHADA","Baixada","Ajustar")),"Ajustar")</f>
        <v>Bipar</v>
      </c>
      <c r="G396" t="str">
        <f>IF(A396="","",IFERROR(VLOOKUP(B396,Dados!A:C,3,0),"Não"))</f>
        <v/>
      </c>
    </row>
    <row r="397" spans="2:7" x14ac:dyDescent="0.25">
      <c r="B397" t="str">
        <f t="shared" si="7"/>
        <v/>
      </c>
      <c r="D397" t="str">
        <f>IFERROR(IF(A397="","Bipar",IF(VLOOKUP(B397,Dados!A:C,2,0)="ENCAMINHADA","Baixada","Ajustar")),"Ajustar")</f>
        <v>Bipar</v>
      </c>
      <c r="G397" t="str">
        <f>IF(A397="","",IFERROR(VLOOKUP(B397,Dados!A:C,3,0),"Não"))</f>
        <v/>
      </c>
    </row>
    <row r="398" spans="2:7" x14ac:dyDescent="0.25">
      <c r="B398" t="str">
        <f t="shared" si="7"/>
        <v/>
      </c>
      <c r="D398" t="str">
        <f>IFERROR(IF(A398="","Bipar",IF(VLOOKUP(B398,Dados!A:C,2,0)="ENCAMINHADA","Baixada","Ajustar")),"Ajustar")</f>
        <v>Bipar</v>
      </c>
      <c r="G398" t="str">
        <f>IF(A398="","",IFERROR(VLOOKUP(B398,Dados!A:C,3,0),"Não"))</f>
        <v/>
      </c>
    </row>
    <row r="399" spans="2:7" x14ac:dyDescent="0.25">
      <c r="B399" t="str">
        <f t="shared" si="7"/>
        <v/>
      </c>
      <c r="D399" t="str">
        <f>IFERROR(IF(A399="","Bipar",IF(VLOOKUP(B399,Dados!A:C,2,0)="ENCAMINHADA","Baixada","Ajustar")),"Ajustar")</f>
        <v>Bipar</v>
      </c>
      <c r="G399" t="str">
        <f>IF(A399="","",IFERROR(VLOOKUP(B399,Dados!A:C,3,0),"Não"))</f>
        <v/>
      </c>
    </row>
    <row r="400" spans="2:7" x14ac:dyDescent="0.25">
      <c r="B400" t="str">
        <f t="shared" si="7"/>
        <v/>
      </c>
      <c r="D400" t="str">
        <f>IFERROR(IF(A400="","Bipar",IF(VLOOKUP(B400,Dados!A:C,2,0)="ENCAMINHADA","Baixada","Ajustar")),"Ajustar")</f>
        <v>Bipar</v>
      </c>
      <c r="G400" t="str">
        <f>IF(A400="","",IFERROR(VLOOKUP(B400,Dados!A:C,3,0),"Não"))</f>
        <v/>
      </c>
    </row>
    <row r="401" spans="2:7" x14ac:dyDescent="0.25">
      <c r="B401" t="str">
        <f t="shared" si="7"/>
        <v/>
      </c>
      <c r="D401" t="str">
        <f>IFERROR(IF(A401="","Bipar",IF(VLOOKUP(B401,Dados!A:C,2,0)="ENCAMINHADA","Baixada","Ajustar")),"Ajustar")</f>
        <v>Bipar</v>
      </c>
      <c r="G401" t="str">
        <f>IF(A401="","",IFERROR(VLOOKUP(B401,Dados!A:C,3,0),"Não"))</f>
        <v/>
      </c>
    </row>
    <row r="402" spans="2:7" x14ac:dyDescent="0.25">
      <c r="B402" t="str">
        <f t="shared" si="7"/>
        <v/>
      </c>
      <c r="D402" t="str">
        <f>IFERROR(IF(A402="","Bipar",IF(VLOOKUP(B402,Dados!A:C,2,0)="ENCAMINHADA","Baixada","Ajustar")),"Ajustar")</f>
        <v>Bipar</v>
      </c>
      <c r="G402" t="str">
        <f>IF(A402="","",IFERROR(VLOOKUP(B402,Dados!A:C,3,0),"Não"))</f>
        <v/>
      </c>
    </row>
    <row r="403" spans="2:7" x14ac:dyDescent="0.25">
      <c r="B403" t="str">
        <f t="shared" si="7"/>
        <v/>
      </c>
      <c r="D403" t="str">
        <f>IFERROR(IF(A403="","Bipar",IF(VLOOKUP(B403,Dados!A:C,2,0)="ENCAMINHADA","Baixada","Ajustar")),"Ajustar")</f>
        <v>Bipar</v>
      </c>
      <c r="G403" t="str">
        <f>IF(A403="","",IFERROR(VLOOKUP(B403,Dados!A:C,3,0),"Não"))</f>
        <v/>
      </c>
    </row>
    <row r="404" spans="2:7" x14ac:dyDescent="0.25">
      <c r="D404" t="str">
        <f>IFERROR(IF(A404="","Bipar",IF(VLOOKUP(B404,Dados!A:C,2,0)="ENCAMINHADA","Baixada","Ajustar")),"Ajustar")</f>
        <v>Bipar</v>
      </c>
    </row>
    <row r="405" spans="2:7" x14ac:dyDescent="0.25">
      <c r="B405" t="str">
        <f t="shared" si="7"/>
        <v/>
      </c>
      <c r="D405" t="str">
        <f>IFERROR(IF(A405="","Bipar",IF(VLOOKUP(B405,Dados!A:C,2,0)="ENCAMINHADA","Baixada","Ajustar")),"Ajustar")</f>
        <v>Bipar</v>
      </c>
      <c r="G405" t="str">
        <f>IF(A405="","",IFERROR(VLOOKUP(B405,Dados!A:C,3,0),"Não"))</f>
        <v/>
      </c>
    </row>
    <row r="406" spans="2:7" x14ac:dyDescent="0.25">
      <c r="B406" t="str">
        <f t="shared" si="7"/>
        <v/>
      </c>
      <c r="D406" t="str">
        <f>IFERROR(IF(A406="","Bipar",IF(VLOOKUP(B406,Dados!A:C,2,0)="ENCAMINHADA","Baixada","Ajustar")),"Ajustar")</f>
        <v>Bipar</v>
      </c>
      <c r="G406" t="str">
        <f>IF(A406="","",IFERROR(VLOOKUP(B406,Dados!A:C,3,0),"Não"))</f>
        <v/>
      </c>
    </row>
    <row r="407" spans="2:7" x14ac:dyDescent="0.25">
      <c r="B407" t="str">
        <f t="shared" si="7"/>
        <v/>
      </c>
      <c r="D407" t="str">
        <f>IFERROR(IF(A407="","Bipar",IF(VLOOKUP(B407,Dados!A:C,2,0)="ENCAMINHADA","Baixada","Ajustar")),"Ajustar")</f>
        <v>Bipar</v>
      </c>
      <c r="G407" t="str">
        <f>IF(A407="","",IFERROR(VLOOKUP(B407,Dados!A:C,3,0),"Não"))</f>
        <v/>
      </c>
    </row>
    <row r="408" spans="2:7" x14ac:dyDescent="0.25">
      <c r="B408" t="str">
        <f t="shared" si="7"/>
        <v/>
      </c>
      <c r="D408" t="str">
        <f>IFERROR(IF(A408="","Bipar",IF(VLOOKUP(B408,Dados!A:C,2,0)="ENCAMINHADA","Baixada","Ajustar")),"Ajustar")</f>
        <v>Bipar</v>
      </c>
      <c r="G408" t="str">
        <f>IF(A408="","",IFERROR(VLOOKUP(B408,Dados!A:C,3,0),"Não"))</f>
        <v/>
      </c>
    </row>
    <row r="409" spans="2:7" x14ac:dyDescent="0.25">
      <c r="B409" t="str">
        <f t="shared" si="7"/>
        <v/>
      </c>
      <c r="D409" t="str">
        <f>IFERROR(IF(A409="","Bipar",IF(VLOOKUP(B409,Dados!A:C,2,0)="ENCAMINHADA","Baixada","Ajustar")),"Ajustar")</f>
        <v>Bipar</v>
      </c>
      <c r="G409" t="str">
        <f>IF(A409="","",IFERROR(VLOOKUP(B409,Dados!A:C,3,0),"Não"))</f>
        <v/>
      </c>
    </row>
    <row r="410" spans="2:7" x14ac:dyDescent="0.25">
      <c r="B410" t="str">
        <f t="shared" si="7"/>
        <v/>
      </c>
      <c r="D410" t="str">
        <f>IFERROR(IF(A410="","Bipar",IF(VLOOKUP(B410,Dados!A:C,2,0)="ENCAMINHADA","Baixada","Ajustar")),"Ajustar")</f>
        <v>Bipar</v>
      </c>
      <c r="G410" t="str">
        <f>IF(A410="","",IFERROR(VLOOKUP(B410,Dados!A:C,3,0),"Não"))</f>
        <v/>
      </c>
    </row>
    <row r="411" spans="2:7" x14ac:dyDescent="0.25">
      <c r="B411" t="str">
        <f t="shared" si="7"/>
        <v/>
      </c>
      <c r="D411" t="str">
        <f>IFERROR(IF(A411="","Bipar",IF(VLOOKUP(B411,Dados!A:C,2,0)="ENCAMINHADA","Baixada","Ajustar")),"Ajustar")</f>
        <v>Bipar</v>
      </c>
      <c r="G411" t="str">
        <f>IF(A411="","",IFERROR(VLOOKUP(B411,Dados!A:C,3,0),"Não"))</f>
        <v/>
      </c>
    </row>
    <row r="412" spans="2:7" x14ac:dyDescent="0.25">
      <c r="B412" t="str">
        <f t="shared" si="7"/>
        <v/>
      </c>
      <c r="D412" t="str">
        <f>IFERROR(IF(A412="","Bipar",IF(VLOOKUP(B412,Dados!A:C,2,0)="ENCAMINHADA","Baixada","Ajustar")),"Ajustar")</f>
        <v>Bipar</v>
      </c>
      <c r="G412" t="str">
        <f>IF(A412="","",IFERROR(VLOOKUP(B412,Dados!A:C,3,0),"Não"))</f>
        <v/>
      </c>
    </row>
    <row r="413" spans="2:7" x14ac:dyDescent="0.25">
      <c r="B413" t="str">
        <f t="shared" si="7"/>
        <v/>
      </c>
      <c r="D413" t="str">
        <f>IFERROR(IF(A413="","Bipar",IF(VLOOKUP(B413,Dados!A:C,2,0)="ENCAMINHADA","Baixada","Ajustar")),"Ajustar")</f>
        <v>Bipar</v>
      </c>
      <c r="G413" t="str">
        <f>IF(A413="","",IFERROR(VLOOKUP(B413,Dados!A:C,3,0),"Não"))</f>
        <v/>
      </c>
    </row>
    <row r="414" spans="2:7" x14ac:dyDescent="0.25">
      <c r="B414" t="str">
        <f t="shared" si="7"/>
        <v/>
      </c>
      <c r="D414" t="str">
        <f>IFERROR(IF(A414="","Bipar",IF(VLOOKUP(B414,Dados!A:C,2,0)="ENCAMINHADA","Baixada","Ajustar")),"Ajustar")</f>
        <v>Bipar</v>
      </c>
      <c r="G414" t="str">
        <f>IF(A414="","",IFERROR(VLOOKUP(B414,Dados!A:C,3,0),"Não"))</f>
        <v/>
      </c>
    </row>
    <row r="415" spans="2:7" x14ac:dyDescent="0.25">
      <c r="B415" t="str">
        <f t="shared" si="7"/>
        <v/>
      </c>
      <c r="D415" t="str">
        <f>IFERROR(IF(A415="","Bipar",IF(VLOOKUP(B415,Dados!A:C,2,0)="ENCAMINHADA","Baixada","Ajustar")),"Ajustar")</f>
        <v>Bipar</v>
      </c>
      <c r="G415" t="str">
        <f>IF(A415="","",IFERROR(VLOOKUP(B415,Dados!A:C,3,0),"Não"))</f>
        <v/>
      </c>
    </row>
    <row r="416" spans="2:7" x14ac:dyDescent="0.25">
      <c r="B416" t="str">
        <f t="shared" si="7"/>
        <v/>
      </c>
      <c r="D416" t="str">
        <f>IFERROR(IF(A416="","Bipar",IF(VLOOKUP(B416,Dados!A:C,2,0)="ENCAMINHADA","Baixada","Ajustar")),"Ajustar")</f>
        <v>Bipar</v>
      </c>
      <c r="G416" t="str">
        <f>IF(A416="","",IFERROR(VLOOKUP(B416,Dados!A:C,3,0),"Não"))</f>
        <v/>
      </c>
    </row>
    <row r="417" spans="2:7" x14ac:dyDescent="0.25">
      <c r="B417" t="str">
        <f t="shared" si="7"/>
        <v/>
      </c>
      <c r="D417" t="str">
        <f>IFERROR(IF(A417="","Bipar",IF(VLOOKUP(B417,Dados!A:C,2,0)="ENCAMINHADA","Baixada","Ajustar")),"Ajustar")</f>
        <v>Bipar</v>
      </c>
      <c r="G417" t="str">
        <f>IF(A417="","",IFERROR(VLOOKUP(B417,Dados!A:C,3,0),"Não"))</f>
        <v/>
      </c>
    </row>
    <row r="418" spans="2:7" x14ac:dyDescent="0.25">
      <c r="B418" t="str">
        <f t="shared" si="7"/>
        <v/>
      </c>
      <c r="D418" t="str">
        <f>IFERROR(IF(A418="","Bipar",IF(VLOOKUP(B418,Dados!A:C,2,0)="ENCAMINHADA","Baixada","Ajustar")),"Ajustar")</f>
        <v>Bipar</v>
      </c>
      <c r="G418" t="str">
        <f>IF(A418="","",IFERROR(VLOOKUP(B418,Dados!A:C,3,0),"Não"))</f>
        <v/>
      </c>
    </row>
    <row r="419" spans="2:7" x14ac:dyDescent="0.25">
      <c r="B419" t="str">
        <f t="shared" si="7"/>
        <v/>
      </c>
      <c r="D419" t="str">
        <f>IFERROR(IF(A419="","Bipar",IF(VLOOKUP(B419,Dados!A:C,2,0)="ENCAMINHADA","Baixada","Ajustar")),"Ajustar")</f>
        <v>Bipar</v>
      </c>
      <c r="G419" t="str">
        <f>IF(A419="","",IFERROR(VLOOKUP(B419,Dados!A:C,3,0),"Não"))</f>
        <v/>
      </c>
    </row>
    <row r="420" spans="2:7" x14ac:dyDescent="0.25">
      <c r="B420" t="str">
        <f t="shared" si="7"/>
        <v/>
      </c>
      <c r="D420" t="str">
        <f>IFERROR(IF(A420="","Bipar",IF(VLOOKUP(B420,Dados!A:C,2,0)="ENCAMINHADA","Baixada","Ajustar")),"Ajustar")</f>
        <v>Bipar</v>
      </c>
      <c r="G420" t="str">
        <f>IF(A420="","",IFERROR(VLOOKUP(B420,Dados!A:C,3,0),"Não"))</f>
        <v/>
      </c>
    </row>
    <row r="421" spans="2:7" x14ac:dyDescent="0.25">
      <c r="B421" t="str">
        <f t="shared" si="7"/>
        <v/>
      </c>
      <c r="D421" t="str">
        <f>IFERROR(IF(A421="","Bipar",IF(VLOOKUP(B421,Dados!A:C,2,0)="ENCAMINHADA","Baixada","Ajustar")),"Ajustar")</f>
        <v>Bipar</v>
      </c>
      <c r="G421" t="str">
        <f>IF(A421="","",IFERROR(VLOOKUP(B421,Dados!A:C,3,0),"Não"))</f>
        <v/>
      </c>
    </row>
    <row r="422" spans="2:7" x14ac:dyDescent="0.25">
      <c r="B422" t="str">
        <f t="shared" ref="B422:B485" si="8">RIGHT(A422,18)</f>
        <v/>
      </c>
      <c r="D422" t="str">
        <f>IFERROR(IF(A422="","Bipar",IF(VLOOKUP(B422,Dados!A:C,2,0)="ENCAMINHADA","Baixada","Ajustar")),"Ajustar")</f>
        <v>Bipar</v>
      </c>
      <c r="G422" t="str">
        <f>IF(A422="","",IFERROR(VLOOKUP(B422,Dados!A:C,3,0),"Não"))</f>
        <v/>
      </c>
    </row>
    <row r="423" spans="2:7" x14ac:dyDescent="0.25">
      <c r="B423" t="str">
        <f t="shared" si="8"/>
        <v/>
      </c>
      <c r="D423" t="str">
        <f>IFERROR(IF(A423="","Bipar",IF(VLOOKUP(B423,Dados!A:C,2,0)="ENCAMINHADA","Baixada","Ajustar")),"Ajustar")</f>
        <v>Bipar</v>
      </c>
      <c r="G423" t="str">
        <f>IF(A423="","",IFERROR(VLOOKUP(B423,Dados!A:C,3,0),"Não"))</f>
        <v/>
      </c>
    </row>
    <row r="424" spans="2:7" x14ac:dyDescent="0.25">
      <c r="B424" t="str">
        <f t="shared" si="8"/>
        <v/>
      </c>
      <c r="D424" t="str">
        <f>IFERROR(IF(A424="","Bipar",IF(VLOOKUP(B424,Dados!A:C,2,0)="ENCAMINHADA","Baixada","Ajustar")),"Ajustar")</f>
        <v>Bipar</v>
      </c>
      <c r="G424" t="str">
        <f>IF(A424="","",IFERROR(VLOOKUP(B424,Dados!A:C,3,0),"Não"))</f>
        <v/>
      </c>
    </row>
    <row r="425" spans="2:7" x14ac:dyDescent="0.25">
      <c r="B425" t="str">
        <f t="shared" si="8"/>
        <v/>
      </c>
      <c r="D425" t="str">
        <f>IFERROR(IF(A425="","Bipar",IF(VLOOKUP(B425,Dados!A:C,2,0)="ENCAMINHADA","Baixada","Ajustar")),"Ajustar")</f>
        <v>Bipar</v>
      </c>
      <c r="G425" t="str">
        <f>IF(A425="","",IFERROR(VLOOKUP(B425,Dados!A:C,3,0),"Não"))</f>
        <v/>
      </c>
    </row>
    <row r="426" spans="2:7" x14ac:dyDescent="0.25">
      <c r="B426" t="str">
        <f t="shared" si="8"/>
        <v/>
      </c>
      <c r="D426" t="str">
        <f>IFERROR(IF(A426="","Bipar",IF(VLOOKUP(B426,Dados!A:C,2,0)="ENCAMINHADA","Baixada","Ajustar")),"Ajustar")</f>
        <v>Bipar</v>
      </c>
      <c r="G426" t="str">
        <f>IF(A426="","",IFERROR(VLOOKUP(B426,Dados!A:C,3,0),"Não"))</f>
        <v/>
      </c>
    </row>
    <row r="427" spans="2:7" x14ac:dyDescent="0.25">
      <c r="B427" t="str">
        <f t="shared" si="8"/>
        <v/>
      </c>
      <c r="D427" t="str">
        <f>IFERROR(IF(A427="","Bipar",IF(VLOOKUP(B427,Dados!A:C,2,0)="ENCAMINHADA","Baixada","Ajustar")),"Ajustar")</f>
        <v>Bipar</v>
      </c>
      <c r="G427" t="str">
        <f>IF(A427="","",IFERROR(VLOOKUP(B427,Dados!A:C,3,0),"Não"))</f>
        <v/>
      </c>
    </row>
    <row r="428" spans="2:7" x14ac:dyDescent="0.25">
      <c r="B428" t="str">
        <f t="shared" si="8"/>
        <v/>
      </c>
      <c r="D428" t="str">
        <f>IFERROR(IF(A428="","Bipar",IF(VLOOKUP(B428,Dados!A:C,2,0)="ENCAMINHADA","Baixada","Ajustar")),"Ajustar")</f>
        <v>Bipar</v>
      </c>
      <c r="G428" t="str">
        <f>IF(A428="","",IFERROR(VLOOKUP(B428,Dados!A:C,3,0),"Não"))</f>
        <v/>
      </c>
    </row>
    <row r="429" spans="2:7" x14ac:dyDescent="0.25">
      <c r="B429" t="str">
        <f t="shared" si="8"/>
        <v/>
      </c>
      <c r="D429" t="str">
        <f>IFERROR(IF(A429="","Bipar",IF(VLOOKUP(B429,Dados!A:C,2,0)="ENCAMINHADA","Baixada","Ajustar")),"Ajustar")</f>
        <v>Bipar</v>
      </c>
      <c r="G429" t="str">
        <f>IF(A429="","",IFERROR(VLOOKUP(B429,Dados!A:C,3,0),"Não"))</f>
        <v/>
      </c>
    </row>
    <row r="430" spans="2:7" x14ac:dyDescent="0.25">
      <c r="B430" t="str">
        <f t="shared" si="8"/>
        <v/>
      </c>
      <c r="D430" t="str">
        <f>IFERROR(IF(A430="","Bipar",IF(VLOOKUP(B430,Dados!A:C,2,0)="ENCAMINHADA","Baixada","Ajustar")),"Ajustar")</f>
        <v>Bipar</v>
      </c>
      <c r="G430" t="str">
        <f>IF(A430="","",IFERROR(VLOOKUP(B430,Dados!A:C,3,0),"Não"))</f>
        <v/>
      </c>
    </row>
    <row r="431" spans="2:7" x14ac:dyDescent="0.25">
      <c r="B431" t="str">
        <f t="shared" si="8"/>
        <v/>
      </c>
      <c r="D431" t="str">
        <f>IFERROR(IF(A431="","Bipar",IF(VLOOKUP(B431,Dados!A:C,2,0)="ENCAMINHADA","Baixada","Ajustar")),"Ajustar")</f>
        <v>Bipar</v>
      </c>
      <c r="G431" t="str">
        <f>IF(A431="","",IFERROR(VLOOKUP(B431,Dados!A:C,3,0),"Não"))</f>
        <v/>
      </c>
    </row>
    <row r="432" spans="2:7" x14ac:dyDescent="0.25">
      <c r="B432" t="str">
        <f t="shared" si="8"/>
        <v/>
      </c>
      <c r="D432" t="str">
        <f>IFERROR(IF(A432="","Bipar",IF(VLOOKUP(B432,Dados!A:C,2,0)="ENCAMINHADA","Baixada","Ajustar")),"Ajustar")</f>
        <v>Bipar</v>
      </c>
      <c r="G432" t="str">
        <f>IF(A432="","",IFERROR(VLOOKUP(B432,Dados!A:C,3,0),"Não"))</f>
        <v/>
      </c>
    </row>
    <row r="433" spans="2:7" x14ac:dyDescent="0.25">
      <c r="B433" t="str">
        <f t="shared" si="8"/>
        <v/>
      </c>
      <c r="D433" t="str">
        <f>IFERROR(IF(A433="","Bipar",IF(VLOOKUP(B433,Dados!A:C,2,0)="ENCAMINHADA","Baixada","Ajustar")),"Ajustar")</f>
        <v>Bipar</v>
      </c>
      <c r="G433" t="str">
        <f>IF(A433="","",IFERROR(VLOOKUP(B433,Dados!A:C,3,0),"Não"))</f>
        <v/>
      </c>
    </row>
    <row r="434" spans="2:7" x14ac:dyDescent="0.25">
      <c r="B434" t="str">
        <f t="shared" si="8"/>
        <v/>
      </c>
      <c r="D434" t="str">
        <f>IFERROR(IF(A434="","Bipar",IF(VLOOKUP(B434,Dados!A:C,2,0)="ENCAMINHADA","Baixada","Ajustar")),"Ajustar")</f>
        <v>Bipar</v>
      </c>
      <c r="G434" t="str">
        <f>IF(A434="","",IFERROR(VLOOKUP(B434,Dados!A:C,3,0),"Não"))</f>
        <v/>
      </c>
    </row>
    <row r="435" spans="2:7" x14ac:dyDescent="0.25">
      <c r="D435" t="str">
        <f>IFERROR(IF(A435="","Bipar",IF(VLOOKUP(B435,Dados!A:C,2,0)="ENCAMINHADA","Baixada","Ajustar")),"Ajustar")</f>
        <v>Bipar</v>
      </c>
    </row>
    <row r="436" spans="2:7" x14ac:dyDescent="0.25">
      <c r="B436" t="str">
        <f t="shared" si="8"/>
        <v/>
      </c>
      <c r="D436" t="str">
        <f>IFERROR(IF(A436="","Bipar",IF(VLOOKUP(B436,Dados!A:C,2,0)="ENCAMINHADA","Baixada","Ajustar")),"Ajustar")</f>
        <v>Bipar</v>
      </c>
      <c r="G436" t="str">
        <f>IF(A436="","",IFERROR(VLOOKUP(B436,Dados!A:C,3,0),"Não"))</f>
        <v/>
      </c>
    </row>
    <row r="437" spans="2:7" x14ac:dyDescent="0.25">
      <c r="B437" t="str">
        <f t="shared" si="8"/>
        <v/>
      </c>
      <c r="D437" t="str">
        <f>IFERROR(IF(A437="","Bipar",IF(VLOOKUP(B437,Dados!A:C,2,0)="ENCAMINHADA","Baixada","Ajustar")),"Ajustar")</f>
        <v>Bipar</v>
      </c>
      <c r="G437" t="str">
        <f>IF(A437="","",IFERROR(VLOOKUP(B437,Dados!A:C,3,0),"Não"))</f>
        <v/>
      </c>
    </row>
    <row r="438" spans="2:7" x14ac:dyDescent="0.25">
      <c r="B438" t="str">
        <f t="shared" si="8"/>
        <v/>
      </c>
      <c r="D438" t="str">
        <f>IFERROR(IF(A438="","Bipar",IF(VLOOKUP(B438,Dados!A:C,2,0)="ENCAMINHADA","Baixada","Ajustar")),"Ajustar")</f>
        <v>Bipar</v>
      </c>
      <c r="G438" t="str">
        <f>IF(A438="","",IFERROR(VLOOKUP(B438,Dados!A:C,3,0),"Não"))</f>
        <v/>
      </c>
    </row>
    <row r="439" spans="2:7" x14ac:dyDescent="0.25">
      <c r="B439" t="str">
        <f t="shared" si="8"/>
        <v/>
      </c>
      <c r="D439" t="str">
        <f>IFERROR(IF(A439="","Bipar",IF(VLOOKUP(B439,Dados!A:C,2,0)="ENCAMINHADA","Baixada","Ajustar")),"Ajustar")</f>
        <v>Bipar</v>
      </c>
      <c r="G439" t="str">
        <f>IF(A439="","",IFERROR(VLOOKUP(B439,Dados!A:C,3,0),"Não"))</f>
        <v/>
      </c>
    </row>
    <row r="440" spans="2:7" x14ac:dyDescent="0.25">
      <c r="B440" t="str">
        <f t="shared" si="8"/>
        <v/>
      </c>
      <c r="D440" t="str">
        <f>IFERROR(IF(A440="","Bipar",IF(VLOOKUP(B440,Dados!A:C,2,0)="ENCAMINHADA","Baixada","Ajustar")),"Ajustar")</f>
        <v>Bipar</v>
      </c>
      <c r="G440" t="str">
        <f>IF(A440="","",IFERROR(VLOOKUP(B440,Dados!A:C,3,0),"Não"))</f>
        <v/>
      </c>
    </row>
    <row r="441" spans="2:7" x14ac:dyDescent="0.25">
      <c r="B441" t="str">
        <f t="shared" si="8"/>
        <v/>
      </c>
      <c r="D441" t="str">
        <f>IFERROR(IF(A441="","Bipar",IF(VLOOKUP(B441,Dados!A:C,2,0)="ENCAMINHADA","Baixada","Ajustar")),"Ajustar")</f>
        <v>Bipar</v>
      </c>
      <c r="G441" t="str">
        <f>IF(A441="","",IFERROR(VLOOKUP(B441,Dados!A:C,3,0),"Não"))</f>
        <v/>
      </c>
    </row>
    <row r="442" spans="2:7" x14ac:dyDescent="0.25">
      <c r="B442" t="str">
        <f t="shared" si="8"/>
        <v/>
      </c>
      <c r="D442" t="str">
        <f>IFERROR(IF(A442="","Bipar",IF(VLOOKUP(B442,Dados!A:C,2,0)="ENCAMINHADA","Baixada","Ajustar")),"Ajustar")</f>
        <v>Bipar</v>
      </c>
      <c r="G442" t="str">
        <f>IF(A442="","",IFERROR(VLOOKUP(B442,Dados!A:C,3,0),"Não"))</f>
        <v/>
      </c>
    </row>
    <row r="443" spans="2:7" x14ac:dyDescent="0.25">
      <c r="B443" t="str">
        <f t="shared" si="8"/>
        <v/>
      </c>
      <c r="D443" t="str">
        <f>IFERROR(IF(A443="","Bipar",IF(VLOOKUP(B443,Dados!A:C,2,0)="ENCAMINHADA","Baixada","Ajustar")),"Ajustar")</f>
        <v>Bipar</v>
      </c>
      <c r="G443" t="str">
        <f>IF(A443="","",IFERROR(VLOOKUP(B443,Dados!A:C,3,0),"Não"))</f>
        <v/>
      </c>
    </row>
    <row r="444" spans="2:7" x14ac:dyDescent="0.25">
      <c r="B444" t="str">
        <f t="shared" si="8"/>
        <v/>
      </c>
      <c r="D444" t="str">
        <f>IFERROR(IF(A444="","Bipar",IF(VLOOKUP(B444,Dados!A:C,2,0)="ENCAMINHADA","Baixada","Ajustar")),"Ajustar")</f>
        <v>Bipar</v>
      </c>
      <c r="G444" t="str">
        <f>IF(A444="","",IFERROR(VLOOKUP(B444,Dados!A:C,3,0),"Não"))</f>
        <v/>
      </c>
    </row>
    <row r="445" spans="2:7" x14ac:dyDescent="0.25">
      <c r="B445" t="str">
        <f t="shared" si="8"/>
        <v/>
      </c>
      <c r="D445" t="str">
        <f>IFERROR(IF(A445="","Bipar",IF(VLOOKUP(B445,Dados!A:C,2,0)="ENCAMINHADA","Baixada","Ajustar")),"Ajustar")</f>
        <v>Bipar</v>
      </c>
      <c r="G445" t="str">
        <f>IF(A445="","",IFERROR(VLOOKUP(B445,Dados!A:C,3,0),"Não"))</f>
        <v/>
      </c>
    </row>
    <row r="446" spans="2:7" x14ac:dyDescent="0.25">
      <c r="B446" t="str">
        <f t="shared" si="8"/>
        <v/>
      </c>
      <c r="D446" t="str">
        <f>IFERROR(IF(A446="","Bipar",IF(VLOOKUP(B446,Dados!A:C,2,0)="ENCAMINHADA","Baixada","Ajustar")),"Ajustar")</f>
        <v>Bipar</v>
      </c>
      <c r="G446" t="str">
        <f>IF(A446="","",IFERROR(VLOOKUP(B446,Dados!A:C,3,0),"Não"))</f>
        <v/>
      </c>
    </row>
    <row r="447" spans="2:7" x14ac:dyDescent="0.25">
      <c r="B447" t="str">
        <f t="shared" si="8"/>
        <v/>
      </c>
      <c r="D447" t="str">
        <f>IFERROR(IF(A447="","Bipar",IF(VLOOKUP(B447,Dados!A:C,2,0)="ENCAMINHADA","Baixada","Ajustar")),"Ajustar")</f>
        <v>Bipar</v>
      </c>
      <c r="G447" t="str">
        <f>IF(A447="","",IFERROR(VLOOKUP(B447,Dados!A:C,3,0),"Não"))</f>
        <v/>
      </c>
    </row>
    <row r="448" spans="2:7" x14ac:dyDescent="0.25">
      <c r="B448" t="str">
        <f t="shared" si="8"/>
        <v/>
      </c>
      <c r="D448" t="str">
        <f>IFERROR(IF(A448="","Bipar",IF(VLOOKUP(B448,Dados!A:C,2,0)="ENCAMINHADA","Baixada","Ajustar")),"Ajustar")</f>
        <v>Bipar</v>
      </c>
      <c r="G448" t="str">
        <f>IF(A448="","",IFERROR(VLOOKUP(B448,Dados!A:C,3,0),"Não"))</f>
        <v/>
      </c>
    </row>
    <row r="449" spans="2:7" x14ac:dyDescent="0.25">
      <c r="B449" t="str">
        <f t="shared" si="8"/>
        <v/>
      </c>
      <c r="D449" t="str">
        <f>IFERROR(IF(A449="","Bipar",IF(VLOOKUP(B449,Dados!A:C,2,0)="ENCAMINHADA","Baixada","Ajustar")),"Ajustar")</f>
        <v>Bipar</v>
      </c>
      <c r="G449" t="str">
        <f>IF(A449="","",IFERROR(VLOOKUP(B449,Dados!A:C,3,0),"Não"))</f>
        <v/>
      </c>
    </row>
    <row r="450" spans="2:7" x14ac:dyDescent="0.25">
      <c r="B450" t="str">
        <f t="shared" si="8"/>
        <v/>
      </c>
      <c r="D450" t="str">
        <f>IFERROR(IF(A450="","Bipar",IF(VLOOKUP(B450,Dados!A:C,2,0)="ENCAMINHADA","Baixada","Ajustar")),"Ajustar")</f>
        <v>Bipar</v>
      </c>
      <c r="G450" t="str">
        <f>IF(A450="","",IFERROR(VLOOKUP(B450,Dados!A:C,3,0),"Não"))</f>
        <v/>
      </c>
    </row>
    <row r="451" spans="2:7" x14ac:dyDescent="0.25">
      <c r="B451" t="str">
        <f t="shared" si="8"/>
        <v/>
      </c>
      <c r="D451" t="str">
        <f>IFERROR(IF(A451="","Bipar",IF(VLOOKUP(B451,Dados!A:C,2,0)="ENCAMINHADA","Baixada","Ajustar")),"Ajustar")</f>
        <v>Bipar</v>
      </c>
      <c r="G451" t="str">
        <f>IF(A451="","",IFERROR(VLOOKUP(B451,Dados!A:C,3,0),"Não"))</f>
        <v/>
      </c>
    </row>
    <row r="452" spans="2:7" x14ac:dyDescent="0.25">
      <c r="B452" t="str">
        <f t="shared" si="8"/>
        <v/>
      </c>
      <c r="D452" t="str">
        <f>IFERROR(IF(A452="","Bipar",IF(VLOOKUP(B452,Dados!A:C,2,0)="ENCAMINHADA","Baixada","Ajustar")),"Ajustar")</f>
        <v>Bipar</v>
      </c>
      <c r="G452" t="str">
        <f>IF(A452="","",IFERROR(VLOOKUP(B452,Dados!A:C,3,0),"Não"))</f>
        <v/>
      </c>
    </row>
    <row r="453" spans="2:7" x14ac:dyDescent="0.25">
      <c r="B453" t="str">
        <f t="shared" si="8"/>
        <v/>
      </c>
      <c r="D453" t="str">
        <f>IFERROR(IF(A453="","Bipar",IF(VLOOKUP(B453,Dados!A:C,2,0)="ENCAMINHADA","Baixada","Ajustar")),"Ajustar")</f>
        <v>Bipar</v>
      </c>
      <c r="G453" t="str">
        <f>IF(A453="","",IFERROR(VLOOKUP(B453,Dados!A:C,3,0),"Não"))</f>
        <v/>
      </c>
    </row>
    <row r="454" spans="2:7" x14ac:dyDescent="0.25">
      <c r="B454" t="str">
        <f t="shared" si="8"/>
        <v/>
      </c>
      <c r="D454" t="str">
        <f>IFERROR(IF(A454="","Bipar",IF(VLOOKUP(B454,Dados!A:C,2,0)="ENCAMINHADA","Baixada","Ajustar")),"Ajustar")</f>
        <v>Bipar</v>
      </c>
      <c r="G454" t="str">
        <f>IF(A454="","",IFERROR(VLOOKUP(B454,Dados!A:C,3,0),"Não"))</f>
        <v/>
      </c>
    </row>
    <row r="455" spans="2:7" x14ac:dyDescent="0.25">
      <c r="B455" t="str">
        <f t="shared" si="8"/>
        <v/>
      </c>
      <c r="D455" t="str">
        <f>IFERROR(IF(A455="","Bipar",IF(VLOOKUP(B455,Dados!A:C,2,0)="ENCAMINHADA","Baixada","Ajustar")),"Ajustar")</f>
        <v>Bipar</v>
      </c>
      <c r="G455" t="str">
        <f>IF(A455="","",IFERROR(VLOOKUP(B455,Dados!A:C,3,0),"Não"))</f>
        <v/>
      </c>
    </row>
    <row r="456" spans="2:7" x14ac:dyDescent="0.25">
      <c r="B456" t="str">
        <f t="shared" si="8"/>
        <v/>
      </c>
      <c r="D456" t="str">
        <f>IFERROR(IF(A456="","Bipar",IF(VLOOKUP(B456,Dados!A:C,2,0)="ENCAMINHADA","Baixada","Ajustar")),"Ajustar")</f>
        <v>Bipar</v>
      </c>
      <c r="G456" t="str">
        <f>IF(A456="","",IFERROR(VLOOKUP(B456,Dados!A:C,3,0),"Não"))</f>
        <v/>
      </c>
    </row>
    <row r="457" spans="2:7" x14ac:dyDescent="0.25">
      <c r="B457" t="str">
        <f t="shared" si="8"/>
        <v/>
      </c>
      <c r="D457" t="str">
        <f>IFERROR(IF(A457="","Bipar",IF(VLOOKUP(B457,Dados!A:C,2,0)="ENCAMINHADA","Baixada","Ajustar")),"Ajustar")</f>
        <v>Bipar</v>
      </c>
      <c r="G457" t="str">
        <f>IF(A457="","",IFERROR(VLOOKUP(B457,Dados!A:C,3,0),"Não"))</f>
        <v/>
      </c>
    </row>
    <row r="458" spans="2:7" x14ac:dyDescent="0.25">
      <c r="B458" t="str">
        <f t="shared" si="8"/>
        <v/>
      </c>
      <c r="D458" t="str">
        <f>IFERROR(IF(A458="","Bipar",IF(VLOOKUP(B458,Dados!A:C,2,0)="ENCAMINHADA","Baixada","Ajustar")),"Ajustar")</f>
        <v>Bipar</v>
      </c>
      <c r="G458" t="str">
        <f>IF(A458="","",IFERROR(VLOOKUP(B458,Dados!A:C,3,0),"Não"))</f>
        <v/>
      </c>
    </row>
    <row r="459" spans="2:7" x14ac:dyDescent="0.25">
      <c r="B459" t="str">
        <f t="shared" si="8"/>
        <v/>
      </c>
      <c r="D459" t="str">
        <f>IFERROR(IF(A459="","Bipar",IF(VLOOKUP(B459,Dados!A:C,2,0)="ENCAMINHADA","Baixada","Ajustar")),"Ajustar")</f>
        <v>Bipar</v>
      </c>
      <c r="G459" t="str">
        <f>IF(A459="","",IFERROR(VLOOKUP(B459,Dados!A:C,3,0),"Não"))</f>
        <v/>
      </c>
    </row>
    <row r="460" spans="2:7" x14ac:dyDescent="0.25">
      <c r="B460" t="str">
        <f t="shared" si="8"/>
        <v/>
      </c>
      <c r="D460" t="str">
        <f>IFERROR(IF(A460="","Bipar",IF(VLOOKUP(B460,Dados!A:C,2,0)="ENCAMINHADA","Baixada","Ajustar")),"Ajustar")</f>
        <v>Bipar</v>
      </c>
      <c r="G460" t="str">
        <f>IF(A460="","",IFERROR(VLOOKUP(B460,Dados!A:C,3,0),"Não"))</f>
        <v/>
      </c>
    </row>
    <row r="461" spans="2:7" x14ac:dyDescent="0.25">
      <c r="B461" t="str">
        <f t="shared" si="8"/>
        <v/>
      </c>
      <c r="D461" t="str">
        <f>IFERROR(IF(A461="","Bipar",IF(VLOOKUP(B461,Dados!A:C,2,0)="ENCAMINHADA","Baixada","Ajustar")),"Ajustar")</f>
        <v>Bipar</v>
      </c>
      <c r="G461" t="str">
        <f>IF(A461="","",IFERROR(VLOOKUP(B461,Dados!A:C,3,0),"Não"))</f>
        <v/>
      </c>
    </row>
    <row r="462" spans="2:7" x14ac:dyDescent="0.25">
      <c r="B462" t="str">
        <f t="shared" si="8"/>
        <v/>
      </c>
      <c r="D462" t="str">
        <f>IFERROR(IF(A462="","Bipar",IF(VLOOKUP(B462,Dados!A:C,2,0)="ENCAMINHADA","Baixada","Ajustar")),"Ajustar")</f>
        <v>Bipar</v>
      </c>
      <c r="G462" t="str">
        <f>IF(A462="","",IFERROR(VLOOKUP(B462,Dados!A:C,3,0),"Não"))</f>
        <v/>
      </c>
    </row>
    <row r="463" spans="2:7" x14ac:dyDescent="0.25">
      <c r="B463" t="str">
        <f t="shared" si="8"/>
        <v/>
      </c>
      <c r="D463" t="str">
        <f>IFERROR(IF(A463="","Bipar",IF(VLOOKUP(B463,Dados!A:C,2,0)="ENCAMINHADA","Baixada","Ajustar")),"Ajustar")</f>
        <v>Bipar</v>
      </c>
      <c r="G463" t="str">
        <f>IF(A463="","",IFERROR(VLOOKUP(B463,Dados!A:C,3,0),"Não"))</f>
        <v/>
      </c>
    </row>
    <row r="464" spans="2:7" x14ac:dyDescent="0.25">
      <c r="B464" t="str">
        <f t="shared" si="8"/>
        <v/>
      </c>
      <c r="D464" t="str">
        <f>IFERROR(IF(A464="","Bipar",IF(VLOOKUP(B464,Dados!A:C,2,0)="ENCAMINHADA","Baixada","Ajustar")),"Ajustar")</f>
        <v>Bipar</v>
      </c>
      <c r="G464" t="str">
        <f>IF(A464="","",IFERROR(VLOOKUP(B464,Dados!A:C,3,0),"Não"))</f>
        <v/>
      </c>
    </row>
    <row r="465" spans="2:7" x14ac:dyDescent="0.25">
      <c r="B465" t="str">
        <f t="shared" si="8"/>
        <v/>
      </c>
      <c r="D465" t="str">
        <f>IFERROR(IF(A465="","Bipar",IF(VLOOKUP(B465,Dados!A:C,2,0)="ENCAMINHADA","Baixada","Ajustar")),"Ajustar")</f>
        <v>Bipar</v>
      </c>
      <c r="G465" t="str">
        <f>IF(A465="","",IFERROR(VLOOKUP(B465,Dados!A:C,3,0),"Não"))</f>
        <v/>
      </c>
    </row>
    <row r="466" spans="2:7" x14ac:dyDescent="0.25">
      <c r="D466" t="str">
        <f>IFERROR(IF(A466="","Bipar",IF(VLOOKUP(B466,Dados!A:C,2,0)="ENCAMINHADA","Baixada","Ajustar")),"Ajustar")</f>
        <v>Bipar</v>
      </c>
    </row>
    <row r="467" spans="2:7" x14ac:dyDescent="0.25">
      <c r="B467" t="str">
        <f t="shared" si="8"/>
        <v/>
      </c>
      <c r="D467" t="str">
        <f>IFERROR(IF(A467="","Bipar",IF(VLOOKUP(B467,Dados!A:C,2,0)="ENCAMINHADA","Baixada","Ajustar")),"Ajustar")</f>
        <v>Bipar</v>
      </c>
      <c r="G467" t="str">
        <f>IF(A467="","",IFERROR(VLOOKUP(B467,Dados!A:C,3,0),"Não"))</f>
        <v/>
      </c>
    </row>
    <row r="468" spans="2:7" x14ac:dyDescent="0.25">
      <c r="B468" t="str">
        <f t="shared" si="8"/>
        <v/>
      </c>
      <c r="D468" t="str">
        <f>IFERROR(IF(A468="","Bipar",IF(VLOOKUP(B468,Dados!A:C,2,0)="ENCAMINHADA","Baixada","Ajustar")),"Ajustar")</f>
        <v>Bipar</v>
      </c>
      <c r="G468" t="str">
        <f>IF(A468="","",IFERROR(VLOOKUP(B468,Dados!A:C,3,0),"Não"))</f>
        <v/>
      </c>
    </row>
    <row r="469" spans="2:7" x14ac:dyDescent="0.25">
      <c r="B469" t="str">
        <f t="shared" si="8"/>
        <v/>
      </c>
      <c r="D469" t="str">
        <f>IFERROR(IF(A469="","Bipar",IF(VLOOKUP(B469,Dados!A:C,2,0)="ENCAMINHADA","Baixada","Ajustar")),"Ajustar")</f>
        <v>Bipar</v>
      </c>
      <c r="G469" t="str">
        <f>IF(A469="","",IFERROR(VLOOKUP(B469,Dados!A:C,3,0),"Não"))</f>
        <v/>
      </c>
    </row>
    <row r="470" spans="2:7" x14ac:dyDescent="0.25">
      <c r="B470" t="str">
        <f t="shared" si="8"/>
        <v/>
      </c>
      <c r="D470" t="str">
        <f>IFERROR(IF(A470="","Bipar",IF(VLOOKUP(B470,Dados!A:C,2,0)="ENCAMINHADA","Baixada","Ajustar")),"Ajustar")</f>
        <v>Bipar</v>
      </c>
      <c r="G470" t="str">
        <f>IF(A470="","",IFERROR(VLOOKUP(B470,Dados!A:C,3,0),"Não"))</f>
        <v/>
      </c>
    </row>
    <row r="471" spans="2:7" x14ac:dyDescent="0.25">
      <c r="B471" t="str">
        <f t="shared" si="8"/>
        <v/>
      </c>
      <c r="D471" t="str">
        <f>IFERROR(IF(A471="","Bipar",IF(VLOOKUP(B471,Dados!A:C,2,0)="ENCAMINHADA","Baixada","Ajustar")),"Ajustar")</f>
        <v>Bipar</v>
      </c>
      <c r="G471" t="str">
        <f>IF(A471="","",IFERROR(VLOOKUP(B471,Dados!A:C,3,0),"Não"))</f>
        <v/>
      </c>
    </row>
    <row r="472" spans="2:7" x14ac:dyDescent="0.25">
      <c r="B472" t="str">
        <f t="shared" si="8"/>
        <v/>
      </c>
      <c r="D472" t="str">
        <f>IFERROR(IF(A472="","Bipar",IF(VLOOKUP(B472,Dados!A:C,2,0)="ENCAMINHADA","Baixada","Ajustar")),"Ajustar")</f>
        <v>Bipar</v>
      </c>
      <c r="G472" t="str">
        <f>IF(A472="","",IFERROR(VLOOKUP(B472,Dados!A:C,3,0),"Não"))</f>
        <v/>
      </c>
    </row>
    <row r="473" spans="2:7" x14ac:dyDescent="0.25">
      <c r="B473" t="str">
        <f t="shared" si="8"/>
        <v/>
      </c>
      <c r="D473" t="str">
        <f>IFERROR(IF(A473="","Bipar",IF(VLOOKUP(B473,Dados!A:C,2,0)="ENCAMINHADA","Baixada","Ajustar")),"Ajustar")</f>
        <v>Bipar</v>
      </c>
      <c r="G473" t="str">
        <f>IF(A473="","",IFERROR(VLOOKUP(B473,Dados!A:C,3,0),"Não"))</f>
        <v/>
      </c>
    </row>
    <row r="474" spans="2:7" x14ac:dyDescent="0.25">
      <c r="B474" t="str">
        <f t="shared" si="8"/>
        <v/>
      </c>
      <c r="D474" t="str">
        <f>IFERROR(IF(A474="","Bipar",IF(VLOOKUP(B474,Dados!A:C,2,0)="ENCAMINHADA","Baixada","Ajustar")),"Ajustar")</f>
        <v>Bipar</v>
      </c>
      <c r="G474" t="str">
        <f>IF(A474="","",IFERROR(VLOOKUP(B474,Dados!A:C,3,0),"Não"))</f>
        <v/>
      </c>
    </row>
    <row r="475" spans="2:7" x14ac:dyDescent="0.25">
      <c r="B475" t="str">
        <f t="shared" si="8"/>
        <v/>
      </c>
      <c r="D475" t="str">
        <f>IFERROR(IF(A475="","Bipar",IF(VLOOKUP(B475,Dados!A:C,2,0)="ENCAMINHADA","Baixada","Ajustar")),"Ajustar")</f>
        <v>Bipar</v>
      </c>
      <c r="G475" t="str">
        <f>IF(A475="","",IFERROR(VLOOKUP(B475,Dados!A:C,3,0),"Não"))</f>
        <v/>
      </c>
    </row>
    <row r="476" spans="2:7" x14ac:dyDescent="0.25">
      <c r="B476" t="str">
        <f t="shared" si="8"/>
        <v/>
      </c>
      <c r="D476" t="str">
        <f>IFERROR(IF(A476="","Bipar",IF(VLOOKUP(B476,Dados!A:C,2,0)="ENCAMINHADA","Baixada","Ajustar")),"Ajustar")</f>
        <v>Bipar</v>
      </c>
      <c r="G476" t="str">
        <f>IF(A476="","",IFERROR(VLOOKUP(B476,Dados!A:C,3,0),"Não"))</f>
        <v/>
      </c>
    </row>
    <row r="477" spans="2:7" x14ac:dyDescent="0.25">
      <c r="B477" t="str">
        <f t="shared" si="8"/>
        <v/>
      </c>
      <c r="D477" t="str">
        <f>IFERROR(IF(A477="","Bipar",IF(VLOOKUP(B477,Dados!A:C,2,0)="ENCAMINHADA","Baixada","Ajustar")),"Ajustar")</f>
        <v>Bipar</v>
      </c>
      <c r="G477" t="str">
        <f>IF(A477="","",IFERROR(VLOOKUP(B477,Dados!A:C,3,0),"Não"))</f>
        <v/>
      </c>
    </row>
    <row r="478" spans="2:7" x14ac:dyDescent="0.25">
      <c r="B478" t="str">
        <f t="shared" si="8"/>
        <v/>
      </c>
      <c r="D478" t="str">
        <f>IFERROR(IF(A478="","Bipar",IF(VLOOKUP(B478,Dados!A:C,2,0)="ENCAMINHADA","Baixada","Ajustar")),"Ajustar")</f>
        <v>Bipar</v>
      </c>
      <c r="G478" t="str">
        <f>IF(A478="","",IFERROR(VLOOKUP(B478,Dados!A:C,3,0),"Não"))</f>
        <v/>
      </c>
    </row>
    <row r="479" spans="2:7" x14ac:dyDescent="0.25">
      <c r="B479" t="str">
        <f t="shared" si="8"/>
        <v/>
      </c>
      <c r="D479" t="str">
        <f>IFERROR(IF(A479="","Bipar",IF(VLOOKUP(B479,Dados!A:C,2,0)="ENCAMINHADA","Baixada","Ajustar")),"Ajustar")</f>
        <v>Bipar</v>
      </c>
      <c r="G479" t="str">
        <f>IF(A479="","",IFERROR(VLOOKUP(B479,Dados!A:C,3,0),"Não"))</f>
        <v/>
      </c>
    </row>
    <row r="480" spans="2:7" x14ac:dyDescent="0.25">
      <c r="B480" t="str">
        <f t="shared" si="8"/>
        <v/>
      </c>
      <c r="D480" t="str">
        <f>IFERROR(IF(A480="","Bipar",IF(VLOOKUP(B480,Dados!A:C,2,0)="ENCAMINHADA","Baixada","Ajustar")),"Ajustar")</f>
        <v>Bipar</v>
      </c>
      <c r="G480" t="str">
        <f>IF(A480="","",IFERROR(VLOOKUP(B480,Dados!A:C,3,0),"Não"))</f>
        <v/>
      </c>
    </row>
    <row r="481" spans="2:7" x14ac:dyDescent="0.25">
      <c r="B481" t="str">
        <f t="shared" si="8"/>
        <v/>
      </c>
      <c r="D481" t="str">
        <f>IFERROR(IF(A481="","Bipar",IF(VLOOKUP(B481,Dados!A:C,2,0)="ENCAMINHADA","Baixada","Ajustar")),"Ajustar")</f>
        <v>Bipar</v>
      </c>
      <c r="G481" t="str">
        <f>IF(A481="","",IFERROR(VLOOKUP(B481,Dados!A:C,3,0),"Não"))</f>
        <v/>
      </c>
    </row>
    <row r="482" spans="2:7" x14ac:dyDescent="0.25">
      <c r="B482" t="str">
        <f t="shared" si="8"/>
        <v/>
      </c>
      <c r="D482" t="str">
        <f>IFERROR(IF(A482="","Bipar",IF(VLOOKUP(B482,Dados!A:C,2,0)="ENCAMINHADA","Baixada","Ajustar")),"Ajustar")</f>
        <v>Bipar</v>
      </c>
      <c r="G482" t="str">
        <f>IF(A482="","",IFERROR(VLOOKUP(B482,Dados!A:C,3,0),"Não"))</f>
        <v/>
      </c>
    </row>
    <row r="483" spans="2:7" x14ac:dyDescent="0.25">
      <c r="B483" t="str">
        <f t="shared" si="8"/>
        <v/>
      </c>
      <c r="D483" t="str">
        <f>IFERROR(IF(A483="","Bipar",IF(VLOOKUP(B483,Dados!A:C,2,0)="ENCAMINHADA","Baixada","Ajustar")),"Ajustar")</f>
        <v>Bipar</v>
      </c>
      <c r="G483" t="str">
        <f>IF(A483="","",IFERROR(VLOOKUP(B483,Dados!A:C,3,0),"Não"))</f>
        <v/>
      </c>
    </row>
    <row r="484" spans="2:7" x14ac:dyDescent="0.25">
      <c r="B484" t="str">
        <f t="shared" si="8"/>
        <v/>
      </c>
      <c r="D484" t="str">
        <f>IFERROR(IF(A484="","Bipar",IF(VLOOKUP(B484,Dados!A:C,2,0)="ENCAMINHADA","Baixada","Ajustar")),"Ajustar")</f>
        <v>Bipar</v>
      </c>
      <c r="G484" t="str">
        <f>IF(A484="","",IFERROR(VLOOKUP(B484,Dados!A:C,3,0),"Não"))</f>
        <v/>
      </c>
    </row>
    <row r="485" spans="2:7" x14ac:dyDescent="0.25">
      <c r="B485" t="str">
        <f t="shared" si="8"/>
        <v/>
      </c>
      <c r="D485" t="str">
        <f>IFERROR(IF(A485="","Bipar",IF(VLOOKUP(B485,Dados!A:C,2,0)="ENCAMINHADA","Baixada","Ajustar")),"Ajustar")</f>
        <v>Bipar</v>
      </c>
      <c r="G485" t="str">
        <f>IF(A485="","",IFERROR(VLOOKUP(B485,Dados!A:C,3,0),"Não"))</f>
        <v/>
      </c>
    </row>
    <row r="486" spans="2:7" x14ac:dyDescent="0.25">
      <c r="B486" t="str">
        <f t="shared" ref="B486:B549" si="9">RIGHT(A486,18)</f>
        <v/>
      </c>
      <c r="D486" t="str">
        <f>IFERROR(IF(A486="","Bipar",IF(VLOOKUP(B486,Dados!A:C,2,0)="ENCAMINHADA","Baixada","Ajustar")),"Ajustar")</f>
        <v>Bipar</v>
      </c>
      <c r="G486" t="str">
        <f>IF(A486="","",IFERROR(VLOOKUP(B486,Dados!A:C,3,0),"Não"))</f>
        <v/>
      </c>
    </row>
    <row r="487" spans="2:7" x14ac:dyDescent="0.25">
      <c r="B487" t="str">
        <f t="shared" si="9"/>
        <v/>
      </c>
      <c r="D487" t="str">
        <f>IFERROR(IF(A487="","Bipar",IF(VLOOKUP(B487,Dados!A:C,2,0)="ENCAMINHADA","Baixada","Ajustar")),"Ajustar")</f>
        <v>Bipar</v>
      </c>
      <c r="G487" t="str">
        <f>IF(A487="","",IFERROR(VLOOKUP(B487,Dados!A:C,3,0),"Não"))</f>
        <v/>
      </c>
    </row>
    <row r="488" spans="2:7" x14ac:dyDescent="0.25">
      <c r="B488" t="str">
        <f t="shared" si="9"/>
        <v/>
      </c>
      <c r="D488" t="str">
        <f>IFERROR(IF(A488="","Bipar",IF(VLOOKUP(B488,Dados!A:C,2,0)="ENCAMINHADA","Baixada","Ajustar")),"Ajustar")</f>
        <v>Bipar</v>
      </c>
      <c r="G488" t="str">
        <f>IF(A488="","",IFERROR(VLOOKUP(B488,Dados!A:C,3,0),"Não"))</f>
        <v/>
      </c>
    </row>
    <row r="489" spans="2:7" x14ac:dyDescent="0.25">
      <c r="B489" t="str">
        <f t="shared" si="9"/>
        <v/>
      </c>
      <c r="D489" t="str">
        <f>IFERROR(IF(A489="","Bipar",IF(VLOOKUP(B489,Dados!A:C,2,0)="ENCAMINHADA","Baixada","Ajustar")),"Ajustar")</f>
        <v>Bipar</v>
      </c>
      <c r="G489" t="str">
        <f>IF(A489="","",IFERROR(VLOOKUP(B489,Dados!A:C,3,0),"Não"))</f>
        <v/>
      </c>
    </row>
    <row r="490" spans="2:7" x14ac:dyDescent="0.25">
      <c r="B490" t="str">
        <f t="shared" si="9"/>
        <v/>
      </c>
      <c r="D490" t="str">
        <f>IFERROR(IF(A490="","Bipar",IF(VLOOKUP(B490,Dados!A:C,2,0)="ENCAMINHADA","Baixada","Ajustar")),"Ajustar")</f>
        <v>Bipar</v>
      </c>
      <c r="G490" t="str">
        <f>IF(A490="","",IFERROR(VLOOKUP(B490,Dados!A:C,3,0),"Não"))</f>
        <v/>
      </c>
    </row>
    <row r="491" spans="2:7" x14ac:dyDescent="0.25">
      <c r="B491" t="str">
        <f t="shared" si="9"/>
        <v/>
      </c>
      <c r="D491" t="str">
        <f>IFERROR(IF(A491="","Bipar",IF(VLOOKUP(B491,Dados!A:C,2,0)="ENCAMINHADA","Baixada","Ajustar")),"Ajustar")</f>
        <v>Bipar</v>
      </c>
      <c r="G491" t="str">
        <f>IF(A491="","",IFERROR(VLOOKUP(B491,Dados!A:C,3,0),"Não"))</f>
        <v/>
      </c>
    </row>
    <row r="492" spans="2:7" x14ac:dyDescent="0.25">
      <c r="B492" t="str">
        <f t="shared" si="9"/>
        <v/>
      </c>
      <c r="D492" t="str">
        <f>IFERROR(IF(A492="","Bipar",IF(VLOOKUP(B492,Dados!A:C,2,0)="ENCAMINHADA","Baixada","Ajustar")),"Ajustar")</f>
        <v>Bipar</v>
      </c>
      <c r="G492" t="str">
        <f>IF(A492="","",IFERROR(VLOOKUP(B492,Dados!A:C,3,0),"Não"))</f>
        <v/>
      </c>
    </row>
    <row r="493" spans="2:7" x14ac:dyDescent="0.25">
      <c r="B493" t="str">
        <f t="shared" si="9"/>
        <v/>
      </c>
      <c r="D493" t="str">
        <f>IFERROR(IF(A493="","Bipar",IF(VLOOKUP(B493,Dados!A:C,2,0)="ENCAMINHADA","Baixada","Ajustar")),"Ajustar")</f>
        <v>Bipar</v>
      </c>
      <c r="G493" t="str">
        <f>IF(A493="","",IFERROR(VLOOKUP(B493,Dados!A:C,3,0),"Não"))</f>
        <v/>
      </c>
    </row>
    <row r="494" spans="2:7" x14ac:dyDescent="0.25">
      <c r="B494" t="str">
        <f t="shared" si="9"/>
        <v/>
      </c>
      <c r="D494" t="str">
        <f>IFERROR(IF(A494="","Bipar",IF(VLOOKUP(B494,Dados!A:C,2,0)="ENCAMINHADA","Baixada","Ajustar")),"Ajustar")</f>
        <v>Bipar</v>
      </c>
      <c r="G494" t="str">
        <f>IF(A494="","",IFERROR(VLOOKUP(B494,Dados!A:C,3,0),"Não"))</f>
        <v/>
      </c>
    </row>
    <row r="495" spans="2:7" x14ac:dyDescent="0.25">
      <c r="B495" t="str">
        <f t="shared" si="9"/>
        <v/>
      </c>
      <c r="D495" t="str">
        <f>IFERROR(IF(A495="","Bipar",IF(VLOOKUP(B495,Dados!A:C,2,0)="ENCAMINHADA","Baixada","Ajustar")),"Ajustar")</f>
        <v>Bipar</v>
      </c>
      <c r="G495" t="str">
        <f>IF(A495="","",IFERROR(VLOOKUP(B495,Dados!A:C,3,0),"Não"))</f>
        <v/>
      </c>
    </row>
    <row r="496" spans="2:7" x14ac:dyDescent="0.25">
      <c r="B496" t="str">
        <f t="shared" si="9"/>
        <v/>
      </c>
      <c r="D496" t="str">
        <f>IFERROR(IF(A496="","Bipar",IF(VLOOKUP(B496,Dados!A:C,2,0)="ENCAMINHADA","Baixada","Ajustar")),"Ajustar")</f>
        <v>Bipar</v>
      </c>
      <c r="G496" t="str">
        <f>IF(A496="","",IFERROR(VLOOKUP(B496,Dados!A:C,3,0),"Não"))</f>
        <v/>
      </c>
    </row>
    <row r="497" spans="2:7" x14ac:dyDescent="0.25">
      <c r="D497" t="str">
        <f>IFERROR(IF(A497="","Bipar",IF(VLOOKUP(B497,Dados!A:C,2,0)="ENCAMINHADA","Baixada","Ajustar")),"Ajustar")</f>
        <v>Bipar</v>
      </c>
    </row>
    <row r="498" spans="2:7" x14ac:dyDescent="0.25">
      <c r="B498" t="str">
        <f t="shared" si="9"/>
        <v/>
      </c>
      <c r="D498" t="str">
        <f>IFERROR(IF(A498="","Bipar",IF(VLOOKUP(B498,Dados!A:C,2,0)="ENCAMINHADA","Baixada","Ajustar")),"Ajustar")</f>
        <v>Bipar</v>
      </c>
      <c r="G498" t="str">
        <f>IF(A498="","",IFERROR(VLOOKUP(B498,Dados!A:C,3,0),"Não"))</f>
        <v/>
      </c>
    </row>
    <row r="499" spans="2:7" x14ac:dyDescent="0.25">
      <c r="B499" t="str">
        <f t="shared" si="9"/>
        <v/>
      </c>
      <c r="D499" t="str">
        <f>IFERROR(IF(A499="","Bipar",IF(VLOOKUP(B499,Dados!A:C,2,0)="ENCAMINHADA","Baixada","Ajustar")),"Ajustar")</f>
        <v>Bipar</v>
      </c>
      <c r="G499" t="str">
        <f>IF(A499="","",IFERROR(VLOOKUP(B499,Dados!A:C,3,0),"Não"))</f>
        <v/>
      </c>
    </row>
    <row r="500" spans="2:7" x14ac:dyDescent="0.25">
      <c r="B500" t="str">
        <f t="shared" si="9"/>
        <v/>
      </c>
      <c r="D500" t="str">
        <f>IFERROR(IF(A500="","Bipar",IF(VLOOKUP(B500,Dados!A:C,2,0)="ENCAMINHADA","Baixada","Ajustar")),"Ajustar")</f>
        <v>Bipar</v>
      </c>
      <c r="G500" t="str">
        <f>IF(A500="","",IFERROR(VLOOKUP(B500,Dados!A:C,3,0),"Não"))</f>
        <v/>
      </c>
    </row>
    <row r="501" spans="2:7" x14ac:dyDescent="0.25">
      <c r="B501" t="str">
        <f t="shared" si="9"/>
        <v/>
      </c>
      <c r="D501" t="str">
        <f>IFERROR(IF(A501="","Bipar",IF(VLOOKUP(B501,Dados!A:C,2,0)="ENCAMINHADA","Baixada","Ajustar")),"Ajustar")</f>
        <v>Bipar</v>
      </c>
      <c r="G501" t="str">
        <f>IF(A501="","",IFERROR(VLOOKUP(B501,Dados!A:C,3,0),"Não"))</f>
        <v/>
      </c>
    </row>
    <row r="502" spans="2:7" x14ac:dyDescent="0.25">
      <c r="B502" t="str">
        <f t="shared" si="9"/>
        <v/>
      </c>
      <c r="D502" t="str">
        <f>IFERROR(IF(A502="","Bipar",IF(VLOOKUP(B502,Dados!A:C,2,0)="ENCAMINHADA","Baixada","Ajustar")),"Ajustar")</f>
        <v>Bipar</v>
      </c>
      <c r="G502" t="str">
        <f>IF(A502="","",IFERROR(VLOOKUP(B502,Dados!A:C,3,0),"Não"))</f>
        <v/>
      </c>
    </row>
    <row r="503" spans="2:7" x14ac:dyDescent="0.25">
      <c r="B503" t="str">
        <f t="shared" si="9"/>
        <v/>
      </c>
      <c r="D503" t="str">
        <f>IFERROR(IF(A503="","Bipar",IF(VLOOKUP(B503,Dados!A:C,2,0)="ENCAMINHADA","Baixada","Ajustar")),"Ajustar")</f>
        <v>Bipar</v>
      </c>
      <c r="G503" t="str">
        <f>IF(A503="","",IFERROR(VLOOKUP(B503,Dados!A:C,3,0),"Não"))</f>
        <v/>
      </c>
    </row>
    <row r="504" spans="2:7" x14ac:dyDescent="0.25">
      <c r="B504" t="str">
        <f t="shared" si="9"/>
        <v/>
      </c>
      <c r="D504" t="str">
        <f>IFERROR(IF(A504="","Bipar",IF(VLOOKUP(B504,Dados!A:C,2,0)="ENCAMINHADA","Baixada","Ajustar")),"Ajustar")</f>
        <v>Bipar</v>
      </c>
      <c r="G504" t="str">
        <f>IF(A504="","",IFERROR(VLOOKUP(B504,Dados!A:C,3,0),"Não"))</f>
        <v/>
      </c>
    </row>
    <row r="505" spans="2:7" x14ac:dyDescent="0.25">
      <c r="B505" t="str">
        <f t="shared" si="9"/>
        <v/>
      </c>
      <c r="D505" t="str">
        <f>IFERROR(IF(A505="","Bipar",IF(VLOOKUP(B505,Dados!A:C,2,0)="ENCAMINHADA","Baixada","Ajustar")),"Ajustar")</f>
        <v>Bipar</v>
      </c>
      <c r="G505" t="str">
        <f>IF(A505="","",IFERROR(VLOOKUP(B505,Dados!A:C,3,0),"Não"))</f>
        <v/>
      </c>
    </row>
    <row r="506" spans="2:7" x14ac:dyDescent="0.25">
      <c r="B506" t="str">
        <f t="shared" si="9"/>
        <v/>
      </c>
      <c r="D506" t="str">
        <f>IFERROR(IF(A506="","Bipar",IF(VLOOKUP(B506,Dados!A:C,2,0)="ENCAMINHADA","Baixada","Ajustar")),"Ajustar")</f>
        <v>Bipar</v>
      </c>
      <c r="G506" t="str">
        <f>IF(A506="","",IFERROR(VLOOKUP(B506,Dados!A:C,3,0),"Não"))</f>
        <v/>
      </c>
    </row>
    <row r="507" spans="2:7" x14ac:dyDescent="0.25">
      <c r="B507" t="str">
        <f t="shared" si="9"/>
        <v/>
      </c>
      <c r="D507" t="str">
        <f>IFERROR(IF(A507="","Bipar",IF(VLOOKUP(B507,Dados!A:C,2,0)="ENCAMINHADA","Baixada","Ajustar")),"Ajustar")</f>
        <v>Bipar</v>
      </c>
      <c r="G507" t="str">
        <f>IF(A507="","",IFERROR(VLOOKUP(B507,Dados!A:C,3,0),"Não"))</f>
        <v/>
      </c>
    </row>
    <row r="508" spans="2:7" x14ac:dyDescent="0.25">
      <c r="B508" t="str">
        <f t="shared" si="9"/>
        <v/>
      </c>
      <c r="D508" t="str">
        <f>IFERROR(IF(A508="","Bipar",IF(VLOOKUP(B508,Dados!A:C,2,0)="ENCAMINHADA","Baixada","Ajustar")),"Ajustar")</f>
        <v>Bipar</v>
      </c>
      <c r="G508" t="str">
        <f>IF(A508="","",IFERROR(VLOOKUP(B508,Dados!A:C,3,0),"Não"))</f>
        <v/>
      </c>
    </row>
    <row r="509" spans="2:7" x14ac:dyDescent="0.25">
      <c r="B509" t="str">
        <f t="shared" si="9"/>
        <v/>
      </c>
      <c r="D509" t="str">
        <f>IFERROR(IF(A509="","Bipar",IF(VLOOKUP(B509,Dados!A:C,2,0)="ENCAMINHADA","Baixada","Ajustar")),"Ajustar")</f>
        <v>Bipar</v>
      </c>
      <c r="G509" t="str">
        <f>IF(A509="","",IFERROR(VLOOKUP(B509,Dados!A:C,3,0),"Não"))</f>
        <v/>
      </c>
    </row>
    <row r="510" spans="2:7" x14ac:dyDescent="0.25">
      <c r="B510" t="str">
        <f t="shared" si="9"/>
        <v/>
      </c>
      <c r="D510" t="str">
        <f>IFERROR(IF(A510="","Bipar",IF(VLOOKUP(B510,Dados!A:C,2,0)="ENCAMINHADA","Baixada","Ajustar")),"Ajustar")</f>
        <v>Bipar</v>
      </c>
      <c r="G510" t="str">
        <f>IF(A510="","",IFERROR(VLOOKUP(B510,Dados!A:C,3,0),"Não"))</f>
        <v/>
      </c>
    </row>
    <row r="511" spans="2:7" x14ac:dyDescent="0.25">
      <c r="B511" t="str">
        <f t="shared" si="9"/>
        <v/>
      </c>
      <c r="D511" t="str">
        <f>IFERROR(IF(A511="","Bipar",IF(VLOOKUP(B511,Dados!A:C,2,0)="ENCAMINHADA","Baixada","Ajustar")),"Ajustar")</f>
        <v>Bipar</v>
      </c>
      <c r="G511" t="str">
        <f>IF(A511="","",IFERROR(VLOOKUP(B511,Dados!A:C,3,0),"Não"))</f>
        <v/>
      </c>
    </row>
    <row r="512" spans="2:7" x14ac:dyDescent="0.25">
      <c r="B512" t="str">
        <f t="shared" si="9"/>
        <v/>
      </c>
      <c r="D512" t="str">
        <f>IFERROR(IF(A512="","Bipar",IF(VLOOKUP(B512,Dados!A:C,2,0)="ENCAMINHADA","Baixada","Ajustar")),"Ajustar")</f>
        <v>Bipar</v>
      </c>
      <c r="G512" t="str">
        <f>IF(A512="","",IFERROR(VLOOKUP(B512,Dados!A:C,3,0),"Não"))</f>
        <v/>
      </c>
    </row>
    <row r="513" spans="2:7" x14ac:dyDescent="0.25">
      <c r="B513" t="str">
        <f t="shared" si="9"/>
        <v/>
      </c>
      <c r="D513" t="str">
        <f>IFERROR(IF(A513="","Bipar",IF(VLOOKUP(B513,Dados!A:C,2,0)="ENCAMINHADA","Baixada","Ajustar")),"Ajustar")</f>
        <v>Bipar</v>
      </c>
      <c r="G513" t="str">
        <f>IF(A513="","",IFERROR(VLOOKUP(B513,Dados!A:C,3,0),"Não"))</f>
        <v/>
      </c>
    </row>
    <row r="514" spans="2:7" x14ac:dyDescent="0.25">
      <c r="B514" t="str">
        <f t="shared" si="9"/>
        <v/>
      </c>
      <c r="D514" t="str">
        <f>IFERROR(IF(A514="","Bipar",IF(VLOOKUP(B514,Dados!A:C,2,0)="ENCAMINHADA","Baixada","Ajustar")),"Ajustar")</f>
        <v>Bipar</v>
      </c>
      <c r="G514" t="str">
        <f>IF(A514="","",IFERROR(VLOOKUP(B514,Dados!A:C,3,0),"Não"))</f>
        <v/>
      </c>
    </row>
    <row r="515" spans="2:7" x14ac:dyDescent="0.25">
      <c r="B515" t="str">
        <f t="shared" si="9"/>
        <v/>
      </c>
      <c r="D515" t="str">
        <f>IFERROR(IF(A515="","Bipar",IF(VLOOKUP(B515,Dados!A:C,2,0)="ENCAMINHADA","Baixada","Ajustar")),"Ajustar")</f>
        <v>Bipar</v>
      </c>
      <c r="G515" t="str">
        <f>IF(A515="","",IFERROR(VLOOKUP(B515,Dados!A:C,3,0),"Não"))</f>
        <v/>
      </c>
    </row>
    <row r="516" spans="2:7" x14ac:dyDescent="0.25">
      <c r="B516" t="str">
        <f t="shared" si="9"/>
        <v/>
      </c>
      <c r="D516" t="str">
        <f>IFERROR(IF(A516="","Bipar",IF(VLOOKUP(B516,Dados!A:C,2,0)="ENCAMINHADA","Baixada","Ajustar")),"Ajustar")</f>
        <v>Bipar</v>
      </c>
      <c r="G516" t="str">
        <f>IF(A516="","",IFERROR(VLOOKUP(B516,Dados!A:C,3,0),"Não"))</f>
        <v/>
      </c>
    </row>
    <row r="517" spans="2:7" x14ac:dyDescent="0.25">
      <c r="B517" t="str">
        <f t="shared" si="9"/>
        <v/>
      </c>
      <c r="D517" t="str">
        <f>IFERROR(IF(A517="","Bipar",IF(VLOOKUP(B517,Dados!A:C,2,0)="ENCAMINHADA","Baixada","Ajustar")),"Ajustar")</f>
        <v>Bipar</v>
      </c>
      <c r="G517" t="str">
        <f>IF(A517="","",IFERROR(VLOOKUP(B517,Dados!A:C,3,0),"Não"))</f>
        <v/>
      </c>
    </row>
    <row r="518" spans="2:7" x14ac:dyDescent="0.25">
      <c r="B518" t="str">
        <f t="shared" si="9"/>
        <v/>
      </c>
      <c r="D518" t="str">
        <f>IFERROR(IF(A518="","Bipar",IF(VLOOKUP(B518,Dados!A:C,2,0)="ENCAMINHADA","Baixada","Ajustar")),"Ajustar")</f>
        <v>Bipar</v>
      </c>
      <c r="G518" t="str">
        <f>IF(A518="","",IFERROR(VLOOKUP(B518,Dados!A:C,3,0),"Não"))</f>
        <v/>
      </c>
    </row>
    <row r="519" spans="2:7" x14ac:dyDescent="0.25">
      <c r="B519" t="str">
        <f t="shared" si="9"/>
        <v/>
      </c>
      <c r="D519" t="str">
        <f>IFERROR(IF(A519="","Bipar",IF(VLOOKUP(B519,Dados!A:C,2,0)="ENCAMINHADA","Baixada","Ajustar")),"Ajustar")</f>
        <v>Bipar</v>
      </c>
      <c r="G519" t="str">
        <f>IF(A519="","",IFERROR(VLOOKUP(B519,Dados!A:C,3,0),"Não"))</f>
        <v/>
      </c>
    </row>
    <row r="520" spans="2:7" x14ac:dyDescent="0.25">
      <c r="B520" t="str">
        <f t="shared" si="9"/>
        <v/>
      </c>
      <c r="D520" t="str">
        <f>IFERROR(IF(A520="","Bipar",IF(VLOOKUP(B520,Dados!A:C,2,0)="ENCAMINHADA","Baixada","Ajustar")),"Ajustar")</f>
        <v>Bipar</v>
      </c>
      <c r="G520" t="str">
        <f>IF(A520="","",IFERROR(VLOOKUP(B520,Dados!A:C,3,0),"Não"))</f>
        <v/>
      </c>
    </row>
    <row r="521" spans="2:7" x14ac:dyDescent="0.25">
      <c r="B521" t="str">
        <f t="shared" si="9"/>
        <v/>
      </c>
      <c r="D521" t="str">
        <f>IFERROR(IF(A521="","Bipar",IF(VLOOKUP(B521,Dados!A:C,2,0)="ENCAMINHADA","Baixada","Ajustar")),"Ajustar")</f>
        <v>Bipar</v>
      </c>
      <c r="G521" t="str">
        <f>IF(A521="","",IFERROR(VLOOKUP(B521,Dados!A:C,3,0),"Não"))</f>
        <v/>
      </c>
    </row>
    <row r="522" spans="2:7" x14ac:dyDescent="0.25">
      <c r="B522" t="str">
        <f t="shared" si="9"/>
        <v/>
      </c>
      <c r="D522" t="str">
        <f>IFERROR(IF(A522="","Bipar",IF(VLOOKUP(B522,Dados!A:C,2,0)="ENCAMINHADA","Baixada","Ajustar")),"Ajustar")</f>
        <v>Bipar</v>
      </c>
      <c r="G522" t="str">
        <f>IF(A522="","",IFERROR(VLOOKUP(B522,Dados!A:C,3,0),"Não"))</f>
        <v/>
      </c>
    </row>
    <row r="523" spans="2:7" x14ac:dyDescent="0.25">
      <c r="B523" t="str">
        <f t="shared" si="9"/>
        <v/>
      </c>
      <c r="D523" t="str">
        <f>IFERROR(IF(A523="","Bipar",IF(VLOOKUP(B523,Dados!A:C,2,0)="ENCAMINHADA","Baixada","Ajustar")),"Ajustar")</f>
        <v>Bipar</v>
      </c>
      <c r="G523" t="str">
        <f>IF(A523="","",IFERROR(VLOOKUP(B523,Dados!A:C,3,0),"Não"))</f>
        <v/>
      </c>
    </row>
    <row r="524" spans="2:7" x14ac:dyDescent="0.25">
      <c r="B524" t="str">
        <f t="shared" si="9"/>
        <v/>
      </c>
      <c r="D524" t="str">
        <f>IFERROR(IF(A524="","Bipar",IF(VLOOKUP(B524,Dados!A:C,2,0)="ENCAMINHADA","Baixada","Ajustar")),"Ajustar")</f>
        <v>Bipar</v>
      </c>
      <c r="G524" t="str">
        <f>IF(A524="","",IFERROR(VLOOKUP(B524,Dados!A:C,3,0),"Não"))</f>
        <v/>
      </c>
    </row>
    <row r="525" spans="2:7" x14ac:dyDescent="0.25">
      <c r="B525" t="str">
        <f t="shared" si="9"/>
        <v/>
      </c>
      <c r="D525" t="str">
        <f>IFERROR(IF(A525="","Bipar",IF(VLOOKUP(B525,Dados!A:C,2,0)="ENCAMINHADA","Baixada","Ajustar")),"Ajustar")</f>
        <v>Bipar</v>
      </c>
      <c r="G525" t="str">
        <f>IF(A525="","",IFERROR(VLOOKUP(B525,Dados!A:C,3,0),"Não"))</f>
        <v/>
      </c>
    </row>
    <row r="526" spans="2:7" x14ac:dyDescent="0.25">
      <c r="B526" t="str">
        <f t="shared" si="9"/>
        <v/>
      </c>
      <c r="D526" t="str">
        <f>IFERROR(IF(A526="","Bipar",IF(VLOOKUP(B526,Dados!A:C,2,0)="ENCAMINHADA","Baixada","Ajustar")),"Ajustar")</f>
        <v>Bipar</v>
      </c>
      <c r="G526" t="str">
        <f>IF(A526="","",IFERROR(VLOOKUP(B526,Dados!A:C,3,0),"Não"))</f>
        <v/>
      </c>
    </row>
    <row r="527" spans="2:7" x14ac:dyDescent="0.25">
      <c r="B527" t="str">
        <f t="shared" si="9"/>
        <v/>
      </c>
      <c r="D527" t="str">
        <f>IFERROR(IF(A527="","Bipar",IF(VLOOKUP(B527,Dados!A:C,2,0)="ENCAMINHADA","Baixada","Ajustar")),"Ajustar")</f>
        <v>Bipar</v>
      </c>
      <c r="G527" t="str">
        <f>IF(A527="","",IFERROR(VLOOKUP(B527,Dados!A:C,3,0),"Não"))</f>
        <v/>
      </c>
    </row>
    <row r="528" spans="2:7" x14ac:dyDescent="0.25">
      <c r="D528" t="str">
        <f>IFERROR(IF(A528="","Bipar",IF(VLOOKUP(B528,Dados!A:C,2,0)="ENCAMINHADA","Baixada","Ajustar")),"Ajustar")</f>
        <v>Bipar</v>
      </c>
    </row>
    <row r="529" spans="2:7" x14ac:dyDescent="0.25">
      <c r="B529" t="str">
        <f t="shared" si="9"/>
        <v/>
      </c>
      <c r="D529" t="str">
        <f>IFERROR(IF(A529="","Bipar",IF(VLOOKUP(B529,Dados!A:C,2,0)="ENCAMINHADA","Baixada","Ajustar")),"Ajustar")</f>
        <v>Bipar</v>
      </c>
      <c r="G529" t="str">
        <f>IF(A529="","",IFERROR(VLOOKUP(B529,Dados!A:C,3,0),"Não"))</f>
        <v/>
      </c>
    </row>
    <row r="530" spans="2:7" x14ac:dyDescent="0.25">
      <c r="B530" t="str">
        <f t="shared" si="9"/>
        <v/>
      </c>
      <c r="D530" t="str">
        <f>IFERROR(IF(A530="","Bipar",IF(VLOOKUP(B530,Dados!A:C,2,0)="ENCAMINHADA","Baixada","Ajustar")),"Ajustar")</f>
        <v>Bipar</v>
      </c>
      <c r="G530" t="str">
        <f>IF(A530="","",IFERROR(VLOOKUP(B530,Dados!A:C,3,0),"Não"))</f>
        <v/>
      </c>
    </row>
    <row r="531" spans="2:7" x14ac:dyDescent="0.25">
      <c r="B531" t="str">
        <f t="shared" si="9"/>
        <v/>
      </c>
      <c r="D531" t="str">
        <f>IFERROR(IF(A531="","Bipar",IF(VLOOKUP(B531,Dados!A:C,2,0)="ENCAMINHADA","Baixada","Ajustar")),"Ajustar")</f>
        <v>Bipar</v>
      </c>
      <c r="G531" t="str">
        <f>IF(A531="","",IFERROR(VLOOKUP(B531,Dados!A:C,3,0),"Não"))</f>
        <v/>
      </c>
    </row>
    <row r="532" spans="2:7" x14ac:dyDescent="0.25">
      <c r="B532" t="str">
        <f t="shared" si="9"/>
        <v/>
      </c>
      <c r="D532" t="str">
        <f>IFERROR(IF(A532="","Bipar",IF(VLOOKUP(B532,Dados!A:C,2,0)="ENCAMINHADA","Baixada","Ajustar")),"Ajustar")</f>
        <v>Bipar</v>
      </c>
      <c r="G532" t="str">
        <f>IF(A532="","",IFERROR(VLOOKUP(B532,Dados!A:C,3,0),"Não"))</f>
        <v/>
      </c>
    </row>
    <row r="533" spans="2:7" x14ac:dyDescent="0.25">
      <c r="B533" t="str">
        <f t="shared" si="9"/>
        <v/>
      </c>
      <c r="D533" t="str">
        <f>IFERROR(IF(A533="","Bipar",IF(VLOOKUP(B533,Dados!A:C,2,0)="ENCAMINHADA","Baixada","Ajustar")),"Ajustar")</f>
        <v>Bipar</v>
      </c>
      <c r="G533" t="str">
        <f>IF(A533="","",IFERROR(VLOOKUP(B533,Dados!A:C,3,0),"Não"))</f>
        <v/>
      </c>
    </row>
    <row r="534" spans="2:7" x14ac:dyDescent="0.25">
      <c r="B534" t="str">
        <f t="shared" si="9"/>
        <v/>
      </c>
      <c r="D534" t="str">
        <f>IFERROR(IF(A534="","Bipar",IF(VLOOKUP(B534,Dados!A:C,2,0)="ENCAMINHADA","Baixada","Ajustar")),"Ajustar")</f>
        <v>Bipar</v>
      </c>
      <c r="G534" t="str">
        <f>IF(A534="","",IFERROR(VLOOKUP(B534,Dados!A:C,3,0),"Não"))</f>
        <v/>
      </c>
    </row>
    <row r="535" spans="2:7" x14ac:dyDescent="0.25">
      <c r="B535" t="str">
        <f t="shared" si="9"/>
        <v/>
      </c>
      <c r="D535" t="str">
        <f>IFERROR(IF(A535="","Bipar",IF(VLOOKUP(B535,Dados!A:C,2,0)="ENCAMINHADA","Baixada","Ajustar")),"Ajustar")</f>
        <v>Bipar</v>
      </c>
      <c r="G535" t="str">
        <f>IF(A535="","",IFERROR(VLOOKUP(B535,Dados!A:C,3,0),"Não"))</f>
        <v/>
      </c>
    </row>
    <row r="536" spans="2:7" x14ac:dyDescent="0.25">
      <c r="B536" t="str">
        <f t="shared" si="9"/>
        <v/>
      </c>
      <c r="D536" t="str">
        <f>IFERROR(IF(A536="","Bipar",IF(VLOOKUP(B536,Dados!A:C,2,0)="ENCAMINHADA","Baixada","Ajustar")),"Ajustar")</f>
        <v>Bipar</v>
      </c>
      <c r="G536" t="str">
        <f>IF(A536="","",IFERROR(VLOOKUP(B536,Dados!A:C,3,0),"Não"))</f>
        <v/>
      </c>
    </row>
    <row r="537" spans="2:7" x14ac:dyDescent="0.25">
      <c r="B537" t="str">
        <f t="shared" si="9"/>
        <v/>
      </c>
      <c r="D537" t="str">
        <f>IFERROR(IF(A537="","Bipar",IF(VLOOKUP(B537,Dados!A:C,2,0)="ENCAMINHADA","Baixada","Ajustar")),"Ajustar")</f>
        <v>Bipar</v>
      </c>
      <c r="G537" t="str">
        <f>IF(A537="","",IFERROR(VLOOKUP(B537,Dados!A:C,3,0),"Não"))</f>
        <v/>
      </c>
    </row>
    <row r="538" spans="2:7" x14ac:dyDescent="0.25">
      <c r="B538" t="str">
        <f t="shared" si="9"/>
        <v/>
      </c>
      <c r="D538" t="str">
        <f>IFERROR(IF(A538="","Bipar",IF(VLOOKUP(B538,Dados!A:C,2,0)="ENCAMINHADA","Baixada","Ajustar")),"Ajustar")</f>
        <v>Bipar</v>
      </c>
      <c r="G538" t="str">
        <f>IF(A538="","",IFERROR(VLOOKUP(B538,Dados!A:C,3,0),"Não"))</f>
        <v/>
      </c>
    </row>
    <row r="539" spans="2:7" x14ac:dyDescent="0.25">
      <c r="B539" t="str">
        <f t="shared" si="9"/>
        <v/>
      </c>
      <c r="D539" t="str">
        <f>IFERROR(IF(A539="","Bipar",IF(VLOOKUP(B539,Dados!A:C,2,0)="ENCAMINHADA","Baixada","Ajustar")),"Ajustar")</f>
        <v>Bipar</v>
      </c>
      <c r="G539" t="str">
        <f>IF(A539="","",IFERROR(VLOOKUP(B539,Dados!A:C,3,0),"Não"))</f>
        <v/>
      </c>
    </row>
    <row r="540" spans="2:7" x14ac:dyDescent="0.25">
      <c r="B540" t="str">
        <f t="shared" si="9"/>
        <v/>
      </c>
      <c r="D540" t="str">
        <f>IFERROR(IF(A540="","Bipar",IF(VLOOKUP(B540,Dados!A:C,2,0)="ENCAMINHADA","Baixada","Ajustar")),"Ajustar")</f>
        <v>Bipar</v>
      </c>
      <c r="G540" t="str">
        <f>IF(A540="","",IFERROR(VLOOKUP(B540,Dados!A:C,3,0),"Não"))</f>
        <v/>
      </c>
    </row>
    <row r="541" spans="2:7" x14ac:dyDescent="0.25">
      <c r="B541" t="str">
        <f t="shared" si="9"/>
        <v/>
      </c>
      <c r="D541" t="str">
        <f>IFERROR(IF(A541="","Bipar",IF(VLOOKUP(B541,Dados!A:C,2,0)="ENCAMINHADA","Baixada","Ajustar")),"Ajustar")</f>
        <v>Bipar</v>
      </c>
      <c r="G541" t="str">
        <f>IF(A541="","",IFERROR(VLOOKUP(B541,Dados!A:C,3,0),"Não"))</f>
        <v/>
      </c>
    </row>
    <row r="542" spans="2:7" x14ac:dyDescent="0.25">
      <c r="B542" t="str">
        <f t="shared" si="9"/>
        <v/>
      </c>
      <c r="D542" t="str">
        <f>IFERROR(IF(A542="","Bipar",IF(VLOOKUP(B542,Dados!A:C,2,0)="ENCAMINHADA","Baixada","Ajustar")),"Ajustar")</f>
        <v>Bipar</v>
      </c>
      <c r="G542" t="str">
        <f>IF(A542="","",IFERROR(VLOOKUP(B542,Dados!A:C,3,0),"Não"))</f>
        <v/>
      </c>
    </row>
    <row r="543" spans="2:7" x14ac:dyDescent="0.25">
      <c r="B543" t="str">
        <f t="shared" si="9"/>
        <v/>
      </c>
      <c r="D543" t="str">
        <f>IFERROR(IF(A543="","Bipar",IF(VLOOKUP(B543,Dados!A:C,2,0)="ENCAMINHADA","Baixada","Ajustar")),"Ajustar")</f>
        <v>Bipar</v>
      </c>
      <c r="G543" t="str">
        <f>IF(A543="","",IFERROR(VLOOKUP(B543,Dados!A:C,3,0),"Não"))</f>
        <v/>
      </c>
    </row>
    <row r="544" spans="2:7" x14ac:dyDescent="0.25">
      <c r="B544" t="str">
        <f t="shared" si="9"/>
        <v/>
      </c>
      <c r="D544" t="str">
        <f>IFERROR(IF(A544="","Bipar",IF(VLOOKUP(B544,Dados!A:C,2,0)="ENCAMINHADA","Baixada","Ajustar")),"Ajustar")</f>
        <v>Bipar</v>
      </c>
      <c r="G544" t="str">
        <f>IF(A544="","",IFERROR(VLOOKUP(B544,Dados!A:C,3,0),"Não"))</f>
        <v/>
      </c>
    </row>
    <row r="545" spans="2:7" x14ac:dyDescent="0.25">
      <c r="B545" t="str">
        <f t="shared" si="9"/>
        <v/>
      </c>
      <c r="D545" t="str">
        <f>IFERROR(IF(A545="","Bipar",IF(VLOOKUP(B545,Dados!A:C,2,0)="ENCAMINHADA","Baixada","Ajustar")),"Ajustar")</f>
        <v>Bipar</v>
      </c>
      <c r="G545" t="str">
        <f>IF(A545="","",IFERROR(VLOOKUP(B545,Dados!A:C,3,0),"Não"))</f>
        <v/>
      </c>
    </row>
    <row r="546" spans="2:7" x14ac:dyDescent="0.25">
      <c r="B546" t="str">
        <f t="shared" si="9"/>
        <v/>
      </c>
      <c r="D546" t="str">
        <f>IFERROR(IF(A546="","Bipar",IF(VLOOKUP(B546,Dados!A:C,2,0)="ENCAMINHADA","Baixada","Ajustar")),"Ajustar")</f>
        <v>Bipar</v>
      </c>
      <c r="G546" t="str">
        <f>IF(A546="","",IFERROR(VLOOKUP(B546,Dados!A:C,3,0),"Não"))</f>
        <v/>
      </c>
    </row>
    <row r="547" spans="2:7" x14ac:dyDescent="0.25">
      <c r="B547" t="str">
        <f t="shared" si="9"/>
        <v/>
      </c>
      <c r="D547" t="str">
        <f>IFERROR(IF(A547="","Bipar",IF(VLOOKUP(B547,Dados!A:C,2,0)="ENCAMINHADA","Baixada","Ajustar")),"Ajustar")</f>
        <v>Bipar</v>
      </c>
      <c r="G547" t="str">
        <f>IF(A547="","",IFERROR(VLOOKUP(B547,Dados!A:C,3,0),"Não"))</f>
        <v/>
      </c>
    </row>
    <row r="548" spans="2:7" x14ac:dyDescent="0.25">
      <c r="B548" t="str">
        <f t="shared" si="9"/>
        <v/>
      </c>
      <c r="D548" t="str">
        <f>IFERROR(IF(A548="","Bipar",IF(VLOOKUP(B548,Dados!A:C,2,0)="ENCAMINHADA","Baixada","Ajustar")),"Ajustar")</f>
        <v>Bipar</v>
      </c>
      <c r="G548" t="str">
        <f>IF(A548="","",IFERROR(VLOOKUP(B548,Dados!A:C,3,0),"Não"))</f>
        <v/>
      </c>
    </row>
    <row r="549" spans="2:7" x14ac:dyDescent="0.25">
      <c r="B549" t="str">
        <f t="shared" si="9"/>
        <v/>
      </c>
      <c r="D549" t="str">
        <f>IFERROR(IF(A549="","Bipar",IF(VLOOKUP(B549,Dados!A:C,2,0)="ENCAMINHADA","Baixada","Ajustar")),"Ajustar")</f>
        <v>Bipar</v>
      </c>
      <c r="G549" t="str">
        <f>IF(A549="","",IFERROR(VLOOKUP(B549,Dados!A:C,3,0),"Não"))</f>
        <v/>
      </c>
    </row>
    <row r="550" spans="2:7" x14ac:dyDescent="0.25">
      <c r="B550" t="str">
        <f t="shared" ref="B550:B584" si="10">RIGHT(A550,18)</f>
        <v/>
      </c>
      <c r="D550" t="str">
        <f>IFERROR(IF(A550="","Bipar",IF(VLOOKUP(B550,Dados!A:C,2,0)="ENCAMINHADA","Baixada","Ajustar")),"Ajustar")</f>
        <v>Bipar</v>
      </c>
      <c r="G550" t="str">
        <f>IF(A550="","",IFERROR(VLOOKUP(B550,Dados!A:C,3,0),"Não"))</f>
        <v/>
      </c>
    </row>
    <row r="551" spans="2:7" x14ac:dyDescent="0.25">
      <c r="B551" t="str">
        <f t="shared" si="10"/>
        <v/>
      </c>
      <c r="D551" t="str">
        <f>IFERROR(IF(A551="","Bipar",IF(VLOOKUP(B551,Dados!A:C,2,0)="ENCAMINHADA","Baixada","Ajustar")),"Ajustar")</f>
        <v>Bipar</v>
      </c>
      <c r="G551" t="str">
        <f>IF(A551="","",IFERROR(VLOOKUP(B551,Dados!A:C,3,0),"Não"))</f>
        <v/>
      </c>
    </row>
    <row r="552" spans="2:7" x14ac:dyDescent="0.25">
      <c r="B552" t="str">
        <f t="shared" si="10"/>
        <v/>
      </c>
      <c r="D552" t="str">
        <f>IFERROR(IF(A552="","Bipar",IF(VLOOKUP(B552,Dados!A:C,2,0)="ENCAMINHADA","Baixada","Ajustar")),"Ajustar")</f>
        <v>Bipar</v>
      </c>
      <c r="G552" t="str">
        <f>IF(A552="","",IFERROR(VLOOKUP(B552,Dados!A:C,3,0),"Não"))</f>
        <v/>
      </c>
    </row>
    <row r="553" spans="2:7" x14ac:dyDescent="0.25">
      <c r="B553" t="str">
        <f t="shared" si="10"/>
        <v/>
      </c>
      <c r="D553" t="str">
        <f>IFERROR(IF(A553="","Bipar",IF(VLOOKUP(B553,Dados!A:C,2,0)="ENCAMINHADA","Baixada","Ajustar")),"Ajustar")</f>
        <v>Bipar</v>
      </c>
      <c r="G553" t="str">
        <f>IF(A553="","",IFERROR(VLOOKUP(B553,Dados!A:C,3,0),"Não"))</f>
        <v/>
      </c>
    </row>
    <row r="554" spans="2:7" x14ac:dyDescent="0.25">
      <c r="B554" t="str">
        <f t="shared" si="10"/>
        <v/>
      </c>
      <c r="D554" t="str">
        <f>IFERROR(IF(A554="","Bipar",IF(VLOOKUP(B554,Dados!A:C,2,0)="ENCAMINHADA","Baixada","Ajustar")),"Ajustar")</f>
        <v>Bipar</v>
      </c>
      <c r="G554" t="str">
        <f>IF(A554="","",IFERROR(VLOOKUP(B554,Dados!A:C,3,0),"Não"))</f>
        <v/>
      </c>
    </row>
    <row r="555" spans="2:7" x14ac:dyDescent="0.25">
      <c r="B555" t="str">
        <f t="shared" si="10"/>
        <v/>
      </c>
      <c r="D555" t="str">
        <f>IFERROR(IF(A555="","Bipar",IF(VLOOKUP(B555,Dados!A:C,2,0)="ENCAMINHADA","Baixada","Ajustar")),"Ajustar")</f>
        <v>Bipar</v>
      </c>
      <c r="G555" t="str">
        <f>IF(A555="","",IFERROR(VLOOKUP(B555,Dados!A:C,3,0),"Não"))</f>
        <v/>
      </c>
    </row>
    <row r="556" spans="2:7" x14ac:dyDescent="0.25">
      <c r="B556" t="str">
        <f t="shared" si="10"/>
        <v/>
      </c>
      <c r="D556" t="str">
        <f>IFERROR(IF(A556="","Bipar",IF(VLOOKUP(B556,Dados!A:C,2,0)="ENCAMINHADA","Baixada","Ajustar")),"Ajustar")</f>
        <v>Bipar</v>
      </c>
      <c r="G556" t="str">
        <f>IF(A556="","",IFERROR(VLOOKUP(B556,Dados!A:C,3,0),"Não"))</f>
        <v/>
      </c>
    </row>
    <row r="557" spans="2:7" x14ac:dyDescent="0.25">
      <c r="B557" t="str">
        <f t="shared" si="10"/>
        <v/>
      </c>
      <c r="D557" t="str">
        <f>IFERROR(IF(A557="","Bipar",IF(VLOOKUP(B557,Dados!A:C,2,0)="ENCAMINHADA","Baixada","Ajustar")),"Ajustar")</f>
        <v>Bipar</v>
      </c>
      <c r="G557" t="str">
        <f>IF(A557="","",IFERROR(VLOOKUP(B557,Dados!A:C,3,0),"Não"))</f>
        <v/>
      </c>
    </row>
    <row r="558" spans="2:7" x14ac:dyDescent="0.25">
      <c r="B558" t="str">
        <f t="shared" si="10"/>
        <v/>
      </c>
      <c r="D558" t="str">
        <f>IFERROR(IF(A558="","Bipar",IF(VLOOKUP(B558,Dados!A:C,2,0)="ENCAMINHADA","Baixada","Ajustar")),"Ajustar")</f>
        <v>Bipar</v>
      </c>
      <c r="G558" t="str">
        <f>IF(A558="","",IFERROR(VLOOKUP(B558,Dados!A:C,3,0),"Não"))</f>
        <v/>
      </c>
    </row>
    <row r="559" spans="2:7" x14ac:dyDescent="0.25">
      <c r="D559" t="str">
        <f>IFERROR(IF(A559="","Bipar",IF(VLOOKUP(B559,Dados!A:C,2,0)="ENCAMINHADA","Baixada","Ajustar")),"Ajustar")</f>
        <v>Bipar</v>
      </c>
    </row>
    <row r="560" spans="2:7" x14ac:dyDescent="0.25">
      <c r="B560" t="str">
        <f t="shared" si="10"/>
        <v/>
      </c>
      <c r="D560" t="str">
        <f>IFERROR(IF(A560="","Bipar",IF(VLOOKUP(B560,Dados!A:C,2,0)="ENCAMINHADA","Baixada","Ajustar")),"Ajustar")</f>
        <v>Bipar</v>
      </c>
      <c r="G560" t="str">
        <f>IF(A560="","",IFERROR(VLOOKUP(B560,Dados!A:C,3,0),"Não"))</f>
        <v/>
      </c>
    </row>
    <row r="561" spans="2:7" x14ac:dyDescent="0.25">
      <c r="B561" t="str">
        <f t="shared" si="10"/>
        <v/>
      </c>
      <c r="D561" t="str">
        <f>IFERROR(IF(A561="","Bipar",IF(VLOOKUP(B561,Dados!A:C,2,0)="ENCAMINHADA","Baixada","Ajustar")),"Ajustar")</f>
        <v>Bipar</v>
      </c>
      <c r="G561" t="str">
        <f>IF(A561="","",IFERROR(VLOOKUP(B561,Dados!A:C,3,0),"Não"))</f>
        <v/>
      </c>
    </row>
    <row r="562" spans="2:7" x14ac:dyDescent="0.25">
      <c r="B562" t="str">
        <f t="shared" si="10"/>
        <v/>
      </c>
      <c r="D562" t="str">
        <f>IFERROR(IF(A562="","Bipar",IF(VLOOKUP(B562,Dados!A:C,2,0)="ENCAMINHADA","Baixada","Ajustar")),"Ajustar")</f>
        <v>Bipar</v>
      </c>
      <c r="G562" t="str">
        <f>IF(A562="","",IFERROR(VLOOKUP(B562,Dados!A:C,3,0),"Não"))</f>
        <v/>
      </c>
    </row>
    <row r="563" spans="2:7" x14ac:dyDescent="0.25">
      <c r="B563" t="str">
        <f t="shared" si="10"/>
        <v/>
      </c>
      <c r="D563" t="str">
        <f>IFERROR(IF(A563="","Bipar",IF(VLOOKUP(B563,Dados!A:C,2,0)="ENCAMINHADA","Baixada","Ajustar")),"Ajustar")</f>
        <v>Bipar</v>
      </c>
      <c r="G563" t="str">
        <f>IF(A563="","",IFERROR(VLOOKUP(B563,Dados!A:C,3,0),"Não"))</f>
        <v/>
      </c>
    </row>
    <row r="564" spans="2:7" x14ac:dyDescent="0.25">
      <c r="B564" t="str">
        <f t="shared" si="10"/>
        <v/>
      </c>
      <c r="D564" t="str">
        <f>IFERROR(IF(A564="","Bipar",IF(VLOOKUP(B564,Dados!A:C,2,0)="ENCAMINHADA","Baixada","Ajustar")),"Ajustar")</f>
        <v>Bipar</v>
      </c>
      <c r="G564" t="str">
        <f>IF(A564="","",IFERROR(VLOOKUP(B564,Dados!A:C,3,0),"Não"))</f>
        <v/>
      </c>
    </row>
    <row r="565" spans="2:7" x14ac:dyDescent="0.25">
      <c r="B565" t="str">
        <f t="shared" si="10"/>
        <v/>
      </c>
      <c r="D565" t="str">
        <f>IFERROR(IF(A565="","Bipar",IF(VLOOKUP(B565,Dados!A:C,2,0)="ENCAMINHADA","Baixada","Ajustar")),"Ajustar")</f>
        <v>Bipar</v>
      </c>
      <c r="G565" t="str">
        <f>IF(A565="","",IFERROR(VLOOKUP(B565,Dados!A:C,3,0),"Não"))</f>
        <v/>
      </c>
    </row>
    <row r="566" spans="2:7" x14ac:dyDescent="0.25">
      <c r="B566" t="str">
        <f t="shared" si="10"/>
        <v/>
      </c>
      <c r="D566" t="str">
        <f>IFERROR(IF(A566="","Bipar",IF(VLOOKUP(B566,Dados!A:C,2,0)="ENCAMINHADA","Baixada","Ajustar")),"Ajustar")</f>
        <v>Bipar</v>
      </c>
      <c r="G566" t="str">
        <f>IF(A566="","",IFERROR(VLOOKUP(B566,Dados!A:C,3,0),"Não"))</f>
        <v/>
      </c>
    </row>
    <row r="567" spans="2:7" x14ac:dyDescent="0.25">
      <c r="B567" t="str">
        <f t="shared" si="10"/>
        <v/>
      </c>
      <c r="D567" t="str">
        <f>IFERROR(IF(A567="","Bipar",IF(VLOOKUP(B567,Dados!A:C,2,0)="ENCAMINHADA","Baixada","Ajustar")),"Ajustar")</f>
        <v>Bipar</v>
      </c>
      <c r="G567" t="str">
        <f>IF(A567="","",IFERROR(VLOOKUP(B567,Dados!A:C,3,0),"Não"))</f>
        <v/>
      </c>
    </row>
    <row r="568" spans="2:7" x14ac:dyDescent="0.25">
      <c r="B568" t="str">
        <f t="shared" si="10"/>
        <v/>
      </c>
      <c r="D568" t="str">
        <f>IFERROR(IF(A568="","Bipar",IF(VLOOKUP(B568,Dados!A:C,2,0)="ENCAMINHADA","Baixada","Ajustar")),"Ajustar")</f>
        <v>Bipar</v>
      </c>
      <c r="G568" t="str">
        <f>IF(A568="","",IFERROR(VLOOKUP(B568,Dados!A:C,3,0),"Não"))</f>
        <v/>
      </c>
    </row>
    <row r="569" spans="2:7" x14ac:dyDescent="0.25">
      <c r="B569" t="str">
        <f t="shared" si="10"/>
        <v/>
      </c>
      <c r="D569" t="str">
        <f>IFERROR(IF(A569="","Bipar",IF(VLOOKUP(B569,Dados!A:C,2,0)="ENCAMINHADA","Baixada","Ajustar")),"Ajustar")</f>
        <v>Bipar</v>
      </c>
      <c r="G569" t="str">
        <f>IF(A569="","",IFERROR(VLOOKUP(B569,Dados!A:C,3,0),"Não"))</f>
        <v/>
      </c>
    </row>
    <row r="570" spans="2:7" x14ac:dyDescent="0.25">
      <c r="B570" t="str">
        <f t="shared" si="10"/>
        <v/>
      </c>
      <c r="D570" t="str">
        <f>IFERROR(IF(A570="","Bipar",IF(VLOOKUP(B570,Dados!A:C,2,0)="ENCAMINHADA","Baixada","Ajustar")),"Ajustar")</f>
        <v>Bipar</v>
      </c>
      <c r="G570" t="str">
        <f>IF(A570="","",IFERROR(VLOOKUP(B570,Dados!A:C,3,0),"Não"))</f>
        <v/>
      </c>
    </row>
    <row r="571" spans="2:7" x14ac:dyDescent="0.25">
      <c r="B571" t="str">
        <f t="shared" si="10"/>
        <v/>
      </c>
      <c r="D571" t="str">
        <f>IFERROR(IF(A571="","Bipar",IF(VLOOKUP(B571,Dados!A:C,2,0)="ENCAMINHADA","Baixada","Ajustar")),"Ajustar")</f>
        <v>Bipar</v>
      </c>
      <c r="G571" t="str">
        <f>IF(A571="","",IFERROR(VLOOKUP(B571,Dados!A:C,3,0),"Não"))</f>
        <v/>
      </c>
    </row>
    <row r="572" spans="2:7" x14ac:dyDescent="0.25">
      <c r="B572" t="str">
        <f t="shared" si="10"/>
        <v/>
      </c>
      <c r="D572" t="str">
        <f>IFERROR(IF(A572="","Bipar",IF(VLOOKUP(B572,Dados!A:C,2,0)="ENCAMINHADA","Baixada","Ajustar")),"Ajustar")</f>
        <v>Bipar</v>
      </c>
      <c r="G572" t="str">
        <f>IF(A572="","",IFERROR(VLOOKUP(B572,Dados!A:C,3,0),"Não"))</f>
        <v/>
      </c>
    </row>
    <row r="573" spans="2:7" x14ac:dyDescent="0.25">
      <c r="B573" t="str">
        <f t="shared" si="10"/>
        <v/>
      </c>
      <c r="D573" t="str">
        <f>IFERROR(IF(A573="","Bipar",IF(VLOOKUP(B573,Dados!A:C,2,0)="ENCAMINHADA","Baixada","Ajustar")),"Ajustar")</f>
        <v>Bipar</v>
      </c>
      <c r="G573" t="str">
        <f>IF(A573="","",IFERROR(VLOOKUP(B573,Dados!A:C,3,0),"Não"))</f>
        <v/>
      </c>
    </row>
    <row r="574" spans="2:7" x14ac:dyDescent="0.25">
      <c r="B574" t="str">
        <f t="shared" si="10"/>
        <v/>
      </c>
      <c r="D574" t="str">
        <f>IFERROR(IF(A574="","Bipar",IF(VLOOKUP(B574,Dados!A:C,2,0)="ENCAMINHADA","Baixada","Ajustar")),"Ajustar")</f>
        <v>Bipar</v>
      </c>
      <c r="G574" t="str">
        <f>IF(A574="","",IFERROR(VLOOKUP(B574,Dados!A:C,3,0),"Não"))</f>
        <v/>
      </c>
    </row>
    <row r="575" spans="2:7" x14ac:dyDescent="0.25">
      <c r="B575" t="str">
        <f t="shared" si="10"/>
        <v/>
      </c>
      <c r="D575" t="str">
        <f>IFERROR(IF(A575="","Bipar",IF(VLOOKUP(B575,Dados!A:C,2,0)="ENCAMINHADA","Baixada","Ajustar")),"Ajustar")</f>
        <v>Bipar</v>
      </c>
      <c r="G575" t="str">
        <f>IF(A575="","",IFERROR(VLOOKUP(B575,Dados!A:C,3,0),"Não"))</f>
        <v/>
      </c>
    </row>
    <row r="576" spans="2:7" x14ac:dyDescent="0.25">
      <c r="B576" t="str">
        <f t="shared" si="10"/>
        <v/>
      </c>
      <c r="D576" t="str">
        <f>IFERROR(IF(A576="","Bipar",IF(VLOOKUP(B576,Dados!A:C,2,0)="ENCAMINHADA","Baixada","Ajustar")),"Ajustar")</f>
        <v>Bipar</v>
      </c>
      <c r="G576" t="str">
        <f>IF(A576="","",IFERROR(VLOOKUP(B576,Dados!A:C,3,0),"Não"))</f>
        <v/>
      </c>
    </row>
    <row r="577" spans="2:7" x14ac:dyDescent="0.25">
      <c r="B577" t="str">
        <f t="shared" si="10"/>
        <v/>
      </c>
      <c r="D577" t="str">
        <f>IFERROR(IF(A577="","Bipar",IF(VLOOKUP(B577,Dados!A:C,2,0)="ENCAMINHADA","Baixada","Ajustar")),"Ajustar")</f>
        <v>Bipar</v>
      </c>
      <c r="G577" t="str">
        <f>IF(A577="","",IFERROR(VLOOKUP(B577,Dados!A:C,3,0),"Não"))</f>
        <v/>
      </c>
    </row>
    <row r="578" spans="2:7" x14ac:dyDescent="0.25">
      <c r="B578" t="str">
        <f t="shared" si="10"/>
        <v/>
      </c>
      <c r="D578" t="str">
        <f>IFERROR(IF(A578="","Bipar",IF(VLOOKUP(B578,Dados!A:C,2,0)="ENCAMINHADA","Baixada","Ajustar")),"Ajustar")</f>
        <v>Bipar</v>
      </c>
      <c r="G578" t="str">
        <f>IF(A578="","",IFERROR(VLOOKUP(B578,Dados!A:C,3,0),"Não"))</f>
        <v/>
      </c>
    </row>
    <row r="579" spans="2:7" x14ac:dyDescent="0.25">
      <c r="B579" t="str">
        <f t="shared" si="10"/>
        <v/>
      </c>
      <c r="D579" t="str">
        <f>IFERROR(IF(A579="","Bipar",IF(VLOOKUP(B579,Dados!A:C,2,0)="ENCAMINHADA","Baixada","Ajustar")),"Ajustar")</f>
        <v>Bipar</v>
      </c>
      <c r="G579" t="str">
        <f>IF(A579="","",IFERROR(VLOOKUP(B579,Dados!A:C,3,0),"Não"))</f>
        <v/>
      </c>
    </row>
    <row r="580" spans="2:7" x14ac:dyDescent="0.25">
      <c r="B580" t="str">
        <f t="shared" si="10"/>
        <v/>
      </c>
      <c r="D580" t="str">
        <f>IFERROR(IF(A580="","Bipar",IF(VLOOKUP(B580,Dados!A:C,2,0)="ENCAMINHADA","Baixada","Ajustar")),"Ajustar")</f>
        <v>Bipar</v>
      </c>
      <c r="G580" t="str">
        <f>IF(A580="","",IFERROR(VLOOKUP(B580,Dados!A:C,3,0),"Não"))</f>
        <v/>
      </c>
    </row>
    <row r="581" spans="2:7" x14ac:dyDescent="0.25">
      <c r="B581" t="str">
        <f t="shared" si="10"/>
        <v/>
      </c>
      <c r="D581" t="str">
        <f>IFERROR(IF(A581="","Bipar",IF(VLOOKUP(B581,Dados!A:C,2,0)="ENCAMINHADA","Baixada","Ajustar")),"Ajustar")</f>
        <v>Bipar</v>
      </c>
      <c r="G581" t="str">
        <f>IF(A581="","",IFERROR(VLOOKUP(B581,Dados!A:C,3,0),"Não"))</f>
        <v/>
      </c>
    </row>
    <row r="582" spans="2:7" x14ac:dyDescent="0.25">
      <c r="B582" t="str">
        <f t="shared" si="10"/>
        <v/>
      </c>
      <c r="D582" t="str">
        <f>IFERROR(IF(A582="","Bipar",IF(VLOOKUP(B582,Dados!A:C,2,0)="ENCAMINHADA","Baixada","Ajustar")),"Ajustar")</f>
        <v>Bipar</v>
      </c>
      <c r="G582" t="str">
        <f>IF(A582="","",IFERROR(VLOOKUP(B582,Dados!A:C,3,0),"Não"))</f>
        <v/>
      </c>
    </row>
    <row r="583" spans="2:7" x14ac:dyDescent="0.25">
      <c r="B583" t="str">
        <f t="shared" si="10"/>
        <v/>
      </c>
      <c r="D583" t="str">
        <f>IFERROR(IF(A583="","Bipar",IF(VLOOKUP(B583,Dados!A:C,2,0)="ENCAMINHADA","Baixada","Ajustar")),"Ajustar")</f>
        <v>Bipar</v>
      </c>
      <c r="G583" t="str">
        <f>IF(A583="","",IFERROR(VLOOKUP(B583,Dados!A:C,3,0),"Não"))</f>
        <v/>
      </c>
    </row>
    <row r="584" spans="2:7" x14ac:dyDescent="0.25">
      <c r="B584" t="str">
        <f t="shared" si="10"/>
        <v/>
      </c>
      <c r="D584" t="str">
        <f>IFERROR(IF(A584="","Bipar",IF(VLOOKUP(B584,Dados!A:C,2,0)="ENCAMINHADA","Baixada","Ajustar")),"Ajustar")</f>
        <v>Bipar</v>
      </c>
      <c r="G584" t="str">
        <f>IF(A584="","",IFERROR(VLOOKUP(B584,Dados!A:C,3,0),"Não"))</f>
        <v/>
      </c>
    </row>
    <row r="585" spans="2:7" x14ac:dyDescent="0.25">
      <c r="B585" t="str">
        <f>RIGHT(A585,18)</f>
        <v/>
      </c>
      <c r="D585" t="str">
        <f>IFERROR(IF(A585="","Bipar",IF(VLOOKUP(B585,Dados!A:C,2,0)="ENCAMINHADA","Baixada","Ajustar")),"Ajustar")</f>
        <v>Bipar</v>
      </c>
      <c r="G585" t="str">
        <f>IF(A585="","",IFERROR(VLOOKUP(B585,Dados!A:C,3,0),"Não"))</f>
        <v/>
      </c>
    </row>
    <row r="586" spans="2:7" x14ac:dyDescent="0.25">
      <c r="B586" t="str">
        <f t="shared" ref="B586:B589" si="11">RIGHT(A586,18)</f>
        <v/>
      </c>
      <c r="D586" t="str">
        <f>IFERROR(IF(A586="","Bipar",IF(VLOOKUP(B586,Dados!A:C,2,0)="ENCAMINHADA","Baixada","Ajustar")),"Ajustar")</f>
        <v>Bipar</v>
      </c>
      <c r="G586" t="str">
        <f>IF(A586="","",IFERROR(VLOOKUP(B586,Dados!A:C,3,0),"Não"))</f>
        <v/>
      </c>
    </row>
    <row r="587" spans="2:7" x14ac:dyDescent="0.25">
      <c r="B587" t="str">
        <f t="shared" si="11"/>
        <v/>
      </c>
      <c r="D587" t="str">
        <f>IFERROR(IF(A587="","Bipar",IF(VLOOKUP(B587,Dados!A:C,2,0)="ENCAMINHADA","Baixada","Ajustar")),"Ajustar")</f>
        <v>Bipar</v>
      </c>
      <c r="G587" t="str">
        <f>IF(A587="","",IFERROR(VLOOKUP(B587,Dados!A:C,3,0),"Não"))</f>
        <v/>
      </c>
    </row>
    <row r="588" spans="2:7" x14ac:dyDescent="0.25">
      <c r="B588" t="str">
        <f t="shared" si="11"/>
        <v/>
      </c>
      <c r="D588" t="str">
        <f>IFERROR(IF(A588="","Bipar",IF(VLOOKUP(B588,Dados!A:C,2,0)="ENCAMINHADA","Baixada","Ajustar")),"Ajustar")</f>
        <v>Bipar</v>
      </c>
      <c r="G588" t="str">
        <f>IF(A588="","",IFERROR(VLOOKUP(B588,Dados!A:C,3,0),"Não"))</f>
        <v/>
      </c>
    </row>
    <row r="589" spans="2:7" x14ac:dyDescent="0.25">
      <c r="B589" t="str">
        <f t="shared" si="11"/>
        <v/>
      </c>
      <c r="D589" t="str">
        <f>IFERROR(IF(A589="","Bipar",IF(VLOOKUP(B589,Dados!A:C,2,0)="ENCAMINHADA","Baixada","Ajustar")),"Ajustar")</f>
        <v>Bipar</v>
      </c>
      <c r="G589" t="str">
        <f>IF(A589="","",IFERROR(VLOOKUP(B589,Dados!A:C,3,0),"Não"))</f>
        <v/>
      </c>
    </row>
  </sheetData>
  <conditionalFormatting sqref="A2:E589">
    <cfRule type="expression" dxfId="62" priority="54">
      <formula>$A2&lt;&gt;""</formula>
    </cfRule>
  </conditionalFormatting>
  <conditionalFormatting sqref="B1:B1048576">
    <cfRule type="duplicateValues" dxfId="61" priority="165"/>
  </conditionalFormatting>
  <conditionalFormatting sqref="C1:C1048576">
    <cfRule type="duplicateValues" dxfId="60" priority="164"/>
  </conditionalFormatting>
  <conditionalFormatting sqref="D1 D587:D1048576">
    <cfRule type="containsText" dxfId="59" priority="168" operator="containsText" text="Bipar">
      <formula>NOT(ISERROR(SEARCH("Bipar",D1)))</formula>
    </cfRule>
    <cfRule type="containsText" dxfId="58" priority="167" operator="containsText" text="Encaminhada">
      <formula>NOT(ISERROR(SEARCH("Encaminhada",D1)))</formula>
    </cfRule>
  </conditionalFormatting>
  <conditionalFormatting sqref="D2:D589">
    <cfRule type="containsText" dxfId="57" priority="55" operator="containsText" text="Ajustar">
      <formula>NOT(ISERROR(SEARCH("Ajustar",D2)))</formula>
    </cfRule>
    <cfRule type="containsText" dxfId="56" priority="56" operator="containsText" text="Baixada">
      <formula>NOT(ISERROR(SEARCH("Baixada",D2)))</formula>
    </cfRule>
    <cfRule type="containsText" dxfId="55" priority="57" operator="containsText" text="Bipar">
      <formula>NOT(ISERROR(SEARCH("Bipar",D2)))</formula>
    </cfRule>
  </conditionalFormatting>
  <conditionalFormatting sqref="D587:D1048576 D1">
    <cfRule type="containsText" dxfId="54" priority="166" operator="containsText" text="Não">
      <formula>NOT(ISERROR(SEARCH("Não",D1)))</formula>
    </cfRule>
  </conditionalFormatting>
  <conditionalFormatting sqref="G1:H1048576">
    <cfRule type="containsText" dxfId="2" priority="1" operator="containsText" text="ict250">
      <formula>NOT(ISERROR(SEARCH("ict250",G1)))</formula>
    </cfRule>
    <cfRule type="containsText" dxfId="3" priority="2" operator="containsText" text="mobi pin">
      <formula>NOT(ISERROR(SEARCH("mobi pin",G1)))</formula>
    </cfRule>
    <cfRule type="containsText" dxfId="26" priority="3" operator="containsText" text="V510">
      <formula>NOT(ISERROR(SEARCH("V510",G1)))</formula>
    </cfRule>
    <cfRule type="containsText" dxfId="25" priority="4" operator="containsText" text="link2500 2g">
      <formula>NOT(ISERROR(SEARCH("link2500 2g",G1)))</formula>
    </cfRule>
    <cfRule type="containsText" dxfId="24" priority="5" operator="containsText" text="E265">
      <formula>NOT(ISERROR(SEARCH("E265",G1)))</formula>
    </cfRule>
    <cfRule type="containsText" dxfId="23" priority="6" operator="containsText" text="PPC 930">
      <formula>NOT(ISERROR(SEARCH("PPC 930",G1)))</formula>
    </cfRule>
    <cfRule type="containsText" dxfId="22" priority="7" operator="containsText" text="IPP320 usb">
      <formula>NOT(ISERROR(SEARCH("IPP320 usb",G1)))</formula>
    </cfRule>
    <cfRule type="containsText" dxfId="21" priority="8" operator="containsText" text="N910">
      <formula>NOT(ISERROR(SEARCH("N910",G1)))</formula>
    </cfRule>
    <cfRule type="containsText" dxfId="20" priority="9" operator="containsText" text="Não">
      <formula>NOT(ISERROR(SEARCH("Não",G1)))</formula>
    </cfRule>
    <cfRule type="containsText" dxfId="19" priority="10" operator="containsText" text="IWL251">
      <formula>NOT(ISERROR(SEARCH("IWL251",G1)))</formula>
    </cfRule>
    <cfRule type="containsText" dxfId="18" priority="13" operator="containsText" text="sunmi">
      <formula>NOT(ISERROR(SEARCH("sunmi",G1)))</formula>
    </cfRule>
    <cfRule type="containsText" dxfId="17" priority="14" operator="containsText" text="iwl285">
      <formula>NOT(ISERROR(SEARCH("iwl285",G1)))</formula>
    </cfRule>
    <cfRule type="containsText" dxfId="16" priority="15" operator="containsText" text="mp20">
      <formula>NOT(ISERROR(SEARCH("mp20",G1)))</formula>
    </cfRule>
    <cfRule type="containsText" dxfId="15" priority="16" operator="containsText" text="link2500 wi-fi">
      <formula>NOT(ISERROR(SEARCH("link2500 wi-fi",G1)))</formula>
    </cfRule>
    <cfRule type="containsText" dxfId="14" priority="17" operator="containsText" text="ppc 920 dual">
      <formula>NOT(ISERROR(SEARCH("ppc 920 dual",G1)))</formula>
    </cfRule>
    <cfRule type="containsText" dxfId="13" priority="18" operator="containsText" text="SP630 pro">
      <formula>NOT(ISERROR(SEARCH("SP630 pro",G1)))</formula>
    </cfRule>
    <cfRule type="containsText" dxfId="12" priority="19" operator="containsText" text="s920">
      <formula>NOT(ISERROR(SEARCH("s920",G1)))</formula>
    </cfRule>
    <cfRule type="containsText" dxfId="11" priority="20" operator="containsText" text="D195">
      <formula>NOT(ISERROR(SEARCH("D195",G1)))</formula>
    </cfRule>
    <cfRule type="containsText" dxfId="10" priority="21" operator="containsText" text="sp630 3g">
      <formula>NOT(ISERROR(SEARCH("sp630 3g",G1)))</formula>
    </cfRule>
    <cfRule type="containsText" dxfId="9" priority="22" operator="containsText" text="vx685">
      <formula>NOT(ISERROR(SEARCH("vx685",G1)))</formula>
    </cfRule>
    <cfRule type="containsText" dxfId="8" priority="23" operator="containsText" text="A8">
      <formula>NOT(ISERROR(SEARCH("A8",G1)))</formula>
    </cfRule>
    <cfRule type="containsText" dxfId="7" priority="24" operator="containsText" text="MOVE 5000">
      <formula>NOT(ISERROR(SEARCH("MOVE 5000",G1)))</formula>
    </cfRule>
    <cfRule type="containsText" dxfId="6" priority="25" operator="containsText" text="SP930">
      <formula>NOT(ISERROR(SEARCH("SP930",G1)))</formula>
    </cfRule>
    <cfRule type="containsText" dxfId="5" priority="26" operator="containsText" text="C680">
      <formula>NOT(ISERROR(SEARCH("C680",G1)))</formula>
    </cfRule>
    <cfRule type="containsText" dxfId="4" priority="27" operator="containsText" text="MP35">
      <formula>NOT(ISERROR(SEARCH("MP35",G1)))</formula>
    </cfRule>
  </conditionalFormatting>
  <conditionalFormatting sqref="H1:H1048576">
    <cfRule type="containsText" dxfId="1" priority="11" operator="containsText" text="iwl285">
      <formula>NOT(ISERROR(SEARCH("iwl285",H1)))</formula>
    </cfRule>
    <cfRule type="containsText" dxfId="0" priority="12" operator="containsText" text="mp20">
      <formula>NOT(ISERROR(SEARCH("mp20",H1)))</formula>
    </cfRule>
  </conditionalFormatting>
  <pageMargins left="0.511811024" right="0.511811024" top="0.78740157499999996" bottom="0.78740157499999996" header="0.31496062000000002" footer="0.31496062000000002"/>
  <headerFooter>
    <oddFooter>&amp;C_x000D_&amp;1#&amp;"Calibri"&amp;10&amp;K000000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4329-4120-4F8B-9E2C-6A23C3D1C454}">
  <dimension ref="A1:C1"/>
  <sheetViews>
    <sheetView workbookViewId="0">
      <selection activeCell="B2" sqref="B2"/>
    </sheetView>
  </sheetViews>
  <sheetFormatPr defaultRowHeight="15" x14ac:dyDescent="0.25"/>
  <cols>
    <col min="1" max="1" width="24.42578125" customWidth="1"/>
    <col min="2" max="2" width="17" customWidth="1"/>
  </cols>
  <sheetData>
    <row r="1" spans="1:3" x14ac:dyDescent="0.25">
      <c r="A1" t="s">
        <v>5</v>
      </c>
      <c r="B1" t="s">
        <v>6</v>
      </c>
      <c r="C1" t="s">
        <v>10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0B7B-B15A-4AB9-8E26-D62A752C5456}">
  <dimension ref="A1:E26"/>
  <sheetViews>
    <sheetView workbookViewId="0">
      <selection activeCell="A2" sqref="A2"/>
    </sheetView>
  </sheetViews>
  <sheetFormatPr defaultRowHeight="15" x14ac:dyDescent="0.25"/>
  <cols>
    <col min="1" max="1" width="16.140625" style="4" customWidth="1"/>
    <col min="2" max="2" width="25.5703125" customWidth="1"/>
    <col min="3" max="3" width="2.5703125" style="5" customWidth="1"/>
    <col min="4" max="4" width="18.140625" style="4" customWidth="1"/>
    <col min="5" max="5" width="20.7109375" customWidth="1"/>
  </cols>
  <sheetData>
    <row r="1" spans="1:5" x14ac:dyDescent="0.25">
      <c r="A1" s="4" t="s">
        <v>7</v>
      </c>
      <c r="B1" t="s">
        <v>8</v>
      </c>
      <c r="D1" s="4" t="s">
        <v>9</v>
      </c>
      <c r="E1" t="s">
        <v>8</v>
      </c>
    </row>
    <row r="2" spans="1:5" x14ac:dyDescent="0.25">
      <c r="B2" t="str">
        <f t="shared" ref="B2:B26" si="0">MID(A2,13,24)</f>
        <v/>
      </c>
      <c r="E2" t="str">
        <f t="shared" ref="E2:E26" si="1">MID(D2,11,12)</f>
        <v/>
      </c>
    </row>
    <row r="3" spans="1:5" x14ac:dyDescent="0.25">
      <c r="B3" t="str">
        <f t="shared" si="0"/>
        <v/>
      </c>
      <c r="E3" t="str">
        <f t="shared" si="1"/>
        <v/>
      </c>
    </row>
    <row r="4" spans="1:5" x14ac:dyDescent="0.25">
      <c r="B4" t="str">
        <f t="shared" si="0"/>
        <v/>
      </c>
      <c r="E4" t="str">
        <f t="shared" si="1"/>
        <v/>
      </c>
    </row>
    <row r="5" spans="1:5" x14ac:dyDescent="0.25">
      <c r="B5" t="str">
        <f t="shared" si="0"/>
        <v/>
      </c>
      <c r="E5" t="str">
        <f t="shared" si="1"/>
        <v/>
      </c>
    </row>
    <row r="6" spans="1:5" x14ac:dyDescent="0.25">
      <c r="B6" t="str">
        <f t="shared" si="0"/>
        <v/>
      </c>
      <c r="E6" t="str">
        <f t="shared" si="1"/>
        <v/>
      </c>
    </row>
    <row r="7" spans="1:5" x14ac:dyDescent="0.25">
      <c r="B7" t="str">
        <f t="shared" si="0"/>
        <v/>
      </c>
      <c r="E7" t="str">
        <f t="shared" si="1"/>
        <v/>
      </c>
    </row>
    <row r="8" spans="1:5" x14ac:dyDescent="0.25">
      <c r="B8" t="str">
        <f t="shared" si="0"/>
        <v/>
      </c>
      <c r="E8" t="str">
        <f t="shared" si="1"/>
        <v/>
      </c>
    </row>
    <row r="9" spans="1:5" x14ac:dyDescent="0.25">
      <c r="B9" t="str">
        <f t="shared" si="0"/>
        <v/>
      </c>
      <c r="E9" t="str">
        <f t="shared" si="1"/>
        <v/>
      </c>
    </row>
    <row r="10" spans="1:5" x14ac:dyDescent="0.25">
      <c r="B10" t="str">
        <f t="shared" si="0"/>
        <v/>
      </c>
      <c r="E10" t="str">
        <f t="shared" si="1"/>
        <v/>
      </c>
    </row>
    <row r="11" spans="1:5" x14ac:dyDescent="0.25">
      <c r="B11" t="str">
        <f t="shared" si="0"/>
        <v/>
      </c>
      <c r="E11" t="str">
        <f t="shared" si="1"/>
        <v/>
      </c>
    </row>
    <row r="12" spans="1:5" x14ac:dyDescent="0.25">
      <c r="B12" t="str">
        <f t="shared" si="0"/>
        <v/>
      </c>
      <c r="E12" t="str">
        <f t="shared" si="1"/>
        <v/>
      </c>
    </row>
    <row r="13" spans="1:5" x14ac:dyDescent="0.25">
      <c r="B13" t="str">
        <f t="shared" si="0"/>
        <v/>
      </c>
      <c r="E13" t="str">
        <f t="shared" si="1"/>
        <v/>
      </c>
    </row>
    <row r="14" spans="1:5" x14ac:dyDescent="0.25">
      <c r="B14" t="str">
        <f t="shared" si="0"/>
        <v/>
      </c>
      <c r="E14" t="str">
        <f t="shared" si="1"/>
        <v/>
      </c>
    </row>
    <row r="15" spans="1:5" x14ac:dyDescent="0.25">
      <c r="B15" t="str">
        <f t="shared" si="0"/>
        <v/>
      </c>
      <c r="E15" t="str">
        <f t="shared" si="1"/>
        <v/>
      </c>
    </row>
    <row r="16" spans="1:5" x14ac:dyDescent="0.25">
      <c r="B16" t="str">
        <f t="shared" si="0"/>
        <v/>
      </c>
      <c r="E16" t="str">
        <f t="shared" si="1"/>
        <v/>
      </c>
    </row>
    <row r="17" spans="2:5" x14ac:dyDescent="0.25">
      <c r="B17" t="str">
        <f t="shared" si="0"/>
        <v/>
      </c>
      <c r="E17" t="str">
        <f t="shared" si="1"/>
        <v/>
      </c>
    </row>
    <row r="18" spans="2:5" x14ac:dyDescent="0.25">
      <c r="B18" t="str">
        <f t="shared" si="0"/>
        <v/>
      </c>
      <c r="E18" t="str">
        <f t="shared" si="1"/>
        <v/>
      </c>
    </row>
    <row r="19" spans="2:5" x14ac:dyDescent="0.25">
      <c r="B19" t="str">
        <f t="shared" si="0"/>
        <v/>
      </c>
      <c r="E19" t="str">
        <f t="shared" si="1"/>
        <v/>
      </c>
    </row>
    <row r="20" spans="2:5" x14ac:dyDescent="0.25">
      <c r="B20" t="str">
        <f t="shared" si="0"/>
        <v/>
      </c>
      <c r="E20" t="str">
        <f t="shared" si="1"/>
        <v/>
      </c>
    </row>
    <row r="21" spans="2:5" x14ac:dyDescent="0.25">
      <c r="B21" t="str">
        <f t="shared" si="0"/>
        <v/>
      </c>
      <c r="E21" t="str">
        <f t="shared" si="1"/>
        <v/>
      </c>
    </row>
    <row r="22" spans="2:5" x14ac:dyDescent="0.25">
      <c r="B22" t="str">
        <f t="shared" si="0"/>
        <v/>
      </c>
      <c r="E22" t="str">
        <f t="shared" si="1"/>
        <v/>
      </c>
    </row>
    <row r="23" spans="2:5" x14ac:dyDescent="0.25">
      <c r="B23" t="str">
        <f t="shared" si="0"/>
        <v/>
      </c>
      <c r="E23" t="str">
        <f t="shared" si="1"/>
        <v/>
      </c>
    </row>
    <row r="24" spans="2:5" x14ac:dyDescent="0.25">
      <c r="B24" t="str">
        <f t="shared" si="0"/>
        <v/>
      </c>
      <c r="E24" t="str">
        <f t="shared" si="1"/>
        <v/>
      </c>
    </row>
    <row r="25" spans="2:5" x14ac:dyDescent="0.25">
      <c r="B25" t="str">
        <f t="shared" si="0"/>
        <v/>
      </c>
      <c r="E25" t="str">
        <f t="shared" si="1"/>
        <v/>
      </c>
    </row>
    <row r="26" spans="2:5" x14ac:dyDescent="0.25">
      <c r="B26" t="str">
        <f t="shared" si="0"/>
        <v/>
      </c>
      <c r="E26" t="str">
        <f t="shared" si="1"/>
        <v/>
      </c>
    </row>
  </sheetData>
  <conditionalFormatting sqref="B1:B1048576">
    <cfRule type="duplicateValues" dxfId="28" priority="2"/>
  </conditionalFormatting>
  <conditionalFormatting sqref="E1:E1048576">
    <cfRule type="duplicateValues" dxfId="27" priority="1"/>
  </conditionalFormatting>
  <pageMargins left="0.511811024" right="0.511811024" top="0.78740157499999996" bottom="0.78740157499999996" header="0.31496062000000002" footer="0.31496062000000002"/>
  <headerFooter>
    <oddFooter>&amp;C_x000D_&amp;1#&amp;"Calibri"&amp;10&amp;K000000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Bipagem</vt:lpstr>
      <vt:lpstr>Dados</vt:lpstr>
      <vt:lpstr>Recupera 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Abermandes Da Silva Trindade Junior</dc:creator>
  <cp:lastModifiedBy>Anderson Fernandes</cp:lastModifiedBy>
  <dcterms:created xsi:type="dcterms:W3CDTF">2024-06-26T11:06:36Z</dcterms:created>
  <dcterms:modified xsi:type="dcterms:W3CDTF">2024-11-11T13:33:47Z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c0042-2eac-4db0-82d5-cc3711135060_Enabled">
    <vt:lpwstr>true</vt:lpwstr>
  </property>
  <property fmtid="{D5CDD505-2E9C-101B-9397-08002B2CF9AE}" pid="3" name="MSIP_Label_3c3c0042-2eac-4db0-82d5-cc3711135060_SetDate">
    <vt:lpwstr>2024-10-30T10:18:49Z</vt:lpwstr>
  </property>
  <property fmtid="{D5CDD505-2E9C-101B-9397-08002B2CF9AE}" pid="4" name="MSIP_Label_3c3c0042-2eac-4db0-82d5-cc3711135060_Method">
    <vt:lpwstr>Privileged</vt:lpwstr>
  </property>
  <property fmtid="{D5CDD505-2E9C-101B-9397-08002B2CF9AE}" pid="5" name="MSIP_Label_3c3c0042-2eac-4db0-82d5-cc3711135060_Name">
    <vt:lpwstr>Interno</vt:lpwstr>
  </property>
  <property fmtid="{D5CDD505-2E9C-101B-9397-08002B2CF9AE}" pid="6" name="MSIP_Label_3c3c0042-2eac-4db0-82d5-cc3711135060_SiteId">
    <vt:lpwstr>e5f40a80-024e-4c35-95a6-53b198d83766</vt:lpwstr>
  </property>
  <property fmtid="{D5CDD505-2E9C-101B-9397-08002B2CF9AE}" pid="7" name="MSIP_Label_3c3c0042-2eac-4db0-82d5-cc3711135060_ActionId">
    <vt:lpwstr>d65ddd30-d787-484a-9e0a-d9cf3b12e61d</vt:lpwstr>
  </property>
  <property fmtid="{D5CDD505-2E9C-101B-9397-08002B2CF9AE}" pid="8" name="MSIP_Label_3c3c0042-2eac-4db0-82d5-cc3711135060_ContentBits">
    <vt:lpwstr>2</vt:lpwstr>
  </property>
</Properties>
</file>