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savbrm-my.sharepoint.com/personal/andersonfw_edu_unisinos_br/Documents/UNISINOS/TCC/"/>
    </mc:Choice>
  </mc:AlternateContent>
  <xr:revisionPtr revIDLastSave="41" documentId="8_{172DA3FB-88F8-4B0B-9156-93835AE2E93F}" xr6:coauthVersionLast="47" xr6:coauthVersionMax="47" xr10:uidLastSave="{FA10474C-2712-436C-8389-D1791638AB4C}"/>
  <bookViews>
    <workbookView xWindow="-120" yWindow="-120" windowWidth="20730" windowHeight="11160" xr2:uid="{9FD561C1-5AF9-477C-8B73-808FF998BF6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13" i="1"/>
  <c r="G12" i="1"/>
  <c r="G11" i="1"/>
  <c r="G8" i="1"/>
  <c r="G7" i="1"/>
  <c r="B11" i="1"/>
  <c r="B10" i="1"/>
  <c r="B8" i="1"/>
  <c r="B7" i="1"/>
</calcChain>
</file>

<file path=xl/sharedStrings.xml><?xml version="1.0" encoding="utf-8"?>
<sst xmlns="http://schemas.openxmlformats.org/spreadsheetml/2006/main" count="25" uniqueCount="17">
  <si>
    <t>sensibilidade</t>
  </si>
  <si>
    <t>deltaf</t>
  </si>
  <si>
    <t>SNR</t>
  </si>
  <si>
    <t>bw</t>
  </si>
  <si>
    <t>noisefloor</t>
  </si>
  <si>
    <t>bw noise</t>
  </si>
  <si>
    <t>blocking signal</t>
  </si>
  <si>
    <t>NF</t>
  </si>
  <si>
    <t>wanted signal above</t>
  </si>
  <si>
    <t>LO phase noise @</t>
  </si>
  <si>
    <t>LO phase noise @1M</t>
  </si>
  <si>
    <t>LO phase noise @2M</t>
  </si>
  <si>
    <t>LO phase noise @3M</t>
  </si>
  <si>
    <t>C/I @1M</t>
  </si>
  <si>
    <t>C/I @2M</t>
  </si>
  <si>
    <t>C/I @3M</t>
  </si>
  <si>
    <t>In band 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</si>
</sst>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14</xdr:row>
      <xdr:rowOff>171450</xdr:rowOff>
    </xdr:from>
    <xdr:to>
      <xdr:col>9</xdr:col>
      <xdr:colOff>8696</xdr:colOff>
      <xdr:row>40</xdr:row>
      <xdr:rowOff>56545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565410B-AC51-6D20-BB53-DF8F10D5F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2838450"/>
          <a:ext cx="6628571" cy="4838095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11</xdr:row>
      <xdr:rowOff>176893</xdr:rowOff>
    </xdr:from>
    <xdr:to>
      <xdr:col>19</xdr:col>
      <xdr:colOff>256392</xdr:colOff>
      <xdr:row>22</xdr:row>
      <xdr:rowOff>109964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91D6254-0486-BFCA-2C71-DED186A77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94071" y="2272393"/>
          <a:ext cx="6284357" cy="202857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23</xdr:row>
      <xdr:rowOff>81643</xdr:rowOff>
    </xdr:from>
    <xdr:to>
      <xdr:col>20</xdr:col>
      <xdr:colOff>35892</xdr:colOff>
      <xdr:row>34</xdr:row>
      <xdr:rowOff>52810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E6E2B42-4616-9E6A-8E5E-51192F6AA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8821" y="4463143"/>
          <a:ext cx="6771428" cy="2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FE818-57D5-4E86-9F10-E4F4541C9F57}">
  <dimension ref="A1:I13"/>
  <sheetViews>
    <sheetView tabSelected="1" topLeftCell="A22" zoomScaleNormal="100" workbookViewId="0">
      <selection activeCell="G12" sqref="G12"/>
    </sheetView>
  </sheetViews>
  <sheetFormatPr defaultRowHeight="15" x14ac:dyDescent="0.25"/>
  <cols>
    <col min="1" max="1" width="19.42578125" bestFit="1" customWidth="1"/>
    <col min="2" max="2" width="9.5703125" bestFit="1" customWidth="1"/>
    <col min="6" max="6" width="19.42578125" bestFit="1" customWidth="1"/>
  </cols>
  <sheetData>
    <row r="1" spans="1:9" x14ac:dyDescent="0.25">
      <c r="A1" t="s">
        <v>0</v>
      </c>
      <c r="B1">
        <v>-102</v>
      </c>
      <c r="F1" t="s">
        <v>0</v>
      </c>
      <c r="G1">
        <v>-70</v>
      </c>
      <c r="H1" t="s">
        <v>13</v>
      </c>
      <c r="I1">
        <v>15</v>
      </c>
    </row>
    <row r="2" spans="1:9" x14ac:dyDescent="0.25">
      <c r="A2" t="s">
        <v>1</v>
      </c>
      <c r="B2" s="1">
        <v>600000</v>
      </c>
      <c r="F2" t="s">
        <v>1</v>
      </c>
      <c r="G2" s="1">
        <v>30000000</v>
      </c>
      <c r="H2" t="s">
        <v>14</v>
      </c>
      <c r="I2">
        <v>-17</v>
      </c>
    </row>
    <row r="3" spans="1:9" x14ac:dyDescent="0.25">
      <c r="A3" t="s">
        <v>2</v>
      </c>
      <c r="B3">
        <v>9</v>
      </c>
      <c r="F3" t="s">
        <v>2</v>
      </c>
      <c r="G3">
        <v>17</v>
      </c>
      <c r="H3" t="s">
        <v>15</v>
      </c>
      <c r="I3">
        <v>-27</v>
      </c>
    </row>
    <row r="4" spans="1:9" x14ac:dyDescent="0.25">
      <c r="A4" t="s">
        <v>6</v>
      </c>
      <c r="B4">
        <v>-43</v>
      </c>
      <c r="F4" t="s">
        <v>6</v>
      </c>
      <c r="G4">
        <v>-67</v>
      </c>
    </row>
    <row r="5" spans="1:9" x14ac:dyDescent="0.25">
      <c r="A5" t="s">
        <v>7</v>
      </c>
      <c r="B5">
        <v>10</v>
      </c>
      <c r="F5" t="s">
        <v>7</v>
      </c>
      <c r="G5">
        <v>23</v>
      </c>
    </row>
    <row r="6" spans="1:9" x14ac:dyDescent="0.25">
      <c r="A6" t="s">
        <v>3</v>
      </c>
      <c r="B6" s="1">
        <v>200000</v>
      </c>
      <c r="F6" t="s">
        <v>3</v>
      </c>
      <c r="G6" s="1">
        <v>1000000</v>
      </c>
    </row>
    <row r="7" spans="1:9" x14ac:dyDescent="0.25">
      <c r="A7" t="s">
        <v>5</v>
      </c>
      <c r="B7">
        <f>10*LOG10(B6)</f>
        <v>53.010299956639813</v>
      </c>
      <c r="F7" t="s">
        <v>5</v>
      </c>
      <c r="G7">
        <f>10*LOG10(G6)</f>
        <v>60</v>
      </c>
    </row>
    <row r="8" spans="1:9" x14ac:dyDescent="0.25">
      <c r="A8" t="s">
        <v>4</v>
      </c>
      <c r="B8">
        <f>-174 +B7+B5</f>
        <v>-110.98970004336019</v>
      </c>
      <c r="F8" t="s">
        <v>4</v>
      </c>
      <c r="G8">
        <f>-174+G7</f>
        <v>-114</v>
      </c>
    </row>
    <row r="10" spans="1:9" x14ac:dyDescent="0.25">
      <c r="A10" t="s">
        <v>8</v>
      </c>
      <c r="B10">
        <f>B1+3</f>
        <v>-99</v>
      </c>
      <c r="F10" t="s">
        <v>16</v>
      </c>
      <c r="G10">
        <f>-21-G7</f>
        <v>-81</v>
      </c>
    </row>
    <row r="11" spans="1:9" x14ac:dyDescent="0.25">
      <c r="A11" t="s">
        <v>9</v>
      </c>
      <c r="B11">
        <f>B10-(B4)-B7-B3</f>
        <v>-118.01029995663981</v>
      </c>
      <c r="F11" t="s">
        <v>10</v>
      </c>
      <c r="G11">
        <f>-21-G7+I1</f>
        <v>-66</v>
      </c>
    </row>
    <row r="12" spans="1:9" x14ac:dyDescent="0.25">
      <c r="F12" t="s">
        <v>11</v>
      </c>
      <c r="G12">
        <f>-21-G7+I2</f>
        <v>-98</v>
      </c>
    </row>
    <row r="13" spans="1:9" x14ac:dyDescent="0.25">
      <c r="F13" t="s">
        <v>12</v>
      </c>
      <c r="G13">
        <f>-21-G7+I3</f>
        <v>-108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Felipe Weschenfelder</dc:creator>
  <cp:lastModifiedBy>Anderson Felipe Weschenfelder</cp:lastModifiedBy>
  <dcterms:created xsi:type="dcterms:W3CDTF">2023-09-19T21:55:18Z</dcterms:created>
  <dcterms:modified xsi:type="dcterms:W3CDTF">2023-09-26T22:21:00Z</dcterms:modified>
</cp:coreProperties>
</file>