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A40EA0A-EFA7-4558-BFAA-533D5E2217A7}" xr6:coauthVersionLast="43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istorias de Usuario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E14" i="1" l="1"/>
  <c r="E7" i="1"/>
  <c r="E3" i="1" l="1"/>
  <c r="E4" i="1"/>
  <c r="E5" i="1"/>
  <c r="E6" i="1"/>
  <c r="E8" i="1"/>
  <c r="E9" i="1"/>
  <c r="E10" i="1"/>
  <c r="E11" i="1"/>
  <c r="E12" i="1"/>
  <c r="E13" i="1"/>
  <c r="E15" i="1"/>
  <c r="E16" i="1"/>
  <c r="E2" i="1"/>
  <c r="D4" i="2" l="1"/>
  <c r="D5" i="2"/>
  <c r="D3" i="2"/>
  <c r="F3" i="2" l="1"/>
  <c r="E6" i="2" l="1"/>
  <c r="E7" i="2" s="1"/>
  <c r="E8" i="2" s="1"/>
  <c r="E9" i="2" s="1"/>
  <c r="E10" i="2" s="1"/>
  <c r="E11" i="2" s="1"/>
  <c r="E12" i="2" s="1"/>
</calcChain>
</file>

<file path=xl/sharedStrings.xml><?xml version="1.0" encoding="utf-8"?>
<sst xmlns="http://schemas.openxmlformats.org/spreadsheetml/2006/main" count="130" uniqueCount="129">
  <si>
    <t>ID</t>
  </si>
  <si>
    <t>Historia de Usuario</t>
  </si>
  <si>
    <t>Descripción</t>
  </si>
  <si>
    <t>Criterios Aceptación</t>
  </si>
  <si>
    <t>Tamaño</t>
  </si>
  <si>
    <t>HU1</t>
  </si>
  <si>
    <t>TOTAL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</si>
  <si>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</si>
  <si>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</si>
  <si>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</si>
  <si>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</si>
  <si>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</si>
  <si>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</si>
  <si>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</si>
  <si>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</si>
  <si>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</si>
  <si>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</si>
  <si>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Nombre de Sprint</t>
  </si>
  <si>
    <t>Puntos en sprint</t>
  </si>
  <si>
    <t>Ideal teórico</t>
  </si>
  <si>
    <t>Pendientes</t>
  </si>
  <si>
    <t>Fecha Fin Sprint</t>
  </si>
  <si>
    <t>Fecha S1</t>
  </si>
  <si>
    <t>Fecha S2</t>
  </si>
  <si>
    <t>Fecha S3</t>
  </si>
  <si>
    <t>Más información en http://urtanta.com/scrum-sprint/</t>
  </si>
  <si>
    <t>Tiempo (horas)</t>
  </si>
  <si>
    <t xml:space="preserve">Puntos  </t>
  </si>
  <si>
    <t>Prioridad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</si>
  <si>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</si>
  <si>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</si>
  <si>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</si>
  <si>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</si>
  <si>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</si>
  <si>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</si>
  <si>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</si>
  <si>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</si>
  <si>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</si>
  <si>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Actividades</t>
  </si>
  <si>
    <t>COMO administrador QUIERO un formulario PARA ingresar nuevos usuarios al sistema.</t>
  </si>
  <si>
    <t>COMO usuario QUIERO tener una alerta del estado en el cual me encuentro PARA ver la hora de llegada, ya sea tarde, puntual, etc.</t>
  </si>
  <si>
    <t>H13</t>
  </si>
  <si>
    <t>H14</t>
  </si>
  <si>
    <t>COMO empleado QUIERO que se muestre que elementos de seguridad se deben tener PARA entrar al área de producción.</t>
  </si>
  <si>
    <t>Ver modelo entidad relacion.</t>
  </si>
  <si>
    <t>COMO Administrador QUIERO que se usen los colores referentes a la empresa PARA el diseño del software.</t>
  </si>
  <si>
    <t>La alerta debe mostrar en pantalla el estado actual del usuario, decirle si llego temprano o tarde.</t>
  </si>
  <si>
    <t xml:space="preserve">El lector de huellas debe tomar el registro de entrada al área de trabajo y hacer el registro en la base de datos.  </t>
  </si>
  <si>
    <t xml:space="preserve">El lector de huellas debe tomar el registro de salida al área de trabajo y hacer el registro en la base de datos.  </t>
  </si>
  <si>
    <t>El administrador tendra que llenar un formulario de login para poder ingresar al sistema.</t>
  </si>
  <si>
    <t>El usuario tendra que llenar un formulario de login para poder ingresar al sistema.</t>
  </si>
  <si>
    <t>1. Crear una interfaz con informacion acerca de que implementos de seguridad son necesarios en el area de produccion.
2. Mostrar esta informacion a cada usuario cuando entre al sistema.</t>
  </si>
  <si>
    <t>1. Crear consultas para crear, modificar, guardar o desactivar registros en la base de datos.
2. Crear un boton de administrador que sirva para modificar la informacion.</t>
  </si>
  <si>
    <t>1. El administrador debera ingresar los dias y horarios de entrega para cada usuario.
2. Crear una alerta que informe los dias en que se entregaran los implementos de seguridad.</t>
  </si>
  <si>
    <t>1. Crear una tabla en la base de datos que usuario y contraseña.
2. Diseñar el login en el sitio web.
3. Enlazar la base de datos con el login.</t>
  </si>
  <si>
    <t>1. Diseñar un calendario con las fechas en que se entregan las dotaciones. 
2. Enviar informacion a cada usuario.</t>
  </si>
  <si>
    <t>1. Crear consulta de buscar en la base de datos 
3. Enlazar boton con la consulta a la base de datos y ejecutarlo.
2. Crear un boton de buscar que conecte a la base de datos y muestre la informacion.</t>
  </si>
  <si>
    <t>1. Crear un formulario que guarde la informacion ingresada en una tabla dentro de la base de datos.
2. Mostrar mensaje de registro exitoso o mensaje de error.</t>
  </si>
  <si>
    <t>1. Crear una alerta que informe el estado actual del usuario en las llegadas y salidas.
2. Informar a cada usuario al ingresar el estado en el que se encuentra.</t>
  </si>
  <si>
    <t xml:space="preserve"> 1. Configurar un lector de huellas para comunicar con el sistema.
 2. Crear una tabla en la base de datos que tenga id_empleado, nombre_empleado, hora, fecha y salida.
 3. Crear consulta a la base de datos cuando la persona ponga el dedo (CRUD).
4. Diseño de interfaz  con el estado en que se encuentra el empleado.</t>
  </si>
  <si>
    <t xml:space="preserve"> 1. Configurar un lector de huellas para comunicar con el sistema.
 2. Crear una tabla en la base de datos que tenga id_empleado, nombre_empleado, hora, fecha e ingreso.
 3. Crear consulta a la base de datos cuando la persona ponga el dedo (CRUD).
4. Diseño de interfaz  con el estado en que se encuentra el empleado.</t>
  </si>
  <si>
    <t>1. Crear roles de administrador y usuarios y dar sus respectivos permisos dentro del sistema.
2. Dar permisos para interactuar mediante consultas al rol de administrador.</t>
  </si>
  <si>
    <t>1. Diseñar propotipo del software de acuerdo a los colores indicados por el cliente.</t>
  </si>
  <si>
    <t>1. Crear tabla en la base de datos con login y contraseña.
2. Crear interfaz con formulario para el login.
3. Crear boton y enlazarlo con la consulta para que la ejecute al ser presionado.</t>
  </si>
  <si>
    <t>COMO administrador QUIERO gestionar elementos de seguridad que se muestran a los usuarios.</t>
  </si>
  <si>
    <t>1. Crear interfaz donde se muestren los implementos de seguridad.
2. Dar permisos al administrador para modificar los  implementos que se muestran al usuario.</t>
  </si>
  <si>
    <t>COMO empleado QUIERO que se pueda usar el lector de huellas PARA registrar mi ingreso al área de producción.</t>
  </si>
  <si>
    <t xml:space="preserve">El lector de huellas debe mostrar la información del empleado en pantalla
y un mensaje de registro exitoso o
mensaje de error.
</t>
  </si>
  <si>
    <t>El botón debe estar en la página principal y desplegar lista de elementos de seguridad que incluya imagen y descripción.</t>
  </si>
  <si>
    <t>El empleado visualizara información sobre los implementos de seguridad obligatorios establecidos por el administrador.</t>
  </si>
  <si>
    <t>COMO Administrador QUIERO tener una base de datos  PARA almacenar los datos de los empleados.</t>
  </si>
  <si>
    <t>El administrador tendrá acceso a la base de datos mediante consultas.</t>
  </si>
  <si>
    <t>COMO Administrador QUIERO gestionar la información de los empleados PARA crear, modificar, guardar o desactivar la información de cada empleado.</t>
  </si>
  <si>
    <t>El rol de administrador tendrá permisos superiores a los de los empleados para poder crear, guardar, desactivar o leer registros de los empleados.</t>
  </si>
  <si>
    <t>La base de datos debe estar sujeta a modificaciones únicamente por el administrador que podrá crear, actualizar, desactivar y leer los registros de empleados.</t>
  </si>
  <si>
    <t>COMO Administrador QUIERO generar alertas sobre los días de entrega de implementación PARA hacer que los empleados sepan sus horarios de entrega.</t>
  </si>
  <si>
    <t>La alerta tiene información sobre los días que será entregado a cada usuario los implementos de seguridad.</t>
  </si>
  <si>
    <t>La alerta generada por el administrador debe mostrarse a cada usuario con información acerca de las fechas y horarios de entrega de implementación.</t>
  </si>
  <si>
    <t>COMO usuario QUIERO tener un login para ingresar al sistema y ver mi información.</t>
  </si>
  <si>
    <t>El usuario deberá ingresar su usuario y contraseña para logearse y tener sus permisos.</t>
  </si>
  <si>
    <t>COMO usuario QUIERO visualizar información sobre dotaciones PARA saber los días en los cuales se entregan los implementos de seguridad.</t>
  </si>
  <si>
    <t>La alerta debe tener los días y horarios en los que se hace la entrega de dotaciones a cada empleado.</t>
  </si>
  <si>
    <t>Cada usuario recibirá una notificación indicando las fechas y horarios establecidos por el administrador para la entrega de implementos de seguridad.</t>
  </si>
  <si>
    <t>COMO administrador QUIERO tener la opción de buscar a cada empleado por su documento PARA ver los horarios de entrada y salida en el área de producción.</t>
  </si>
  <si>
    <t>El administrador tendrá la opción de buscar mediante un botón los registros de cada empleado por su documento o nombre.</t>
  </si>
  <si>
    <t>El botón debe realizar una consulta interna en la base de datos y mostrar en pantalla los registros del usuario buscado por el administrador.</t>
  </si>
  <si>
    <t>El formulario debe pedir la información sobre el nuevo usuario que tendrá campos obligatorios y campos opcionales.</t>
  </si>
  <si>
    <t>El formulario al ser llenado y enviado con la información del nuevo usuario tendrá que crear un nuevo registro en la base de datos y mostrar un mensaje de que fue registrado correctamente o de lo contrario mostrar error.</t>
  </si>
  <si>
    <t xml:space="preserve">
Cada usuario al momento de realizar una nueva llegada recibirá una alerta sobre el estado actual en el que se encuentra, ya sea temprano o tarde.</t>
  </si>
  <si>
    <t>El lector de huellas debe mostrar la información del empleado en pantalla y un mensaje de registro exitoso o mensaje de error.</t>
  </si>
  <si>
    <t>El diseño debe estar creado con unos colores específicos.</t>
  </si>
  <si>
    <t>El software estará diseñado a partir de los colores establecidos por la empresa.</t>
  </si>
  <si>
    <t>COMO administrador QUIERO ser la única persona que pueda ingresar a la base de datos PARA tener más seguridad en la información.</t>
  </si>
  <si>
    <t>El rol de administrador tendrá permisos en la base de datos para modificar la información registrada de cada usuario.</t>
  </si>
  <si>
    <t>El rol de administrador tendrá la opción de hacer consultas y cambios en los registros de la base de datos, mientras que los usuarios solo podrán modificar sus datos personales.</t>
  </si>
  <si>
    <t>COMO administrador QUIERO tener un login PARA iniciar sesión en el sistema.</t>
  </si>
  <si>
    <t>El administrador deberá ingresar su usuario y contraseña para logearse y tener sus permisos.</t>
  </si>
  <si>
    <t>El administrador tendrá una interfaz en la cual podrá modificar cada implemento de seguridad.</t>
  </si>
  <si>
    <t>Tendrá que ingresar información sobre el implemento de seguridad que se encuentra modificando.</t>
  </si>
  <si>
    <t>HU16</t>
  </si>
  <si>
    <t>COMO administrador QUIERO cerrar sesion en mi perfil PARA una mejor seguridad.</t>
  </si>
  <si>
    <t>El administrador podrá presionar un botón con la opción de cerrar la sesión en el sistema.</t>
  </si>
  <si>
    <t>1.Crear un botón.
2.Asignarle la accion de cerrar la sesion del administrador en el sistema.</t>
  </si>
  <si>
    <t>COMO usuario QUIERO que se pueda usar el lector de huellas PARA registrar mi salida del área de producción.</t>
  </si>
  <si>
    <t xml:space="preserve">COMO usuario QUIERO cerrar sesión en mi perfil para una mejor seguridad </t>
  </si>
  <si>
    <t>XS</t>
  </si>
  <si>
    <t>1.Crear un botón.
2.Asignarle la accion de cerrar la sesion del usuario en el sistema.</t>
  </si>
  <si>
    <t>USUARIO</t>
  </si>
  <si>
    <t>ADMINISTRADOR</t>
  </si>
  <si>
    <t>El usuario podrá presionar un botón con la opción de cerrar la sesión en el sistema.</t>
  </si>
  <si>
    <t>HU15</t>
  </si>
  <si>
    <t>HU11</t>
  </si>
  <si>
    <t>HU12</t>
  </si>
  <si>
    <t>El usuario podra cerrar sesión mediante un   botón.</t>
  </si>
  <si>
    <t>HU17</t>
  </si>
  <si>
    <t>El administrador tendra una lista con los implementos de seguridad que hay disponibles para la entrega al personal.</t>
  </si>
  <si>
    <t>El administrador podrá ingresar a una lista que muestra cuantos implementos de seguridad hay disponibles.</t>
  </si>
  <si>
    <t>L</t>
  </si>
  <si>
    <t>1. Crear botón.
2. El botón debe tener la función de buscar cuantos implementos de seguridad quedan.
3.  Mostrarle al admnistrador la lista de implementos restantes.</t>
  </si>
  <si>
    <t>HU18</t>
  </si>
  <si>
    <t>EL usuario tendra una interfaz para reportar daños en los implementos de seguridad.</t>
  </si>
  <si>
    <t>COMO usuario QUIERO una interfaz PARA notificar daños en mis implementos de seguridad.</t>
  </si>
  <si>
    <t>El usuario podrá enviar  una notoficación reportando el daño de su implemento de seguridad.</t>
  </si>
  <si>
    <t>M</t>
  </si>
  <si>
    <t>1. Crear un formulario con: nombre del empleado, campo de texto,documento y cargo.
2. Crear botón para enviar el formulario.</t>
  </si>
  <si>
    <t>COMO administrador QUIERO  saber que disponibilidad tienen los implementos de seguridad PARA la entrega a los empleados.</t>
  </si>
  <si>
    <t xml:space="preserve"> </t>
  </si>
  <si>
    <t>El administrador podra cerrar sesion mediante un botón.</t>
  </si>
  <si>
    <t>HU19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</si>
</sst>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charset val="134"/>
      <scheme val="minor"/>
    </font>
    <font>
      <sz val="11"/>
      <color theme="1"/>
      <name val="Segoe UI"/>
      <family val="2"/>
    </font>
    <font>
      <sz val="11"/>
      <color theme="1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2"/>
    <xf numFmtId="0" fontId="0" fillId="0" borderId="1" xfId="0" applyBorder="1"/>
    <xf numFmtId="0" fontId="3" fillId="2" borderId="0" xfId="0" applyFont="1" applyFill="1"/>
    <xf numFmtId="0" fontId="5" fillId="2" borderId="0" xfId="0" applyFont="1" applyFill="1"/>
    <xf numFmtId="0" fontId="8" fillId="3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8" fillId="3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13" fillId="4" borderId="1" xfId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5" borderId="1" xfId="0" applyFill="1" applyBorder="1"/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0" fontId="16" fillId="6" borderId="0" xfId="0" applyFont="1" applyFill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Burndown!$C$2</c:f>
              <c:strCache>
                <c:ptCount val="1"/>
                <c:pt idx="0">
                  <c:v>Puntos en sprint</c:v>
                </c:pt>
              </c:strCache>
            </c:strRef>
          </c:tx>
          <c:marker>
            <c:symbol val="none"/>
          </c:marker>
          <c:cat>
            <c:strRef>
              <c:f>Burndown!$A$3:$A$5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Burndown!$D$3:$D$12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6-4353-9F87-8A63F63AF711}"/>
            </c:ext>
          </c:extLst>
        </c:ser>
        <c:ser>
          <c:idx val="1"/>
          <c:order val="1"/>
          <c:tx>
            <c:strRef>
              <c:f>Burndown!$E$2</c:f>
              <c:strCache>
                <c:ptCount val="1"/>
                <c:pt idx="0">
                  <c:v>Ideal teórico</c:v>
                </c:pt>
              </c:strCache>
            </c:strRef>
          </c:tx>
          <c:marker>
            <c:symbol val="none"/>
          </c:marker>
          <c:cat>
            <c:strRef>
              <c:f>Burndown!$A$3:$A$5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Burndown!$E$3:$E$5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6-4353-9F87-8A63F63AF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198984"/>
        <c:axId val="2105137816"/>
      </c:lineChart>
      <c:catAx>
        <c:axId val="2105198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05137816"/>
        <c:crosses val="autoZero"/>
        <c:auto val="1"/>
        <c:lblAlgn val="ctr"/>
        <c:lblOffset val="100"/>
        <c:noMultiLvlLbl val="0"/>
      </c:catAx>
      <c:valAx>
        <c:axId val="2105137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198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12700</xdr:rowOff>
    </xdr:from>
    <xdr:to>
      <xdr:col>14</xdr:col>
      <xdr:colOff>711200</xdr:colOff>
      <xdr:row>26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urtanta.com/scrum-spr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0" zoomScale="106" zoomScaleNormal="106" workbookViewId="0">
      <selection activeCell="B21" sqref="B21:B23"/>
    </sheetView>
  </sheetViews>
  <sheetFormatPr baseColWidth="10" defaultRowHeight="15.75"/>
  <cols>
    <col min="1" max="1" width="6.375" customWidth="1"/>
    <col min="2" max="2" width="25.125" customWidth="1"/>
    <col min="3" max="3" width="26.75" customWidth="1"/>
    <col min="4" max="4" width="24.625" customWidth="1"/>
    <col min="5" max="5" width="14.375" customWidth="1"/>
    <col min="7" max="7" width="23.75" customWidth="1"/>
    <col min="8" max="8" width="15.75" customWidth="1"/>
    <col min="9" max="9" width="31.75" bestFit="1" customWidth="1"/>
  </cols>
  <sheetData>
    <row r="1" spans="1:10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27</v>
      </c>
      <c r="G1" s="3" t="s">
        <v>26</v>
      </c>
      <c r="H1" s="3" t="s">
        <v>28</v>
      </c>
      <c r="I1" s="3" t="s">
        <v>38</v>
      </c>
    </row>
    <row r="2" spans="1:10" ht="213" customHeight="1">
      <c r="A2" s="13" t="s">
        <v>5</v>
      </c>
      <c r="B2" s="6" t="s">
        <v>66</v>
      </c>
      <c r="C2" s="6" t="s">
        <v>47</v>
      </c>
      <c r="D2" s="7" t="s">
        <v>67</v>
      </c>
      <c r="E2" s="20" t="str">
        <f>IF(F2&lt;=1,"XS",IF(F2&lt;=2,"S",IF(F2&lt;5,"M",IF(F2&lt;8,"L","XL"))))</f>
        <v>L</v>
      </c>
      <c r="F2" s="14">
        <v>6</v>
      </c>
      <c r="G2" s="15">
        <v>72</v>
      </c>
      <c r="H2" s="15">
        <v>5</v>
      </c>
      <c r="I2" s="8" t="s">
        <v>60</v>
      </c>
      <c r="J2" s="11"/>
    </row>
    <row r="3" spans="1:10" ht="139.5" customHeight="1">
      <c r="A3" s="9" t="s">
        <v>29</v>
      </c>
      <c r="B3" s="10" t="s">
        <v>43</v>
      </c>
      <c r="C3" s="10" t="s">
        <v>68</v>
      </c>
      <c r="D3" s="8" t="s">
        <v>69</v>
      </c>
      <c r="E3" s="20" t="str">
        <f t="shared" ref="E3:E17" si="0">IF(F3&lt;=1,"XS",IF(F3&lt;=2,"S",IF(F3&lt;5,"M",IF(F3&lt;8,"L","XL"))))</f>
        <v>M</v>
      </c>
      <c r="F3" s="8">
        <v>4</v>
      </c>
      <c r="G3" s="16">
        <v>48</v>
      </c>
      <c r="H3" s="16">
        <v>4</v>
      </c>
      <c r="I3" s="8" t="s">
        <v>51</v>
      </c>
    </row>
    <row r="4" spans="1:10" ht="85.5" customHeight="1">
      <c r="A4" s="17" t="s">
        <v>30</v>
      </c>
      <c r="B4" s="5" t="s">
        <v>70</v>
      </c>
      <c r="C4" s="5" t="s">
        <v>71</v>
      </c>
      <c r="D4" s="5" t="s">
        <v>44</v>
      </c>
      <c r="E4" s="21" t="str">
        <f t="shared" si="0"/>
        <v>L</v>
      </c>
      <c r="F4" s="12">
        <v>5</v>
      </c>
      <c r="G4" s="12">
        <v>60</v>
      </c>
      <c r="H4" s="12">
        <v>5</v>
      </c>
      <c r="I4" s="5" t="s">
        <v>44</v>
      </c>
    </row>
    <row r="5" spans="1:10" ht="124.5" customHeight="1">
      <c r="A5" s="18" t="s">
        <v>31</v>
      </c>
      <c r="B5" s="5" t="s">
        <v>72</v>
      </c>
      <c r="C5" s="5" t="s">
        <v>73</v>
      </c>
      <c r="D5" s="5" t="s">
        <v>74</v>
      </c>
      <c r="E5" s="21" t="str">
        <f t="shared" si="0"/>
        <v>L</v>
      </c>
      <c r="F5" s="12">
        <v>5</v>
      </c>
      <c r="G5" s="12">
        <v>60</v>
      </c>
      <c r="H5" s="12">
        <v>4</v>
      </c>
      <c r="I5" s="5" t="s">
        <v>52</v>
      </c>
    </row>
    <row r="6" spans="1:10" ht="127.5" customHeight="1">
      <c r="A6" s="18" t="s">
        <v>32</v>
      </c>
      <c r="B6" s="5" t="s">
        <v>75</v>
      </c>
      <c r="C6" s="5" t="s">
        <v>76</v>
      </c>
      <c r="D6" s="5" t="s">
        <v>77</v>
      </c>
      <c r="E6" s="21" t="str">
        <f t="shared" si="0"/>
        <v>M</v>
      </c>
      <c r="F6" s="12">
        <v>4</v>
      </c>
      <c r="G6" s="12">
        <v>48</v>
      </c>
      <c r="H6" s="12">
        <v>4</v>
      </c>
      <c r="I6" s="5" t="s">
        <v>53</v>
      </c>
    </row>
    <row r="7" spans="1:10" ht="113.25" customHeight="1">
      <c r="A7" s="19" t="s">
        <v>33</v>
      </c>
      <c r="B7" s="8" t="s">
        <v>78</v>
      </c>
      <c r="C7" s="8" t="s">
        <v>79</v>
      </c>
      <c r="D7" s="8" t="s">
        <v>50</v>
      </c>
      <c r="E7" s="20" t="str">
        <f t="shared" ref="E7" si="1">IF(F7&lt;=1,"XS",IF(F7&lt;=2,"S",IF(F7&lt;5,"M",IF(F7&lt;8,"L","XL"))))</f>
        <v>M</v>
      </c>
      <c r="F7" s="16">
        <v>4</v>
      </c>
      <c r="G7" s="16">
        <v>48</v>
      </c>
      <c r="H7" s="16">
        <v>4</v>
      </c>
      <c r="I7" s="8" t="s">
        <v>54</v>
      </c>
    </row>
    <row r="8" spans="1:10" ht="117.75" customHeight="1">
      <c r="A8" s="19" t="s">
        <v>34</v>
      </c>
      <c r="B8" s="24" t="s">
        <v>80</v>
      </c>
      <c r="C8" s="24" t="s">
        <v>81</v>
      </c>
      <c r="D8" s="24" t="s">
        <v>82</v>
      </c>
      <c r="E8" s="20" t="str">
        <f t="shared" si="0"/>
        <v>S</v>
      </c>
      <c r="F8" s="25">
        <v>2</v>
      </c>
      <c r="G8" s="25">
        <v>24</v>
      </c>
      <c r="H8" s="25">
        <v>3</v>
      </c>
      <c r="I8" s="24" t="s">
        <v>55</v>
      </c>
    </row>
    <row r="9" spans="1:10" ht="128.25" customHeight="1">
      <c r="A9" s="17" t="s">
        <v>35</v>
      </c>
      <c r="B9" s="5" t="s">
        <v>83</v>
      </c>
      <c r="C9" s="5" t="s">
        <v>84</v>
      </c>
      <c r="D9" s="5" t="s">
        <v>85</v>
      </c>
      <c r="E9" s="21" t="str">
        <f t="shared" si="0"/>
        <v>S</v>
      </c>
      <c r="F9" s="12">
        <v>2</v>
      </c>
      <c r="G9" s="12">
        <v>24</v>
      </c>
      <c r="H9" s="12">
        <v>5</v>
      </c>
      <c r="I9" s="5" t="s">
        <v>56</v>
      </c>
    </row>
    <row r="10" spans="1:10" ht="151.5" customHeight="1">
      <c r="A10" s="17" t="s">
        <v>36</v>
      </c>
      <c r="B10" s="5" t="s">
        <v>39</v>
      </c>
      <c r="C10" s="5" t="s">
        <v>86</v>
      </c>
      <c r="D10" s="5" t="s">
        <v>87</v>
      </c>
      <c r="E10" s="21" t="str">
        <f t="shared" si="0"/>
        <v>M</v>
      </c>
      <c r="F10" s="12">
        <v>4</v>
      </c>
      <c r="G10" s="12">
        <v>48</v>
      </c>
      <c r="H10" s="12">
        <v>3</v>
      </c>
      <c r="I10" s="5" t="s">
        <v>57</v>
      </c>
    </row>
    <row r="11" spans="1:10" ht="110.25" customHeight="1">
      <c r="A11" s="19" t="s">
        <v>37</v>
      </c>
      <c r="B11" s="8" t="s">
        <v>40</v>
      </c>
      <c r="C11" s="8" t="s">
        <v>46</v>
      </c>
      <c r="D11" s="8" t="s">
        <v>88</v>
      </c>
      <c r="E11" s="20" t="str">
        <f t="shared" si="0"/>
        <v>L</v>
      </c>
      <c r="F11" s="16">
        <v>6</v>
      </c>
      <c r="G11" s="16">
        <v>72</v>
      </c>
      <c r="H11" s="16">
        <v>4</v>
      </c>
      <c r="I11" s="8" t="s">
        <v>58</v>
      </c>
    </row>
    <row r="12" spans="1:10" ht="180">
      <c r="A12" s="19" t="s">
        <v>111</v>
      </c>
      <c r="B12" s="6" t="s">
        <v>103</v>
      </c>
      <c r="C12" s="6" t="s">
        <v>48</v>
      </c>
      <c r="D12" s="7" t="s">
        <v>89</v>
      </c>
      <c r="E12" s="20" t="str">
        <f t="shared" si="0"/>
        <v>L</v>
      </c>
      <c r="F12" s="14">
        <v>6</v>
      </c>
      <c r="G12" s="15">
        <v>72</v>
      </c>
      <c r="H12" s="15">
        <v>5</v>
      </c>
      <c r="I12" s="8" t="s">
        <v>59</v>
      </c>
    </row>
    <row r="13" spans="1:10" ht="90.75" customHeight="1">
      <c r="A13" s="17" t="s">
        <v>112</v>
      </c>
      <c r="B13" s="5" t="s">
        <v>45</v>
      </c>
      <c r="C13" s="5" t="s">
        <v>90</v>
      </c>
      <c r="D13" s="5" t="s">
        <v>91</v>
      </c>
      <c r="E13" s="21" t="str">
        <f t="shared" si="0"/>
        <v>S</v>
      </c>
      <c r="F13" s="12">
        <v>2</v>
      </c>
      <c r="G13" s="12">
        <v>24</v>
      </c>
      <c r="H13" s="12">
        <v>3</v>
      </c>
      <c r="I13" s="5" t="s">
        <v>62</v>
      </c>
    </row>
    <row r="14" spans="1:10" ht="127.5" customHeight="1">
      <c r="A14" s="17" t="s">
        <v>41</v>
      </c>
      <c r="B14" s="5" t="s">
        <v>92</v>
      </c>
      <c r="C14" s="5" t="s">
        <v>93</v>
      </c>
      <c r="D14" s="5" t="s">
        <v>94</v>
      </c>
      <c r="E14" s="21" t="str">
        <f>IF(F14&lt;=1,"XS",IF(F14&lt;=2,"S",IF(F14&lt;5,"M",IF(F14&lt;8,"L","XL"))))</f>
        <v>M</v>
      </c>
      <c r="F14" s="12">
        <v>4</v>
      </c>
      <c r="G14" s="12">
        <v>48</v>
      </c>
      <c r="H14" s="12">
        <v>5</v>
      </c>
      <c r="I14" s="5" t="s">
        <v>61</v>
      </c>
    </row>
    <row r="15" spans="1:10" ht="105">
      <c r="A15" s="17" t="s">
        <v>42</v>
      </c>
      <c r="B15" s="5" t="s">
        <v>95</v>
      </c>
      <c r="C15" s="5" t="s">
        <v>96</v>
      </c>
      <c r="D15" s="5" t="s">
        <v>49</v>
      </c>
      <c r="E15" s="21" t="str">
        <f t="shared" si="0"/>
        <v>M</v>
      </c>
      <c r="F15" s="12">
        <v>4</v>
      </c>
      <c r="G15" s="12">
        <v>48</v>
      </c>
      <c r="H15" s="12">
        <v>4</v>
      </c>
      <c r="I15" s="5" t="s">
        <v>63</v>
      </c>
    </row>
    <row r="16" spans="1:10" ht="90">
      <c r="A16" s="17" t="s">
        <v>110</v>
      </c>
      <c r="B16" s="5" t="s">
        <v>64</v>
      </c>
      <c r="C16" s="5" t="s">
        <v>97</v>
      </c>
      <c r="D16" s="5" t="s">
        <v>98</v>
      </c>
      <c r="E16" s="21" t="str">
        <f t="shared" si="0"/>
        <v>M</v>
      </c>
      <c r="F16" s="12">
        <v>4</v>
      </c>
      <c r="G16" s="12">
        <v>48</v>
      </c>
      <c r="H16" s="12">
        <v>3</v>
      </c>
      <c r="I16" s="5" t="s">
        <v>65</v>
      </c>
    </row>
    <row r="17" spans="1:9">
      <c r="A17" s="29" t="s">
        <v>99</v>
      </c>
      <c r="B17" s="31" t="s">
        <v>100</v>
      </c>
      <c r="C17" s="31" t="s">
        <v>127</v>
      </c>
      <c r="D17" s="31" t="s">
        <v>101</v>
      </c>
      <c r="E17" s="32" t="str">
        <f t="shared" si="0"/>
        <v>XS</v>
      </c>
      <c r="F17" s="37">
        <v>1</v>
      </c>
      <c r="G17" s="37">
        <v>12</v>
      </c>
      <c r="H17" s="37">
        <v>3</v>
      </c>
      <c r="I17" s="35" t="s">
        <v>102</v>
      </c>
    </row>
    <row r="18" spans="1:9">
      <c r="A18" s="30"/>
      <c r="B18" s="31"/>
      <c r="C18" s="31"/>
      <c r="D18" s="31"/>
      <c r="E18" s="33"/>
      <c r="F18" s="37"/>
      <c r="G18" s="37"/>
      <c r="H18" s="37"/>
      <c r="I18" s="35"/>
    </row>
    <row r="19" spans="1:9">
      <c r="A19" s="30"/>
      <c r="B19" s="31"/>
      <c r="C19" s="31"/>
      <c r="D19" s="31"/>
      <c r="E19" s="33"/>
      <c r="F19" s="37"/>
      <c r="G19" s="37"/>
      <c r="H19" s="37"/>
      <c r="I19" s="35"/>
    </row>
    <row r="20" spans="1:9">
      <c r="A20" s="30"/>
      <c r="B20" s="31"/>
      <c r="C20" s="31"/>
      <c r="D20" s="31"/>
      <c r="E20" s="34"/>
      <c r="F20" s="37"/>
      <c r="G20" s="37"/>
      <c r="H20" s="37"/>
      <c r="I20" s="35"/>
    </row>
    <row r="21" spans="1:9">
      <c r="A21" s="26" t="s">
        <v>114</v>
      </c>
      <c r="B21" s="27" t="s">
        <v>104</v>
      </c>
      <c r="C21" s="27" t="s">
        <v>113</v>
      </c>
      <c r="D21" s="27" t="s">
        <v>109</v>
      </c>
      <c r="E21" s="28" t="s">
        <v>105</v>
      </c>
      <c r="F21" s="28">
        <v>1</v>
      </c>
      <c r="G21" s="28">
        <v>12</v>
      </c>
      <c r="H21" s="28">
        <v>3</v>
      </c>
      <c r="I21" s="27" t="s">
        <v>106</v>
      </c>
    </row>
    <row r="22" spans="1:9">
      <c r="A22" s="26"/>
      <c r="B22" s="27"/>
      <c r="C22" s="27"/>
      <c r="D22" s="27"/>
      <c r="E22" s="28"/>
      <c r="F22" s="28"/>
      <c r="G22" s="28"/>
      <c r="H22" s="28"/>
      <c r="I22" s="38"/>
    </row>
    <row r="23" spans="1:9" ht="30" customHeight="1">
      <c r="A23" s="26"/>
      <c r="B23" s="27"/>
      <c r="C23" s="27"/>
      <c r="D23" s="27"/>
      <c r="E23" s="28"/>
      <c r="F23" s="28"/>
      <c r="G23" s="28"/>
      <c r="H23" s="28"/>
      <c r="I23" s="38"/>
    </row>
    <row r="24" spans="1:9">
      <c r="A24" s="40" t="s">
        <v>119</v>
      </c>
      <c r="B24" s="43" t="s">
        <v>125</v>
      </c>
      <c r="C24" s="31" t="s">
        <v>115</v>
      </c>
      <c r="D24" s="35" t="s">
        <v>116</v>
      </c>
      <c r="E24" s="36" t="s">
        <v>117</v>
      </c>
      <c r="F24" s="36">
        <v>6</v>
      </c>
      <c r="G24" s="36">
        <v>72</v>
      </c>
      <c r="H24" s="36">
        <v>3</v>
      </c>
      <c r="I24" s="35" t="s">
        <v>118</v>
      </c>
    </row>
    <row r="25" spans="1:9">
      <c r="A25" s="41"/>
      <c r="B25" s="44"/>
      <c r="C25" s="31"/>
      <c r="D25" s="35"/>
      <c r="E25" s="36"/>
      <c r="F25" s="36"/>
      <c r="G25" s="36"/>
      <c r="H25" s="36"/>
      <c r="I25" s="36"/>
    </row>
    <row r="26" spans="1:9">
      <c r="A26" s="41"/>
      <c r="B26" s="44"/>
      <c r="C26" s="31"/>
      <c r="D26" s="35"/>
      <c r="E26" s="36"/>
      <c r="F26" s="36"/>
      <c r="G26" s="36"/>
      <c r="H26" s="36"/>
      <c r="I26" s="36"/>
    </row>
    <row r="27" spans="1:9" ht="45" customHeight="1">
      <c r="A27" s="42"/>
      <c r="B27" s="45"/>
      <c r="C27" s="31"/>
      <c r="D27" s="35"/>
      <c r="E27" s="36"/>
      <c r="F27" s="36"/>
      <c r="G27" s="36"/>
      <c r="H27" s="36"/>
      <c r="I27" s="36"/>
    </row>
    <row r="28" spans="1:9">
      <c r="A28" s="26" t="s">
        <v>128</v>
      </c>
      <c r="B28" s="39" t="s">
        <v>121</v>
      </c>
      <c r="C28" s="39" t="s">
        <v>120</v>
      </c>
      <c r="D28" s="39" t="s">
        <v>122</v>
      </c>
      <c r="E28" s="28" t="s">
        <v>123</v>
      </c>
      <c r="F28" s="28">
        <v>4</v>
      </c>
      <c r="G28" s="28">
        <v>72</v>
      </c>
      <c r="H28" s="28">
        <v>3</v>
      </c>
      <c r="I28" s="27" t="s">
        <v>124</v>
      </c>
    </row>
    <row r="29" spans="1:9">
      <c r="A29" s="26"/>
      <c r="B29" s="39"/>
      <c r="C29" s="39"/>
      <c r="D29" s="39"/>
      <c r="E29" s="28"/>
      <c r="F29" s="28"/>
      <c r="G29" s="28"/>
      <c r="H29" s="28"/>
      <c r="I29" s="27"/>
    </row>
    <row r="30" spans="1:9">
      <c r="A30" s="26"/>
      <c r="B30" s="39"/>
      <c r="C30" s="39"/>
      <c r="D30" s="39"/>
      <c r="E30" s="28"/>
      <c r="F30" s="28"/>
      <c r="G30" s="28"/>
      <c r="H30" s="28"/>
      <c r="I30" s="27"/>
    </row>
    <row r="31" spans="1:9" ht="39" customHeight="1">
      <c r="A31" s="26"/>
      <c r="B31" s="39"/>
      <c r="C31" s="39"/>
      <c r="D31" s="39"/>
      <c r="E31" s="28"/>
      <c r="F31" s="28"/>
      <c r="G31" s="28"/>
      <c r="H31" s="28"/>
      <c r="I31" s="27"/>
    </row>
    <row r="33" spans="2:5">
      <c r="B33" s="22" t="s">
        <v>107</v>
      </c>
    </row>
    <row r="34" spans="2:5">
      <c r="B34" s="23" t="s">
        <v>108</v>
      </c>
    </row>
    <row r="35" spans="2:5" ht="18.75">
      <c r="B35" s="46"/>
    </row>
    <row r="45" spans="2:5">
      <c r="E45" t="s">
        <v>126</v>
      </c>
    </row>
  </sheetData>
  <mergeCells count="36">
    <mergeCell ref="F28:F31"/>
    <mergeCell ref="G28:G31"/>
    <mergeCell ref="H28:H31"/>
    <mergeCell ref="I28:I31"/>
    <mergeCell ref="A24:A27"/>
    <mergeCell ref="B24:B27"/>
    <mergeCell ref="C24:C27"/>
    <mergeCell ref="A28:A31"/>
    <mergeCell ref="B28:B31"/>
    <mergeCell ref="C28:C31"/>
    <mergeCell ref="D28:D31"/>
    <mergeCell ref="E28:E31"/>
    <mergeCell ref="D24:D27"/>
    <mergeCell ref="E24:E27"/>
    <mergeCell ref="G17:G20"/>
    <mergeCell ref="H17:H20"/>
    <mergeCell ref="I17:I20"/>
    <mergeCell ref="F17:F20"/>
    <mergeCell ref="F21:F23"/>
    <mergeCell ref="G21:G23"/>
    <mergeCell ref="H21:H23"/>
    <mergeCell ref="I21:I23"/>
    <mergeCell ref="F24:F27"/>
    <mergeCell ref="G24:G27"/>
    <mergeCell ref="H24:H27"/>
    <mergeCell ref="I24:I27"/>
    <mergeCell ref="A17:A20"/>
    <mergeCell ref="B17:B20"/>
    <mergeCell ref="C17:C20"/>
    <mergeCell ref="D17:D20"/>
    <mergeCell ref="E17:E20"/>
    <mergeCell ref="A21:A23"/>
    <mergeCell ref="B21:B23"/>
    <mergeCell ref="C21:C23"/>
    <mergeCell ref="D21:D23"/>
    <mergeCell ref="E21:E23"/>
  </mergeCells>
  <phoneticPr fontId="9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E1" workbookViewId="0">
      <selection activeCell="H34" sqref="H34"/>
    </sheetView>
  </sheetViews>
  <sheetFormatPr baseColWidth="10" defaultRowHeight="15.75"/>
  <cols>
    <col min="1" max="1" width="19.625" customWidth="1"/>
    <col min="2" max="2" width="16.125" bestFit="1" customWidth="1"/>
    <col min="3" max="3" width="16.625" bestFit="1" customWidth="1"/>
    <col min="4" max="4" width="11.875" bestFit="1" customWidth="1"/>
    <col min="5" max="5" width="13.125" bestFit="1" customWidth="1"/>
  </cols>
  <sheetData>
    <row r="1" spans="1:6">
      <c r="A1" s="1" t="s">
        <v>25</v>
      </c>
    </row>
    <row r="2" spans="1:6" ht="18.75">
      <c r="A2" s="4" t="s">
        <v>17</v>
      </c>
      <c r="B2" s="4" t="s">
        <v>21</v>
      </c>
      <c r="C2" s="4" t="s">
        <v>18</v>
      </c>
      <c r="D2" s="4" t="s">
        <v>20</v>
      </c>
      <c r="E2" s="4" t="s">
        <v>19</v>
      </c>
      <c r="F2" t="s">
        <v>6</v>
      </c>
    </row>
    <row r="3" spans="1:6">
      <c r="A3" s="2" t="s">
        <v>7</v>
      </c>
      <c r="B3" s="2" t="s">
        <v>22</v>
      </c>
      <c r="C3" s="2">
        <v>3</v>
      </c>
      <c r="D3" s="2">
        <f>E3-C3</f>
        <v>7</v>
      </c>
      <c r="E3" s="2">
        <v>10</v>
      </c>
      <c r="F3">
        <f>SUM('Historias de Usuario'!E2:E14)</f>
        <v>0</v>
      </c>
    </row>
    <row r="4" spans="1:6">
      <c r="A4" s="2" t="s">
        <v>8</v>
      </c>
      <c r="B4" s="2" t="s">
        <v>23</v>
      </c>
      <c r="C4" s="2">
        <v>5</v>
      </c>
      <c r="D4" s="2">
        <f t="shared" ref="D4:D5" si="0">E4-C4</f>
        <v>10</v>
      </c>
      <c r="E4" s="2">
        <v>15</v>
      </c>
    </row>
    <row r="5" spans="1:6">
      <c r="A5" s="2" t="s">
        <v>9</v>
      </c>
      <c r="B5" s="2" t="s">
        <v>24</v>
      </c>
      <c r="C5" s="2">
        <v>10</v>
      </c>
      <c r="D5" s="2">
        <f t="shared" si="0"/>
        <v>10</v>
      </c>
      <c r="E5" s="2">
        <v>20</v>
      </c>
    </row>
    <row r="6" spans="1:6">
      <c r="A6" s="2" t="s">
        <v>10</v>
      </c>
      <c r="B6" s="2"/>
      <c r="C6" s="2"/>
      <c r="D6" s="2"/>
      <c r="E6" s="2">
        <f t="shared" ref="E6:E12" si="1">E5-($F$3/10)</f>
        <v>20</v>
      </c>
    </row>
    <row r="7" spans="1:6">
      <c r="A7" s="2" t="s">
        <v>11</v>
      </c>
      <c r="B7" s="2"/>
      <c r="C7" s="2"/>
      <c r="D7" s="2"/>
      <c r="E7" s="2">
        <f t="shared" si="1"/>
        <v>20</v>
      </c>
    </row>
    <row r="8" spans="1:6">
      <c r="A8" s="2" t="s">
        <v>12</v>
      </c>
      <c r="B8" s="2"/>
      <c r="C8" s="2"/>
      <c r="D8" s="2"/>
      <c r="E8" s="2">
        <f t="shared" si="1"/>
        <v>20</v>
      </c>
    </row>
    <row r="9" spans="1:6">
      <c r="A9" s="2" t="s">
        <v>13</v>
      </c>
      <c r="B9" s="2"/>
      <c r="C9" s="2"/>
      <c r="D9" s="2"/>
      <c r="E9" s="2">
        <f t="shared" si="1"/>
        <v>20</v>
      </c>
    </row>
    <row r="10" spans="1:6">
      <c r="A10" s="2" t="s">
        <v>14</v>
      </c>
      <c r="B10" s="2"/>
      <c r="C10" s="2"/>
      <c r="D10" s="2"/>
      <c r="E10" s="2">
        <f t="shared" si="1"/>
        <v>20</v>
      </c>
    </row>
    <row r="11" spans="1:6">
      <c r="A11" s="2" t="s">
        <v>15</v>
      </c>
      <c r="B11" s="2"/>
      <c r="C11" s="2"/>
      <c r="D11" s="2"/>
      <c r="E11" s="2">
        <f t="shared" si="1"/>
        <v>20</v>
      </c>
    </row>
    <row r="12" spans="1:6">
      <c r="A12" s="2" t="s">
        <v>16</v>
      </c>
      <c r="B12" s="2"/>
      <c r="C12" s="2"/>
      <c r="D12" s="2"/>
      <c r="E12" s="2">
        <f t="shared" si="1"/>
        <v>20</v>
      </c>
    </row>
  </sheetData>
  <hyperlinks>
    <hyperlink ref="A1" r:id="rId1" xr:uid="{00000000-0004-0000-0100-000000000000}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Burndown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LENOVO</cp:lastModifiedBy>
  <dcterms:created xsi:type="dcterms:W3CDTF">2017-12-27T09:40:44Z</dcterms:created>
  <dcterms:modified xsi:type="dcterms:W3CDTF">2020-06-11T02:36:41Z</dcterms:modified>
  <cp:category/>
</cp:coreProperties>
</file>