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https://d.docs.live.net/ab2246dd5de4ef67/Desktop/Work/Bayesian/MS/"/>
    </mc:Choice>
  </mc:AlternateContent>
  <xr:revisionPtr revIDLastSave="2" documentId="13_ncr:1_{E117A7F7-5E17-E049-954F-A91B11711480}" xr6:coauthVersionLast="46" xr6:coauthVersionMax="46" xr10:uidLastSave="{D46A27D1-7CD8-4F06-B551-7A9DBB4E1102}"/>
  <bookViews>
    <workbookView xWindow="2235" yWindow="4785" windowWidth="35190" windowHeight="15675" activeTab="7" xr2:uid="{FF352CDD-1317-BA4F-B30E-EC3A16F8AB87}"/>
  </bookViews>
  <sheets>
    <sheet name="ST1" sheetId="2" r:id="rId1"/>
    <sheet name="ST2" sheetId="3" r:id="rId2"/>
    <sheet name="ST3" sheetId="4" r:id="rId3"/>
    <sheet name="ST4" sheetId="5" r:id="rId4"/>
    <sheet name="ST5" sheetId="6" r:id="rId5"/>
    <sheet name="ST6" sheetId="7" r:id="rId6"/>
    <sheet name="ST7" sheetId="8" r:id="rId7"/>
    <sheet name="ST8" sheetId="9" r:id="rId8"/>
    <sheet name="ST9" sheetId="10" r:id="rId9"/>
    <sheet name="ST10" sheetId="11" r:id="rId10"/>
  </sheets>
  <definedNames>
    <definedName name="_xlnm._FilterDatabase" localSheetId="6" hidden="1">'ST7'!$A$5:$AF$202</definedName>
    <definedName name="_Ref340183936" localSheetId="0">'ST1'!$A$1</definedName>
    <definedName name="_Ref344023945" localSheetId="1">'ST2'!$A$1</definedName>
    <definedName name="_Ref344023958" localSheetId="2">'ST3'!$A$1</definedName>
    <definedName name="_Ref344490495" localSheetId="3">'ST4'!$A$1</definedName>
    <definedName name="_Ref344543253" localSheetId="4">'ST5'!$A$1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 i="11" l="1"/>
  <c r="N5" i="11"/>
  <c r="L6" i="11"/>
  <c r="N6" i="11"/>
  <c r="L7" i="11"/>
  <c r="N7" i="11"/>
  <c r="L8" i="11"/>
  <c r="N8" i="11"/>
  <c r="L11" i="11"/>
  <c r="N11" i="11"/>
  <c r="L12" i="11"/>
  <c r="N12" i="11"/>
  <c r="L13" i="11"/>
  <c r="N13" i="11"/>
  <c r="L14" i="11"/>
  <c r="N14" i="11"/>
  <c r="L15" i="11"/>
  <c r="N15" i="11"/>
  <c r="L16" i="11"/>
  <c r="N16" i="11"/>
  <c r="L18" i="11"/>
  <c r="N18" i="11"/>
  <c r="L19" i="11"/>
  <c r="N19" i="11"/>
  <c r="L21" i="11"/>
  <c r="N21" i="11"/>
  <c r="L22" i="11"/>
  <c r="N22" i="11"/>
  <c r="L23" i="11"/>
  <c r="N23" i="11"/>
  <c r="L24" i="11"/>
  <c r="N24" i="11"/>
  <c r="C17" i="6"/>
  <c r="D17" i="6"/>
</calcChain>
</file>

<file path=xl/sharedStrings.xml><?xml version="1.0" encoding="utf-8"?>
<sst xmlns="http://schemas.openxmlformats.org/spreadsheetml/2006/main" count="14061" uniqueCount="5968">
  <si>
    <t>Note: Detailed description of each cohort is available in the supplementray material of "International Multiple Sclerosis Genetics Consortium &amp; Wellcome Trust Case Control Consortium 2; Nature. 2011 Aug 10;476(7359):214-9"</t>
  </si>
  <si>
    <t>ALL</t>
  </si>
  <si>
    <t>Norwegian (121)</t>
  </si>
  <si>
    <t>SwedishBC (746)</t>
  </si>
  <si>
    <t>Popgen (465)</t>
  </si>
  <si>
    <t>SWE (527)</t>
  </si>
  <si>
    <t>555 CHOP (746)</t>
  </si>
  <si>
    <t>KORA (436)</t>
  </si>
  <si>
    <t>NBS (2501)</t>
  </si>
  <si>
    <t>Swedish (655)</t>
  </si>
  <si>
    <t>HealthMet (2165)</t>
  </si>
  <si>
    <t>Italy (571)</t>
  </si>
  <si>
    <t>CNG (1118)</t>
  </si>
  <si>
    <t>610 CHOP (2160)</t>
  </si>
  <si>
    <t>550 CHOP (2464)</t>
  </si>
  <si>
    <t>58B (2674)</t>
  </si>
  <si>
    <t>CONTROLS</t>
  </si>
  <si>
    <t>BEL (546)</t>
  </si>
  <si>
    <t>FRA (479)</t>
  </si>
  <si>
    <t>TUM (1002)</t>
  </si>
  <si>
    <t>GER (53)</t>
  </si>
  <si>
    <t>UST (107)</t>
  </si>
  <si>
    <t>UKC (771)</t>
  </si>
  <si>
    <t>SWE (691)</t>
  </si>
  <si>
    <t>SPN (205)</t>
  </si>
  <si>
    <t>HAM (47)</t>
  </si>
  <si>
    <t>USL (335)</t>
  </si>
  <si>
    <t>UKN (324)</t>
  </si>
  <si>
    <t>DEN (332)</t>
  </si>
  <si>
    <t>ITA (366)</t>
  </si>
  <si>
    <t>POL (58)</t>
  </si>
  <si>
    <t>USB (568)</t>
  </si>
  <si>
    <t>UKW (482)</t>
  </si>
  <si>
    <t>NOR (953)</t>
  </si>
  <si>
    <t>FIN (583)</t>
  </si>
  <si>
    <t>RAF (379)</t>
  </si>
  <si>
    <t>IRE (61)</t>
  </si>
  <si>
    <t>AUS (794)</t>
  </si>
  <si>
    <t>USC (390)</t>
  </si>
  <si>
    <t>UKP (287)</t>
  </si>
  <si>
    <t>CASES</t>
  </si>
  <si>
    <t>NORDIC</t>
  </si>
  <si>
    <t>FINLAND</t>
  </si>
  <si>
    <t>MEDI</t>
  </si>
  <si>
    <t>CE</t>
  </si>
  <si>
    <t>AUS</t>
  </si>
  <si>
    <t>US</t>
  </si>
  <si>
    <t>UK</t>
  </si>
  <si>
    <r>
      <t xml:space="preserve">Supplementary Table 1. </t>
    </r>
    <r>
      <rPr>
        <sz val="12"/>
        <rFont val="Times New Roman"/>
        <family val="1"/>
      </rPr>
      <t>Re-distribution of the WTCCC2 cohorts into case-control studies.</t>
    </r>
  </si>
  <si>
    <t>*number in parentheses represent standard deviations</t>
  </si>
  <si>
    <t>4.72 (2.99)</t>
  </si>
  <si>
    <t>3.35 (2.56)</t>
  </si>
  <si>
    <t>MSSS</t>
  </si>
  <si>
    <t>36.73 (10.47)</t>
  </si>
  <si>
    <t>31.92 (9.80)</t>
  </si>
  <si>
    <t>Age of onset</t>
  </si>
  <si>
    <t>Not specified / Other</t>
  </si>
  <si>
    <t xml:space="preserve"> -</t>
  </si>
  <si>
    <t>Relapsing Progressive</t>
  </si>
  <si>
    <t>Primary Progressive</t>
  </si>
  <si>
    <t>Secondary Progressive</t>
  </si>
  <si>
    <t>Relapsing-Remitting</t>
  </si>
  <si>
    <t>Disease Subtype</t>
  </si>
  <si>
    <t>1170:912</t>
  </si>
  <si>
    <t>358:155</t>
  </si>
  <si>
    <t>495:96</t>
  </si>
  <si>
    <t>562:140</t>
  </si>
  <si>
    <t>Females:Males</t>
  </si>
  <si>
    <t>56.03 (5.52)</t>
  </si>
  <si>
    <t>44.58 (11.73)</t>
  </si>
  <si>
    <t>51.16 (8.00)</t>
  </si>
  <si>
    <t>49.31 (8.86)</t>
  </si>
  <si>
    <t>Age</t>
  </si>
  <si>
    <t>Control (n=2082)</t>
  </si>
  <si>
    <t>Case (n=513)</t>
  </si>
  <si>
    <t>Control (n=591)</t>
  </si>
  <si>
    <t>Case (n=702)</t>
  </si>
  <si>
    <t>Rotterdam</t>
  </si>
  <si>
    <t>Berkeley</t>
  </si>
  <si>
    <r>
      <t xml:space="preserve">c </t>
    </r>
    <r>
      <rPr>
        <sz val="12"/>
        <color theme="1"/>
        <rFont val="Times New Roman"/>
        <family val="1"/>
      </rPr>
      <t>Samples size per sex included in the chromome X analysis</t>
    </r>
  </si>
  <si>
    <r>
      <t xml:space="preserve">b </t>
    </r>
    <r>
      <rPr>
        <sz val="12"/>
        <color theme="1"/>
        <rFont val="Times New Roman"/>
        <family val="1"/>
      </rPr>
      <t>Genomic inflation factor using the 5 first PCAs as covariates. Numbers in parentheses are for unadjusted analyses, i.e. no covariates used.</t>
    </r>
  </si>
  <si>
    <r>
      <t>a</t>
    </r>
    <r>
      <rPr>
        <sz val="12"/>
        <color theme="1"/>
        <rFont val="Times New Roman"/>
        <family val="1"/>
      </rPr>
      <t xml:space="preserve"> Analyzed autsomal SNPs post-imputation. These are SNPs with MAF&gt;=0.01, INFO score &gt;=0.1. For all strata the overall imputed positions were 37,426,733, except for IMSGC that were 37,407,928.</t>
    </r>
  </si>
  <si>
    <t>Summary</t>
  </si>
  <si>
    <t>Cases: Human660-Quad chip; Controls: Human1.2M-Duo chip</t>
  </si>
  <si>
    <t>1.046 (1.146)</t>
  </si>
  <si>
    <t>1.034 (1.142)</t>
  </si>
  <si>
    <t>0.96 (1.512)</t>
  </si>
  <si>
    <t>1 (1.499)</t>
  </si>
  <si>
    <t>1.033 (1.226)</t>
  </si>
  <si>
    <t>1.023 (1.232)</t>
  </si>
  <si>
    <t>1.034 (1.4)</t>
  </si>
  <si>
    <t>1.029 (1.411)</t>
  </si>
  <si>
    <t>Nordic</t>
  </si>
  <si>
    <t>1.0202 (1.8487)</t>
  </si>
  <si>
    <t>1.01 (1.887)</t>
  </si>
  <si>
    <t>Medi</t>
  </si>
  <si>
    <t>1.089 (1.201)</t>
  </si>
  <si>
    <t>1.084 (1.194)</t>
  </si>
  <si>
    <t>1.05 (1.062)</t>
  </si>
  <si>
    <t>1.046 (1.061)</t>
  </si>
  <si>
    <t>Ilumina 610K</t>
  </si>
  <si>
    <t>1.0269 (1.024)</t>
  </si>
  <si>
    <t>1.03 (1.028)</t>
  </si>
  <si>
    <t>Omni Express Exome</t>
  </si>
  <si>
    <t>1.027 (1.013)</t>
  </si>
  <si>
    <t>1.003 (1)</t>
  </si>
  <si>
    <t>Illumina Infinium Hap370CNVarray</t>
  </si>
  <si>
    <t>1.067 (1.173)</t>
  </si>
  <si>
    <t>1.054 (1.171)</t>
  </si>
  <si>
    <t>ANZ</t>
  </si>
  <si>
    <t>Affy 6.0</t>
  </si>
  <si>
    <t>1.06 (1.745)</t>
  </si>
  <si>
    <t>1.058 (1.746)</t>
  </si>
  <si>
    <t>BWH/MIGEN</t>
  </si>
  <si>
    <t>Affymetrix 500K</t>
  </si>
  <si>
    <t>1.037 (1.126)</t>
  </si>
  <si>
    <t xml:space="preserve">1.03 (1.122) </t>
  </si>
  <si>
    <t>IMSGC</t>
  </si>
  <si>
    <t>HumanHap550</t>
  </si>
  <si>
    <t>1.034 (1.025)</t>
  </si>
  <si>
    <t>1.021 (1.011)</t>
  </si>
  <si>
    <t>GeneMSA US</t>
  </si>
  <si>
    <t>1.024 (1.024)</t>
  </si>
  <si>
    <t>1.018 (1.015)</t>
  </si>
  <si>
    <t>GeneMSA SW</t>
  </si>
  <si>
    <t>1.026 (1.014)</t>
  </si>
  <si>
    <t>1.02 (1.008)</t>
  </si>
  <si>
    <t>GeneMSA DU</t>
  </si>
  <si>
    <t>Controls</t>
  </si>
  <si>
    <t>Cases</t>
  </si>
  <si>
    <t xml:space="preserve">(post-QC) </t>
  </si>
  <si>
    <r>
      <t>Males</t>
    </r>
    <r>
      <rPr>
        <vertAlign val="superscript"/>
        <sz val="10"/>
        <color theme="1"/>
        <rFont val="Times New Roman"/>
        <family val="1"/>
      </rPr>
      <t>c</t>
    </r>
  </si>
  <si>
    <r>
      <t>Females</t>
    </r>
    <r>
      <rPr>
        <vertAlign val="superscript"/>
        <sz val="10"/>
        <color theme="1"/>
        <rFont val="Times New Roman"/>
        <family val="1"/>
      </rPr>
      <t>c</t>
    </r>
  </si>
  <si>
    <t>Genotyping platform</t>
  </si>
  <si>
    <r>
      <t>Post-Imputation lambda</t>
    </r>
    <r>
      <rPr>
        <vertAlign val="superscript"/>
        <sz val="10"/>
        <color theme="1"/>
        <rFont val="Times New Roman"/>
        <family val="1"/>
      </rPr>
      <t>b</t>
    </r>
  </si>
  <si>
    <r>
      <t>GWAS lambda</t>
    </r>
    <r>
      <rPr>
        <vertAlign val="superscript"/>
        <sz val="10"/>
        <color theme="1"/>
        <rFont val="Times New Roman"/>
        <family val="1"/>
      </rPr>
      <t>b</t>
    </r>
  </si>
  <si>
    <t>%males</t>
  </si>
  <si>
    <r>
      <t>Imputed SNPs</t>
    </r>
    <r>
      <rPr>
        <vertAlign val="superscript"/>
        <sz val="10"/>
        <color theme="1"/>
        <rFont val="Times New Roman"/>
        <family val="1"/>
      </rPr>
      <t>a</t>
    </r>
  </si>
  <si>
    <t xml:space="preserve">GWAS SNPs </t>
  </si>
  <si>
    <t>Stratum</t>
  </si>
  <si>
    <r>
      <t xml:space="preserve">Supplementary Table 3. </t>
    </r>
    <r>
      <rPr>
        <sz val="12"/>
        <rFont val="Times New Roman"/>
        <family val="1"/>
      </rPr>
      <t>Analyzed datasets in the discovery phase.</t>
    </r>
  </si>
  <si>
    <t>US2</t>
  </si>
  <si>
    <t>US1</t>
  </si>
  <si>
    <t>Sweeden2</t>
  </si>
  <si>
    <t>Sweeden1</t>
  </si>
  <si>
    <t>Greece</t>
  </si>
  <si>
    <t>Italy</t>
  </si>
  <si>
    <t>Denmark</t>
  </si>
  <si>
    <t>Australia</t>
  </si>
  <si>
    <t>Dataset</t>
  </si>
  <si>
    <t>Analyzed</t>
  </si>
  <si>
    <t>No Overlap with GWAS (pre-QC)</t>
  </si>
  <si>
    <t>Pre-QC</t>
  </si>
  <si>
    <t>Supplementary Table 4. Summary of the MS Chip data sets.</t>
  </si>
  <si>
    <t>ICv2: cases and controls analyzed in the Nat Genet 2013 paper excluding common samples with the MS Chip individuals</t>
  </si>
  <si>
    <t>ICv1: cases and controls analyzed in the Nat Genet 2013 paper</t>
  </si>
  <si>
    <t>Sweden</t>
  </si>
  <si>
    <t>Norway</t>
  </si>
  <si>
    <t>Germany</t>
  </si>
  <si>
    <t>France</t>
  </si>
  <si>
    <t>Finland</t>
  </si>
  <si>
    <t>Belgium</t>
  </si>
  <si>
    <t>AUSNZ</t>
  </si>
  <si>
    <t>(post-QC)</t>
  </si>
  <si>
    <t>lambda</t>
  </si>
  <si>
    <t>SNPs</t>
  </si>
  <si>
    <t>ICv2</t>
  </si>
  <si>
    <t>ICv1</t>
  </si>
  <si>
    <t>Supplementary Table 5. Summary of the ImmunoChip data sets.</t>
  </si>
  <si>
    <t>NR</t>
  </si>
  <si>
    <t>rs999705</t>
  </si>
  <si>
    <t>rs9993695</t>
  </si>
  <si>
    <t>GW</t>
  </si>
  <si>
    <t>rs9992763</t>
  </si>
  <si>
    <t>SR</t>
  </si>
  <si>
    <t>rs9983276</t>
  </si>
  <si>
    <t>rs9983116</t>
  </si>
  <si>
    <t>rs9981530</t>
  </si>
  <si>
    <t>rs9977672</t>
  </si>
  <si>
    <t>rs9976525</t>
  </si>
  <si>
    <t>rs9976030</t>
  </si>
  <si>
    <t>ND</t>
  </si>
  <si>
    <t>rs9973426</t>
  </si>
  <si>
    <t>rs9961015</t>
  </si>
  <si>
    <t>rs9957778</t>
  </si>
  <si>
    <t>rs9957032</t>
  </si>
  <si>
    <t>rs9956999</t>
  </si>
  <si>
    <t>rs9955954</t>
  </si>
  <si>
    <t>rs9953744</t>
  </si>
  <si>
    <t>rs9945920</t>
  </si>
  <si>
    <t>rs9934640</t>
  </si>
  <si>
    <t>rs9931977</t>
  </si>
  <si>
    <t>rs9925178</t>
  </si>
  <si>
    <t>rs9923663</t>
  </si>
  <si>
    <t>rs9910991</t>
  </si>
  <si>
    <t>rs9909593</t>
  </si>
  <si>
    <t>rs9907305</t>
  </si>
  <si>
    <t>rs9906762</t>
  </si>
  <si>
    <t>rs9905368</t>
  </si>
  <si>
    <t>rs9901675</t>
  </si>
  <si>
    <t>rs9900529</t>
  </si>
  <si>
    <t>rs9899247</t>
  </si>
  <si>
    <t>rs9896039</t>
  </si>
  <si>
    <t>rs9893470</t>
  </si>
  <si>
    <t>rs9893353</t>
  </si>
  <si>
    <t>rs9893038</t>
  </si>
  <si>
    <t>rs9892906</t>
  </si>
  <si>
    <t>rs9887904</t>
  </si>
  <si>
    <t>rs9886804</t>
  </si>
  <si>
    <t>rs988442</t>
  </si>
  <si>
    <t>rs9878602</t>
  </si>
  <si>
    <t>rs9877767</t>
  </si>
  <si>
    <t>rs9874403</t>
  </si>
  <si>
    <t>rs9872072</t>
  </si>
  <si>
    <t>rs9863869</t>
  </si>
  <si>
    <t>rs9863496</t>
  </si>
  <si>
    <t>rs9847405</t>
  </si>
  <si>
    <t>rs9846309</t>
  </si>
  <si>
    <t>rs9846084</t>
  </si>
  <si>
    <t>rs9844930</t>
  </si>
  <si>
    <t>rs9843355</t>
  </si>
  <si>
    <t>rs9840089</t>
  </si>
  <si>
    <t>rs9835152</t>
  </si>
  <si>
    <t>rs983494</t>
  </si>
  <si>
    <t>rs9828886</t>
  </si>
  <si>
    <t>rs9825185</t>
  </si>
  <si>
    <t>rs9817463</t>
  </si>
  <si>
    <t>rs9812947</t>
  </si>
  <si>
    <t>rs9805921</t>
  </si>
  <si>
    <t>rs9801137</t>
  </si>
  <si>
    <t>rs9792613</t>
  </si>
  <si>
    <t>rs978157</t>
  </si>
  <si>
    <t>rs9761388</t>
  </si>
  <si>
    <t>rs9755475</t>
  </si>
  <si>
    <t>rs9747590</t>
  </si>
  <si>
    <t>rs9745932</t>
  </si>
  <si>
    <t>rs9744580</t>
  </si>
  <si>
    <t>rs972354</t>
  </si>
  <si>
    <t>rs972227</t>
  </si>
  <si>
    <t>rs9721620</t>
  </si>
  <si>
    <t>rs9678701</t>
  </si>
  <si>
    <t>rs9675157</t>
  </si>
  <si>
    <t>rs9646629</t>
  </si>
  <si>
    <t>rs9646547</t>
  </si>
  <si>
    <t>rs9645821</t>
  </si>
  <si>
    <t>rs9643250</t>
  </si>
  <si>
    <t>rs9636875</t>
  </si>
  <si>
    <t>rs9625305</t>
  </si>
  <si>
    <t>rs962052</t>
  </si>
  <si>
    <t>rs9618043</t>
  </si>
  <si>
    <t>rs9614040</t>
  </si>
  <si>
    <t>rs9610458</t>
  </si>
  <si>
    <t>rs960957</t>
  </si>
  <si>
    <t>rs9608859</t>
  </si>
  <si>
    <t>rs9603546</t>
  </si>
  <si>
    <t>rs9601418</t>
  </si>
  <si>
    <t>rs9601024</t>
  </si>
  <si>
    <t>rs9600246</t>
  </si>
  <si>
    <t>rs9599826</t>
  </si>
  <si>
    <t>rs9591325</t>
  </si>
  <si>
    <t>rs9586814</t>
  </si>
  <si>
    <t>rs9580129</t>
  </si>
  <si>
    <t>rs9577141</t>
  </si>
  <si>
    <t>rs9574064</t>
  </si>
  <si>
    <t>rs9568660</t>
  </si>
  <si>
    <t>rs9568402</t>
  </si>
  <si>
    <t>rs9565288</t>
  </si>
  <si>
    <t>rs9561273</t>
  </si>
  <si>
    <t>rs9558551</t>
  </si>
  <si>
    <t>rs9556546</t>
  </si>
  <si>
    <t>rs9548798</t>
  </si>
  <si>
    <t>rs9545195</t>
  </si>
  <si>
    <t>rs9537996</t>
  </si>
  <si>
    <t>rs9533064</t>
  </si>
  <si>
    <t>rs9533057</t>
  </si>
  <si>
    <t>rs9529457</t>
  </si>
  <si>
    <t>rs952884</t>
  </si>
  <si>
    <t>rs9527969</t>
  </si>
  <si>
    <t>rs9527586</t>
  </si>
  <si>
    <t>rs9523100</t>
  </si>
  <si>
    <t>rs9516791</t>
  </si>
  <si>
    <t>rs9516218</t>
  </si>
  <si>
    <t>rs951402</t>
  </si>
  <si>
    <t>rs9513942</t>
  </si>
  <si>
    <t>rs9511037</t>
  </si>
  <si>
    <t>rs950994</t>
  </si>
  <si>
    <t>rs9507847</t>
  </si>
  <si>
    <t>rs950359</t>
  </si>
  <si>
    <t>rs9499651</t>
  </si>
  <si>
    <t>rs9482308</t>
  </si>
  <si>
    <t>rs9449829</t>
  </si>
  <si>
    <t>rs944333</t>
  </si>
  <si>
    <t>rs942613</t>
  </si>
  <si>
    <t>rs9411419</t>
  </si>
  <si>
    <t>rs941128</t>
  </si>
  <si>
    <t>rs9410292</t>
  </si>
  <si>
    <t>rs9402548</t>
  </si>
  <si>
    <t>rs9401336</t>
  </si>
  <si>
    <t>rs940040</t>
  </si>
  <si>
    <t>rs9399125</t>
  </si>
  <si>
    <t>rs9395255</t>
  </si>
  <si>
    <t>rs9395107</t>
  </si>
  <si>
    <t>rs9394779</t>
  </si>
  <si>
    <t>rs9392863</t>
  </si>
  <si>
    <t>rs938836</t>
  </si>
  <si>
    <t>rs9386486</t>
  </si>
  <si>
    <t>rs9383655</t>
  </si>
  <si>
    <t>rs9374753</t>
  </si>
  <si>
    <t>rs9374286</t>
  </si>
  <si>
    <t>rs937215</t>
  </si>
  <si>
    <t>rs9353323</t>
  </si>
  <si>
    <t>rs9351393</t>
  </si>
  <si>
    <t>rs9349991</t>
  </si>
  <si>
    <t>rs9345792</t>
  </si>
  <si>
    <t>rs9343741</t>
  </si>
  <si>
    <t>rs934319</t>
  </si>
  <si>
    <t>rs9342129</t>
  </si>
  <si>
    <t>rs934169</t>
  </si>
  <si>
    <t>rs933607</t>
  </si>
  <si>
    <t>rs9332917</t>
  </si>
  <si>
    <t>rs9329333</t>
  </si>
  <si>
    <t>rs9327887</t>
  </si>
  <si>
    <t>rs9327336</t>
  </si>
  <si>
    <t>rs9326923</t>
  </si>
  <si>
    <t>rs9325394</t>
  </si>
  <si>
    <t>rs9324544</t>
  </si>
  <si>
    <t>rs9318781</t>
  </si>
  <si>
    <t>rs9318031</t>
  </si>
  <si>
    <t>rs9308424</t>
  </si>
  <si>
    <t>rs9307899</t>
  </si>
  <si>
    <t>rs9306903</t>
  </si>
  <si>
    <t>rs929566</t>
  </si>
  <si>
    <t>rs9288016</t>
  </si>
  <si>
    <t>rs928636</t>
  </si>
  <si>
    <t>rs927999</t>
  </si>
  <si>
    <t>rs923604</t>
  </si>
  <si>
    <t>rs923349</t>
  </si>
  <si>
    <t>rs921073</t>
  </si>
  <si>
    <t>rs919927</t>
  </si>
  <si>
    <t>rs918355</t>
  </si>
  <si>
    <t>rs910389</t>
  </si>
  <si>
    <t>rs907813</t>
  </si>
  <si>
    <t>rs905676</t>
  </si>
  <si>
    <t>rs905579</t>
  </si>
  <si>
    <t>rs904278</t>
  </si>
  <si>
    <t>rs894050</t>
  </si>
  <si>
    <t>rs892009</t>
  </si>
  <si>
    <t>rs891272</t>
  </si>
  <si>
    <t>rs887572</t>
  </si>
  <si>
    <t>rs883871</t>
  </si>
  <si>
    <t>rs876493</t>
  </si>
  <si>
    <t>rs875543</t>
  </si>
  <si>
    <t>rs856339</t>
  </si>
  <si>
    <t>rs855503</t>
  </si>
  <si>
    <t>rs854921</t>
  </si>
  <si>
    <t>rs851359</t>
  </si>
  <si>
    <t>rs845950</t>
  </si>
  <si>
    <t>rs836001</t>
  </si>
  <si>
    <t>rs831636</t>
  </si>
  <si>
    <t>rs8270</t>
  </si>
  <si>
    <t>rs821422</t>
  </si>
  <si>
    <t>rs819557</t>
  </si>
  <si>
    <t>rs8190479</t>
  </si>
  <si>
    <t>rs818052</t>
  </si>
  <si>
    <t>rs817900</t>
  </si>
  <si>
    <t>rs816623</t>
  </si>
  <si>
    <t>rs812618</t>
  </si>
  <si>
    <t>rs8111742</t>
  </si>
  <si>
    <t>rs8109047</t>
  </si>
  <si>
    <t>rs8108544</t>
  </si>
  <si>
    <t>rs8108313</t>
  </si>
  <si>
    <t>rs8107142</t>
  </si>
  <si>
    <t>rs8106338</t>
  </si>
  <si>
    <t>rs8105212</t>
  </si>
  <si>
    <t>rs8102075</t>
  </si>
  <si>
    <t>rs8099389</t>
  </si>
  <si>
    <t>rs8098087</t>
  </si>
  <si>
    <t>rs8085760</t>
  </si>
  <si>
    <t>rs8085601</t>
  </si>
  <si>
    <t>rs8081118</t>
  </si>
  <si>
    <t>rs8079983</t>
  </si>
  <si>
    <t>rs8078776</t>
  </si>
  <si>
    <t>rs8078404</t>
  </si>
  <si>
    <t>rs8075371</t>
  </si>
  <si>
    <t>rs8069437</t>
  </si>
  <si>
    <t>rs8067186</t>
  </si>
  <si>
    <t>rs8062446</t>
  </si>
  <si>
    <t>rs8061222</t>
  </si>
  <si>
    <t>rs8055087</t>
  </si>
  <si>
    <t>rs8049492</t>
  </si>
  <si>
    <t>rs8040620</t>
  </si>
  <si>
    <t>rs8038404</t>
  </si>
  <si>
    <t>rs8034917</t>
  </si>
  <si>
    <t>rs8034751</t>
  </si>
  <si>
    <t>rs802730</t>
  </si>
  <si>
    <t>rs8022997</t>
  </si>
  <si>
    <t>rs8022888</t>
  </si>
  <si>
    <t>rs802054</t>
  </si>
  <si>
    <t>rs8012270</t>
  </si>
  <si>
    <t>rs8009765</t>
  </si>
  <si>
    <t>rs8004899</t>
  </si>
  <si>
    <t>rs8004706</t>
  </si>
  <si>
    <t>rs8001897</t>
  </si>
  <si>
    <t>rs7993460</t>
  </si>
  <si>
    <t>rs7982094</t>
  </si>
  <si>
    <t>rs7977720</t>
  </si>
  <si>
    <t>rs7975763</t>
  </si>
  <si>
    <t>rs7974034</t>
  </si>
  <si>
    <t>rs7973750</t>
  </si>
  <si>
    <t>rs797229</t>
  </si>
  <si>
    <t>rs7960608</t>
  </si>
  <si>
    <t>rs7959281</t>
  </si>
  <si>
    <t>rs7953713</t>
  </si>
  <si>
    <t>rs7953162</t>
  </si>
  <si>
    <t>rs7935013</t>
  </si>
  <si>
    <t>rs7934320</t>
  </si>
  <si>
    <t>rs7928984</t>
  </si>
  <si>
    <t>rs7928836</t>
  </si>
  <si>
    <t>rs7918269</t>
  </si>
  <si>
    <t>rs7918082</t>
  </si>
  <si>
    <t>rs7916634</t>
  </si>
  <si>
    <t>rs7915144</t>
  </si>
  <si>
    <t>rs7912288</t>
  </si>
  <si>
    <t>rs7909454</t>
  </si>
  <si>
    <t>rs7905367</t>
  </si>
  <si>
    <t>rs7904976</t>
  </si>
  <si>
    <t>rs7898076</t>
  </si>
  <si>
    <t>rs7893512</t>
  </si>
  <si>
    <t>rs788964</t>
  </si>
  <si>
    <t>rs7869197</t>
  </si>
  <si>
    <t>rs7859994</t>
  </si>
  <si>
    <t>rs7857431</t>
  </si>
  <si>
    <t>rs7855251</t>
  </si>
  <si>
    <t>rs7853984</t>
  </si>
  <si>
    <t>rs7851404</t>
  </si>
  <si>
    <t>rs7841490</t>
  </si>
  <si>
    <t>rs7839694</t>
  </si>
  <si>
    <t>rs7834869</t>
  </si>
  <si>
    <t>rs7831079</t>
  </si>
  <si>
    <t>rs7830997</t>
  </si>
  <si>
    <t>rs7825859</t>
  </si>
  <si>
    <t>rs7817255</t>
  </si>
  <si>
    <t>rs7809276</t>
  </si>
  <si>
    <t>rs7808295</t>
  </si>
  <si>
    <t>rs7799262</t>
  </si>
  <si>
    <t>rs7799017</t>
  </si>
  <si>
    <t>rs7795968</t>
  </si>
  <si>
    <t>rs7789756</t>
  </si>
  <si>
    <t>rs7783368</t>
  </si>
  <si>
    <t>rs7777239</t>
  </si>
  <si>
    <t>rs7756772</t>
  </si>
  <si>
    <t>rs7752004</t>
  </si>
  <si>
    <t>rs7745547</t>
  </si>
  <si>
    <t>rs7744503</t>
  </si>
  <si>
    <t>rs7741970</t>
  </si>
  <si>
    <t>rs773850</t>
  </si>
  <si>
    <t>rs7736186</t>
  </si>
  <si>
    <t>rs7733907</t>
  </si>
  <si>
    <t>rs7733243</t>
  </si>
  <si>
    <t>rs7731626</t>
  </si>
  <si>
    <t>rs7714942</t>
  </si>
  <si>
    <t>rs7708900</t>
  </si>
  <si>
    <t>rs7704003</t>
  </si>
  <si>
    <t>rs7698247</t>
  </si>
  <si>
    <t>rs7696759</t>
  </si>
  <si>
    <t>rs7694533</t>
  </si>
  <si>
    <t>rs7693704</t>
  </si>
  <si>
    <t>rs7688574</t>
  </si>
  <si>
    <t>rs7687706</t>
  </si>
  <si>
    <t>rs7685904</t>
  </si>
  <si>
    <t>rs7676792</t>
  </si>
  <si>
    <t>rs7671645</t>
  </si>
  <si>
    <t>rs7669105</t>
  </si>
  <si>
    <t>rs7668650</t>
  </si>
  <si>
    <t>rs7668335</t>
  </si>
  <si>
    <t>rs7663820</t>
  </si>
  <si>
    <t>rs7661603</t>
  </si>
  <si>
    <t>rs7660227</t>
  </si>
  <si>
    <t>rs7653372</t>
  </si>
  <si>
    <t>rs7652847</t>
  </si>
  <si>
    <t>rs7635887</t>
  </si>
  <si>
    <t>rs7635876</t>
  </si>
  <si>
    <t>rs7621346</t>
  </si>
  <si>
    <t>rs7620803</t>
  </si>
  <si>
    <t>rs7619941</t>
  </si>
  <si>
    <t>rs7619783</t>
  </si>
  <si>
    <t>rs7619637</t>
  </si>
  <si>
    <t>rs7615170</t>
  </si>
  <si>
    <t>rs7612673</t>
  </si>
  <si>
    <t>rs7606925</t>
  </si>
  <si>
    <t>rs760517</t>
  </si>
  <si>
    <t>rs7604784</t>
  </si>
  <si>
    <t>rs7604578</t>
  </si>
  <si>
    <t>rs7602408</t>
  </si>
  <si>
    <t>rs759609</t>
  </si>
  <si>
    <t>rs759243</t>
  </si>
  <si>
    <t>rs7580859</t>
  </si>
  <si>
    <t>rs7578014</t>
  </si>
  <si>
    <t>rs7577564</t>
  </si>
  <si>
    <t>rs7565445</t>
  </si>
  <si>
    <t>rs7564575</t>
  </si>
  <si>
    <t>rs7562028</t>
  </si>
  <si>
    <t>rs7556357</t>
  </si>
  <si>
    <t>rs7555627</t>
  </si>
  <si>
    <t>rs755391</t>
  </si>
  <si>
    <t>rs755358</t>
  </si>
  <si>
    <t>rs7548041</t>
  </si>
  <si>
    <t>rs7547686</t>
  </si>
  <si>
    <t>rs7547162</t>
  </si>
  <si>
    <t>rs7544205</t>
  </si>
  <si>
    <t>rs7541564</t>
  </si>
  <si>
    <t>rs7530117</t>
  </si>
  <si>
    <t>rs7525478</t>
  </si>
  <si>
    <t>rs7523907</t>
  </si>
  <si>
    <t>rs752278</t>
  </si>
  <si>
    <t>rs7522260</t>
  </si>
  <si>
    <t>rs7518267</t>
  </si>
  <si>
    <t>rs7517285</t>
  </si>
  <si>
    <t>rs7515767</t>
  </si>
  <si>
    <t>rs7513573</t>
  </si>
  <si>
    <t>rs7513439</t>
  </si>
  <si>
    <t>rs750377</t>
  </si>
  <si>
    <t>rs7495052</t>
  </si>
  <si>
    <t>rs7486508</t>
  </si>
  <si>
    <t>rs7483819</t>
  </si>
  <si>
    <t>rs748283</t>
  </si>
  <si>
    <t>rs748144</t>
  </si>
  <si>
    <t>rs7480511</t>
  </si>
  <si>
    <t>rs7479976</t>
  </si>
  <si>
    <t>rs7460386</t>
  </si>
  <si>
    <t>rs744985</t>
  </si>
  <si>
    <t>rs7448080</t>
  </si>
  <si>
    <t>rs7445467</t>
  </si>
  <si>
    <t>rs744469</t>
  </si>
  <si>
    <t>rs744151</t>
  </si>
  <si>
    <t>rs743309</t>
  </si>
  <si>
    <t>rs7430281</t>
  </si>
  <si>
    <t>rs742591</t>
  </si>
  <si>
    <t>rs7419983</t>
  </si>
  <si>
    <t>rs7418365</t>
  </si>
  <si>
    <t>rs74181537</t>
  </si>
  <si>
    <t>rs74159419</t>
  </si>
  <si>
    <t>rs74151645</t>
  </si>
  <si>
    <t>rs7414179</t>
  </si>
  <si>
    <t>rs7406160</t>
  </si>
  <si>
    <t>rs74027166</t>
  </si>
  <si>
    <t>rs74014938</t>
  </si>
  <si>
    <t>rs74007155</t>
  </si>
  <si>
    <t>rs739983</t>
  </si>
  <si>
    <t>rs73997949</t>
  </si>
  <si>
    <t>rs73995522</t>
  </si>
  <si>
    <t>rs73956035</t>
  </si>
  <si>
    <t>rs73934311</t>
  </si>
  <si>
    <t>rs73917815</t>
  </si>
  <si>
    <t>rs73915932</t>
  </si>
  <si>
    <t>rs7391010</t>
  </si>
  <si>
    <t>rs73909407</t>
  </si>
  <si>
    <t>rs73902837</t>
  </si>
  <si>
    <t>rs73901847</t>
  </si>
  <si>
    <t>rs7386782</t>
  </si>
  <si>
    <t>rs73798117</t>
  </si>
  <si>
    <t>rs73785189</t>
  </si>
  <si>
    <t>rs73759167</t>
  </si>
  <si>
    <t>rs73690707</t>
  </si>
  <si>
    <t>rs73646287</t>
  </si>
  <si>
    <t>rs736289</t>
  </si>
  <si>
    <t>rs73620658</t>
  </si>
  <si>
    <t>rs73600427</t>
  </si>
  <si>
    <t>rs735542</t>
  </si>
  <si>
    <t>rs73552780</t>
  </si>
  <si>
    <t>rs73517589</t>
  </si>
  <si>
    <t>rs73507010</t>
  </si>
  <si>
    <t>rs73482006</t>
  </si>
  <si>
    <t>rs734724</t>
  </si>
  <si>
    <t>rs73456117</t>
  </si>
  <si>
    <t>rs73454091</t>
  </si>
  <si>
    <t>rs73440159</t>
  </si>
  <si>
    <t>rs73431835</t>
  </si>
  <si>
    <t>rs73426620</t>
  </si>
  <si>
    <t>rs73414214</t>
  </si>
  <si>
    <t>rs73406331</t>
  </si>
  <si>
    <t>rs73401854</t>
  </si>
  <si>
    <t>rs73397846</t>
  </si>
  <si>
    <t>rs7338906</t>
  </si>
  <si>
    <t>rs73387358</t>
  </si>
  <si>
    <t>rs73386109</t>
  </si>
  <si>
    <t>rs73384460</t>
  </si>
  <si>
    <t>rs73378502</t>
  </si>
  <si>
    <t>rs73378462</t>
  </si>
  <si>
    <t>rs73376633</t>
  </si>
  <si>
    <t>rs7335461</t>
  </si>
  <si>
    <t>rs73339978</t>
  </si>
  <si>
    <t>rs73318573</t>
  </si>
  <si>
    <t>rs73307506</t>
  </si>
  <si>
    <t>rs73306610</t>
  </si>
  <si>
    <t>rs73277671</t>
  </si>
  <si>
    <t>rs73277163</t>
  </si>
  <si>
    <t>rs7326328</t>
  </si>
  <si>
    <t>rs73250854</t>
  </si>
  <si>
    <t>rs73245338</t>
  </si>
  <si>
    <t>rs73228975</t>
  </si>
  <si>
    <t>rs73227944</t>
  </si>
  <si>
    <t>rs73226528</t>
  </si>
  <si>
    <t>rs73226259</t>
  </si>
  <si>
    <t>rs73225981</t>
  </si>
  <si>
    <t>rs73224126</t>
  </si>
  <si>
    <t>rs73220958</t>
  </si>
  <si>
    <t>rs73219409</t>
  </si>
  <si>
    <t>rs73219400</t>
  </si>
  <si>
    <t>rs73214554</t>
  </si>
  <si>
    <t>rs73213001</t>
  </si>
  <si>
    <t>rs73210850</t>
  </si>
  <si>
    <t>rs73208320</t>
  </si>
  <si>
    <t>rs73206821</t>
  </si>
  <si>
    <t>rs7320604</t>
  </si>
  <si>
    <t>rs73203741</t>
  </si>
  <si>
    <t>rs73203283</t>
  </si>
  <si>
    <t>rs73203096</t>
  </si>
  <si>
    <t>rs73194711</t>
  </si>
  <si>
    <t>rs73186477</t>
  </si>
  <si>
    <t>rs73185272</t>
  </si>
  <si>
    <t>rs73181186</t>
  </si>
  <si>
    <t>rs73179291</t>
  </si>
  <si>
    <t>rs73176422</t>
  </si>
  <si>
    <t>rs7317180</t>
  </si>
  <si>
    <t>rs73165535</t>
  </si>
  <si>
    <t>rs73165400</t>
  </si>
  <si>
    <t>rs73162550</t>
  </si>
  <si>
    <t>rs73161913</t>
  </si>
  <si>
    <t>rs73159354</t>
  </si>
  <si>
    <t>rs73143510</t>
  </si>
  <si>
    <t>rs73140966</t>
  </si>
  <si>
    <t>rs73138822</t>
  </si>
  <si>
    <t>rs73125489</t>
  </si>
  <si>
    <t>rs73122682</t>
  </si>
  <si>
    <t>rs73109556</t>
  </si>
  <si>
    <t>rs73108476</t>
  </si>
  <si>
    <t>rs73106143</t>
  </si>
  <si>
    <t>rs73104988</t>
  </si>
  <si>
    <t>rs73103758</t>
  </si>
  <si>
    <t>rs73102697</t>
  </si>
  <si>
    <t>rs73090823</t>
  </si>
  <si>
    <t>rs73090770</t>
  </si>
  <si>
    <t>rs73079520</t>
  </si>
  <si>
    <t>rs73078929</t>
  </si>
  <si>
    <t>rs73075877</t>
  </si>
  <si>
    <t>rs73075598</t>
  </si>
  <si>
    <t>rs73074403</t>
  </si>
  <si>
    <t>rs73069049</t>
  </si>
  <si>
    <t>rs73067751</t>
  </si>
  <si>
    <t>rs73066381</t>
  </si>
  <si>
    <t>rs73062876</t>
  </si>
  <si>
    <t>rs73060045</t>
  </si>
  <si>
    <t>rs73049308</t>
  </si>
  <si>
    <t>rs73047305</t>
  </si>
  <si>
    <t>rs73045451</t>
  </si>
  <si>
    <t>rs73042335</t>
  </si>
  <si>
    <t>rs73041805</t>
  </si>
  <si>
    <t>rs73036678</t>
  </si>
  <si>
    <t>rs73030573</t>
  </si>
  <si>
    <t>rs73028742</t>
  </si>
  <si>
    <t>rs73021628</t>
  </si>
  <si>
    <t>rs7301973</t>
  </si>
  <si>
    <t>rs73018524</t>
  </si>
  <si>
    <t>rs73017590</t>
  </si>
  <si>
    <t>rs73010803</t>
  </si>
  <si>
    <t>rs73005298</t>
  </si>
  <si>
    <t>rs7299097</t>
  </si>
  <si>
    <t>rs72989863</t>
  </si>
  <si>
    <t>rs72986816</t>
  </si>
  <si>
    <t>rs72978161</t>
  </si>
  <si>
    <t>rs72978081</t>
  </si>
  <si>
    <t>rs72976934</t>
  </si>
  <si>
    <t>rs72976152</t>
  </si>
  <si>
    <t>rs72963030</t>
  </si>
  <si>
    <t>rs72955251</t>
  </si>
  <si>
    <t>rs7295386</t>
  </si>
  <si>
    <t>rs72953359</t>
  </si>
  <si>
    <t>rs72945957</t>
  </si>
  <si>
    <t>rs72941380</t>
  </si>
  <si>
    <t>rs72940696</t>
  </si>
  <si>
    <t>rs72936398</t>
  </si>
  <si>
    <t>rs72931134</t>
  </si>
  <si>
    <t>rs72928584</t>
  </si>
  <si>
    <t>rs72928038</t>
  </si>
  <si>
    <t>rs72922276</t>
  </si>
  <si>
    <t>rs72919341</t>
  </si>
  <si>
    <t>rs72915126</t>
  </si>
  <si>
    <t>rs72902518</t>
  </si>
  <si>
    <t>rs72898466</t>
  </si>
  <si>
    <t>rs72895275</t>
  </si>
  <si>
    <t>rs72883053</t>
  </si>
  <si>
    <t>rs72874753</t>
  </si>
  <si>
    <t>rs72858778</t>
  </si>
  <si>
    <t>rs72855540</t>
  </si>
  <si>
    <t>rs72855247</t>
  </si>
  <si>
    <t>rs72842926</t>
  </si>
  <si>
    <t>rs72839901</t>
  </si>
  <si>
    <t>rs72839256</t>
  </si>
  <si>
    <t>rs72839163</t>
  </si>
  <si>
    <t>rs72838931</t>
  </si>
  <si>
    <t>rs72836267</t>
  </si>
  <si>
    <t>rs72834071</t>
  </si>
  <si>
    <t>rs72828459</t>
  </si>
  <si>
    <t>rs72828109</t>
  </si>
  <si>
    <t>rs72827621</t>
  </si>
  <si>
    <t>rs72822968</t>
  </si>
  <si>
    <t>rs72822408</t>
  </si>
  <si>
    <t>rs72813069</t>
  </si>
  <si>
    <t>rs72809052</t>
  </si>
  <si>
    <t>rs72807038</t>
  </si>
  <si>
    <t>rs72804031</t>
  </si>
  <si>
    <t>rs72801002</t>
  </si>
  <si>
    <t>rs72799336</t>
  </si>
  <si>
    <t>rs72794591</t>
  </si>
  <si>
    <t>rs72793404</t>
  </si>
  <si>
    <t>rs72792874</t>
  </si>
  <si>
    <t>rs72788882</t>
  </si>
  <si>
    <t>rs7278735</t>
  </si>
  <si>
    <t>rs72786655</t>
  </si>
  <si>
    <t>rs72784212</t>
  </si>
  <si>
    <t>rs72783435</t>
  </si>
  <si>
    <t>rs72782713</t>
  </si>
  <si>
    <t>rs72781345</t>
  </si>
  <si>
    <t>rs72781242</t>
  </si>
  <si>
    <t>rs72776163</t>
  </si>
  <si>
    <t>rs72775097</t>
  </si>
  <si>
    <t>rs72772195</t>
  </si>
  <si>
    <t>rs72771623</t>
  </si>
  <si>
    <t>rs7277142</t>
  </si>
  <si>
    <t>rs72757070</t>
  </si>
  <si>
    <t>rs72754341</t>
  </si>
  <si>
    <t>rs72751753</t>
  </si>
  <si>
    <t>rs72751623</t>
  </si>
  <si>
    <t>rs72748370</t>
  </si>
  <si>
    <t>rs72748306</t>
  </si>
  <si>
    <t>rs72745157</t>
  </si>
  <si>
    <t>rs72741458</t>
  </si>
  <si>
    <t>rs72740010</t>
  </si>
  <si>
    <t>rs72738013</t>
  </si>
  <si>
    <t>rs72732746</t>
  </si>
  <si>
    <t>rs72732130</t>
  </si>
  <si>
    <t>rs72722346</t>
  </si>
  <si>
    <t>rs72718429</t>
  </si>
  <si>
    <t>rs72709458</t>
  </si>
  <si>
    <t>rs72707667</t>
  </si>
  <si>
    <t>rs72705373</t>
  </si>
  <si>
    <t>rs72701152</t>
  </si>
  <si>
    <t>rs72696860</t>
  </si>
  <si>
    <t>rs72695685</t>
  </si>
  <si>
    <t>rs72686806</t>
  </si>
  <si>
    <t>rs72684384</t>
  </si>
  <si>
    <t>rs72682927</t>
  </si>
  <si>
    <t>rs72681677</t>
  </si>
  <si>
    <t>rs7267752</t>
  </si>
  <si>
    <t>rs72675483</t>
  </si>
  <si>
    <t>rs72673569</t>
  </si>
  <si>
    <t>rs72672125</t>
  </si>
  <si>
    <t>rs72667622</t>
  </si>
  <si>
    <t>rs72665771</t>
  </si>
  <si>
    <t>rs72661402</t>
  </si>
  <si>
    <t>rs72661287</t>
  </si>
  <si>
    <t>rs72659026</t>
  </si>
  <si>
    <t>rs72659009</t>
  </si>
  <si>
    <t>rs72651528</t>
  </si>
  <si>
    <t>rs72642414</t>
  </si>
  <si>
    <t>rs72636340</t>
  </si>
  <si>
    <t>rs72633937</t>
  </si>
  <si>
    <t>rs72633853</t>
  </si>
  <si>
    <t>rs72620565</t>
  </si>
  <si>
    <t>rs72615628</t>
  </si>
  <si>
    <t>rs72611916</t>
  </si>
  <si>
    <t>rs7260482</t>
  </si>
  <si>
    <t>rs72542450</t>
  </si>
  <si>
    <t>rs72499877</t>
  </si>
  <si>
    <t>rs7244603</t>
  </si>
  <si>
    <t>rs7243084</t>
  </si>
  <si>
    <t>rs7241744</t>
  </si>
  <si>
    <t>rs7231758</t>
  </si>
  <si>
    <t>rs7230221</t>
  </si>
  <si>
    <t>rs72274947</t>
  </si>
  <si>
    <t>rs7223817</t>
  </si>
  <si>
    <t>rs7222450</t>
  </si>
  <si>
    <t>rs7215642</t>
  </si>
  <si>
    <t>rs7207258</t>
  </si>
  <si>
    <t>rs7207108</t>
  </si>
  <si>
    <t>rs7204308</t>
  </si>
  <si>
    <t>rs7204044</t>
  </si>
  <si>
    <t>rs7201872</t>
  </si>
  <si>
    <t>rs7193910</t>
  </si>
  <si>
    <t>rs719316</t>
  </si>
  <si>
    <t>rs7192149</t>
  </si>
  <si>
    <t>rs7189692</t>
  </si>
  <si>
    <t>rs7178018</t>
  </si>
  <si>
    <t>rs7172019</t>
  </si>
  <si>
    <t>rs7164695</t>
  </si>
  <si>
    <t>rs71640916</t>
  </si>
  <si>
    <t>rs7157717</t>
  </si>
  <si>
    <t>rs71575016</t>
  </si>
  <si>
    <t>rs7157287</t>
  </si>
  <si>
    <t>rs71565765</t>
  </si>
  <si>
    <t>rs7154919</t>
  </si>
  <si>
    <t>rs71546708</t>
  </si>
  <si>
    <t>rs71545367</t>
  </si>
  <si>
    <t>rs71545193</t>
  </si>
  <si>
    <t>rs71538654</t>
  </si>
  <si>
    <t>rs71516800</t>
  </si>
  <si>
    <t>rs71506352</t>
  </si>
  <si>
    <t>rs7150232</t>
  </si>
  <si>
    <t>rs7149559</t>
  </si>
  <si>
    <t>rs71479859</t>
  </si>
  <si>
    <t>rs71470572</t>
  </si>
  <si>
    <t>rs71462211</t>
  </si>
  <si>
    <t>rs71458314</t>
  </si>
  <si>
    <t>rs71450915</t>
  </si>
  <si>
    <t>rs71447234</t>
  </si>
  <si>
    <t>rs7143960</t>
  </si>
  <si>
    <t>rs7143860</t>
  </si>
  <si>
    <t>rs7143348</t>
  </si>
  <si>
    <t>rs71433431</t>
  </si>
  <si>
    <t>rs71424462</t>
  </si>
  <si>
    <t>rs7137714</t>
  </si>
  <si>
    <t>rs7134559</t>
  </si>
  <si>
    <t>rs71327661</t>
  </si>
  <si>
    <t>rs7132650</t>
  </si>
  <si>
    <t>rs71326263</t>
  </si>
  <si>
    <t>rs7132171</t>
  </si>
  <si>
    <t>rs71318962</t>
  </si>
  <si>
    <t>rs71314176</t>
  </si>
  <si>
    <t>rs7125747</t>
  </si>
  <si>
    <t>rs7114347</t>
  </si>
  <si>
    <t>rs711058</t>
  </si>
  <si>
    <t>rs7107335</t>
  </si>
  <si>
    <t>rs7100186</t>
  </si>
  <si>
    <t>rs709857</t>
  </si>
  <si>
    <t>rs7096281</t>
  </si>
  <si>
    <t>rs7088762</t>
  </si>
  <si>
    <t>rs7087908</t>
  </si>
  <si>
    <t>rs7086011</t>
  </si>
  <si>
    <t>rs7085975</t>
  </si>
  <si>
    <t>rs7084774</t>
  </si>
  <si>
    <t>rs706499</t>
  </si>
  <si>
    <t>rs706014</t>
  </si>
  <si>
    <t>rs702198</t>
  </si>
  <si>
    <t>rs7017766</t>
  </si>
  <si>
    <t>rs7014131</t>
  </si>
  <si>
    <t>rs701006</t>
  </si>
  <si>
    <t>rs7008113</t>
  </si>
  <si>
    <t>rs700714</t>
  </si>
  <si>
    <t>rs6993502</t>
  </si>
  <si>
    <t>rs6990534</t>
  </si>
  <si>
    <t>rs6985600</t>
  </si>
  <si>
    <t>rs6983258</t>
  </si>
  <si>
    <t>rs6976044</t>
  </si>
  <si>
    <t>rs6971975</t>
  </si>
  <si>
    <t>rs6970651</t>
  </si>
  <si>
    <t>rs6965579</t>
  </si>
  <si>
    <t>rs6963412</t>
  </si>
  <si>
    <t>rs6947262</t>
  </si>
  <si>
    <t>rs6944074</t>
  </si>
  <si>
    <t>rs6943248</t>
  </si>
  <si>
    <t>rs6921288</t>
  </si>
  <si>
    <t>rs6920979</t>
  </si>
  <si>
    <t>rs6920893</t>
  </si>
  <si>
    <t>rs6918642</t>
  </si>
  <si>
    <t>rs6913685</t>
  </si>
  <si>
    <t>rs6911131</t>
  </si>
  <si>
    <t>rs6910495</t>
  </si>
  <si>
    <t>rs6907571</t>
  </si>
  <si>
    <t>rs6905876</t>
  </si>
  <si>
    <t>rs6898903</t>
  </si>
  <si>
    <t>rs6893039</t>
  </si>
  <si>
    <t>rs6892322</t>
  </si>
  <si>
    <t>rs6882087</t>
  </si>
  <si>
    <t>rs6874508</t>
  </si>
  <si>
    <t>rs6865239</t>
  </si>
  <si>
    <t>rs686321</t>
  </si>
  <si>
    <t>rs6862301</t>
  </si>
  <si>
    <t>rs6853599</t>
  </si>
  <si>
    <t>rs685268</t>
  </si>
  <si>
    <t>rs6852559</t>
  </si>
  <si>
    <t>rs6850673</t>
  </si>
  <si>
    <t>rs6846965</t>
  </si>
  <si>
    <t>rs6839642</t>
  </si>
  <si>
    <t>rs6837690</t>
  </si>
  <si>
    <t>rs6837324</t>
  </si>
  <si>
    <t>rs6836599</t>
  </si>
  <si>
    <t>rs6833402</t>
  </si>
  <si>
    <t>rs683054</t>
  </si>
  <si>
    <t>rs682855</t>
  </si>
  <si>
    <t>rs6826679</t>
  </si>
  <si>
    <t>rs6821894</t>
  </si>
  <si>
    <t>rs68178773</t>
  </si>
  <si>
    <t>rs681502</t>
  </si>
  <si>
    <t>rs6814498</t>
  </si>
  <si>
    <t>rs6808867</t>
  </si>
  <si>
    <t>rs6804374</t>
  </si>
  <si>
    <t>rs679907</t>
  </si>
  <si>
    <t>rs6798904</t>
  </si>
  <si>
    <t>rs6794188</t>
  </si>
  <si>
    <t>rs67934705</t>
  </si>
  <si>
    <t>rs6792072</t>
  </si>
  <si>
    <t>rs6789919</t>
  </si>
  <si>
    <t>rs6789653</t>
  </si>
  <si>
    <t>rs6788635</t>
  </si>
  <si>
    <t>rs6787047</t>
  </si>
  <si>
    <t>rs6784665</t>
  </si>
  <si>
    <t>rs67822329</t>
  </si>
  <si>
    <t>rs6782137</t>
  </si>
  <si>
    <t>rs67773537</t>
  </si>
  <si>
    <t>rs677471</t>
  </si>
  <si>
    <t>rs6772374</t>
  </si>
  <si>
    <t>rs67603616</t>
  </si>
  <si>
    <t>rs67578595</t>
  </si>
  <si>
    <t>rs67560590</t>
  </si>
  <si>
    <t>rs6751781</t>
  </si>
  <si>
    <t>rs67457628</t>
  </si>
  <si>
    <t>rs6745562</t>
  </si>
  <si>
    <t>rs6745113</t>
  </si>
  <si>
    <t>rs6743497</t>
  </si>
  <si>
    <t>rs6743255</t>
  </si>
  <si>
    <t>rs6742</t>
  </si>
  <si>
    <t>rs6738544</t>
  </si>
  <si>
    <t>rs67354816</t>
  </si>
  <si>
    <t>rs6730797</t>
  </si>
  <si>
    <t>rs67263685</t>
  </si>
  <si>
    <t>rs6725708</t>
  </si>
  <si>
    <t>rs6724787</t>
  </si>
  <si>
    <t>rs6723623</t>
  </si>
  <si>
    <t>rs6723127</t>
  </si>
  <si>
    <t>rs6720396</t>
  </si>
  <si>
    <t>rs67169769</t>
  </si>
  <si>
    <t>rs671694</t>
  </si>
  <si>
    <t>rs67165434</t>
  </si>
  <si>
    <t>rs6712770</t>
  </si>
  <si>
    <t>rs67111717</t>
  </si>
  <si>
    <t>rs6707829</t>
  </si>
  <si>
    <t>rs6702272</t>
  </si>
  <si>
    <t>rs670003</t>
  </si>
  <si>
    <t>rs6694274</t>
  </si>
  <si>
    <t>rs669086</t>
  </si>
  <si>
    <t>rs66882359</t>
  </si>
  <si>
    <t>rs6672420</t>
  </si>
  <si>
    <t>rs6671682</t>
  </si>
  <si>
    <t>rs66706988</t>
  </si>
  <si>
    <t>rs6670198</t>
  </si>
  <si>
    <t>rs66690776</t>
  </si>
  <si>
    <t>rs6667260</t>
  </si>
  <si>
    <t>rs6661738</t>
  </si>
  <si>
    <t>rs66538719</t>
  </si>
  <si>
    <t>rs66505125</t>
  </si>
  <si>
    <t>rs66462357</t>
  </si>
  <si>
    <t>rs6606745</t>
  </si>
  <si>
    <t>rs6603074</t>
  </si>
  <si>
    <t>rs6602705</t>
  </si>
  <si>
    <t>rs6600822</t>
  </si>
  <si>
    <t>rs6599428</t>
  </si>
  <si>
    <t>rs6599009</t>
  </si>
  <si>
    <t>rs6598459</t>
  </si>
  <si>
    <t>rs6596752</t>
  </si>
  <si>
    <t>rs6593794</t>
  </si>
  <si>
    <t>rs6589939</t>
  </si>
  <si>
    <t>rs6589706</t>
  </si>
  <si>
    <t>rs6584062</t>
  </si>
  <si>
    <t>rs6572324</t>
  </si>
  <si>
    <t>rs6564681</t>
  </si>
  <si>
    <t>rs6558698</t>
  </si>
  <si>
    <t>rs6555796</t>
  </si>
  <si>
    <t>rs6549038</t>
  </si>
  <si>
    <t>rs6539355</t>
  </si>
  <si>
    <t>rs6533052</t>
  </si>
  <si>
    <t>rs6508514</t>
  </si>
  <si>
    <t>rs6506656</t>
  </si>
  <si>
    <t>rs6505744</t>
  </si>
  <si>
    <t>rs6504635</t>
  </si>
  <si>
    <t>rs6499762</t>
  </si>
  <si>
    <t>rs6499618</t>
  </si>
  <si>
    <t>rs6498721</t>
  </si>
  <si>
    <t>rs6497969</t>
  </si>
  <si>
    <t>rs6497013</t>
  </si>
  <si>
    <t>rs6496943</t>
  </si>
  <si>
    <t>rs6496663</t>
  </si>
  <si>
    <t>rs6495124</t>
  </si>
  <si>
    <t>rs6492971</t>
  </si>
  <si>
    <t>rs6476494</t>
  </si>
  <si>
    <t>rs6472150</t>
  </si>
  <si>
    <t>rs6469840</t>
  </si>
  <si>
    <t>rs6466246</t>
  </si>
  <si>
    <t>rs646494</t>
  </si>
  <si>
    <t>rs6464905</t>
  </si>
  <si>
    <t>rs6458478</t>
  </si>
  <si>
    <t>rs6450600</t>
  </si>
  <si>
    <t>rs6449807</t>
  </si>
  <si>
    <t>rs6449563</t>
  </si>
  <si>
    <t>rs644952</t>
  </si>
  <si>
    <t>rs6448440</t>
  </si>
  <si>
    <t>rs644731</t>
  </si>
  <si>
    <t>rs6441624</t>
  </si>
  <si>
    <t>rs6439313</t>
  </si>
  <si>
    <t>rs6435933</t>
  </si>
  <si>
    <t>rs6435681</t>
  </si>
  <si>
    <t>rs6433892</t>
  </si>
  <si>
    <t>rs6432855</t>
  </si>
  <si>
    <t>rs6429644</t>
  </si>
  <si>
    <t>rs6428642</t>
  </si>
  <si>
    <t>rs6427540</t>
  </si>
  <si>
    <t>rs6422354</t>
  </si>
  <si>
    <t>rs6415510</t>
  </si>
  <si>
    <t>rs641173</t>
  </si>
  <si>
    <t>rs631204</t>
  </si>
  <si>
    <t>rs62640110</t>
  </si>
  <si>
    <t>rs62580168</t>
  </si>
  <si>
    <t>rs62576146</t>
  </si>
  <si>
    <t>rs62576035</t>
  </si>
  <si>
    <t>rs62562240</t>
  </si>
  <si>
    <t>rs62559063</t>
  </si>
  <si>
    <t>rs62553709</t>
  </si>
  <si>
    <t>rs62551912</t>
  </si>
  <si>
    <t>rs62539148</t>
  </si>
  <si>
    <t>rs62532839</t>
  </si>
  <si>
    <t>rs62525522</t>
  </si>
  <si>
    <t>rs62510889</t>
  </si>
  <si>
    <t>rs62505020</t>
  </si>
  <si>
    <t>rs62481733</t>
  </si>
  <si>
    <t>rs62480625</t>
  </si>
  <si>
    <t>rs62473882</t>
  </si>
  <si>
    <t>rs62472623</t>
  </si>
  <si>
    <t>rs62469781</t>
  </si>
  <si>
    <t>rs62467734</t>
  </si>
  <si>
    <t>rs62442558</t>
  </si>
  <si>
    <t>rs62438603</t>
  </si>
  <si>
    <t>rs62435662</t>
  </si>
  <si>
    <t>rs62435552</t>
  </si>
  <si>
    <t>rs62433107</t>
  </si>
  <si>
    <t>rs62428029</t>
  </si>
  <si>
    <t>rs62420820</t>
  </si>
  <si>
    <t>rs62419305</t>
  </si>
  <si>
    <t>rs62417974</t>
  </si>
  <si>
    <t>rs62417325</t>
  </si>
  <si>
    <t>rs62416460</t>
  </si>
  <si>
    <t>rs62410240</t>
  </si>
  <si>
    <t>rs62400961</t>
  </si>
  <si>
    <t>rs62399860</t>
  </si>
  <si>
    <t>rs62396387</t>
  </si>
  <si>
    <t>rs62392008</t>
  </si>
  <si>
    <t>rs62391418</t>
  </si>
  <si>
    <t>rs62391416</t>
  </si>
  <si>
    <t>rs62364619</t>
  </si>
  <si>
    <t>rs62357486</t>
  </si>
  <si>
    <t>rs62337763</t>
  </si>
  <si>
    <t>rs62337713</t>
  </si>
  <si>
    <t>rs62337066</t>
  </si>
  <si>
    <t>rs62324039</t>
  </si>
  <si>
    <t>rs62315845</t>
  </si>
  <si>
    <t>rs623135</t>
  </si>
  <si>
    <t>rs62310671</t>
  </si>
  <si>
    <t>rs62309834</t>
  </si>
  <si>
    <t>rs62268490</t>
  </si>
  <si>
    <t>rs62245624</t>
  </si>
  <si>
    <t>rs62243937</t>
  </si>
  <si>
    <t>rs62233189</t>
  </si>
  <si>
    <t>rs62231456</t>
  </si>
  <si>
    <t>rs62230378</t>
  </si>
  <si>
    <t>rs62226378</t>
  </si>
  <si>
    <t>rs62219632</t>
  </si>
  <si>
    <t>rs62215960</t>
  </si>
  <si>
    <t>rs62208470</t>
  </si>
  <si>
    <t>rs62206150</t>
  </si>
  <si>
    <t>rs62195662</t>
  </si>
  <si>
    <t>rs62189580</t>
  </si>
  <si>
    <t>rs62189067</t>
  </si>
  <si>
    <t>rs62187624</t>
  </si>
  <si>
    <t>rs62177977</t>
  </si>
  <si>
    <t>rs62175878</t>
  </si>
  <si>
    <t>rs62171263</t>
  </si>
  <si>
    <t>rs62170385</t>
  </si>
  <si>
    <t>rs62169918</t>
  </si>
  <si>
    <t>rs62167999</t>
  </si>
  <si>
    <t>rs62167392</t>
  </si>
  <si>
    <t>rs62162354</t>
  </si>
  <si>
    <t>rs62146310</t>
  </si>
  <si>
    <t>rs62139519</t>
  </si>
  <si>
    <t>rs62133335</t>
  </si>
  <si>
    <t>rs62118156</t>
  </si>
  <si>
    <t>rs62116194</t>
  </si>
  <si>
    <t>rs62114519</t>
  </si>
  <si>
    <t>rs62109873</t>
  </si>
  <si>
    <t>rs62091579</t>
  </si>
  <si>
    <t>rs62091364</t>
  </si>
  <si>
    <t>rs62091199</t>
  </si>
  <si>
    <t>rs620894</t>
  </si>
  <si>
    <t>rs62088246</t>
  </si>
  <si>
    <t>rs62078152</t>
  </si>
  <si>
    <t>rs62073046</t>
  </si>
  <si>
    <t>rs62071749</t>
  </si>
  <si>
    <t>rs62064071</t>
  </si>
  <si>
    <t>rs62063406</t>
  </si>
  <si>
    <t>rs62061200</t>
  </si>
  <si>
    <t>rs62059189</t>
  </si>
  <si>
    <t>rs62052772</t>
  </si>
  <si>
    <t>rs62047160</t>
  </si>
  <si>
    <t>rs62029276</t>
  </si>
  <si>
    <t>rs62020093</t>
  </si>
  <si>
    <t>rs62016847</t>
  </si>
  <si>
    <t>rs62013236</t>
  </si>
  <si>
    <t>rs62006962</t>
  </si>
  <si>
    <t>rs62005089</t>
  </si>
  <si>
    <t>rs62003991</t>
  </si>
  <si>
    <t>rs61997203</t>
  </si>
  <si>
    <t>rs61991636</t>
  </si>
  <si>
    <t>rs61977363</t>
  </si>
  <si>
    <t>rs61967983</t>
  </si>
  <si>
    <t>rs61963723</t>
  </si>
  <si>
    <t>rs61962904</t>
  </si>
  <si>
    <t>rs61961434</t>
  </si>
  <si>
    <t>rs61960763</t>
  </si>
  <si>
    <t>rs61954181</t>
  </si>
  <si>
    <t>rs61953921</t>
  </si>
  <si>
    <t>rs61947602</t>
  </si>
  <si>
    <t>rs61913627</t>
  </si>
  <si>
    <t>rs61910972</t>
  </si>
  <si>
    <t>rs61909096</t>
  </si>
  <si>
    <t>rs61901668</t>
  </si>
  <si>
    <t>rs61891103</t>
  </si>
  <si>
    <t>rs61887436</t>
  </si>
  <si>
    <t>rs61884005</t>
  </si>
  <si>
    <t>rs61878537</t>
  </si>
  <si>
    <t>rs61870470</t>
  </si>
  <si>
    <t>rs618695</t>
  </si>
  <si>
    <t>rs61866671</t>
  </si>
  <si>
    <t>rs61863928</t>
  </si>
  <si>
    <t>rs61857036</t>
  </si>
  <si>
    <t>rs61855873</t>
  </si>
  <si>
    <t>rs61850643</t>
  </si>
  <si>
    <t>rs61841182</t>
  </si>
  <si>
    <t>rs61823391</t>
  </si>
  <si>
    <t>rs61795348</t>
  </si>
  <si>
    <t>rs61794765</t>
  </si>
  <si>
    <t>rs61787370</t>
  </si>
  <si>
    <t>rs61783081</t>
  </si>
  <si>
    <t>rs61780533</t>
  </si>
  <si>
    <t>rs61776248</t>
  </si>
  <si>
    <t>rs61775698</t>
  </si>
  <si>
    <t>rs61753362</t>
  </si>
  <si>
    <t>rs61735377</t>
  </si>
  <si>
    <t>rs61708525</t>
  </si>
  <si>
    <t>rs61688389</t>
  </si>
  <si>
    <t>rs61620830</t>
  </si>
  <si>
    <t>rs6151925</t>
  </si>
  <si>
    <t>rs61372937</t>
  </si>
  <si>
    <t>rs61346935</t>
  </si>
  <si>
    <t>rs61322884</t>
  </si>
  <si>
    <t>rs61303700</t>
  </si>
  <si>
    <t>rs6130333</t>
  </si>
  <si>
    <t>rs6129524</t>
  </si>
  <si>
    <t>rs6128148</t>
  </si>
  <si>
    <t>rs6124917</t>
  </si>
  <si>
    <t>rs6121891</t>
  </si>
  <si>
    <t>rs6119947</t>
  </si>
  <si>
    <t>rs61198722</t>
  </si>
  <si>
    <t>rs61185093</t>
  </si>
  <si>
    <t>rs61182886</t>
  </si>
  <si>
    <t>rs61181165</t>
  </si>
  <si>
    <t>rs6116093</t>
  </si>
  <si>
    <t>rs61109982</t>
  </si>
  <si>
    <t>rs6102078</t>
  </si>
  <si>
    <t>rs61007255</t>
  </si>
  <si>
    <t>rs609524</t>
  </si>
  <si>
    <t>rs6091179</t>
  </si>
  <si>
    <t>rs60888988</t>
  </si>
  <si>
    <t>rs6086444</t>
  </si>
  <si>
    <t>rs60833263</t>
  </si>
  <si>
    <t>rs6080901</t>
  </si>
  <si>
    <t>rs6078787</t>
  </si>
  <si>
    <t>rs6075996</t>
  </si>
  <si>
    <t>rs6072685</t>
  </si>
  <si>
    <t>rs60712961</t>
  </si>
  <si>
    <t>rs6070615</t>
  </si>
  <si>
    <t>rs60672768</t>
  </si>
  <si>
    <t>rs60672727</t>
  </si>
  <si>
    <t>rs6066559</t>
  </si>
  <si>
    <t>rs6066390</t>
  </si>
  <si>
    <t>rs60600003</t>
  </si>
  <si>
    <t>rs60599295</t>
  </si>
  <si>
    <t>rs6057288</t>
  </si>
  <si>
    <t>rs60558568</t>
  </si>
  <si>
    <t>rs60546774</t>
  </si>
  <si>
    <t>rs6054645</t>
  </si>
  <si>
    <t>rs6045096</t>
  </si>
  <si>
    <t>rs6041689</t>
  </si>
  <si>
    <t>rs6035140</t>
  </si>
  <si>
    <t>rs6032662</t>
  </si>
  <si>
    <t>rs6022698</t>
  </si>
  <si>
    <t>rs6021282</t>
  </si>
  <si>
    <t>rs6020071</t>
  </si>
  <si>
    <t>rs6020055</t>
  </si>
  <si>
    <t>rs60180892</t>
  </si>
  <si>
    <t>rs60142735</t>
  </si>
  <si>
    <t>rs60115451</t>
  </si>
  <si>
    <t>rs6010569</t>
  </si>
  <si>
    <t>rs6009311</t>
  </si>
  <si>
    <t>rs60091295</t>
  </si>
  <si>
    <t>rs6003697</t>
  </si>
  <si>
    <t>rs6002673</t>
  </si>
  <si>
    <t>rs6001064</t>
  </si>
  <si>
    <t>rs5996159</t>
  </si>
  <si>
    <t>rs5995842</t>
  </si>
  <si>
    <t>rs59924908</t>
  </si>
  <si>
    <t>rs59921091</t>
  </si>
  <si>
    <t>rs59829607</t>
  </si>
  <si>
    <t>rs59798360</t>
  </si>
  <si>
    <t>rs59737888</t>
  </si>
  <si>
    <t>rs59662833</t>
  </si>
  <si>
    <t>rs59655222</t>
  </si>
  <si>
    <t>rs59569890</t>
  </si>
  <si>
    <t>rs59521155</t>
  </si>
  <si>
    <t>rs59517145</t>
  </si>
  <si>
    <t>rs593969</t>
  </si>
  <si>
    <t>rs593692</t>
  </si>
  <si>
    <t>rs592980</t>
  </si>
  <si>
    <t>rs592374</t>
  </si>
  <si>
    <t>rs592333</t>
  </si>
  <si>
    <t>rs59218738</t>
  </si>
  <si>
    <t>rs59024520</t>
  </si>
  <si>
    <t>rs58921134</t>
  </si>
  <si>
    <t>rs58917212</t>
  </si>
  <si>
    <t>rs58853735</t>
  </si>
  <si>
    <t>rs58778125</t>
  </si>
  <si>
    <t>rs58654265</t>
  </si>
  <si>
    <t>rs585152</t>
  </si>
  <si>
    <t>rs58394161</t>
  </si>
  <si>
    <t>rs58264147</t>
  </si>
  <si>
    <t>rs58183118</t>
  </si>
  <si>
    <t>rs581831</t>
  </si>
  <si>
    <t>rs581668</t>
  </si>
  <si>
    <t>rs58166386</t>
  </si>
  <si>
    <t>rs57988449</t>
  </si>
  <si>
    <t>rs57971748</t>
  </si>
  <si>
    <t>rs57914707</t>
  </si>
  <si>
    <t>rs57813797</t>
  </si>
  <si>
    <t>rs57717256</t>
  </si>
  <si>
    <t>rs5771133</t>
  </si>
  <si>
    <t>rs57698552</t>
  </si>
  <si>
    <t>rs57679974</t>
  </si>
  <si>
    <t>rs576510</t>
  </si>
  <si>
    <t>rs5756405</t>
  </si>
  <si>
    <t>rs5754287</t>
  </si>
  <si>
    <t>rs57532281</t>
  </si>
  <si>
    <t>rs5745289</t>
  </si>
  <si>
    <t>rs57440335</t>
  </si>
  <si>
    <t>rs57430667</t>
  </si>
  <si>
    <t>rs57420048</t>
  </si>
  <si>
    <t>rs57351124</t>
  </si>
  <si>
    <t>rs573173</t>
  </si>
  <si>
    <t>rs57290835</t>
  </si>
  <si>
    <t>rs57241622</t>
  </si>
  <si>
    <t>rs57233149</t>
  </si>
  <si>
    <t>rs57197812</t>
  </si>
  <si>
    <t>rs57195162</t>
  </si>
  <si>
    <t>rs57190050</t>
  </si>
  <si>
    <t>rs57173011</t>
  </si>
  <si>
    <t>rs57159105</t>
  </si>
  <si>
    <t>rs57140984</t>
  </si>
  <si>
    <t>rs57116599</t>
  </si>
  <si>
    <t>rs57108094</t>
  </si>
  <si>
    <t>rs570801</t>
  </si>
  <si>
    <t>rs570678</t>
  </si>
  <si>
    <t>rs56960802</t>
  </si>
  <si>
    <t>rs56958082</t>
  </si>
  <si>
    <t>rs56940991</t>
  </si>
  <si>
    <t>rs56737526</t>
  </si>
  <si>
    <t>rs56674828</t>
  </si>
  <si>
    <t>rs566267</t>
  </si>
  <si>
    <t>rs564461</t>
  </si>
  <si>
    <t>rs56402833</t>
  </si>
  <si>
    <t>rs56390139</t>
  </si>
  <si>
    <t>rs56376240</t>
  </si>
  <si>
    <t>rs56369639</t>
  </si>
  <si>
    <t>rs56356271</t>
  </si>
  <si>
    <t>rs56337237</t>
  </si>
  <si>
    <t>rs56325337</t>
  </si>
  <si>
    <t>rs56325224</t>
  </si>
  <si>
    <t>rs56318611</t>
  </si>
  <si>
    <t>rs56315057</t>
  </si>
  <si>
    <t>rs56299841</t>
  </si>
  <si>
    <t>rs56295949</t>
  </si>
  <si>
    <t>rs56289841</t>
  </si>
  <si>
    <t>rs56251200</t>
  </si>
  <si>
    <t>rs56249491</t>
  </si>
  <si>
    <t>rs56233722</t>
  </si>
  <si>
    <t>rs56229504</t>
  </si>
  <si>
    <t>rs56216358</t>
  </si>
  <si>
    <t>rs56212995</t>
  </si>
  <si>
    <t>rs56211736</t>
  </si>
  <si>
    <t>rs56188423</t>
  </si>
  <si>
    <t>rs56181704</t>
  </si>
  <si>
    <t>rs56158935</t>
  </si>
  <si>
    <t>rs56125833</t>
  </si>
  <si>
    <t>rs56117077</t>
  </si>
  <si>
    <t>rs56096479</t>
  </si>
  <si>
    <t>rs56095240</t>
  </si>
  <si>
    <t>rs56073887</t>
  </si>
  <si>
    <t>rs56064122</t>
  </si>
  <si>
    <t>rs56057781</t>
  </si>
  <si>
    <t>rs56045941</t>
  </si>
  <si>
    <t>rs56022564</t>
  </si>
  <si>
    <t>rs56015917</t>
  </si>
  <si>
    <t>rs55980168</t>
  </si>
  <si>
    <t>rs55955211</t>
  </si>
  <si>
    <t>rs55940299</t>
  </si>
  <si>
    <t>rs55939354</t>
  </si>
  <si>
    <t>rs55934813</t>
  </si>
  <si>
    <t>rs55919517</t>
  </si>
  <si>
    <t>rs55881303</t>
  </si>
  <si>
    <t>rs55877147</t>
  </si>
  <si>
    <t>rs55858457</t>
  </si>
  <si>
    <t>rs55855985</t>
  </si>
  <si>
    <t>rs55835802</t>
  </si>
  <si>
    <t>rs55809793</t>
  </si>
  <si>
    <t>rs55808225</t>
  </si>
  <si>
    <t>rs55799121</t>
  </si>
  <si>
    <t>rs55787230</t>
  </si>
  <si>
    <t>rs55768614</t>
  </si>
  <si>
    <t>rs55736010</t>
  </si>
  <si>
    <t>rs55733613</t>
  </si>
  <si>
    <t>rs55731466</t>
  </si>
  <si>
    <t>rs55723334</t>
  </si>
  <si>
    <t>rs55718194</t>
  </si>
  <si>
    <t>rs55709934</t>
  </si>
  <si>
    <t>rs55685617</t>
  </si>
  <si>
    <t>rs55645484</t>
  </si>
  <si>
    <t>rs55642677</t>
  </si>
  <si>
    <t>rs55640529</t>
  </si>
  <si>
    <t>rs548433</t>
  </si>
  <si>
    <t>rs541580</t>
  </si>
  <si>
    <t>rs535315</t>
  </si>
  <si>
    <t>rs531955</t>
  </si>
  <si>
    <t>rs531612</t>
  </si>
  <si>
    <t>rs524319</t>
  </si>
  <si>
    <t>rs518167</t>
  </si>
  <si>
    <t>rs508515</t>
  </si>
  <si>
    <t>rs5008779</t>
  </si>
  <si>
    <t>rs499765</t>
  </si>
  <si>
    <t>rs4995841</t>
  </si>
  <si>
    <t>rs4995576</t>
  </si>
  <si>
    <t>rs499132</t>
  </si>
  <si>
    <t>rs4990110</t>
  </si>
  <si>
    <t>rs4983462</t>
  </si>
  <si>
    <t>rs4982228</t>
  </si>
  <si>
    <t>rs4977358</t>
  </si>
  <si>
    <t>rs4977283</t>
  </si>
  <si>
    <t>rs4955937</t>
  </si>
  <si>
    <t>rs4942219</t>
  </si>
  <si>
    <t>rs4941702</t>
  </si>
  <si>
    <t>rs4940730</t>
  </si>
  <si>
    <t>rs4939832</t>
  </si>
  <si>
    <t>rs4939490</t>
  </si>
  <si>
    <t>rs4931199</t>
  </si>
  <si>
    <t>rs4925686</t>
  </si>
  <si>
    <t>rs4921016</t>
  </si>
  <si>
    <t>rs4920621</t>
  </si>
  <si>
    <t>rs4920527</t>
  </si>
  <si>
    <t>rs4909716</t>
  </si>
  <si>
    <t>rs4907654</t>
  </si>
  <si>
    <t>rs4907492</t>
  </si>
  <si>
    <t>rs4903306</t>
  </si>
  <si>
    <t>rs4899099</t>
  </si>
  <si>
    <t>rs4897111</t>
  </si>
  <si>
    <t>rs4896477</t>
  </si>
  <si>
    <t>rs4896361</t>
  </si>
  <si>
    <t>rs4896153</t>
  </si>
  <si>
    <t>rs4883168</t>
  </si>
  <si>
    <t>rs4882766</t>
  </si>
  <si>
    <t>rs4880101</t>
  </si>
  <si>
    <t>rs4879297</t>
  </si>
  <si>
    <t>rs4877686</t>
  </si>
  <si>
    <t>rs4872388</t>
  </si>
  <si>
    <t>rs4868988</t>
  </si>
  <si>
    <t>rs4867694</t>
  </si>
  <si>
    <t>rs4850739</t>
  </si>
  <si>
    <t>rs484862</t>
  </si>
  <si>
    <t>rs4846724</t>
  </si>
  <si>
    <t>rs4845320</t>
  </si>
  <si>
    <t>rs4841565</t>
  </si>
  <si>
    <t>rs483778</t>
  </si>
  <si>
    <t>rs4835382</t>
  </si>
  <si>
    <t>rs4834222</t>
  </si>
  <si>
    <t>rs4832684</t>
  </si>
  <si>
    <t>rs483180</t>
  </si>
  <si>
    <t>rs4823197</t>
  </si>
  <si>
    <t>rs4820955</t>
  </si>
  <si>
    <t>rs4818845</t>
  </si>
  <si>
    <t>rs4815988</t>
  </si>
  <si>
    <t>rs4815799</t>
  </si>
  <si>
    <t>rs4812772</t>
  </si>
  <si>
    <t>rs4812492</t>
  </si>
  <si>
    <t>rs4810774</t>
  </si>
  <si>
    <t>rs4810768</t>
  </si>
  <si>
    <t>rs4809788</t>
  </si>
  <si>
    <t>rs4808928</t>
  </si>
  <si>
    <t>rs4808760</t>
  </si>
  <si>
    <t>rs4806634</t>
  </si>
  <si>
    <t>rs4802919</t>
  </si>
  <si>
    <t>rs4798688</t>
  </si>
  <si>
    <t>rs4798077</t>
  </si>
  <si>
    <t>rs4796708</t>
  </si>
  <si>
    <t>rs4796224</t>
  </si>
  <si>
    <t>rs4789920</t>
  </si>
  <si>
    <t>rs4788115</t>
  </si>
  <si>
    <t>rs4772030</t>
  </si>
  <si>
    <t>rs4765746</t>
  </si>
  <si>
    <t>rs4765734</t>
  </si>
  <si>
    <t>rs4765569</t>
  </si>
  <si>
    <t>rs4764034</t>
  </si>
  <si>
    <t>rs4762864</t>
  </si>
  <si>
    <t>rs475980</t>
  </si>
  <si>
    <t>rs4759572</t>
  </si>
  <si>
    <t>rs4758667</t>
  </si>
  <si>
    <t>rs4758399</t>
  </si>
  <si>
    <t>rs4752661</t>
  </si>
  <si>
    <t>rs474668</t>
  </si>
  <si>
    <t>rs474590</t>
  </si>
  <si>
    <t>rs4742163</t>
  </si>
  <si>
    <t>rs4732024</t>
  </si>
  <si>
    <t>rs4729918</t>
  </si>
  <si>
    <t>rs4728142</t>
  </si>
  <si>
    <t>rs4717562</t>
  </si>
  <si>
    <t>rs4716179</t>
  </si>
  <si>
    <t>rs4715000</t>
  </si>
  <si>
    <t>rs4714469</t>
  </si>
  <si>
    <t>rs4711707</t>
  </si>
  <si>
    <t>rs4707386</t>
  </si>
  <si>
    <t>rs4705049</t>
  </si>
  <si>
    <t>rs4704638</t>
  </si>
  <si>
    <t>rs4701873</t>
  </si>
  <si>
    <t>rs4700417</t>
  </si>
  <si>
    <t>rs4697276</t>
  </si>
  <si>
    <t>rs4696258</t>
  </si>
  <si>
    <t>rs4687877</t>
  </si>
  <si>
    <t>rs4685404</t>
  </si>
  <si>
    <t>rs4685245</t>
  </si>
  <si>
    <t>rs4681768</t>
  </si>
  <si>
    <t>rs4681163</t>
  </si>
  <si>
    <t>rs4680043</t>
  </si>
  <si>
    <t>rs4674468</t>
  </si>
  <si>
    <t>rs4673023</t>
  </si>
  <si>
    <t>rs466649</t>
  </si>
  <si>
    <t>rs4663712</t>
  </si>
  <si>
    <t>rs4661089</t>
  </si>
  <si>
    <t>rs4658795</t>
  </si>
  <si>
    <t>rs4657013</t>
  </si>
  <si>
    <t>rs465620</t>
  </si>
  <si>
    <t>rs4653209</t>
  </si>
  <si>
    <t>rs4652875</t>
  </si>
  <si>
    <t>rs4620897</t>
  </si>
  <si>
    <t>rs4615608</t>
  </si>
  <si>
    <t>rs4613508</t>
  </si>
  <si>
    <t>rs4607256</t>
  </si>
  <si>
    <t>rs4604527</t>
  </si>
  <si>
    <t>rs4589140</t>
  </si>
  <si>
    <t>rs4588750</t>
  </si>
  <si>
    <t>rs4584217</t>
  </si>
  <si>
    <t>rs4580564</t>
  </si>
  <si>
    <t>rs4571920</t>
  </si>
  <si>
    <t>rs45628439</t>
  </si>
  <si>
    <t>rs45607744</t>
  </si>
  <si>
    <t>rs4560284</t>
  </si>
  <si>
    <t>rs4557768</t>
  </si>
  <si>
    <t>rs4555125</t>
  </si>
  <si>
    <t>rs45525934</t>
  </si>
  <si>
    <t>rs45470105</t>
  </si>
  <si>
    <t>rs45449394</t>
  </si>
  <si>
    <t>rs45443491</t>
  </si>
  <si>
    <t>rs4543864</t>
  </si>
  <si>
    <t>rs4542322</t>
  </si>
  <si>
    <t>rs4529791</t>
  </si>
  <si>
    <t>rs4519161</t>
  </si>
  <si>
    <t>rs4518909</t>
  </si>
  <si>
    <t>rs4506892</t>
  </si>
  <si>
    <t>rs4495068</t>
  </si>
  <si>
    <t>rs449233</t>
  </si>
  <si>
    <t>rs4481907</t>
  </si>
  <si>
    <t>rs4479823</t>
  </si>
  <si>
    <t>rs4476765</t>
  </si>
  <si>
    <t>rs446964</t>
  </si>
  <si>
    <t>rs4467079</t>
  </si>
  <si>
    <t>rs4461969</t>
  </si>
  <si>
    <t>rs4439543</t>
  </si>
  <si>
    <t>rs4432626</t>
  </si>
  <si>
    <t>rs4409785</t>
  </si>
  <si>
    <t>rs4407861</t>
  </si>
  <si>
    <t>rs4403163</t>
  </si>
  <si>
    <t>rs4395099</t>
  </si>
  <si>
    <t>rs4392367</t>
  </si>
  <si>
    <t>rs4389996</t>
  </si>
  <si>
    <t>rs4389834</t>
  </si>
  <si>
    <t>rs4389378</t>
  </si>
  <si>
    <t>rs438613</t>
  </si>
  <si>
    <t>rs4367551</t>
  </si>
  <si>
    <t>rs4361438</t>
  </si>
  <si>
    <t>rs4360006</t>
  </si>
  <si>
    <t>rs4354014</t>
  </si>
  <si>
    <t>rs4349248</t>
  </si>
  <si>
    <t>rs4341646</t>
  </si>
  <si>
    <t>rs4334766</t>
  </si>
  <si>
    <t>rs4331059</t>
  </si>
  <si>
    <t>rs4325907</t>
  </si>
  <si>
    <t>rs4322988</t>
  </si>
  <si>
    <t>rs4318674</t>
  </si>
  <si>
    <t>rs4317783</t>
  </si>
  <si>
    <t>rs4312837</t>
  </si>
  <si>
    <t>rs4305499</t>
  </si>
  <si>
    <t>rs42927</t>
  </si>
  <si>
    <t>rs4285981</t>
  </si>
  <si>
    <t>rs428300</t>
  </si>
  <si>
    <t>rs4275164</t>
  </si>
  <si>
    <t>rs4272979</t>
  </si>
  <si>
    <t>rs4271042</t>
  </si>
  <si>
    <t>rs4267006</t>
  </si>
  <si>
    <t>rs4262739</t>
  </si>
  <si>
    <t>rs4260660</t>
  </si>
  <si>
    <t>rs4260460</t>
  </si>
  <si>
    <t>rs4256508</t>
  </si>
  <si>
    <t>rs4253027</t>
  </si>
  <si>
    <t>rs42496</t>
  </si>
  <si>
    <t>rs4243226</t>
  </si>
  <si>
    <t>rs4242247</t>
  </si>
  <si>
    <t>rs4235204</t>
  </si>
  <si>
    <t>rs4234727</t>
  </si>
  <si>
    <t>rs4234378</t>
  </si>
  <si>
    <t>rs4233921</t>
  </si>
  <si>
    <t>rs41458</t>
  </si>
  <si>
    <t>rs41344048</t>
  </si>
  <si>
    <t>rs41317028</t>
  </si>
  <si>
    <t>rs4131548</t>
  </si>
  <si>
    <t>rs41309820</t>
  </si>
  <si>
    <t>rs41290482</t>
  </si>
  <si>
    <t>rs41289512</t>
  </si>
  <si>
    <t>rs41283248</t>
  </si>
  <si>
    <t>rs41277958</t>
  </si>
  <si>
    <t>rs41275602</t>
  </si>
  <si>
    <t>rs41274544</t>
  </si>
  <si>
    <t>rs41273599</t>
  </si>
  <si>
    <t>rs41269819</t>
  </si>
  <si>
    <t>rs41265717</t>
  </si>
  <si>
    <t>rs408667</t>
  </si>
  <si>
    <t>rs405343</t>
  </si>
  <si>
    <t>rs4036075</t>
  </si>
  <si>
    <t>rs3949781</t>
  </si>
  <si>
    <t>rs3935549</t>
  </si>
  <si>
    <t>rs3923387</t>
  </si>
  <si>
    <t>rs3921588</t>
  </si>
  <si>
    <t>rs3917438</t>
  </si>
  <si>
    <t>rs3898775</t>
  </si>
  <si>
    <t>rs3887942</t>
  </si>
  <si>
    <t>rs387249</t>
  </si>
  <si>
    <t>rs3862794</t>
  </si>
  <si>
    <t>rs3858314</t>
  </si>
  <si>
    <t>rs3850009</t>
  </si>
  <si>
    <t>rs384761</t>
  </si>
  <si>
    <t>rs3846892</t>
  </si>
  <si>
    <t>rs3845959</t>
  </si>
  <si>
    <t>rs3845396</t>
  </si>
  <si>
    <t>rs3827380</t>
  </si>
  <si>
    <t>rs3826645</t>
  </si>
  <si>
    <t>rs3819385</t>
  </si>
  <si>
    <t>rs3818762</t>
  </si>
  <si>
    <t>rs3814899</t>
  </si>
  <si>
    <t>rs3809627</t>
  </si>
  <si>
    <t>rs3806562</t>
  </si>
  <si>
    <t>rs3805021</t>
  </si>
  <si>
    <t>rs380378</t>
  </si>
  <si>
    <t>rs3800743</t>
  </si>
  <si>
    <t>rs380010</t>
  </si>
  <si>
    <t>rs3796594</t>
  </si>
  <si>
    <t>rs3796391</t>
  </si>
  <si>
    <t>rs3795131</t>
  </si>
  <si>
    <t>rs3794105</t>
  </si>
  <si>
    <t>rs3786206</t>
  </si>
  <si>
    <t>rs3783196</t>
  </si>
  <si>
    <t>rs3782386</t>
  </si>
  <si>
    <t>rs3780003</t>
  </si>
  <si>
    <t>rs3774532</t>
  </si>
  <si>
    <t>rs3773504</t>
  </si>
  <si>
    <t>rs3769504</t>
  </si>
  <si>
    <t>rs3766682</t>
  </si>
  <si>
    <t>rs3766388</t>
  </si>
  <si>
    <t>rs3764127</t>
  </si>
  <si>
    <t>rs3763494</t>
  </si>
  <si>
    <t>rs3750340</t>
  </si>
  <si>
    <t>rs3749770</t>
  </si>
  <si>
    <t>rs3747621</t>
  </si>
  <si>
    <t>rs3747562</t>
  </si>
  <si>
    <t>rs3745792</t>
  </si>
  <si>
    <t>rs3745784</t>
  </si>
  <si>
    <t>rs3737798</t>
  </si>
  <si>
    <t>rs3735935</t>
  </si>
  <si>
    <t>rs373496</t>
  </si>
  <si>
    <t>rs362799</t>
  </si>
  <si>
    <t>rs36182614</t>
  </si>
  <si>
    <t>rs36117773</t>
  </si>
  <si>
    <t>rs36109804</t>
  </si>
  <si>
    <t>rs36104169</t>
  </si>
  <si>
    <t>rs36071967</t>
  </si>
  <si>
    <t>rs36054183</t>
  </si>
  <si>
    <t>rs36046793</t>
  </si>
  <si>
    <t>rs36034767</t>
  </si>
  <si>
    <t>rs35998740</t>
  </si>
  <si>
    <t>rs35970229</t>
  </si>
  <si>
    <t>rs35932273</t>
  </si>
  <si>
    <t>rs35925402</t>
  </si>
  <si>
    <t>rs35919639</t>
  </si>
  <si>
    <t>rs35912134</t>
  </si>
  <si>
    <t>rs35864749</t>
  </si>
  <si>
    <t>rs35778079</t>
  </si>
  <si>
    <t>rs35753853</t>
  </si>
  <si>
    <t>rs35746395</t>
  </si>
  <si>
    <t>rs35726094</t>
  </si>
  <si>
    <t>rs35720317</t>
  </si>
  <si>
    <t>rs35703946</t>
  </si>
  <si>
    <t>rs35679106</t>
  </si>
  <si>
    <t>rs35645051</t>
  </si>
  <si>
    <t>rs35622132</t>
  </si>
  <si>
    <t>rs356218</t>
  </si>
  <si>
    <t>rs35585024</t>
  </si>
  <si>
    <t>rs355692</t>
  </si>
  <si>
    <t>rs35540610</t>
  </si>
  <si>
    <t>rs35486093</t>
  </si>
  <si>
    <t>rs35444483</t>
  </si>
  <si>
    <t>rs35433677</t>
  </si>
  <si>
    <t>rs35407169</t>
  </si>
  <si>
    <t>rs354033</t>
  </si>
  <si>
    <t>rs35385396</t>
  </si>
  <si>
    <t>rs35384499</t>
  </si>
  <si>
    <t>rs35359851</t>
  </si>
  <si>
    <t>rs353547</t>
  </si>
  <si>
    <t>rs35354647</t>
  </si>
  <si>
    <t>rs35310312</t>
  </si>
  <si>
    <t>rs35304796</t>
  </si>
  <si>
    <t>rs35302448</t>
  </si>
  <si>
    <t>rs35280661</t>
  </si>
  <si>
    <t>rs35278421</t>
  </si>
  <si>
    <t>rs35256926</t>
  </si>
  <si>
    <t>rs35247625</t>
  </si>
  <si>
    <t>rs35228936</t>
  </si>
  <si>
    <t>rs35219099</t>
  </si>
  <si>
    <t>rs35218683</t>
  </si>
  <si>
    <t>rs35201057</t>
  </si>
  <si>
    <t>rs35173546</t>
  </si>
  <si>
    <t>rs35151780</t>
  </si>
  <si>
    <t>rs35140616</t>
  </si>
  <si>
    <t>rs35132664</t>
  </si>
  <si>
    <t>rs35127051</t>
  </si>
  <si>
    <t>rs35103715</t>
  </si>
  <si>
    <t>rs35092435</t>
  </si>
  <si>
    <t>rs35036666</t>
  </si>
  <si>
    <t>rs35030604</t>
  </si>
  <si>
    <t>rs35002769</t>
  </si>
  <si>
    <t>rs34989881</t>
  </si>
  <si>
    <t>rs34981624</t>
  </si>
  <si>
    <t>rs34981579</t>
  </si>
  <si>
    <t>rs34981499</t>
  </si>
  <si>
    <t>rs34957005</t>
  </si>
  <si>
    <t>rs34947566</t>
  </si>
  <si>
    <t>rs34935939</t>
  </si>
  <si>
    <t>rs34927895</t>
  </si>
  <si>
    <t>rs34920427</t>
  </si>
  <si>
    <t>rs34909666</t>
  </si>
  <si>
    <t>rs34901894</t>
  </si>
  <si>
    <t>rs34891421</t>
  </si>
  <si>
    <t>rs34870152</t>
  </si>
  <si>
    <t>rs34867589</t>
  </si>
  <si>
    <t>rs34867468</t>
  </si>
  <si>
    <t>rs348364</t>
  </si>
  <si>
    <t>rs34818805</t>
  </si>
  <si>
    <t>rs34801483</t>
  </si>
  <si>
    <t>rs34772867</t>
  </si>
  <si>
    <t>rs34753425</t>
  </si>
  <si>
    <t>rs34742024</t>
  </si>
  <si>
    <t>rs34737182</t>
  </si>
  <si>
    <t>rs34723276</t>
  </si>
  <si>
    <t>rs34708359</t>
  </si>
  <si>
    <t>rs34702631</t>
  </si>
  <si>
    <t>rs34701569</t>
  </si>
  <si>
    <t>rs347001</t>
  </si>
  <si>
    <t>rs34695601</t>
  </si>
  <si>
    <t>rs34681760</t>
  </si>
  <si>
    <t>rs34668407</t>
  </si>
  <si>
    <t>rs34667731</t>
  </si>
  <si>
    <t>rs34642876</t>
  </si>
  <si>
    <t>rs34596417</t>
  </si>
  <si>
    <t>rs34589563</t>
  </si>
  <si>
    <t>rs345827</t>
  </si>
  <si>
    <t>rs34556548</t>
  </si>
  <si>
    <t>rs34550882</t>
  </si>
  <si>
    <t>rs34539741</t>
  </si>
  <si>
    <t>rs34537498</t>
  </si>
  <si>
    <t>rs34536443</t>
  </si>
  <si>
    <t>rs34535863</t>
  </si>
  <si>
    <t>rs34529023</t>
  </si>
  <si>
    <t>rs345269</t>
  </si>
  <si>
    <t>rs34516879</t>
  </si>
  <si>
    <t>rs34511177</t>
  </si>
  <si>
    <t>rs34502964</t>
  </si>
  <si>
    <t>rs34498812</t>
  </si>
  <si>
    <t>rs34461307</t>
  </si>
  <si>
    <t>rs34459708</t>
  </si>
  <si>
    <t>rs34447589</t>
  </si>
  <si>
    <t>rs34443778</t>
  </si>
  <si>
    <t>rs34442634</t>
  </si>
  <si>
    <t>rs34440630</t>
  </si>
  <si>
    <t>rs34400168</t>
  </si>
  <si>
    <t>rs34366541</t>
  </si>
  <si>
    <t>rs34318665</t>
  </si>
  <si>
    <t>rs34314571</t>
  </si>
  <si>
    <t>rs34299154</t>
  </si>
  <si>
    <t>rs34290294</t>
  </si>
  <si>
    <t>rs34285084</t>
  </si>
  <si>
    <t>rs34280174</t>
  </si>
  <si>
    <t>rs34271685</t>
  </si>
  <si>
    <t>rs34243213</t>
  </si>
  <si>
    <t>rs34229979</t>
  </si>
  <si>
    <t>rs34213460</t>
  </si>
  <si>
    <t>rs34184666</t>
  </si>
  <si>
    <t>rs34127006</t>
  </si>
  <si>
    <t>rs34126884</t>
  </si>
  <si>
    <t>rs34119039</t>
  </si>
  <si>
    <t>rs34103407</t>
  </si>
  <si>
    <t>rs34037274</t>
  </si>
  <si>
    <t>rs34026809</t>
  </si>
  <si>
    <t>rs34021792</t>
  </si>
  <si>
    <t>rs335123</t>
  </si>
  <si>
    <t>rs33384</t>
  </si>
  <si>
    <t>rs333232</t>
  </si>
  <si>
    <t>rs330877</t>
  </si>
  <si>
    <t>rs329640</t>
  </si>
  <si>
    <t>rs326655</t>
  </si>
  <si>
    <t>rs32658</t>
  </si>
  <si>
    <t>rs325645</t>
  </si>
  <si>
    <t>rs3184504</t>
  </si>
  <si>
    <t>rs318067</t>
  </si>
  <si>
    <t>rs317986</t>
  </si>
  <si>
    <t>rs3176465</t>
  </si>
  <si>
    <t>rs317045</t>
  </si>
  <si>
    <t>rs313661</t>
  </si>
  <si>
    <t>rs313135</t>
  </si>
  <si>
    <t>rs3127644</t>
  </si>
  <si>
    <t>rs312690</t>
  </si>
  <si>
    <t>rs31264</t>
  </si>
  <si>
    <t>rs3123196</t>
  </si>
  <si>
    <t>rs31220</t>
  </si>
  <si>
    <t>rs3118851</t>
  </si>
  <si>
    <t>rs311636</t>
  </si>
  <si>
    <t>rs3112607</t>
  </si>
  <si>
    <t>rs31041</t>
  </si>
  <si>
    <t>rs3103074</t>
  </si>
  <si>
    <t>rs3102817</t>
  </si>
  <si>
    <t>rs3091378</t>
  </si>
  <si>
    <t>rs3087688</t>
  </si>
  <si>
    <t>rs306403</t>
  </si>
  <si>
    <t>rs305089</t>
  </si>
  <si>
    <t>rs304032</t>
  </si>
  <si>
    <t>rs3025902</t>
  </si>
  <si>
    <t>rs3025293</t>
  </si>
  <si>
    <t>rs302209</t>
  </si>
  <si>
    <t>rs3018484</t>
  </si>
  <si>
    <t>rs3007364</t>
  </si>
  <si>
    <t>rs3006925</t>
  </si>
  <si>
    <t>rs3000677</t>
  </si>
  <si>
    <t>rs2993620</t>
  </si>
  <si>
    <t>rs299247</t>
  </si>
  <si>
    <t>rs2991431</t>
  </si>
  <si>
    <t>rs2989742</t>
  </si>
  <si>
    <t>rs2986736</t>
  </si>
  <si>
    <t>rs2984921</t>
  </si>
  <si>
    <t>rs297937</t>
  </si>
  <si>
    <t>rs2975270</t>
  </si>
  <si>
    <t>rs2974212</t>
  </si>
  <si>
    <t>rs2972947</t>
  </si>
  <si>
    <t>rs2968809</t>
  </si>
  <si>
    <t>rs2964459</t>
  </si>
  <si>
    <t>rs2961351</t>
  </si>
  <si>
    <t>rs2960172</t>
  </si>
  <si>
    <t>rs2957416</t>
  </si>
  <si>
    <t>rs2955533</t>
  </si>
  <si>
    <t>rs2953454</t>
  </si>
  <si>
    <t>rs2946996</t>
  </si>
  <si>
    <t>rs2943633</t>
  </si>
  <si>
    <t>rs2940479</t>
  </si>
  <si>
    <t>rs2939953</t>
  </si>
  <si>
    <t>rs2938203</t>
  </si>
  <si>
    <t>rs2933036</t>
  </si>
  <si>
    <t>rs2929106</t>
  </si>
  <si>
    <t>rs2926783</t>
  </si>
  <si>
    <t>rs2925464</t>
  </si>
  <si>
    <t>rs2916749</t>
  </si>
  <si>
    <t>rs2914491</t>
  </si>
  <si>
    <t>rs2913933</t>
  </si>
  <si>
    <t>rs2909919</t>
  </si>
  <si>
    <t>rs290868</t>
  </si>
  <si>
    <t>rs2907788</t>
  </si>
  <si>
    <t>rs2905316</t>
  </si>
  <si>
    <t>rs290260</t>
  </si>
  <si>
    <t>rs2900635</t>
  </si>
  <si>
    <t>rs28991894</t>
  </si>
  <si>
    <t>rs2891111</t>
  </si>
  <si>
    <t>rs2885368</t>
  </si>
  <si>
    <t>rs28839921</t>
  </si>
  <si>
    <t>rs28834106</t>
  </si>
  <si>
    <t>rs28811962</t>
  </si>
  <si>
    <t>rs287838</t>
  </si>
  <si>
    <t>rs28766023</t>
  </si>
  <si>
    <t>rs28762138</t>
  </si>
  <si>
    <t>rs28710988</t>
  </si>
  <si>
    <t>rs28703878</t>
  </si>
  <si>
    <t>rs2868218</t>
  </si>
  <si>
    <t>rs28664009</t>
  </si>
  <si>
    <t>rs28645957</t>
  </si>
  <si>
    <t>rs28625709</t>
  </si>
  <si>
    <t>rs28615368</t>
  </si>
  <si>
    <t>rs28600684</t>
  </si>
  <si>
    <t>rs28588378</t>
  </si>
  <si>
    <t>rs2858523</t>
  </si>
  <si>
    <t>rs28584460</t>
  </si>
  <si>
    <t>rs28561584</t>
  </si>
  <si>
    <t>rs28541551</t>
  </si>
  <si>
    <t>rs28532712</t>
  </si>
  <si>
    <t>rs28516446</t>
  </si>
  <si>
    <t>rs28516376</t>
  </si>
  <si>
    <t>rs28512338</t>
  </si>
  <si>
    <t>rs2850098</t>
  </si>
  <si>
    <t>rs28465055</t>
  </si>
  <si>
    <t>rs28460305</t>
  </si>
  <si>
    <t>rs28445976</t>
  </si>
  <si>
    <t>rs28445731</t>
  </si>
  <si>
    <t>rs28444818</t>
  </si>
  <si>
    <t>rs28437590</t>
  </si>
  <si>
    <t>rs2840354</t>
  </si>
  <si>
    <t>rs28393281</t>
  </si>
  <si>
    <t>rs2839318</t>
  </si>
  <si>
    <t>rs28390182</t>
  </si>
  <si>
    <t>rs2838761</t>
  </si>
  <si>
    <t>rs28386913</t>
  </si>
  <si>
    <t>rs2838351</t>
  </si>
  <si>
    <t>rs2837621</t>
  </si>
  <si>
    <t>rs2836438</t>
  </si>
  <si>
    <t>rs28364028</t>
  </si>
  <si>
    <t>rs2835699</t>
  </si>
  <si>
    <t>rs2834045</t>
  </si>
  <si>
    <t>rs282850</t>
  </si>
  <si>
    <t>rs2825802</t>
  </si>
  <si>
    <t>rs2824484</t>
  </si>
  <si>
    <t>rs2814448</t>
  </si>
  <si>
    <t>rs2811727</t>
  </si>
  <si>
    <t>rs2811711</t>
  </si>
  <si>
    <t>rs2807715</t>
  </si>
  <si>
    <t>rs2804262</t>
  </si>
  <si>
    <t>rs2803458</t>
  </si>
  <si>
    <t>rs280092</t>
  </si>
  <si>
    <t>rs279981</t>
  </si>
  <si>
    <t>rs2797235</t>
  </si>
  <si>
    <t>rs278764</t>
  </si>
  <si>
    <t>rs2785252</t>
  </si>
  <si>
    <t>rs2769083</t>
  </si>
  <si>
    <t>rs276625</t>
  </si>
  <si>
    <t>rs2761132</t>
  </si>
  <si>
    <t>rs2747566</t>
  </si>
  <si>
    <t>rs2746023</t>
  </si>
  <si>
    <t>rs2742979</t>
  </si>
  <si>
    <t>rs2741968</t>
  </si>
  <si>
    <t>rs2741190</t>
  </si>
  <si>
    <t>rs2730610</t>
  </si>
  <si>
    <t>rs2727790</t>
  </si>
  <si>
    <t>rs2726479</t>
  </si>
  <si>
    <t>rs2724421</t>
  </si>
  <si>
    <t>rs2724416</t>
  </si>
  <si>
    <t>rs2723834</t>
  </si>
  <si>
    <t>rs2720301</t>
  </si>
  <si>
    <t>rs2716442</t>
  </si>
  <si>
    <t>rs2715111</t>
  </si>
  <si>
    <t>rs2714300</t>
  </si>
  <si>
    <t>rs2713604</t>
  </si>
  <si>
    <t>rs2712431</t>
  </si>
  <si>
    <t>rs2712212</t>
  </si>
  <si>
    <t>rs2710370</t>
  </si>
  <si>
    <t>rs2708291</t>
  </si>
  <si>
    <t>rs2705860</t>
  </si>
  <si>
    <t>rs2705616</t>
  </si>
  <si>
    <t>rs2701853</t>
  </si>
  <si>
    <t>rs27002</t>
  </si>
  <si>
    <t>rs2695208</t>
  </si>
  <si>
    <t>rs2686431</t>
  </si>
  <si>
    <t>rs2685103</t>
  </si>
  <si>
    <t>rs2677407</t>
  </si>
  <si>
    <t>rs2672886</t>
  </si>
  <si>
    <t>rs2665993</t>
  </si>
  <si>
    <t>rs2661087</t>
  </si>
  <si>
    <t>rs2657602</t>
  </si>
  <si>
    <t>rs2646425</t>
  </si>
  <si>
    <t>rs2644692</t>
  </si>
  <si>
    <t>rs2639209</t>
  </si>
  <si>
    <t>rs2626130</t>
  </si>
  <si>
    <t>rs262139</t>
  </si>
  <si>
    <t>rs2618101</t>
  </si>
  <si>
    <t>rs260852</t>
  </si>
  <si>
    <t>rs2602240</t>
  </si>
  <si>
    <t>rs2600231</t>
  </si>
  <si>
    <t>rs2597426</t>
  </si>
  <si>
    <t>rs2591131</t>
  </si>
  <si>
    <t>rs2590438</t>
  </si>
  <si>
    <t>rs258965</t>
  </si>
  <si>
    <t>rs2587100</t>
  </si>
  <si>
    <t>rs2585447</t>
  </si>
  <si>
    <t>rs2584356</t>
  </si>
  <si>
    <t>rs2581984</t>
  </si>
  <si>
    <t>rs2574949</t>
  </si>
  <si>
    <t>rs257108</t>
  </si>
  <si>
    <t>rs255876</t>
  </si>
  <si>
    <t>rs2553630</t>
  </si>
  <si>
    <t>rs2546890</t>
  </si>
  <si>
    <t>rs2544719</t>
  </si>
  <si>
    <t>rs2537844</t>
  </si>
  <si>
    <t>rs2537710</t>
  </si>
  <si>
    <t>rs2526434</t>
  </si>
  <si>
    <t>rs2522310</t>
  </si>
  <si>
    <t>rs2521636</t>
  </si>
  <si>
    <t>rs251732</t>
  </si>
  <si>
    <t>rs2514511</t>
  </si>
  <si>
    <t>rs251316</t>
  </si>
  <si>
    <t>rs2511682</t>
  </si>
  <si>
    <t>rs251041</t>
  </si>
  <si>
    <t>rs2505509</t>
  </si>
  <si>
    <t>rs250435</t>
  </si>
  <si>
    <t>rs2499599</t>
  </si>
  <si>
    <t>rs2499540</t>
  </si>
  <si>
    <t>rs2498418</t>
  </si>
  <si>
    <t>rs2497469</t>
  </si>
  <si>
    <t>rs249677</t>
  </si>
  <si>
    <t>rs2488002</t>
  </si>
  <si>
    <t>rs2484265</t>
  </si>
  <si>
    <t>rs2478850</t>
  </si>
  <si>
    <t>rs2474879</t>
  </si>
  <si>
    <t>rs2471653</t>
  </si>
  <si>
    <t>rs2469434</t>
  </si>
  <si>
    <t>rs2458246</t>
  </si>
  <si>
    <t>rs2446983</t>
  </si>
  <si>
    <t>rs244656</t>
  </si>
  <si>
    <t>rs2439319</t>
  </si>
  <si>
    <t>rs2439292</t>
  </si>
  <si>
    <t>rs2426927</t>
  </si>
  <si>
    <t>rs2426843</t>
  </si>
  <si>
    <t>rs2426</t>
  </si>
  <si>
    <t>rs242322</t>
  </si>
  <si>
    <t>rs2422173</t>
  </si>
  <si>
    <t>rs2420518</t>
  </si>
  <si>
    <t>rs240641</t>
  </si>
  <si>
    <t>rs2405253</t>
  </si>
  <si>
    <t>rs2391170</t>
  </si>
  <si>
    <t>rs2374987</t>
  </si>
  <si>
    <t>rs2373453</t>
  </si>
  <si>
    <t>rs2366899</t>
  </si>
  <si>
    <t>rs2364485</t>
  </si>
  <si>
    <t>rs2364030</t>
  </si>
  <si>
    <t>rs2362964</t>
  </si>
  <si>
    <t>rs2362809</t>
  </si>
  <si>
    <t>rs2353160</t>
  </si>
  <si>
    <t>rs235001</t>
  </si>
  <si>
    <t>rs2336628</t>
  </si>
  <si>
    <t>rs2333227</t>
  </si>
  <si>
    <t>rs2331964</t>
  </si>
  <si>
    <t>rs2327586</t>
  </si>
  <si>
    <t>rs2320542</t>
  </si>
  <si>
    <t>rs2319856</t>
  </si>
  <si>
    <t>rs2317231</t>
  </si>
  <si>
    <t>rs2313738</t>
  </si>
  <si>
    <t>rs2303818</t>
  </si>
  <si>
    <t>rs2299773</t>
  </si>
  <si>
    <t>rs2299242</t>
  </si>
  <si>
    <t>rs2298209</t>
  </si>
  <si>
    <t>rs2297183</t>
  </si>
  <si>
    <t>rs2295799</t>
  </si>
  <si>
    <t>rs2293892</t>
  </si>
  <si>
    <t>rs2289746</t>
  </si>
  <si>
    <t>rs2287692</t>
  </si>
  <si>
    <t>rs2286974</t>
  </si>
  <si>
    <t>rs2281369</t>
  </si>
  <si>
    <t>rs2281167</t>
  </si>
  <si>
    <t>rs2280685</t>
  </si>
  <si>
    <t>rs2277983</t>
  </si>
  <si>
    <t>rs2277145</t>
  </si>
  <si>
    <t>rs2275243</t>
  </si>
  <si>
    <t>rs2274689</t>
  </si>
  <si>
    <t>rs2273215</t>
  </si>
  <si>
    <t>rs2272383</t>
  </si>
  <si>
    <t>rs2269434</t>
  </si>
  <si>
    <t>rs2262966</t>
  </si>
  <si>
    <t>rs2253675</t>
  </si>
  <si>
    <t>rs225218</t>
  </si>
  <si>
    <t>rs2251171</t>
  </si>
  <si>
    <t>rs224949</t>
  </si>
  <si>
    <t>rs2248763</t>
  </si>
  <si>
    <t>rs2248137</t>
  </si>
  <si>
    <t>rs2243317</t>
  </si>
  <si>
    <t>rs2242523</t>
  </si>
  <si>
    <t>rs2242508</t>
  </si>
  <si>
    <t>rs2239619</t>
  </si>
  <si>
    <t>rs2239089</t>
  </si>
  <si>
    <t>rs2232267</t>
  </si>
  <si>
    <t>rs2232181</t>
  </si>
  <si>
    <t>rs2223451</t>
  </si>
  <si>
    <t>rs2199561</t>
  </si>
  <si>
    <t>rs2197777</t>
  </si>
  <si>
    <t>rs2190875</t>
  </si>
  <si>
    <t>rs2190783</t>
  </si>
  <si>
    <t>rs2187163</t>
  </si>
  <si>
    <t>rs218703</t>
  </si>
  <si>
    <t>rs2179072</t>
  </si>
  <si>
    <t>rs2177510</t>
  </si>
  <si>
    <t>rs2176199</t>
  </si>
  <si>
    <t>rs2171167</t>
  </si>
  <si>
    <t>rs2164384</t>
  </si>
  <si>
    <t>rs2162879</t>
  </si>
  <si>
    <t>rs215474</t>
  </si>
  <si>
    <t>rs215154</t>
  </si>
  <si>
    <t>rs2150879</t>
  </si>
  <si>
    <t>rs2149825</t>
  </si>
  <si>
    <t>rs2147362</t>
  </si>
  <si>
    <t>rs2146958</t>
  </si>
  <si>
    <t>rs2140051</t>
  </si>
  <si>
    <t>rs2137497</t>
  </si>
  <si>
    <t>rs2137138</t>
  </si>
  <si>
    <t>rs2135557</t>
  </si>
  <si>
    <t>rs2127140</t>
  </si>
  <si>
    <t>rs2123743</t>
  </si>
  <si>
    <t>rs2123204</t>
  </si>
  <si>
    <t>rs2120914</t>
  </si>
  <si>
    <t>rs2119336</t>
  </si>
  <si>
    <t>rs2112912</t>
  </si>
  <si>
    <t>rs211233</t>
  </si>
  <si>
    <t>rs211035</t>
  </si>
  <si>
    <t>rs210920</t>
  </si>
  <si>
    <t>rs2102</t>
  </si>
  <si>
    <t>rs209967</t>
  </si>
  <si>
    <t>rs2095354</t>
  </si>
  <si>
    <t>rs2091143</t>
  </si>
  <si>
    <t>rs2090019</t>
  </si>
  <si>
    <t>rs2087543</t>
  </si>
  <si>
    <t>rs2084007</t>
  </si>
  <si>
    <t>rs2082607</t>
  </si>
  <si>
    <t>rs2081422</t>
  </si>
  <si>
    <t>rs2071148</t>
  </si>
  <si>
    <t>rs2070947</t>
  </si>
  <si>
    <t>rs2070745</t>
  </si>
  <si>
    <t>rs2069852</t>
  </si>
  <si>
    <t>rs2067801</t>
  </si>
  <si>
    <t>rs2065402</t>
  </si>
  <si>
    <t>rs2060886</t>
  </si>
  <si>
    <t>rs2057975</t>
  </si>
  <si>
    <t>rs2052401</t>
  </si>
  <si>
    <t>rs205226</t>
  </si>
  <si>
    <t>rs205221</t>
  </si>
  <si>
    <t>rs2050435</t>
  </si>
  <si>
    <t>rs2045930</t>
  </si>
  <si>
    <t>rs2045769</t>
  </si>
  <si>
    <t>rs2036600</t>
  </si>
  <si>
    <t>rs2034497</t>
  </si>
  <si>
    <t>rs2031846</t>
  </si>
  <si>
    <t>rs2031608</t>
  </si>
  <si>
    <t>rs2031341</t>
  </si>
  <si>
    <t>rs2031198</t>
  </si>
  <si>
    <t>rs2024001</t>
  </si>
  <si>
    <t>rs201975</t>
  </si>
  <si>
    <t>rs2016660</t>
  </si>
  <si>
    <t>rs2008729</t>
  </si>
  <si>
    <t>rs2008723</t>
  </si>
  <si>
    <t>rs2004287</t>
  </si>
  <si>
    <t>rs2002819</t>
  </si>
  <si>
    <t>rs2002231</t>
  </si>
  <si>
    <t>rs2002094</t>
  </si>
  <si>
    <t>rs1998328</t>
  </si>
  <si>
    <t>rs1992382</t>
  </si>
  <si>
    <t>rs199091</t>
  </si>
  <si>
    <t>rs198398</t>
  </si>
  <si>
    <t>rs1969883</t>
  </si>
  <si>
    <t>rs1968659</t>
  </si>
  <si>
    <t>rs1967425</t>
  </si>
  <si>
    <t>rs1964307</t>
  </si>
  <si>
    <t>rs1962495</t>
  </si>
  <si>
    <t>rs1959944</t>
  </si>
  <si>
    <t>rs1959653</t>
  </si>
  <si>
    <t>rs1952293</t>
  </si>
  <si>
    <t>rs1945957</t>
  </si>
  <si>
    <t>rs1925059</t>
  </si>
  <si>
    <t>rs1919564</t>
  </si>
  <si>
    <t>rs1914250</t>
  </si>
  <si>
    <t>rs1906786</t>
  </si>
  <si>
    <t>rs1896506</t>
  </si>
  <si>
    <t>rs1890548</t>
  </si>
  <si>
    <t>rs1889231</t>
  </si>
  <si>
    <t>rs1887079</t>
  </si>
  <si>
    <t>rs1882705</t>
  </si>
  <si>
    <t>rs188156</t>
  </si>
  <si>
    <t>rs1881364</t>
  </si>
  <si>
    <t>rs1881153</t>
  </si>
  <si>
    <t>rs1880050</t>
  </si>
  <si>
    <t>rs1878618</t>
  </si>
  <si>
    <t>rs1877721</t>
  </si>
  <si>
    <t>rs1869577</t>
  </si>
  <si>
    <t>rs1864143</t>
  </si>
  <si>
    <t>rs1863107</t>
  </si>
  <si>
    <t>rs1857996</t>
  </si>
  <si>
    <t>rs1856623</t>
  </si>
  <si>
    <t>rs185244</t>
  </si>
  <si>
    <t>rs1850978</t>
  </si>
  <si>
    <t>rs1841222</t>
  </si>
  <si>
    <t>rs1832775</t>
  </si>
  <si>
    <t>rs1825640</t>
  </si>
  <si>
    <t>rs1823429</t>
  </si>
  <si>
    <t>rs1822270</t>
  </si>
  <si>
    <t>rs1819577</t>
  </si>
  <si>
    <t>rs1815630</t>
  </si>
  <si>
    <t>rs1812019</t>
  </si>
  <si>
    <t>rs181096</t>
  </si>
  <si>
    <t>rs1801133</t>
  </si>
  <si>
    <t>rs1800693</t>
  </si>
  <si>
    <t>rs1795963</t>
  </si>
  <si>
    <t>rs1791322</t>
  </si>
  <si>
    <t>rs17885582</t>
  </si>
  <si>
    <t>rs17868144</t>
  </si>
  <si>
    <t>rs17842409</t>
  </si>
  <si>
    <t>rs1783094</t>
  </si>
  <si>
    <t>rs17826937</t>
  </si>
  <si>
    <t>rs17814434</t>
  </si>
  <si>
    <t>rs17812169</t>
  </si>
  <si>
    <t>rs1780348</t>
  </si>
  <si>
    <t>rs17803331</t>
  </si>
  <si>
    <t>rs17783362</t>
  </si>
  <si>
    <t>rs17780048</t>
  </si>
  <si>
    <t>rs17775399</t>
  </si>
  <si>
    <t>rs17768925</t>
  </si>
  <si>
    <t>rs1776447</t>
  </si>
  <si>
    <t>rs17763689</t>
  </si>
  <si>
    <t>rs17753771</t>
  </si>
  <si>
    <t>rs17741873</t>
  </si>
  <si>
    <t>rs17734375</t>
  </si>
  <si>
    <t>rs17724508</t>
  </si>
  <si>
    <t>rs17723386</t>
  </si>
  <si>
    <t>rs17721366</t>
  </si>
  <si>
    <t>rs17711446</t>
  </si>
  <si>
    <t>rs17709848</t>
  </si>
  <si>
    <t>rs17694541</t>
  </si>
  <si>
    <t>rs17694503</t>
  </si>
  <si>
    <t>rs17645056</t>
  </si>
  <si>
    <t>rs1764418</t>
  </si>
  <si>
    <t>rs17638755</t>
  </si>
  <si>
    <t>rs17636651</t>
  </si>
  <si>
    <t>rs17628745</t>
  </si>
  <si>
    <t>rs17592412</t>
  </si>
  <si>
    <t>rs17591266</t>
  </si>
  <si>
    <t>rs17587376</t>
  </si>
  <si>
    <t>rs17584238</t>
  </si>
  <si>
    <t>rs17574549</t>
  </si>
  <si>
    <t>rs17574235</t>
  </si>
  <si>
    <t>rs17571722</t>
  </si>
  <si>
    <t>rs17541330</t>
  </si>
  <si>
    <t>rs17537823</t>
  </si>
  <si>
    <t>rs17527711</t>
  </si>
  <si>
    <t>rs1752343</t>
  </si>
  <si>
    <t>rs17513241</t>
  </si>
  <si>
    <t>rs17494988</t>
  </si>
  <si>
    <t>rs17492017</t>
  </si>
  <si>
    <t>rs17490196</t>
  </si>
  <si>
    <t>rs17473440</t>
  </si>
  <si>
    <t>rs17445456</t>
  </si>
  <si>
    <t>rs17432356</t>
  </si>
  <si>
    <t>rs17431459</t>
  </si>
  <si>
    <t>rs17427651</t>
  </si>
  <si>
    <t>rs17424740</t>
  </si>
  <si>
    <t>rs1741205</t>
  </si>
  <si>
    <t>rs17393813</t>
  </si>
  <si>
    <t>rs17389030</t>
  </si>
  <si>
    <t>rs1738074</t>
  </si>
  <si>
    <t>rs17378041</t>
  </si>
  <si>
    <t>rs17370473</t>
  </si>
  <si>
    <t>rs17342404</t>
  </si>
  <si>
    <t>rs17340129</t>
  </si>
  <si>
    <t>rs17335898</t>
  </si>
  <si>
    <t>rs17329506</t>
  </si>
  <si>
    <t>rs1730662</t>
  </si>
  <si>
    <t>rs17296017</t>
  </si>
  <si>
    <t>rs17290828</t>
  </si>
  <si>
    <t>rs1728739</t>
  </si>
  <si>
    <t>rs17267338</t>
  </si>
  <si>
    <t>rs17259754</t>
  </si>
  <si>
    <t>rs17222677</t>
  </si>
  <si>
    <t>rs17209735</t>
  </si>
  <si>
    <t>rs17205911</t>
  </si>
  <si>
    <t>rs1720320</t>
  </si>
  <si>
    <t>rs17189884</t>
  </si>
  <si>
    <t>rs17184650</t>
  </si>
  <si>
    <t>rs17180313</t>
  </si>
  <si>
    <t>rs17162633</t>
  </si>
  <si>
    <t>rs17144906</t>
  </si>
  <si>
    <t>rs17142727</t>
  </si>
  <si>
    <t>rs17136627</t>
  </si>
  <si>
    <t>rs17124212</t>
  </si>
  <si>
    <t>rs17118081</t>
  </si>
  <si>
    <t>rs17110566</t>
  </si>
  <si>
    <t>rs17109337</t>
  </si>
  <si>
    <t>rs17108218</t>
  </si>
  <si>
    <t>rs17091576</t>
  </si>
  <si>
    <t>rs17086031</t>
  </si>
  <si>
    <t>rs17078059</t>
  </si>
  <si>
    <t>rs17070171</t>
  </si>
  <si>
    <t>rs17066362</t>
  </si>
  <si>
    <t>rs17065957</t>
  </si>
  <si>
    <t>rs17051321</t>
  </si>
  <si>
    <t>rs17048581</t>
  </si>
  <si>
    <t>rs17047655</t>
  </si>
  <si>
    <t>rs17030829</t>
  </si>
  <si>
    <t>rs17030707</t>
  </si>
  <si>
    <t>rs17025965</t>
  </si>
  <si>
    <t>rs17022148</t>
  </si>
  <si>
    <t>rs17006722</t>
  </si>
  <si>
    <t>rs170061</t>
  </si>
  <si>
    <t>rs16996288</t>
  </si>
  <si>
    <t>rs16994932</t>
  </si>
  <si>
    <t>rs16975040</t>
  </si>
  <si>
    <t>rs16972918</t>
  </si>
  <si>
    <t>rs16968646</t>
  </si>
  <si>
    <t>rs16964682</t>
  </si>
  <si>
    <t>rs16963956</t>
  </si>
  <si>
    <t>rs16959472</t>
  </si>
  <si>
    <t>rs16958536</t>
  </si>
  <si>
    <t>rs16952198</t>
  </si>
  <si>
    <t>rs16938903</t>
  </si>
  <si>
    <t>rs16937365</t>
  </si>
  <si>
    <t>rs16937047</t>
  </si>
  <si>
    <t>rs16930157</t>
  </si>
  <si>
    <t>rs16919113</t>
  </si>
  <si>
    <t>rs16917546</t>
  </si>
  <si>
    <t>rs1691275</t>
  </si>
  <si>
    <t>rs16912312</t>
  </si>
  <si>
    <t>rs16903340</t>
  </si>
  <si>
    <t>rs16901667</t>
  </si>
  <si>
    <t>rs169013</t>
  </si>
  <si>
    <t>rs16896796</t>
  </si>
  <si>
    <t>rs16889881</t>
  </si>
  <si>
    <t>rs16887239</t>
  </si>
  <si>
    <t>rs16884290</t>
  </si>
  <si>
    <t>rs16877876</t>
  </si>
  <si>
    <t>rs16872441</t>
  </si>
  <si>
    <t>rs16870120</t>
  </si>
  <si>
    <t>rs1686809</t>
  </si>
  <si>
    <t>rs16864690</t>
  </si>
  <si>
    <t>rs16859134</t>
  </si>
  <si>
    <t>rs16857304</t>
  </si>
  <si>
    <t>rs16846896</t>
  </si>
  <si>
    <t>rs1684468</t>
  </si>
  <si>
    <t>rs16842401</t>
  </si>
  <si>
    <t>rs1684053</t>
  </si>
  <si>
    <t>rs16833316</t>
  </si>
  <si>
    <t>rs1683118</t>
  </si>
  <si>
    <t>rs16830823</t>
  </si>
  <si>
    <t>rs164005</t>
  </si>
  <si>
    <t>rs1631619</t>
  </si>
  <si>
    <t>rs162479</t>
  </si>
  <si>
    <t>rs1616024</t>
  </si>
  <si>
    <t>rs1615343</t>
  </si>
  <si>
    <t>rs1613321</t>
  </si>
  <si>
    <t>rs1593310</t>
  </si>
  <si>
    <t>rs1587609</t>
  </si>
  <si>
    <t>rs1584297</t>
  </si>
  <si>
    <t>rs1580173</t>
  </si>
  <si>
    <t>rs1567526</t>
  </si>
  <si>
    <t>rs1559806</t>
  </si>
  <si>
    <t>rs1555142</t>
  </si>
  <si>
    <t>rs1552600</t>
  </si>
  <si>
    <t>rs1551621</t>
  </si>
  <si>
    <t>rs154659</t>
  </si>
  <si>
    <t>rs1540211</t>
  </si>
  <si>
    <t>rs153818</t>
  </si>
  <si>
    <t>rs1534986</t>
  </si>
  <si>
    <t>rs1533931</t>
  </si>
  <si>
    <t>rs1529070</t>
  </si>
  <si>
    <t>rs1528697</t>
  </si>
  <si>
    <t>rs1525549</t>
  </si>
  <si>
    <t>rs1517326</t>
  </si>
  <si>
    <t>rs1510063</t>
  </si>
  <si>
    <t>rs1496522</t>
  </si>
  <si>
    <t>rs1490171</t>
  </si>
  <si>
    <t>rs1488839</t>
  </si>
  <si>
    <t>rs1488281</t>
  </si>
  <si>
    <t>rs1488225</t>
  </si>
  <si>
    <t>rs1487186</t>
  </si>
  <si>
    <t>rs1480175</t>
  </si>
  <si>
    <t>rs1474918</t>
  </si>
  <si>
    <t>rs1466938</t>
  </si>
  <si>
    <t>rs1465697</t>
  </si>
  <si>
    <t>rs1458165</t>
  </si>
  <si>
    <t>rs1456314</t>
  </si>
  <si>
    <t>rs1455808</t>
  </si>
  <si>
    <t>rs1455290</t>
  </si>
  <si>
    <t>rs1454487</t>
  </si>
  <si>
    <t>rs1454269</t>
  </si>
  <si>
    <t>rs1450358</t>
  </si>
  <si>
    <t>rs1447562</t>
  </si>
  <si>
    <t>rs1445842</t>
  </si>
  <si>
    <t>rs1442118</t>
  </si>
  <si>
    <t>rs1441733</t>
  </si>
  <si>
    <t>rs1441638</t>
  </si>
  <si>
    <t>rs1440743</t>
  </si>
  <si>
    <t>rs1440048</t>
  </si>
  <si>
    <t>rs1437991</t>
  </si>
  <si>
    <t>rs1437767</t>
  </si>
  <si>
    <t>rs1433574</t>
  </si>
  <si>
    <t>rs1432864</t>
  </si>
  <si>
    <t>rs1432090</t>
  </si>
  <si>
    <t>rs1424807</t>
  </si>
  <si>
    <t>rs1423987</t>
  </si>
  <si>
    <t>rs1421983</t>
  </si>
  <si>
    <t>rs1419507</t>
  </si>
  <si>
    <t>rs1415069</t>
  </si>
  <si>
    <t>rs1413574</t>
  </si>
  <si>
    <t>rs1412334</t>
  </si>
  <si>
    <t>rs14071</t>
  </si>
  <si>
    <t>rs140522</t>
  </si>
  <si>
    <t>rs1401615</t>
  </si>
  <si>
    <t>rs1400641</t>
  </si>
  <si>
    <t>rs1399180</t>
  </si>
  <si>
    <t>rs1392545</t>
  </si>
  <si>
    <t>rs1391062</t>
  </si>
  <si>
    <t>rs1389158</t>
  </si>
  <si>
    <t>rs1381114</t>
  </si>
  <si>
    <t>rs137955</t>
  </si>
  <si>
    <t>rs1378785</t>
  </si>
  <si>
    <t>rs1377088</t>
  </si>
  <si>
    <t>rs1374588</t>
  </si>
  <si>
    <t>rs1369595</t>
  </si>
  <si>
    <t>rs136805</t>
  </si>
  <si>
    <t>rs1367917</t>
  </si>
  <si>
    <t>rs1365120</t>
  </si>
  <si>
    <t>rs136233</t>
  </si>
  <si>
    <t>rs1360181</t>
  </si>
  <si>
    <t>rs1357972</t>
  </si>
  <si>
    <t>rs1356745</t>
  </si>
  <si>
    <t>rs1354917</t>
  </si>
  <si>
    <t>rs1353729</t>
  </si>
  <si>
    <t>rs1345134</t>
  </si>
  <si>
    <t>rs134490</t>
  </si>
  <si>
    <t>rs13434370</t>
  </si>
  <si>
    <t>rs13432028</t>
  </si>
  <si>
    <t>rs13428812</t>
  </si>
  <si>
    <t>rs13415174</t>
  </si>
  <si>
    <t>rs13414105</t>
  </si>
  <si>
    <t>rs13401099</t>
  </si>
  <si>
    <t>rs13400673</t>
  </si>
  <si>
    <t>rs13400626</t>
  </si>
  <si>
    <t>rs13398445</t>
  </si>
  <si>
    <t>rs13392984</t>
  </si>
  <si>
    <t>rs13391186</t>
  </si>
  <si>
    <t>rs13387840</t>
  </si>
  <si>
    <t>rs13385171</t>
  </si>
  <si>
    <t>rs13379162</t>
  </si>
  <si>
    <t>rs13377868</t>
  </si>
  <si>
    <t>rs1337646</t>
  </si>
  <si>
    <t>rs13345456</t>
  </si>
  <si>
    <t>rs13336975</t>
  </si>
  <si>
    <t>rs13332319</t>
  </si>
  <si>
    <t>rs13332228</t>
  </si>
  <si>
    <t>rs13330348</t>
  </si>
  <si>
    <t>rs13330176</t>
  </si>
  <si>
    <t>rs13327021</t>
  </si>
  <si>
    <t>rs13320241</t>
  </si>
  <si>
    <t>rs13314993</t>
  </si>
  <si>
    <t>rs13314004</t>
  </si>
  <si>
    <t>rs13313725</t>
  </si>
  <si>
    <t>rs13308205</t>
  </si>
  <si>
    <t>rs133074</t>
  </si>
  <si>
    <t>rs13302576</t>
  </si>
  <si>
    <t>rs13284177</t>
  </si>
  <si>
    <t>rs13282224</t>
  </si>
  <si>
    <t>rs13275732</t>
  </si>
  <si>
    <t>rs13271711</t>
  </si>
  <si>
    <t>rs13267383</t>
  </si>
  <si>
    <t>rs132649</t>
  </si>
  <si>
    <t>rs13263296</t>
  </si>
  <si>
    <t>rs13263185</t>
  </si>
  <si>
    <t>rs1326282</t>
  </si>
  <si>
    <t>rs13257990</t>
  </si>
  <si>
    <t>rs13254990</t>
  </si>
  <si>
    <t>rs1324995</t>
  </si>
  <si>
    <t>rs13235582</t>
  </si>
  <si>
    <t>rs1323292</t>
  </si>
  <si>
    <t>rs132289</t>
  </si>
  <si>
    <t>rs13226001</t>
  </si>
  <si>
    <t>rs13223018</t>
  </si>
  <si>
    <t>rs13213832</t>
  </si>
  <si>
    <t>rs1321336</t>
  </si>
  <si>
    <t>rs1320259</t>
  </si>
  <si>
    <t>rs13194994</t>
  </si>
  <si>
    <t>rs1319489</t>
  </si>
  <si>
    <t>rs13193860</t>
  </si>
  <si>
    <t>rs13192682</t>
  </si>
  <si>
    <t>rs13186540</t>
  </si>
  <si>
    <t>rs13180923</t>
  </si>
  <si>
    <t>rs13174807</t>
  </si>
  <si>
    <t>rs13168988</t>
  </si>
  <si>
    <t>rs13168914</t>
  </si>
  <si>
    <t>rs13167802</t>
  </si>
  <si>
    <t>rs13154926</t>
  </si>
  <si>
    <t>rs13154681</t>
  </si>
  <si>
    <t>rs13140994</t>
  </si>
  <si>
    <t>rs13136820</t>
  </si>
  <si>
    <t>rs13132569</t>
  </si>
  <si>
    <t>rs13130104</t>
  </si>
  <si>
    <t>rs13127497</t>
  </si>
  <si>
    <t>rs13119456</t>
  </si>
  <si>
    <t>rs13115265</t>
  </si>
  <si>
    <t>rs13114138</t>
  </si>
  <si>
    <t>rs13113784</t>
  </si>
  <si>
    <t>rs13112462</t>
  </si>
  <si>
    <t>rs13107337</t>
  </si>
  <si>
    <t>rs13086950</t>
  </si>
  <si>
    <t>rs13073642</t>
  </si>
  <si>
    <t>rs13073211</t>
  </si>
  <si>
    <t>rs13070902</t>
  </si>
  <si>
    <t>rs13066789</t>
  </si>
  <si>
    <t>rs13062287</t>
  </si>
  <si>
    <t>rs13059368</t>
  </si>
  <si>
    <t>rs1305812</t>
  </si>
  <si>
    <t>rs13056662</t>
  </si>
  <si>
    <t>rs1304228</t>
  </si>
  <si>
    <t>rs13041756</t>
  </si>
  <si>
    <t>rs13027617</t>
  </si>
  <si>
    <t>rs13011372</t>
  </si>
  <si>
    <t>rs13009992</t>
  </si>
  <si>
    <t>rs13009528</t>
  </si>
  <si>
    <t>rs13005438</t>
  </si>
  <si>
    <t>rs13004376</t>
  </si>
  <si>
    <t>rs12984967</t>
  </si>
  <si>
    <t>rs12978411</t>
  </si>
  <si>
    <t>rs12973391</t>
  </si>
  <si>
    <t>rs12971909</t>
  </si>
  <si>
    <t>rs12970058</t>
  </si>
  <si>
    <t>rs12968458</t>
  </si>
  <si>
    <t>rs12968445</t>
  </si>
  <si>
    <t>rs12965600</t>
  </si>
  <si>
    <t>rs12954220</t>
  </si>
  <si>
    <t>rs12953345</t>
  </si>
  <si>
    <t>rs12949621</t>
  </si>
  <si>
    <t>rs12941478</t>
  </si>
  <si>
    <t>rs129414</t>
  </si>
  <si>
    <t>rs12937393</t>
  </si>
  <si>
    <t>rs12937318</t>
  </si>
  <si>
    <t>rs12937299</t>
  </si>
  <si>
    <t>rs12927692</t>
  </si>
  <si>
    <t>rs12927454</t>
  </si>
  <si>
    <t>rs1292656</t>
  </si>
  <si>
    <t>rs12925972</t>
  </si>
  <si>
    <t>rs12921008</t>
  </si>
  <si>
    <t>rs12913040</t>
  </si>
  <si>
    <t>rs12909611</t>
  </si>
  <si>
    <t>rs12906259</t>
  </si>
  <si>
    <t>rs12904287</t>
  </si>
  <si>
    <t>rs12898084</t>
  </si>
  <si>
    <t>rs12897220</t>
  </si>
  <si>
    <t>rs1289655</t>
  </si>
  <si>
    <t>rs12892541</t>
  </si>
  <si>
    <t>rs12891473</t>
  </si>
  <si>
    <t>rs12890247</t>
  </si>
  <si>
    <t>rs12886301</t>
  </si>
  <si>
    <t>rs12873573</t>
  </si>
  <si>
    <t>rs1286421</t>
  </si>
  <si>
    <t>rs1286398</t>
  </si>
  <si>
    <t>rs12861128</t>
  </si>
  <si>
    <t>rs12854156</t>
  </si>
  <si>
    <t>rs1285395</t>
  </si>
  <si>
    <t>rs12832171</t>
  </si>
  <si>
    <t>rs12825841</t>
  </si>
  <si>
    <t>rs12825519</t>
  </si>
  <si>
    <t>rs12822999</t>
  </si>
  <si>
    <t>rs12817897</t>
  </si>
  <si>
    <t>rs12815967</t>
  </si>
  <si>
    <t>rs12806861</t>
  </si>
  <si>
    <t>rs12803625</t>
  </si>
  <si>
    <t>rs12801102</t>
  </si>
  <si>
    <t>rs12799226</t>
  </si>
  <si>
    <t>rs12793576</t>
  </si>
  <si>
    <t>rs12789951</t>
  </si>
  <si>
    <t>rs12781012</t>
  </si>
  <si>
    <t>rs1277916</t>
  </si>
  <si>
    <t>rs12773990</t>
  </si>
  <si>
    <t>rs12766194</t>
  </si>
  <si>
    <t>rs1276405</t>
  </si>
  <si>
    <t>rs12762249</t>
  </si>
  <si>
    <t>rs12760796</t>
  </si>
  <si>
    <t>rs12759982</t>
  </si>
  <si>
    <t>rs12759018</t>
  </si>
  <si>
    <t>rs12758637</t>
  </si>
  <si>
    <t>rs12756986</t>
  </si>
  <si>
    <t>rs12755416</t>
  </si>
  <si>
    <t>rs12744444</t>
  </si>
  <si>
    <t>rs12736195</t>
  </si>
  <si>
    <t>rs12733221</t>
  </si>
  <si>
    <t>rs12732186</t>
  </si>
  <si>
    <t>rs12722574</t>
  </si>
  <si>
    <t>rs12722559</t>
  </si>
  <si>
    <t>rs12717503</t>
  </si>
  <si>
    <t>rs12713000</t>
  </si>
  <si>
    <t>rs12711963</t>
  </si>
  <si>
    <t>rs12711846</t>
  </si>
  <si>
    <t>rs12706089</t>
  </si>
  <si>
    <t>rs12703318</t>
  </si>
  <si>
    <t>rs12701336</t>
  </si>
  <si>
    <t>rs12700371</t>
  </si>
  <si>
    <t>rs12694420</t>
  </si>
  <si>
    <t>rs12694208</t>
  </si>
  <si>
    <t>rs1268155</t>
  </si>
  <si>
    <t>rs12679383</t>
  </si>
  <si>
    <t>rs12673491</t>
  </si>
  <si>
    <t>rs12669858</t>
  </si>
  <si>
    <t>rs12666617</t>
  </si>
  <si>
    <t>rs12644945</t>
  </si>
  <si>
    <t>rs12635334</t>
  </si>
  <si>
    <t>rs12622670</t>
  </si>
  <si>
    <t>rs12620539</t>
  </si>
  <si>
    <t>rs12614091</t>
  </si>
  <si>
    <t>rs1261387</t>
  </si>
  <si>
    <t>rs12611608</t>
  </si>
  <si>
    <t>rs12609500</t>
  </si>
  <si>
    <t>rs12605088</t>
  </si>
  <si>
    <t>rs12600277</t>
  </si>
  <si>
    <t>rs12598970</t>
  </si>
  <si>
    <t>rs12591705</t>
  </si>
  <si>
    <t>rs12588969</t>
  </si>
  <si>
    <t>rs12584909</t>
  </si>
  <si>
    <t>rs12574333</t>
  </si>
  <si>
    <t>rs12573449</t>
  </si>
  <si>
    <t>rs12570369</t>
  </si>
  <si>
    <t>rs12565737</t>
  </si>
  <si>
    <t>rs12565311</t>
  </si>
  <si>
    <t>rs12564176</t>
  </si>
  <si>
    <t>rs12562475</t>
  </si>
  <si>
    <t>rs12552762</t>
  </si>
  <si>
    <t>rs12549946</t>
  </si>
  <si>
    <t>rs12546999</t>
  </si>
  <si>
    <t>rs12546075</t>
  </si>
  <si>
    <t>rs12542915</t>
  </si>
  <si>
    <t>rs12542354</t>
  </si>
  <si>
    <t>rs12538988</t>
  </si>
  <si>
    <t>rs1253601</t>
  </si>
  <si>
    <t>rs12534453</t>
  </si>
  <si>
    <t>rs12530934</t>
  </si>
  <si>
    <t>rs12529468</t>
  </si>
  <si>
    <t>rs12528808</t>
  </si>
  <si>
    <t>rs12526819</t>
  </si>
  <si>
    <t>rs12525051</t>
  </si>
  <si>
    <t>rs12519755</t>
  </si>
  <si>
    <t>rs12515731</t>
  </si>
  <si>
    <t>rs12511007</t>
  </si>
  <si>
    <t>rs12509102</t>
  </si>
  <si>
    <t>rs12507467</t>
  </si>
  <si>
    <t>rs1250551</t>
  </si>
  <si>
    <t>rs12502078</t>
  </si>
  <si>
    <t>rs12499305</t>
  </si>
  <si>
    <t>rs12496095</t>
  </si>
  <si>
    <t>rs12495862</t>
  </si>
  <si>
    <t>rs12493492</t>
  </si>
  <si>
    <t>rs12492476</t>
  </si>
  <si>
    <t>rs12491742</t>
  </si>
  <si>
    <t>rs1249012</t>
  </si>
  <si>
    <t>rs12486718</t>
  </si>
  <si>
    <t>rs12481416</t>
  </si>
  <si>
    <t>rs12481368</t>
  </si>
  <si>
    <t>rs12480835</t>
  </si>
  <si>
    <t>rs12480432</t>
  </si>
  <si>
    <t>rs12480336</t>
  </si>
  <si>
    <t>rs12480253</t>
  </si>
  <si>
    <t>rs12478539</t>
  </si>
  <si>
    <t>rs12474596</t>
  </si>
  <si>
    <t>rs12473812</t>
  </si>
  <si>
    <t>rs12471578</t>
  </si>
  <si>
    <t>rs1247093</t>
  </si>
  <si>
    <t>rs12469460</t>
  </si>
  <si>
    <t>rs12468403</t>
  </si>
  <si>
    <t>rs12462837</t>
  </si>
  <si>
    <t>rs12460017</t>
  </si>
  <si>
    <t>rs12456021</t>
  </si>
  <si>
    <t>rs12451696</t>
  </si>
  <si>
    <t>rs12448635</t>
  </si>
  <si>
    <t>rs12447346</t>
  </si>
  <si>
    <t>rs12446123</t>
  </si>
  <si>
    <t>rs12445829</t>
  </si>
  <si>
    <t>rs12444517</t>
  </si>
  <si>
    <t>rs12439449</t>
  </si>
  <si>
    <t>rs12436462</t>
  </si>
  <si>
    <t>rs12434551</t>
  </si>
  <si>
    <t>rs12433287</t>
  </si>
  <si>
    <t>rs12432818</t>
  </si>
  <si>
    <t>rs12429309</t>
  </si>
  <si>
    <t>rs12427003</t>
  </si>
  <si>
    <t>rs12425674</t>
  </si>
  <si>
    <t>rs12419456</t>
  </si>
  <si>
    <t>rs12413923</t>
  </si>
  <si>
    <t>rs12411602</t>
  </si>
  <si>
    <t>rs12409481</t>
  </si>
  <si>
    <t>rs12408982</t>
  </si>
  <si>
    <t>rs1240374</t>
  </si>
  <si>
    <t>rs12401952</t>
  </si>
  <si>
    <t>rs12371859</t>
  </si>
  <si>
    <t>rs12369067</t>
  </si>
  <si>
    <t>rs12365699</t>
  </si>
  <si>
    <t>rs12330652</t>
  </si>
  <si>
    <t>rs12313988</t>
  </si>
  <si>
    <t>rs12310531</t>
  </si>
  <si>
    <t>rs12294344</t>
  </si>
  <si>
    <t>rs12283610</t>
  </si>
  <si>
    <t>rs12282937</t>
  </si>
  <si>
    <t>rs12255330</t>
  </si>
  <si>
    <t>rs12243630</t>
  </si>
  <si>
    <t>rs12238748</t>
  </si>
  <si>
    <t>rs12234989</t>
  </si>
  <si>
    <t>rs12221332</t>
  </si>
  <si>
    <t>rs12218346</t>
  </si>
  <si>
    <t>rs12212781</t>
  </si>
  <si>
    <t>rs12211604</t>
  </si>
  <si>
    <t>rs12210010</t>
  </si>
  <si>
    <t>rs12209958</t>
  </si>
  <si>
    <t>rs12208307</t>
  </si>
  <si>
    <t>rs12208297</t>
  </si>
  <si>
    <t>rs12206909</t>
  </si>
  <si>
    <t>rs12196300</t>
  </si>
  <si>
    <t>rs12192246</t>
  </si>
  <si>
    <t>rs12187701</t>
  </si>
  <si>
    <t>rs1217761</t>
  </si>
  <si>
    <t>rs1217563</t>
  </si>
  <si>
    <t>rs12170305</t>
  </si>
  <si>
    <t>rs12159895</t>
  </si>
  <si>
    <t>rs12154683</t>
  </si>
  <si>
    <t>rs12150409</t>
  </si>
  <si>
    <t>rs12147246</t>
  </si>
  <si>
    <t>rs12146485</t>
  </si>
  <si>
    <t>rs12145809</t>
  </si>
  <si>
    <t>rs12144897</t>
  </si>
  <si>
    <t>rs12144001</t>
  </si>
  <si>
    <t>rs12138281</t>
  </si>
  <si>
    <t>rs12137076</t>
  </si>
  <si>
    <t>rs12133753</t>
  </si>
  <si>
    <t>rs12133535</t>
  </si>
  <si>
    <t>rs12130142</t>
  </si>
  <si>
    <t>rs12125445</t>
  </si>
  <si>
    <t>rs12123758</t>
  </si>
  <si>
    <t>rs12103616</t>
  </si>
  <si>
    <t>rs12103599</t>
  </si>
  <si>
    <t>rs12102138</t>
  </si>
  <si>
    <t>rs12100064</t>
  </si>
  <si>
    <t>rs12094392</t>
  </si>
  <si>
    <t>rs1207895</t>
  </si>
  <si>
    <t>rs12067709</t>
  </si>
  <si>
    <t>rs12062999</t>
  </si>
  <si>
    <t>rs12052417</t>
  </si>
  <si>
    <t>rs12049427</t>
  </si>
  <si>
    <t>rs12048590</t>
  </si>
  <si>
    <t>rs12048120</t>
  </si>
  <si>
    <t>rs12040498</t>
  </si>
  <si>
    <t>rs12039147</t>
  </si>
  <si>
    <t>rs12038818</t>
  </si>
  <si>
    <t>rs12037261</t>
  </si>
  <si>
    <t>rs12034857</t>
  </si>
  <si>
    <t>rs12033206</t>
  </si>
  <si>
    <t>rs1203148</t>
  </si>
  <si>
    <t>rs12030551</t>
  </si>
  <si>
    <t>rs1202114</t>
  </si>
  <si>
    <t>rs1200139</t>
  </si>
  <si>
    <t>rs11999757</t>
  </si>
  <si>
    <t>rs11990728</t>
  </si>
  <si>
    <t>rs11987113</t>
  </si>
  <si>
    <t>rs1198077</t>
  </si>
  <si>
    <t>rs11975058</t>
  </si>
  <si>
    <t>rs11972445</t>
  </si>
  <si>
    <t>rs11966082</t>
  </si>
  <si>
    <t>rs11966041</t>
  </si>
  <si>
    <t>rs11959572</t>
  </si>
  <si>
    <t>rs11946340</t>
  </si>
  <si>
    <t>rs11934129</t>
  </si>
  <si>
    <t>rs11926577</t>
  </si>
  <si>
    <t>rs11923454</t>
  </si>
  <si>
    <t>rs11923000</t>
  </si>
  <si>
    <t>rs11921176</t>
  </si>
  <si>
    <t>rs11919880</t>
  </si>
  <si>
    <t>rs11919520</t>
  </si>
  <si>
    <t>rs11910672</t>
  </si>
  <si>
    <t>rs11899404</t>
  </si>
  <si>
    <t>rs1189815</t>
  </si>
  <si>
    <t>rs11895508</t>
  </si>
  <si>
    <t>rs11889626</t>
  </si>
  <si>
    <t>rs11878153</t>
  </si>
  <si>
    <t>rs11875541</t>
  </si>
  <si>
    <t>rs11859008</t>
  </si>
  <si>
    <t>rs11852059</t>
  </si>
  <si>
    <t>rs11849042</t>
  </si>
  <si>
    <t>rs11832072</t>
  </si>
  <si>
    <t>rs1183191</t>
  </si>
  <si>
    <t>rs11810158</t>
  </si>
  <si>
    <t>rs11809700</t>
  </si>
  <si>
    <t>rs11804193</t>
  </si>
  <si>
    <t>rs1180368</t>
  </si>
  <si>
    <t>rs11803145</t>
  </si>
  <si>
    <t>rs11801124</t>
  </si>
  <si>
    <t>rs11799418</t>
  </si>
  <si>
    <t>rs11795285</t>
  </si>
  <si>
    <t>rs11788967</t>
  </si>
  <si>
    <t>rs11774991</t>
  </si>
  <si>
    <t>rs1177228</t>
  </si>
  <si>
    <t>rs11771835</t>
  </si>
  <si>
    <t>rs11771399</t>
  </si>
  <si>
    <t>rs11770369</t>
  </si>
  <si>
    <t>rs11766224</t>
  </si>
  <si>
    <t>rs11762408</t>
  </si>
  <si>
    <t>rs11761838</t>
  </si>
  <si>
    <t>rs11760901</t>
  </si>
  <si>
    <t>rs11756185</t>
  </si>
  <si>
    <t>rs11749040</t>
  </si>
  <si>
    <t>rs11747433</t>
  </si>
  <si>
    <t>rs11744283</t>
  </si>
  <si>
    <t>rs11738478</t>
  </si>
  <si>
    <t>rs11732229</t>
  </si>
  <si>
    <t>rs11728424</t>
  </si>
  <si>
    <t>rs11726631</t>
  </si>
  <si>
    <t>rs11724735</t>
  </si>
  <si>
    <t>rs11722667</t>
  </si>
  <si>
    <t>rs11716116</t>
  </si>
  <si>
    <t>rs11714574</t>
  </si>
  <si>
    <t>rs11710114</t>
  </si>
  <si>
    <t>rs11706086</t>
  </si>
  <si>
    <t>rs11704061</t>
  </si>
  <si>
    <t>rs11702182</t>
  </si>
  <si>
    <t>rs11697103</t>
  </si>
  <si>
    <t>rs1169647</t>
  </si>
  <si>
    <t>rs11693348</t>
  </si>
  <si>
    <t>rs11690601</t>
  </si>
  <si>
    <t>rs11688375</t>
  </si>
  <si>
    <t>rs11676457</t>
  </si>
  <si>
    <t>rs11674825</t>
  </si>
  <si>
    <t>rs11674344</t>
  </si>
  <si>
    <t>rs11671815</t>
  </si>
  <si>
    <t>rs11669861</t>
  </si>
  <si>
    <t>rs11655729</t>
  </si>
  <si>
    <t>rs11655644</t>
  </si>
  <si>
    <t>rs11655516</t>
  </si>
  <si>
    <t>rs11650704</t>
  </si>
  <si>
    <t>rs11649684</t>
  </si>
  <si>
    <t>rs11647538</t>
  </si>
  <si>
    <t>rs11643865</t>
  </si>
  <si>
    <t>rs11642640</t>
  </si>
  <si>
    <t>rs11637927</t>
  </si>
  <si>
    <t>rs11635742</t>
  </si>
  <si>
    <t>rs11631718</t>
  </si>
  <si>
    <t>rs11629690</t>
  </si>
  <si>
    <t>rs11629628</t>
  </si>
  <si>
    <t>rs11625358</t>
  </si>
  <si>
    <t>rs11622356</t>
  </si>
  <si>
    <t>rs11620579</t>
  </si>
  <si>
    <t>rs11609521</t>
  </si>
  <si>
    <t>rs11603642</t>
  </si>
  <si>
    <t>rs11598740</t>
  </si>
  <si>
    <t>rs11597573</t>
  </si>
  <si>
    <t>rs11596570</t>
  </si>
  <si>
    <t>rs11592658</t>
  </si>
  <si>
    <t>rs11591884</t>
  </si>
  <si>
    <t>rs11591811</t>
  </si>
  <si>
    <t>rs11591558</t>
  </si>
  <si>
    <t>rs11587866</t>
  </si>
  <si>
    <t>rs11585143</t>
  </si>
  <si>
    <t>rs1158464</t>
  </si>
  <si>
    <t>rs11582265</t>
  </si>
  <si>
    <t>rs11580219</t>
  </si>
  <si>
    <t>rs11580078</t>
  </si>
  <si>
    <t>rs11579964</t>
  </si>
  <si>
    <t>rs11578655</t>
  </si>
  <si>
    <t>rs11577513</t>
  </si>
  <si>
    <t>rs11571805</t>
  </si>
  <si>
    <t>rs11568054</t>
  </si>
  <si>
    <t>rs11534047</t>
  </si>
  <si>
    <t>rs11530108</t>
  </si>
  <si>
    <t>rs1152836</t>
  </si>
  <si>
    <t>rs1152430</t>
  </si>
  <si>
    <t>rs11514395</t>
  </si>
  <si>
    <t>rs11512479</t>
  </si>
  <si>
    <t>rs11503791</t>
  </si>
  <si>
    <t>rs1150229</t>
  </si>
  <si>
    <t>rs11500074</t>
  </si>
  <si>
    <t>rs1145160</t>
  </si>
  <si>
    <t>rs1138504</t>
  </si>
  <si>
    <t>rs1129993</t>
  </si>
  <si>
    <t>rs1129183</t>
  </si>
  <si>
    <t>rs11263593</t>
  </si>
  <si>
    <t>rs11257568</t>
  </si>
  <si>
    <t>rs11256593</t>
  </si>
  <si>
    <t>rs11256172</t>
  </si>
  <si>
    <t>rs11252861</t>
  </si>
  <si>
    <t>rs1124686</t>
  </si>
  <si>
    <t>rs11243774</t>
  </si>
  <si>
    <t>rs11242145</t>
  </si>
  <si>
    <t>rs11240551</t>
  </si>
  <si>
    <t>rs11238678</t>
  </si>
  <si>
    <t>rs11236491</t>
  </si>
  <si>
    <t>rs11232928</t>
  </si>
  <si>
    <t>rs11231749</t>
  </si>
  <si>
    <t>rs11230581</t>
  </si>
  <si>
    <t>rs11225496</t>
  </si>
  <si>
    <t>rs11214218</t>
  </si>
  <si>
    <t>rs11206510</t>
  </si>
  <si>
    <t>rs11204208</t>
  </si>
  <si>
    <t>rs11198937</t>
  </si>
  <si>
    <t>rs11194640</t>
  </si>
  <si>
    <t>rs11194423</t>
  </si>
  <si>
    <t>rs11193373</t>
  </si>
  <si>
    <t>rs11190283</t>
  </si>
  <si>
    <t>rs11182857</t>
  </si>
  <si>
    <t>rs11182288</t>
  </si>
  <si>
    <t>rs11181050</t>
  </si>
  <si>
    <t>rs11166310</t>
  </si>
  <si>
    <t>rs11164653</t>
  </si>
  <si>
    <t>rs1116439</t>
  </si>
  <si>
    <t>rs11161550</t>
  </si>
  <si>
    <t>rs11158347</t>
  </si>
  <si>
    <t>rs11156027</t>
  </si>
  <si>
    <t>rs11150602</t>
  </si>
  <si>
    <t>rs11150259</t>
  </si>
  <si>
    <t>rs11144986</t>
  </si>
  <si>
    <t>rs11144422</t>
  </si>
  <si>
    <t>rs11142536</t>
  </si>
  <si>
    <t>rs11141497</t>
  </si>
  <si>
    <t>rs11138731</t>
  </si>
  <si>
    <t>rs11138719</t>
  </si>
  <si>
    <t>rs11138052</t>
  </si>
  <si>
    <t>rs11133624</t>
  </si>
  <si>
    <t>rs11133011</t>
  </si>
  <si>
    <t>rs11132249</t>
  </si>
  <si>
    <t>rs11131836</t>
  </si>
  <si>
    <t>rs1112718</t>
  </si>
  <si>
    <t>rs11126095</t>
  </si>
  <si>
    <t>rs11125803</t>
  </si>
  <si>
    <t>rs1112487</t>
  </si>
  <si>
    <t>rs11118649</t>
  </si>
  <si>
    <t>rs11117185</t>
  </si>
  <si>
    <t>rs11116889</t>
  </si>
  <si>
    <t>rs11114028</t>
  </si>
  <si>
    <t>rs11112453</t>
  </si>
  <si>
    <t>rs11106609</t>
  </si>
  <si>
    <t>rs11104944</t>
  </si>
  <si>
    <t>rs11099673</t>
  </si>
  <si>
    <t>rs1109246</t>
  </si>
  <si>
    <t>rs11085493</t>
  </si>
  <si>
    <t>rs11083862</t>
  </si>
  <si>
    <t>rs11080390</t>
  </si>
  <si>
    <t>rs11079784</t>
  </si>
  <si>
    <t>rs11069930</t>
  </si>
  <si>
    <t>rs11069366</t>
  </si>
  <si>
    <t>rs11066320</t>
  </si>
  <si>
    <t>rs11062093</t>
  </si>
  <si>
    <t>rs11057122</t>
  </si>
  <si>
    <t>rs11049114</t>
  </si>
  <si>
    <t>rs11039566</t>
  </si>
  <si>
    <t>rs11038009</t>
  </si>
  <si>
    <t>rs11035199</t>
  </si>
  <si>
    <t>rs11020241</t>
  </si>
  <si>
    <t>rs11014727</t>
  </si>
  <si>
    <t>rs11009368</t>
  </si>
  <si>
    <t>rs11008218</t>
  </si>
  <si>
    <t>rs11001217</t>
  </si>
  <si>
    <t>rs11000790</t>
  </si>
  <si>
    <t>rs10991400</t>
  </si>
  <si>
    <t>rs10989081</t>
  </si>
  <si>
    <t>rs10985404</t>
  </si>
  <si>
    <t>rs10983104</t>
  </si>
  <si>
    <t>rs10978918</t>
  </si>
  <si>
    <t>rs10977185</t>
  </si>
  <si>
    <t>rs10974256</t>
  </si>
  <si>
    <t>rs10973968</t>
  </si>
  <si>
    <t>rs10973270</t>
  </si>
  <si>
    <t>rs10972151</t>
  </si>
  <si>
    <t>rs10965250</t>
  </si>
  <si>
    <t>rs10962571</t>
  </si>
  <si>
    <t>rs10956811</t>
  </si>
  <si>
    <t>rs10956408</t>
  </si>
  <si>
    <t>rs10953612</t>
  </si>
  <si>
    <t>rs10951154</t>
  </si>
  <si>
    <t>rs10951042</t>
  </si>
  <si>
    <t>rs10950950</t>
  </si>
  <si>
    <t>rs10949018</t>
  </si>
  <si>
    <t>rs10946101</t>
  </si>
  <si>
    <t>rs10943020</t>
  </si>
  <si>
    <t>rs10940985</t>
  </si>
  <si>
    <t>rs10939608</t>
  </si>
  <si>
    <t>rs10936602</t>
  </si>
  <si>
    <t>rs10936182</t>
  </si>
  <si>
    <t>rs10934929</t>
  </si>
  <si>
    <t>rs10931933</t>
  </si>
  <si>
    <t>rs10927944</t>
  </si>
  <si>
    <t>rs10925953</t>
  </si>
  <si>
    <t>rs10924</t>
  </si>
  <si>
    <t>rs10918297</t>
  </si>
  <si>
    <t>rs10917109</t>
  </si>
  <si>
    <t>rs10909897</t>
  </si>
  <si>
    <t>rs10905353</t>
  </si>
  <si>
    <t>rs10905053</t>
  </si>
  <si>
    <t>rs10904330</t>
  </si>
  <si>
    <t>rs10904115</t>
  </si>
  <si>
    <t>rs10898270</t>
  </si>
  <si>
    <t>rs10897648</t>
  </si>
  <si>
    <t>rs10894283</t>
  </si>
  <si>
    <t>rs10893900</t>
  </si>
  <si>
    <t>rs10893486</t>
  </si>
  <si>
    <t>rs10891261</t>
  </si>
  <si>
    <t>rs10890314</t>
  </si>
  <si>
    <t>rs10873830</t>
  </si>
  <si>
    <t>rs1087056</t>
  </si>
  <si>
    <t>rs10868492</t>
  </si>
  <si>
    <t>rs10867787</t>
  </si>
  <si>
    <t>rs10863310</t>
  </si>
  <si>
    <t>rs10862079</t>
  </si>
  <si>
    <t>rs10861637</t>
  </si>
  <si>
    <t>rs10859815</t>
  </si>
  <si>
    <t>rs10854298</t>
  </si>
  <si>
    <t>rs10853845</t>
  </si>
  <si>
    <t>rs10850817</t>
  </si>
  <si>
    <t>rs10842532</t>
  </si>
  <si>
    <t>rs10835139</t>
  </si>
  <si>
    <t>rs10834970</t>
  </si>
  <si>
    <t>rs10829664</t>
  </si>
  <si>
    <t>rs10829289</t>
  </si>
  <si>
    <t>rs10826516</t>
  </si>
  <si>
    <t>rs10824843</t>
  </si>
  <si>
    <t>rs10820837</t>
  </si>
  <si>
    <t>rs10819654</t>
  </si>
  <si>
    <t>rs10819319</t>
  </si>
  <si>
    <t>rs10818604</t>
  </si>
  <si>
    <t>rs10818437</t>
  </si>
  <si>
    <t>rs10813388</t>
  </si>
  <si>
    <t>rs10811447</t>
  </si>
  <si>
    <t>rs10804155</t>
  </si>
  <si>
    <t>rs10801908</t>
  </si>
  <si>
    <t>rs10799128</t>
  </si>
  <si>
    <t>rs10797121</t>
  </si>
  <si>
    <t>rs10794201</t>
  </si>
  <si>
    <t>rs10789825</t>
  </si>
  <si>
    <t>rs10787784</t>
  </si>
  <si>
    <t>rs10787237</t>
  </si>
  <si>
    <t>rs10785562</t>
  </si>
  <si>
    <t>rs10778479</t>
  </si>
  <si>
    <t>rs1077667</t>
  </si>
  <si>
    <t>rs1077416</t>
  </si>
  <si>
    <t>rs10773478</t>
  </si>
  <si>
    <t>rs10771405</t>
  </si>
  <si>
    <t>rs10771007</t>
  </si>
  <si>
    <t>rs1076928</t>
  </si>
  <si>
    <t>rs10765568</t>
  </si>
  <si>
    <t>rs10762117</t>
  </si>
  <si>
    <t>rs10758669</t>
  </si>
  <si>
    <t>rs10755936</t>
  </si>
  <si>
    <t>rs10754755</t>
  </si>
  <si>
    <t>rs10753818</t>
  </si>
  <si>
    <t>rs10753085</t>
  </si>
  <si>
    <t>rs10747700</t>
  </si>
  <si>
    <t>rs1074710</t>
  </si>
  <si>
    <t>rs10745522</t>
  </si>
  <si>
    <t>rs10740160</t>
  </si>
  <si>
    <t>rs10734205</t>
  </si>
  <si>
    <t>rs10732330</t>
  </si>
  <si>
    <t>rs1059501</t>
  </si>
  <si>
    <t>rs1055220</t>
  </si>
  <si>
    <t>rs1054879</t>
  </si>
  <si>
    <t>rs1052231</t>
  </si>
  <si>
    <t>rs10520549</t>
  </si>
  <si>
    <t>rs1052053</t>
  </si>
  <si>
    <t>rs1052037</t>
  </si>
  <si>
    <t>rs10519727</t>
  </si>
  <si>
    <t>rs10518114</t>
  </si>
  <si>
    <t>rs10516082</t>
  </si>
  <si>
    <t>rs10512498</t>
  </si>
  <si>
    <t>rs10511715</t>
  </si>
  <si>
    <t>rs10509669</t>
  </si>
  <si>
    <t>rs10506851</t>
  </si>
  <si>
    <t>rs10505095</t>
  </si>
  <si>
    <t>rs10500438</t>
  </si>
  <si>
    <t>rs10500310</t>
  </si>
  <si>
    <t>rs10495454</t>
  </si>
  <si>
    <t>rs10494876</t>
  </si>
  <si>
    <t>rs10494538</t>
  </si>
  <si>
    <t>rs10492536</t>
  </si>
  <si>
    <t>rs10492242</t>
  </si>
  <si>
    <t>rs10489999</t>
  </si>
  <si>
    <t>rs10489350</t>
  </si>
  <si>
    <t>rs1048932</t>
  </si>
  <si>
    <t>rs10486456</t>
  </si>
  <si>
    <t>rs10486095</t>
  </si>
  <si>
    <t>rs10485685</t>
  </si>
  <si>
    <t>rs10485613</t>
  </si>
  <si>
    <t>rs10477100</t>
  </si>
  <si>
    <t>rs10466462</t>
  </si>
  <si>
    <t>rs10457481</t>
  </si>
  <si>
    <t>rs10456941</t>
  </si>
  <si>
    <t>rs10455892</t>
  </si>
  <si>
    <t>rs10455388</t>
  </si>
  <si>
    <t>rs10454341</t>
  </si>
  <si>
    <t>rs10447901</t>
  </si>
  <si>
    <t>rs10444836</t>
  </si>
  <si>
    <t>rs10422304</t>
  </si>
  <si>
    <t>rs10414065</t>
  </si>
  <si>
    <t>rs10413469</t>
  </si>
  <si>
    <t>rs1036185</t>
  </si>
  <si>
    <t>rs1034418</t>
  </si>
  <si>
    <t>rs1032034</t>
  </si>
  <si>
    <t>rs1031748</t>
  </si>
  <si>
    <t>rs10283354</t>
  </si>
  <si>
    <t>rs10278654</t>
  </si>
  <si>
    <t>rs10277671</t>
  </si>
  <si>
    <t>rs10276092</t>
  </si>
  <si>
    <t>rs10271373</t>
  </si>
  <si>
    <t>rs1026916</t>
  </si>
  <si>
    <t>rs10268217</t>
  </si>
  <si>
    <t>rs1024639</t>
  </si>
  <si>
    <t>rs10245867</t>
  </si>
  <si>
    <t>rs10244108</t>
  </si>
  <si>
    <t>rs10244020</t>
  </si>
  <si>
    <t>rs10243451</t>
  </si>
  <si>
    <t>rs10230723</t>
  </si>
  <si>
    <t>rs10223063</t>
  </si>
  <si>
    <t>rs10219999</t>
  </si>
  <si>
    <t>rs10215805</t>
  </si>
  <si>
    <t>rs10213553</t>
  </si>
  <si>
    <t>rs10212561</t>
  </si>
  <si>
    <t>rs10201194</t>
  </si>
  <si>
    <t>rs1019987</t>
  </si>
  <si>
    <t>rs10199551</t>
  </si>
  <si>
    <t>rs10191360</t>
  </si>
  <si>
    <t>rs10190623</t>
  </si>
  <si>
    <t>rs10180772</t>
  </si>
  <si>
    <t>rs10172681</t>
  </si>
  <si>
    <t>rs10158740</t>
  </si>
  <si>
    <t>rs10156329</t>
  </si>
  <si>
    <t>rs10155343</t>
  </si>
  <si>
    <t>rs10153681</t>
  </si>
  <si>
    <t>rs10149522</t>
  </si>
  <si>
    <t>rs10145475</t>
  </si>
  <si>
    <t>rs1014486</t>
  </si>
  <si>
    <t>rs10143407</t>
  </si>
  <si>
    <t>rs10139467</t>
  </si>
  <si>
    <t>rs1012473</t>
  </si>
  <si>
    <t>rs10119012</t>
  </si>
  <si>
    <t>rs10118337</t>
  </si>
  <si>
    <t>rs1011417</t>
  </si>
  <si>
    <t>rs10111942</t>
  </si>
  <si>
    <t>rs10110587</t>
  </si>
  <si>
    <t>rs10108732</t>
  </si>
  <si>
    <t>rs10102600</t>
  </si>
  <si>
    <t>rs10096633</t>
  </si>
  <si>
    <t>rs10086463</t>
  </si>
  <si>
    <t>rs10086293</t>
  </si>
  <si>
    <t>rs10083629</t>
  </si>
  <si>
    <t>rs10078407</t>
  </si>
  <si>
    <t>rs10077775</t>
  </si>
  <si>
    <t>rs10066308</t>
  </si>
  <si>
    <t>rs10063294</t>
  </si>
  <si>
    <t>rs10052595</t>
  </si>
  <si>
    <t>rs10046766</t>
  </si>
  <si>
    <t>rs10046327</t>
  </si>
  <si>
    <t>rs10044676</t>
  </si>
  <si>
    <t>rs10043068</t>
  </si>
  <si>
    <t>rs10031564</t>
  </si>
  <si>
    <t>rs10025640</t>
  </si>
  <si>
    <t>rs10021059</t>
  </si>
  <si>
    <t>rs10020303</t>
  </si>
  <si>
    <t>rs10018559</t>
  </si>
  <si>
    <t>rs1001684</t>
  </si>
  <si>
    <t>rs10013535</t>
  </si>
  <si>
    <t>rs10012973</t>
  </si>
  <si>
    <t>chr9:9913582</t>
  </si>
  <si>
    <t>chr9:95921751</t>
  </si>
  <si>
    <t>chr9:91466557</t>
  </si>
  <si>
    <t>chr9:90487519</t>
  </si>
  <si>
    <t>chr9:88238324</t>
  </si>
  <si>
    <t>chr9:87273776</t>
  </si>
  <si>
    <t>chr9:86543849</t>
  </si>
  <si>
    <t>chr9:8602747</t>
  </si>
  <si>
    <t>chr9:85959574</t>
  </si>
  <si>
    <t>chr9:8336569</t>
  </si>
  <si>
    <t>chr9:81959332</t>
  </si>
  <si>
    <t>chr9:80265724</t>
  </si>
  <si>
    <t>chr9:79832688</t>
  </si>
  <si>
    <t>chr9:75800711</t>
  </si>
  <si>
    <t>chr9:74645450</t>
  </si>
  <si>
    <t>chr9:73759582</t>
  </si>
  <si>
    <t>chr9:72997292</t>
  </si>
  <si>
    <t>chr9:6799000</t>
  </si>
  <si>
    <t>chr9:6373933</t>
  </si>
  <si>
    <t>chr9:5994615</t>
  </si>
  <si>
    <t>chr9:4991800</t>
  </si>
  <si>
    <t>chr9:44867727</t>
  </si>
  <si>
    <t>chr9:32479468</t>
  </si>
  <si>
    <t>chr9:31791701</t>
  </si>
  <si>
    <t>chr9:30868406</t>
  </si>
  <si>
    <t>chr9:28439601</t>
  </si>
  <si>
    <t>chr9:25503332</t>
  </si>
  <si>
    <t>chr9:2519645</t>
  </si>
  <si>
    <t>chr9:2515373</t>
  </si>
  <si>
    <t>chr9:24657450</t>
  </si>
  <si>
    <t>chr9:23727680</t>
  </si>
  <si>
    <t>chr9:23311309</t>
  </si>
  <si>
    <t>chr9:21005513</t>
  </si>
  <si>
    <t>chr9:20988423</t>
  </si>
  <si>
    <t>chr9:17682865</t>
  </si>
  <si>
    <t>chr9:15961096</t>
  </si>
  <si>
    <t>chr9:1496364</t>
  </si>
  <si>
    <t>chr9:140892616</t>
  </si>
  <si>
    <t>chr9:14087226</t>
  </si>
  <si>
    <t>chr9:136654048</t>
  </si>
  <si>
    <t>chr9:135030495</t>
  </si>
  <si>
    <t>chr9:135028895</t>
  </si>
  <si>
    <t>chr9:134301112</t>
  </si>
  <si>
    <t>chr9:133798922</t>
  </si>
  <si>
    <t>chr9:131885984</t>
  </si>
  <si>
    <t>chr9:1298143</t>
  </si>
  <si>
    <t>chr9:129616086</t>
  </si>
  <si>
    <t>chr9:128513596</t>
  </si>
  <si>
    <t>chr9:128477635</t>
  </si>
  <si>
    <t>chr9:127151405</t>
  </si>
  <si>
    <t>chr9:125591372</t>
  </si>
  <si>
    <t>chr9:124375278</t>
  </si>
  <si>
    <t>chr9:123289296</t>
  </si>
  <si>
    <t>chr9:120891110</t>
  </si>
  <si>
    <t>chr9:117791512</t>
  </si>
  <si>
    <t>chr9:11734492</t>
  </si>
  <si>
    <t>chr9:11619506</t>
  </si>
  <si>
    <t>chr9:113966743</t>
  </si>
  <si>
    <t>chr9:112533872</t>
  </si>
  <si>
    <t>chr9:111646568</t>
  </si>
  <si>
    <t>chr9:108583665</t>
  </si>
  <si>
    <t>chr9:108467871</t>
  </si>
  <si>
    <t>chr9:107662134</t>
  </si>
  <si>
    <t>chr9:107191817</t>
  </si>
  <si>
    <t>chr9:105972171</t>
  </si>
  <si>
    <t>chr9:105747625</t>
  </si>
  <si>
    <t>chr9:103326950</t>
  </si>
  <si>
    <t>chr9:101939030</t>
  </si>
  <si>
    <t>chr9:101177815</t>
  </si>
  <si>
    <t>chr8:99292987</t>
  </si>
  <si>
    <t>chr8:98465096</t>
  </si>
  <si>
    <t>chr8:98176428</t>
  </si>
  <si>
    <t>chr8:9793885</t>
  </si>
  <si>
    <t>chr8:96926654</t>
  </si>
  <si>
    <t>chr8:95851818</t>
  </si>
  <si>
    <t>chr8:95194027</t>
  </si>
  <si>
    <t>chr8:95125803</t>
  </si>
  <si>
    <t>chr8:92319705</t>
  </si>
  <si>
    <t>chr8:91237127</t>
  </si>
  <si>
    <t>chr8:89060852</t>
  </si>
  <si>
    <t>chr8:88040054</t>
  </si>
  <si>
    <t>chr8:8733723</t>
  </si>
  <si>
    <t>chr8:86841950</t>
  </si>
  <si>
    <t>chr8:84942668</t>
  </si>
  <si>
    <t>chr8:84486667</t>
  </si>
  <si>
    <t>chr8:84356240</t>
  </si>
  <si>
    <t>chr8:83722144</t>
  </si>
  <si>
    <t>chr8:82280662</t>
  </si>
  <si>
    <t>chr8:79874705</t>
  </si>
  <si>
    <t>chr8:76313267</t>
  </si>
  <si>
    <t>chr8:72534883</t>
  </si>
  <si>
    <t>chr8:72111658</t>
  </si>
  <si>
    <t>chr8:71315222</t>
  </si>
  <si>
    <t>chr8:70484679</t>
  </si>
  <si>
    <t>chr8:68568369</t>
  </si>
  <si>
    <t>chr8:67198458</t>
  </si>
  <si>
    <t>chr8:66038733</t>
  </si>
  <si>
    <t>chr8:64911144</t>
  </si>
  <si>
    <t>chr8:63452043</t>
  </si>
  <si>
    <t>chr8:63204616</t>
  </si>
  <si>
    <t>chr8:62147250</t>
  </si>
  <si>
    <t>chr8:60229952</t>
  </si>
  <si>
    <t>chr8:59829374</t>
  </si>
  <si>
    <t>chr8:59197287</t>
  </si>
  <si>
    <t>chr8:58159737</t>
  </si>
  <si>
    <t>chr8:57983585</t>
  </si>
  <si>
    <t>chr8:56566978</t>
  </si>
  <si>
    <t>chr8:55302387</t>
  </si>
  <si>
    <t>chr8:55186355</t>
  </si>
  <si>
    <t>chr8:53867155</t>
  </si>
  <si>
    <t>chr8:53703767</t>
  </si>
  <si>
    <t>chr8:52496282</t>
  </si>
  <si>
    <t>chr8:52164037</t>
  </si>
  <si>
    <t>chr8:47841284</t>
  </si>
  <si>
    <t>chr8:43777245</t>
  </si>
  <si>
    <t>chr8:43191848</t>
  </si>
  <si>
    <t>chr8:42397427</t>
  </si>
  <si>
    <t>chr8:41600025</t>
  </si>
  <si>
    <t>chr8:38414278</t>
  </si>
  <si>
    <t>chr8:37213812</t>
  </si>
  <si>
    <t>chr8:37167187</t>
  </si>
  <si>
    <t>chr8:36076438</t>
  </si>
  <si>
    <t>chr8:34762358</t>
  </si>
  <si>
    <t>chr8:34726670</t>
  </si>
  <si>
    <t>chr8:34519645</t>
  </si>
  <si>
    <t>chr8:32571491</t>
  </si>
  <si>
    <t>chr8:3253965</t>
  </si>
  <si>
    <t>chr8:32278987</t>
  </si>
  <si>
    <t>chr8:31489923</t>
  </si>
  <si>
    <t>chr8:3141263</t>
  </si>
  <si>
    <t>chr8:30269087</t>
  </si>
  <si>
    <t>chr8:2864155</t>
  </si>
  <si>
    <t>chr8:27334379</t>
  </si>
  <si>
    <t>chr8:26975839</t>
  </si>
  <si>
    <t>chr8:25712809</t>
  </si>
  <si>
    <t>chr8:23607610</t>
  </si>
  <si>
    <t>chr8:22977352</t>
  </si>
  <si>
    <t>chr8:216232</t>
  </si>
  <si>
    <t>chr8:20954907</t>
  </si>
  <si>
    <t>chr8:20135702</t>
  </si>
  <si>
    <t>chr8:18842295</t>
  </si>
  <si>
    <t>chr8:1863786</t>
  </si>
  <si>
    <t>chr8:16801412</t>
  </si>
  <si>
    <t>chr8:1590116</t>
  </si>
  <si>
    <t>chr8:15296727</t>
  </si>
  <si>
    <t>chr8:146175506</t>
  </si>
  <si>
    <t>chr8:145915155</t>
  </si>
  <si>
    <t>chr8:143662933</t>
  </si>
  <si>
    <t>chr8:142701651</t>
  </si>
  <si>
    <t>chr8:142662392</t>
  </si>
  <si>
    <t>chr8:140712753</t>
  </si>
  <si>
    <t>chr8:138249477</t>
  </si>
  <si>
    <t>chr8:137690137</t>
  </si>
  <si>
    <t>chr8:136160178</t>
  </si>
  <si>
    <t>chr8:135466637</t>
  </si>
  <si>
    <t>chr8:131859136</t>
  </si>
  <si>
    <t>chr8:130011371</t>
  </si>
  <si>
    <t>chr8:129177769</t>
  </si>
  <si>
    <t>chr8:129011095</t>
  </si>
  <si>
    <t>chr8:124277100</t>
  </si>
  <si>
    <t>chr8:121930621</t>
  </si>
  <si>
    <t>chr8:119622572</t>
  </si>
  <si>
    <t>chr8:118701247</t>
  </si>
  <si>
    <t>chr8:117546784</t>
  </si>
  <si>
    <t>chr8:117473330</t>
  </si>
  <si>
    <t>chr8:116184497</t>
  </si>
  <si>
    <t>chr8:115065294</t>
  </si>
  <si>
    <t>chr8:11469904</t>
  </si>
  <si>
    <t>chr8:114315997</t>
  </si>
  <si>
    <t>chr8:113422877</t>
  </si>
  <si>
    <t>chr8:111901198</t>
  </si>
  <si>
    <t>chr8:1096062</t>
  </si>
  <si>
    <t>chr8:10884927</t>
  </si>
  <si>
    <t>chr8:10804558</t>
  </si>
  <si>
    <t>chr8:107277049</t>
  </si>
  <si>
    <t>chr8:105108136</t>
  </si>
  <si>
    <t>chr8:105071566</t>
  </si>
  <si>
    <t>chr8:103511127</t>
  </si>
  <si>
    <t>chr8:102430060</t>
  </si>
  <si>
    <t>chr8:102389281</t>
  </si>
  <si>
    <t>chr8:101514256</t>
  </si>
  <si>
    <t>chr8:10002152</t>
  </si>
  <si>
    <t>chr7:99578199</t>
  </si>
  <si>
    <t>chr7:98971176</t>
  </si>
  <si>
    <t>chr7:97623411</t>
  </si>
  <si>
    <t>chr7:95714163</t>
  </si>
  <si>
    <t>chr7:95085173</t>
  </si>
  <si>
    <t>chr7:93517868</t>
  </si>
  <si>
    <t>chr7:91377244</t>
  </si>
  <si>
    <t>chr7:91355872</t>
  </si>
  <si>
    <t>chr7:89057658</t>
  </si>
  <si>
    <t>chr7:8807093</t>
  </si>
  <si>
    <t>chr7:88053424</t>
  </si>
  <si>
    <t>chr7:85607782</t>
  </si>
  <si>
    <t>chr7:846341</t>
  </si>
  <si>
    <t>chr7:82148432</t>
  </si>
  <si>
    <t>chr7:79537481</t>
  </si>
  <si>
    <t>chr7:77106388</t>
  </si>
  <si>
    <t>chr7:75590681</t>
  </si>
  <si>
    <t>chr7:73693531</t>
  </si>
  <si>
    <t>chr7:71740537</t>
  </si>
  <si>
    <t>chr7:71712385</t>
  </si>
  <si>
    <t>chr7:70509663</t>
  </si>
  <si>
    <t>chr7:68271466</t>
  </si>
  <si>
    <t>chr7:68043777</t>
  </si>
  <si>
    <t>chr7:67937690</t>
  </si>
  <si>
    <t>chr7:64570604</t>
  </si>
  <si>
    <t>chr7:64472982</t>
  </si>
  <si>
    <t>chr7:63271965</t>
  </si>
  <si>
    <t>chr7:62856939</t>
  </si>
  <si>
    <t>chr7:62096939</t>
  </si>
  <si>
    <t>chr7:6119592</t>
  </si>
  <si>
    <t>chr7:53460018</t>
  </si>
  <si>
    <t>chr7:53067388</t>
  </si>
  <si>
    <t>chr7:52875854</t>
  </si>
  <si>
    <t>chr7:52203347</t>
  </si>
  <si>
    <t>chr7:50328339</t>
  </si>
  <si>
    <t>chr7:50212250</t>
  </si>
  <si>
    <t>chr7:49147543</t>
  </si>
  <si>
    <t>chr7:48143488</t>
  </si>
  <si>
    <t>chr7:47843155</t>
  </si>
  <si>
    <t>chr7:46201285</t>
  </si>
  <si>
    <t>chr7:44960976</t>
  </si>
  <si>
    <t>chr7:43596634</t>
  </si>
  <si>
    <t>chr7:4326084</t>
  </si>
  <si>
    <t>chr7:42440598</t>
  </si>
  <si>
    <t>chr7:41050342</t>
  </si>
  <si>
    <t>chr7:40298557</t>
  </si>
  <si>
    <t>chr7:39458616</t>
  </si>
  <si>
    <t>chr7:39030852</t>
  </si>
  <si>
    <t>chr7:38093279</t>
  </si>
  <si>
    <t>chr7:37452365</t>
  </si>
  <si>
    <t>chr7:36092831</t>
  </si>
  <si>
    <t>chr7:35085772</t>
  </si>
  <si>
    <t>chr7:35085562</t>
  </si>
  <si>
    <t>chr7:3431027</t>
  </si>
  <si>
    <t>chr7:34084039</t>
  </si>
  <si>
    <t>chr7:32892834</t>
  </si>
  <si>
    <t>chr7:32077120</t>
  </si>
  <si>
    <t>chr7:31769791</t>
  </si>
  <si>
    <t>chr7:30762830</t>
  </si>
  <si>
    <t>chr7:30359577</t>
  </si>
  <si>
    <t>chr7:28655748</t>
  </si>
  <si>
    <t>chr7:26164791</t>
  </si>
  <si>
    <t>chr7:24905504</t>
  </si>
  <si>
    <t>chr7:20708598</t>
  </si>
  <si>
    <t>chr7:1863798</t>
  </si>
  <si>
    <t>chr7:16338341</t>
  </si>
  <si>
    <t>chr7:158766611</t>
  </si>
  <si>
    <t>chr7:157685250</t>
  </si>
  <si>
    <t>chr7:155401755</t>
  </si>
  <si>
    <t>chr7:151260016</t>
  </si>
  <si>
    <t>chr7:148063130</t>
  </si>
  <si>
    <t>chr7:147471658</t>
  </si>
  <si>
    <t>chr7:147057971</t>
  </si>
  <si>
    <t>chr7:147045454</t>
  </si>
  <si>
    <t>chr7:144513684</t>
  </si>
  <si>
    <t>chr7:143346678</t>
  </si>
  <si>
    <t>chr7:143211110</t>
  </si>
  <si>
    <t>chr7:141004720</t>
  </si>
  <si>
    <t>chr7:139735793</t>
  </si>
  <si>
    <t>chr7:139735702</t>
  </si>
  <si>
    <t>chr7:137968202</t>
  </si>
  <si>
    <t>chr7:137851897</t>
  </si>
  <si>
    <t>chr7:136784738</t>
  </si>
  <si>
    <t>chr7:135798583</t>
  </si>
  <si>
    <t>chr7:13443524</t>
  </si>
  <si>
    <t>chr7:134196497</t>
  </si>
  <si>
    <t>chr7:133128185</t>
  </si>
  <si>
    <t>chr7:130078314</t>
  </si>
  <si>
    <t>chr7:129670328</t>
  </si>
  <si>
    <t>chr7:12726559</t>
  </si>
  <si>
    <t>chr7:127242553</t>
  </si>
  <si>
    <t>chr7:122790830</t>
  </si>
  <si>
    <t>chr7:119422074</t>
  </si>
  <si>
    <t>chr7:1177009</t>
  </si>
  <si>
    <t>chr7:117452643</t>
  </si>
  <si>
    <t>chr7:114039218</t>
  </si>
  <si>
    <t>chr7:112864348</t>
  </si>
  <si>
    <t>chr7:111624089</t>
  </si>
  <si>
    <t>chr7:110138245</t>
  </si>
  <si>
    <t>chr7:109752871</t>
  </si>
  <si>
    <t>chr7:109087698</t>
  </si>
  <si>
    <t>chr7:106095364</t>
  </si>
  <si>
    <t>chr7:104651557</t>
  </si>
  <si>
    <t>chr7:104613674</t>
  </si>
  <si>
    <t>chr7:10125296</t>
  </si>
  <si>
    <t>chr6:99682850</t>
  </si>
  <si>
    <t>chr6:98164584</t>
  </si>
  <si>
    <t>chr6:97804399</t>
  </si>
  <si>
    <t>chr6:96380202</t>
  </si>
  <si>
    <t>chr6:94239513</t>
  </si>
  <si>
    <t>chr6:92773889</t>
  </si>
  <si>
    <t>chr6:91981062</t>
  </si>
  <si>
    <t>chr6:87355879</t>
  </si>
  <si>
    <t>chr6:87140824</t>
  </si>
  <si>
    <t>chr6:84583875</t>
  </si>
  <si>
    <t>chr6:83602483</t>
  </si>
  <si>
    <t>chr6:8254289</t>
  </si>
  <si>
    <t>chr6:81915907</t>
  </si>
  <si>
    <t>chr6:81221350</t>
  </si>
  <si>
    <t>chr6:81070637</t>
  </si>
  <si>
    <t>chr6:77397828</t>
  </si>
  <si>
    <t>chr6:76101856</t>
  </si>
  <si>
    <t>chr6:7325585</t>
  </si>
  <si>
    <t>chr6:71981899</t>
  </si>
  <si>
    <t>chr6:71428295</t>
  </si>
  <si>
    <t>chr6:70314977</t>
  </si>
  <si>
    <t>chr6:68944114</t>
  </si>
  <si>
    <t>chr6:68550427</t>
  </si>
  <si>
    <t>chr6:67041532</t>
  </si>
  <si>
    <t>chr6:63366697</t>
  </si>
  <si>
    <t>chr6:62880426</t>
  </si>
  <si>
    <t>chr6:62107890</t>
  </si>
  <si>
    <t>chr6:6046741</t>
  </si>
  <si>
    <t>chr6:58460142</t>
  </si>
  <si>
    <t>chr6:58353632</t>
  </si>
  <si>
    <t>chr6:56294349</t>
  </si>
  <si>
    <t>chr6:5628793</t>
  </si>
  <si>
    <t>chr6:5493151</t>
  </si>
  <si>
    <t>chr6:53059983</t>
  </si>
  <si>
    <t>chr6:51345864</t>
  </si>
  <si>
    <t>chr6:50426051</t>
  </si>
  <si>
    <t>chr6:47807461</t>
  </si>
  <si>
    <t>chr6:47613101</t>
  </si>
  <si>
    <t>chr6:45537388</t>
  </si>
  <si>
    <t>chr6:44009271</t>
  </si>
  <si>
    <t>chr6:43197012</t>
  </si>
  <si>
    <t>chr6:40965071</t>
  </si>
  <si>
    <t>chr6:37544420</t>
  </si>
  <si>
    <t>chr6:3542861</t>
  </si>
  <si>
    <t>chr6:2940698</t>
  </si>
  <si>
    <t>chr6:20926795</t>
  </si>
  <si>
    <t>chr6:20313737</t>
  </si>
  <si>
    <t>chr6:1908597</t>
  </si>
  <si>
    <t>chr6:18757347</t>
  </si>
  <si>
    <t>chr6:17755504</t>
  </si>
  <si>
    <t>chr6:17203377</t>
  </si>
  <si>
    <t>chr6:170686566</t>
  </si>
  <si>
    <t>chr6:170340329</t>
  </si>
  <si>
    <t>chr6:169625219</t>
  </si>
  <si>
    <t>chr6:168997019</t>
  </si>
  <si>
    <t>chr6:167705204</t>
  </si>
  <si>
    <t>chr6:166850235</t>
  </si>
  <si>
    <t>chr6:166465311</t>
  </si>
  <si>
    <t>chr6:162155461</t>
  </si>
  <si>
    <t>chr6:162138823</t>
  </si>
  <si>
    <t>chr6:160831956</t>
  </si>
  <si>
    <t>chr6:1599124</t>
  </si>
  <si>
    <t>chr6:158001768</t>
  </si>
  <si>
    <t>chr6:156807187</t>
  </si>
  <si>
    <t>chr6:15590898</t>
  </si>
  <si>
    <t>chr6:155385420</t>
  </si>
  <si>
    <t>chr6:153490874</t>
  </si>
  <si>
    <t>chr6:150882934</t>
  </si>
  <si>
    <t>chr6:150326618</t>
  </si>
  <si>
    <t>chr6:14691215</t>
  </si>
  <si>
    <t>chr6:146882267</t>
  </si>
  <si>
    <t>chr6:143866519</t>
  </si>
  <si>
    <t>chr6:142826871</t>
  </si>
  <si>
    <t>chr6:142664250</t>
  </si>
  <si>
    <t>chr6:140881999</t>
  </si>
  <si>
    <t>chr6:140831917</t>
  </si>
  <si>
    <t>chr6:139951599</t>
  </si>
  <si>
    <t>chr6:139888934</t>
  </si>
  <si>
    <t>chr6:139745079</t>
  </si>
  <si>
    <t>chr6:139693085</t>
  </si>
  <si>
    <t>chr6:139676870</t>
  </si>
  <si>
    <t>chr6:139638541</t>
  </si>
  <si>
    <t>chr6:138908255</t>
  </si>
  <si>
    <t>chr6:138139266</t>
  </si>
  <si>
    <t>chr6:137520647</t>
  </si>
  <si>
    <t>chr6:136871354</t>
  </si>
  <si>
    <t>chr6:1358725</t>
  </si>
  <si>
    <t>chr6:132882711</t>
  </si>
  <si>
    <t>chr6:132762596</t>
  </si>
  <si>
    <t>chr6:131480479</t>
  </si>
  <si>
    <t>chr6:130348257</t>
  </si>
  <si>
    <t>chr6:128067397</t>
  </si>
  <si>
    <t>chr6:127440027</t>
  </si>
  <si>
    <t>chr6:123395445</t>
  </si>
  <si>
    <t>chr6:122866824</t>
  </si>
  <si>
    <t>chr6:121943894</t>
  </si>
  <si>
    <t>chr6:120620471</t>
  </si>
  <si>
    <t>chr6:119975436</t>
  </si>
  <si>
    <t>chr6:119215402</t>
  </si>
  <si>
    <t>chr6:117797335</t>
  </si>
  <si>
    <t>chr6:116731672</t>
  </si>
  <si>
    <t>chr6:116049425</t>
  </si>
  <si>
    <t>chr6:114503082</t>
  </si>
  <si>
    <t>chr6:113799561</t>
  </si>
  <si>
    <t>chr6:113482331</t>
  </si>
  <si>
    <t>chr6:11240601</t>
  </si>
  <si>
    <t>chr6:111055727</t>
  </si>
  <si>
    <t>chr6:110790382</t>
  </si>
  <si>
    <t>chr6:110026359</t>
  </si>
  <si>
    <t>chr6:108525740</t>
  </si>
  <si>
    <t>chr6:106321094</t>
  </si>
  <si>
    <t>chr6:105116235</t>
  </si>
  <si>
    <t>chr6:103886994</t>
  </si>
  <si>
    <t>chr6:102711788</t>
  </si>
  <si>
    <t>chr6:10162656</t>
  </si>
  <si>
    <t>chr6:10106326</t>
  </si>
  <si>
    <t>chr6:100714843</t>
  </si>
  <si>
    <t>chr5:99926633</t>
  </si>
  <si>
    <t>chr5:97477330</t>
  </si>
  <si>
    <t>chr5:97313447</t>
  </si>
  <si>
    <t>chr5:96208940</t>
  </si>
  <si>
    <t>chr5:95016145</t>
  </si>
  <si>
    <t>chr5:9388735</t>
  </si>
  <si>
    <t>chr5:91513115</t>
  </si>
  <si>
    <t>chr5:91350355</t>
  </si>
  <si>
    <t>chr5:91122735</t>
  </si>
  <si>
    <t>chr5:86486410</t>
  </si>
  <si>
    <t>chr5:86152268</t>
  </si>
  <si>
    <t>chr5:84986701</t>
  </si>
  <si>
    <t>chr5:81755020</t>
  </si>
  <si>
    <t>chr5:8084971</t>
  </si>
  <si>
    <t>chr5:80675441</t>
  </si>
  <si>
    <t>chr5:79019155</t>
  </si>
  <si>
    <t>chr5:77990598</t>
  </si>
  <si>
    <t>chr5:75730043</t>
  </si>
  <si>
    <t>chr5:7496458</t>
  </si>
  <si>
    <t>chr5:73824108</t>
  </si>
  <si>
    <t>chr5:7300915</t>
  </si>
  <si>
    <t>chr5:72331732</t>
  </si>
  <si>
    <t>chr5:71657315</t>
  </si>
  <si>
    <t>chr5:68476177</t>
  </si>
  <si>
    <t>chr5:66420801</t>
  </si>
  <si>
    <t>chr5:65029793</t>
  </si>
  <si>
    <t>chr5:64524291</t>
  </si>
  <si>
    <t>chr5:62785907</t>
  </si>
  <si>
    <t>chr5:62118653</t>
  </si>
  <si>
    <t>chr5:61188885</t>
  </si>
  <si>
    <t>chr5:60176692</t>
  </si>
  <si>
    <t>chr5:58100847</t>
  </si>
  <si>
    <t>chr5:54030225</t>
  </si>
  <si>
    <t>chr5:52687385</t>
  </si>
  <si>
    <t>chr5:52438131</t>
  </si>
  <si>
    <t>chr5:51113618</t>
  </si>
  <si>
    <t>chr5:51013592</t>
  </si>
  <si>
    <t>chr5:49941814</t>
  </si>
  <si>
    <t>chr5:474814</t>
  </si>
  <si>
    <t>chr5:46190759</t>
  </si>
  <si>
    <t>chr5:44976148</t>
  </si>
  <si>
    <t>chr5:44414606</t>
  </si>
  <si>
    <t>chr5:43467212</t>
  </si>
  <si>
    <t>chr5:43032402</t>
  </si>
  <si>
    <t>chr5:41044307</t>
  </si>
  <si>
    <t>chr5:40429250</t>
  </si>
  <si>
    <t>chr5:36929153</t>
  </si>
  <si>
    <t>chr5:35976770</t>
  </si>
  <si>
    <t>chr5:34656475</t>
  </si>
  <si>
    <t>chr5:34631376</t>
  </si>
  <si>
    <t>chr5:33273238</t>
  </si>
  <si>
    <t>chr5:3192600</t>
  </si>
  <si>
    <t>chr5:30948570</t>
  </si>
  <si>
    <t>chr5:30837223</t>
  </si>
  <si>
    <t>chr5:29945251</t>
  </si>
  <si>
    <t>chr5:27347813</t>
  </si>
  <si>
    <t>chr5:2716299</t>
  </si>
  <si>
    <t>chr5:25596742</t>
  </si>
  <si>
    <t>chr5:24601554</t>
  </si>
  <si>
    <t>chr5:24501793</t>
  </si>
  <si>
    <t>chr5:21393516</t>
  </si>
  <si>
    <t>chr5:21340840</t>
  </si>
  <si>
    <t>chr5:20167937</t>
  </si>
  <si>
    <t>chr5:18788322</t>
  </si>
  <si>
    <t>chr5:18763789</t>
  </si>
  <si>
    <t>chr5:180017490</t>
  </si>
  <si>
    <t>chr5:179470395</t>
  </si>
  <si>
    <t>chr5:178768671</t>
  </si>
  <si>
    <t>chr5:178707459</t>
  </si>
  <si>
    <t>chr5:177765366</t>
  </si>
  <si>
    <t>chr5:17737190</t>
  </si>
  <si>
    <t>chr5:175015034</t>
  </si>
  <si>
    <t>chr5:173642071</t>
  </si>
  <si>
    <t>chr5:172626204</t>
  </si>
  <si>
    <t>chr5:170859520</t>
  </si>
  <si>
    <t>chr5:169692237</t>
  </si>
  <si>
    <t>chr5:169672684</t>
  </si>
  <si>
    <t>chr5:169550630</t>
  </si>
  <si>
    <t>chr5:16880608</t>
  </si>
  <si>
    <t>chr5:163734687</t>
  </si>
  <si>
    <t>chr5:163630075</t>
  </si>
  <si>
    <t>chr5:160679355</t>
  </si>
  <si>
    <t>chr5:158503209</t>
  </si>
  <si>
    <t>chr5:15841590</t>
  </si>
  <si>
    <t>chr5:158110928</t>
  </si>
  <si>
    <t>chr5:157707531</t>
  </si>
  <si>
    <t>chr5:157616146</t>
  </si>
  <si>
    <t>chr5:154310348</t>
  </si>
  <si>
    <t>chr5:152909524</t>
  </si>
  <si>
    <t>chr5:1519833</t>
  </si>
  <si>
    <t>chr5:151918183</t>
  </si>
  <si>
    <t>chr5:151387639</t>
  </si>
  <si>
    <t>chr5:150034405</t>
  </si>
  <si>
    <t>chr5:148705660</t>
  </si>
  <si>
    <t>chr5:146608012</t>
  </si>
  <si>
    <t>chr5:146085921</t>
  </si>
  <si>
    <t>chr5:145233872</t>
  </si>
  <si>
    <t>chr5:141609940</t>
  </si>
  <si>
    <t>chr5:140511966</t>
  </si>
  <si>
    <t>chr5:140098449</t>
  </si>
  <si>
    <t>chr5:139256852</t>
  </si>
  <si>
    <t>chr5:137788111</t>
  </si>
  <si>
    <t>chr5:136737170</t>
  </si>
  <si>
    <t>chr5:13459173</t>
  </si>
  <si>
    <t>chr5:133264738</t>
  </si>
  <si>
    <t>chr5:132818033</t>
  </si>
  <si>
    <t>chr5:131511606</t>
  </si>
  <si>
    <t>chr5:129264873</t>
  </si>
  <si>
    <t>chr5:128162634</t>
  </si>
  <si>
    <t>chr5:127242800</t>
  </si>
  <si>
    <t>chr5:125897221</t>
  </si>
  <si>
    <t>chr5:125842748</t>
  </si>
  <si>
    <t>chr5:121492554</t>
  </si>
  <si>
    <t>chr5:118550544</t>
  </si>
  <si>
    <t>chr5:117814103</t>
  </si>
  <si>
    <t>chr5:11618912</t>
  </si>
  <si>
    <t>chr5:114983127</t>
  </si>
  <si>
    <t>chr5:112555869</t>
  </si>
  <si>
    <t>chr5:111841176</t>
  </si>
  <si>
    <t>chr5:111109243</t>
  </si>
  <si>
    <t>chr5:109367826</t>
  </si>
  <si>
    <t>chr5:108160844</t>
  </si>
  <si>
    <t>chr5:104960765</t>
  </si>
  <si>
    <t>chr5:104705870</t>
  </si>
  <si>
    <t>chr5:102389936</t>
  </si>
  <si>
    <t>chr5:101869296</t>
  </si>
  <si>
    <t>chr5:10160220</t>
  </si>
  <si>
    <t>chr4:99032018</t>
  </si>
  <si>
    <t>chr4:98645285</t>
  </si>
  <si>
    <t>chr4:9724458</t>
  </si>
  <si>
    <t>chr4:96724444</t>
  </si>
  <si>
    <t>chr4:95463568</t>
  </si>
  <si>
    <t>chr4:94274652</t>
  </si>
  <si>
    <t>chr4:93795655</t>
  </si>
  <si>
    <t>chr4:91453046</t>
  </si>
  <si>
    <t>chr4:91061566</t>
  </si>
  <si>
    <t>chr4:90850030</t>
  </si>
  <si>
    <t>chr4:89199397</t>
  </si>
  <si>
    <t>chr4:87555579</t>
  </si>
  <si>
    <t>chr4:87488576</t>
  </si>
  <si>
    <t>chr4:86105873</t>
  </si>
  <si>
    <t>chr4:8554257</t>
  </si>
  <si>
    <t>chr4:85168114</t>
  </si>
  <si>
    <t>chr4:84570324</t>
  </si>
  <si>
    <t>chr4:84184812</t>
  </si>
  <si>
    <t>chr4:83023593</t>
  </si>
  <si>
    <t>chr4:82488184</t>
  </si>
  <si>
    <t>chr4:79497345</t>
  </si>
  <si>
    <t>chr4:78144405</t>
  </si>
  <si>
    <t>chr4:77990596</t>
  </si>
  <si>
    <t>chr4:74136110</t>
  </si>
  <si>
    <t>chr4:71166760</t>
  </si>
  <si>
    <t>chr4:70158342</t>
  </si>
  <si>
    <t>chr4:70135973</t>
  </si>
  <si>
    <t>chr4:6924213</t>
  </si>
  <si>
    <t>chr4:68556001</t>
  </si>
  <si>
    <t>chr4:67746514</t>
  </si>
  <si>
    <t>chr4:6659161</t>
  </si>
  <si>
    <t>chr4:66131463</t>
  </si>
  <si>
    <t>chr4:65069562</t>
  </si>
  <si>
    <t>chr4:63342373</t>
  </si>
  <si>
    <t>chr4:63051598</t>
  </si>
  <si>
    <t>chr4:61575890</t>
  </si>
  <si>
    <t>chr4:59856514</t>
  </si>
  <si>
    <t>chr4:59405701</t>
  </si>
  <si>
    <t>chr4:58913253</t>
  </si>
  <si>
    <t>chr4:57846625</t>
  </si>
  <si>
    <t>chr4:56647778</t>
  </si>
  <si>
    <t>chr4:56535820</t>
  </si>
  <si>
    <t>chr4:54605799</t>
  </si>
  <si>
    <t>chr4:54436291</t>
  </si>
  <si>
    <t>chr4:52956462</t>
  </si>
  <si>
    <t>chr4:47960889</t>
  </si>
  <si>
    <t>chr4:47125281</t>
  </si>
  <si>
    <t>chr4:47012660</t>
  </si>
  <si>
    <t>chr4:45434289</t>
  </si>
  <si>
    <t>chr4:44532611</t>
  </si>
  <si>
    <t>chr4:43505784</t>
  </si>
  <si>
    <t>chr4:42978081</t>
  </si>
  <si>
    <t>chr4:42433990</t>
  </si>
  <si>
    <t>chr4:42322167</t>
  </si>
  <si>
    <t>chr4:41828325</t>
  </si>
  <si>
    <t>chr4:41192392</t>
  </si>
  <si>
    <t>chr4:37593698</t>
  </si>
  <si>
    <t>chr4:35687957</t>
  </si>
  <si>
    <t>chr4:3476961</t>
  </si>
  <si>
    <t>chr4:34393856</t>
  </si>
  <si>
    <t>chr4:32841080</t>
  </si>
  <si>
    <t>chr4:3154630</t>
  </si>
  <si>
    <t>chr4:3106209</t>
  </si>
  <si>
    <t>chr4:31010106</t>
  </si>
  <si>
    <t>chr4:29349993</t>
  </si>
  <si>
    <t>chr4:29308760</t>
  </si>
  <si>
    <t>chr4:2926543</t>
  </si>
  <si>
    <t>chr4:25980715</t>
  </si>
  <si>
    <t>chr4:25953163</t>
  </si>
  <si>
    <t>chr4:23914930</t>
  </si>
  <si>
    <t>chr4:22122405</t>
  </si>
  <si>
    <t>chr4:20023104</t>
  </si>
  <si>
    <t>chr4:19875240</t>
  </si>
  <si>
    <t>chr4:190387075</t>
  </si>
  <si>
    <t>chr4:186832636</t>
  </si>
  <si>
    <t>chr4:185200442</t>
  </si>
  <si>
    <t>chr4:184181515</t>
  </si>
  <si>
    <t>chr4:182688176</t>
  </si>
  <si>
    <t>chr4:180052046</t>
  </si>
  <si>
    <t>chr4:180045317</t>
  </si>
  <si>
    <t>chr4:177519476</t>
  </si>
  <si>
    <t>chr4:173000967</t>
  </si>
  <si>
    <t>chr4:172896752</t>
  </si>
  <si>
    <t>chr4:171864506</t>
  </si>
  <si>
    <t>chr4:169255966</t>
  </si>
  <si>
    <t>chr4:169189924</t>
  </si>
  <si>
    <t>chr4:168150788</t>
  </si>
  <si>
    <t>chr4:168126677</t>
  </si>
  <si>
    <t>chr4:165507871</t>
  </si>
  <si>
    <t>chr4:163837201</t>
  </si>
  <si>
    <t>chr4:163448991</t>
  </si>
  <si>
    <t>chr4:161719225</t>
  </si>
  <si>
    <t>chr4:160226485</t>
  </si>
  <si>
    <t>chr4:159904761</t>
  </si>
  <si>
    <t>chr4:158809218</t>
  </si>
  <si>
    <t>chr4:157550210</t>
  </si>
  <si>
    <t>chr4:155672155</t>
  </si>
  <si>
    <t>chr4:155411</t>
  </si>
  <si>
    <t>chr4:152271599</t>
  </si>
  <si>
    <t>chr4:151909931</t>
  </si>
  <si>
    <t>chr4:149211812</t>
  </si>
  <si>
    <t>chr4:14837747</t>
  </si>
  <si>
    <t>chr4:147408528</t>
  </si>
  <si>
    <t>chr4:146331376</t>
  </si>
  <si>
    <t>chr4:144975675</t>
  </si>
  <si>
    <t>chr4:143426522</t>
  </si>
  <si>
    <t>chr4:142257798</t>
  </si>
  <si>
    <t>chr4:141134093</t>
  </si>
  <si>
    <t>chr4:14017364</t>
  </si>
  <si>
    <t>chr4:136900827</t>
  </si>
  <si>
    <t>chr4:135687785</t>
  </si>
  <si>
    <t>chr4:135532310</t>
  </si>
  <si>
    <t>chr4:133114303</t>
  </si>
  <si>
    <t>chr4:132481653</t>
  </si>
  <si>
    <t>chr4:131051061</t>
  </si>
  <si>
    <t>chr4:129697532</t>
  </si>
  <si>
    <t>chr4:127835675</t>
  </si>
  <si>
    <t>chr4:127810141</t>
  </si>
  <si>
    <t>chr4:126530985</t>
  </si>
  <si>
    <t>chr4:122657519</t>
  </si>
  <si>
    <t>chr4:121512481</t>
  </si>
  <si>
    <t>chr4:121064176</t>
  </si>
  <si>
    <t>chr4:121019981</t>
  </si>
  <si>
    <t>chr4:119760096</t>
  </si>
  <si>
    <t>chr4:118182821</t>
  </si>
  <si>
    <t>chr4:116918189</t>
  </si>
  <si>
    <t>chr4:114651077</t>
  </si>
  <si>
    <t>chr4:11241928</t>
  </si>
  <si>
    <t>chr4:111811441</t>
  </si>
  <si>
    <t>chr4:111112897</t>
  </si>
  <si>
    <t>chr4:110802281</t>
  </si>
  <si>
    <t>chr4:110062300</t>
  </si>
  <si>
    <t>chr4:107331279</t>
  </si>
  <si>
    <t>chr4:105321625</t>
  </si>
  <si>
    <t>chr4:104441246</t>
  </si>
  <si>
    <t>chr4:103128873</t>
  </si>
  <si>
    <t>chr4:102027549</t>
  </si>
  <si>
    <t>chr4:100989312</t>
  </si>
  <si>
    <t>chr3:98556371</t>
  </si>
  <si>
    <t>chr3:98276565</t>
  </si>
  <si>
    <t>chr3:96098343</t>
  </si>
  <si>
    <t>chr3:93863629</t>
  </si>
  <si>
    <t>chr3:90496914</t>
  </si>
  <si>
    <t>chr3:90394532</t>
  </si>
  <si>
    <t>chr3:89321186</t>
  </si>
  <si>
    <t>chr3:87941892</t>
  </si>
  <si>
    <t>chr3:87157509</t>
  </si>
  <si>
    <t>chr3:85971172</t>
  </si>
  <si>
    <t>chr3:84455642</t>
  </si>
  <si>
    <t>chr3:83830830</t>
  </si>
  <si>
    <t>chr3:81213277</t>
  </si>
  <si>
    <t>chr3:7996845</t>
  </si>
  <si>
    <t>chr3:79073010</t>
  </si>
  <si>
    <t>chr3:76960076</t>
  </si>
  <si>
    <t>chr3:74335203</t>
  </si>
  <si>
    <t>chr3:72119314</t>
  </si>
  <si>
    <t>chr3:7192792</t>
  </si>
  <si>
    <t>chr3:68910344</t>
  </si>
  <si>
    <t>chr3:6565781</t>
  </si>
  <si>
    <t>chr3:64890415</t>
  </si>
  <si>
    <t>chr3:63782804</t>
  </si>
  <si>
    <t>chr3:6213380</t>
  </si>
  <si>
    <t>chr3:59444042</t>
  </si>
  <si>
    <t>chr3:57514206</t>
  </si>
  <si>
    <t>chr3:56859636</t>
  </si>
  <si>
    <t>chr3:55929050</t>
  </si>
  <si>
    <t>chr3:5497204</t>
  </si>
  <si>
    <t>chr3:5035903</t>
  </si>
  <si>
    <t>chr3:50326883</t>
  </si>
  <si>
    <t>chr3:47005668</t>
  </si>
  <si>
    <t>chr3:46813377</t>
  </si>
  <si>
    <t>chr3:46102055</t>
  </si>
  <si>
    <t>chr3:45732859</t>
  </si>
  <si>
    <t>chr3:44221557</t>
  </si>
  <si>
    <t>chr3:44214569</t>
  </si>
  <si>
    <t>chr3:43187613</t>
  </si>
  <si>
    <t>chr3:42621670</t>
  </si>
  <si>
    <t>chr3:40399697</t>
  </si>
  <si>
    <t>chr3:37681718</t>
  </si>
  <si>
    <t>chr3:35663703</t>
  </si>
  <si>
    <t>chr3:35512385</t>
  </si>
  <si>
    <t>chr3:34455701</t>
  </si>
  <si>
    <t>chr3:33519757</t>
  </si>
  <si>
    <t>chr3:3180491</t>
  </si>
  <si>
    <t>chr3:31726052</t>
  </si>
  <si>
    <t>chr3:29152360</t>
  </si>
  <si>
    <t>chr3:25459210</t>
  </si>
  <si>
    <t>chr3:25396513</t>
  </si>
  <si>
    <t>chr3:24353740</t>
  </si>
  <si>
    <t>chr3:24246797</t>
  </si>
  <si>
    <t>chr3:23807985</t>
  </si>
  <si>
    <t>chr3:22783741</t>
  </si>
  <si>
    <t>chr3:2063634</t>
  </si>
  <si>
    <t>chr3:19946472</t>
  </si>
  <si>
    <t>chr3:19813370</t>
  </si>
  <si>
    <t>chr3:197606879</t>
  </si>
  <si>
    <t>chr3:197500903</t>
  </si>
  <si>
    <t>chr3:196155592</t>
  </si>
  <si>
    <t>chr3:195127767</t>
  </si>
  <si>
    <t>chr3:193932937</t>
  </si>
  <si>
    <t>chr3:192223421</t>
  </si>
  <si>
    <t>chr3:190992002</t>
  </si>
  <si>
    <t>chr3:189237988</t>
  </si>
  <si>
    <t>chr3:18843982</t>
  </si>
  <si>
    <t>chr3:185281493</t>
  </si>
  <si>
    <t>chr3:182643766</t>
  </si>
  <si>
    <t>chr3:181455513</t>
  </si>
  <si>
    <t>chr3:180215053</t>
  </si>
  <si>
    <t>chr3:179551404</t>
  </si>
  <si>
    <t>chr3:179169160</t>
  </si>
  <si>
    <t>chr3:178080737</t>
  </si>
  <si>
    <t>chr3:177859284</t>
  </si>
  <si>
    <t>chr3:175199927</t>
  </si>
  <si>
    <t>chr3:174068102</t>
  </si>
  <si>
    <t>chr3:172902495</t>
  </si>
  <si>
    <t>chr3:171567054</t>
  </si>
  <si>
    <t>chr3:17152151</t>
  </si>
  <si>
    <t>chr3:168253266</t>
  </si>
  <si>
    <t>chr3:167615615</t>
  </si>
  <si>
    <t>chr3:16708715</t>
  </si>
  <si>
    <t>chr3:166486157</t>
  </si>
  <si>
    <t>chr3:165672757</t>
  </si>
  <si>
    <t>chr3:16549346</t>
  </si>
  <si>
    <t>chr3:165291124</t>
  </si>
  <si>
    <t>chr3:165061540</t>
  </si>
  <si>
    <t>chr3:161400499</t>
  </si>
  <si>
    <t>chr3:161364103</t>
  </si>
  <si>
    <t>chr3:157289870</t>
  </si>
  <si>
    <t>chr3:156002628</t>
  </si>
  <si>
    <t>chr3:15409361</t>
  </si>
  <si>
    <t>chr3:151337478</t>
  </si>
  <si>
    <t>chr3:149977054</t>
  </si>
  <si>
    <t>chr3:147654312</t>
  </si>
  <si>
    <t>chr3:146534394</t>
  </si>
  <si>
    <t>chr3:145451876</t>
  </si>
  <si>
    <t>chr3:143738361</t>
  </si>
  <si>
    <t>chr3:143167881</t>
  </si>
  <si>
    <t>chr3:139108072</t>
  </si>
  <si>
    <t>chr3:137157130</t>
  </si>
  <si>
    <t>chr3:136888241</t>
  </si>
  <si>
    <t>chr3:136884899</t>
  </si>
  <si>
    <t>chr3:135505101</t>
  </si>
  <si>
    <t>chr3:13342442</t>
  </si>
  <si>
    <t>chr3:133402367</t>
  </si>
  <si>
    <t>chr3:132795492</t>
  </si>
  <si>
    <t>chr3:12994469</t>
  </si>
  <si>
    <t>chr3:129058062</t>
  </si>
  <si>
    <t>chr3:128759013</t>
  </si>
  <si>
    <t>chr3:128720010</t>
  </si>
  <si>
    <t>chr3:12865609</t>
  </si>
  <si>
    <t>chr3:128194409</t>
  </si>
  <si>
    <t>chr3:126089073</t>
  </si>
  <si>
    <t>chr3:124570989</t>
  </si>
  <si>
    <t>chr3:123444324</t>
  </si>
  <si>
    <t>chr3:123157245</t>
  </si>
  <si>
    <t>chr3:121920513</t>
  </si>
  <si>
    <t>chr3:121783015</t>
  </si>
  <si>
    <t>chr3:121765368</t>
  </si>
  <si>
    <t>chr3:121552333</t>
  </si>
  <si>
    <t>chr3:119100572</t>
  </si>
  <si>
    <t>chr3:116375875</t>
  </si>
  <si>
    <t>chr3:115922650</t>
  </si>
  <si>
    <t>chr3:115079738</t>
  </si>
  <si>
    <t>chr3:112693983</t>
  </si>
  <si>
    <t>chr3:111009168</t>
  </si>
  <si>
    <t>chr3:108468872</t>
  </si>
  <si>
    <t>chr3:10712779</t>
  </si>
  <si>
    <t>chr3:106461295</t>
  </si>
  <si>
    <t>chr3:103666417</t>
  </si>
  <si>
    <t>chr3:102966655</t>
  </si>
  <si>
    <t>chr3:102956140</t>
  </si>
  <si>
    <t>chr3:100848597</t>
  </si>
  <si>
    <t>chr3:100844629</t>
  </si>
  <si>
    <t>chr3:100741099</t>
  </si>
  <si>
    <t>chr3:100656795</t>
  </si>
  <si>
    <t>chr3:100196539</t>
  </si>
  <si>
    <t>chr2:99210428</t>
  </si>
  <si>
    <t>chr2:98280400</t>
  </si>
  <si>
    <t>chr2:96912401</t>
  </si>
  <si>
    <t>chr2:95916405</t>
  </si>
  <si>
    <t>chr2:95875339</t>
  </si>
  <si>
    <t>chr2:95436164</t>
  </si>
  <si>
    <t>chr2:88296820</t>
  </si>
  <si>
    <t>chr2:86690190</t>
  </si>
  <si>
    <t>chr2:85837569</t>
  </si>
  <si>
    <t>chr2:8536931</t>
  </si>
  <si>
    <t>chr2:84080750</t>
  </si>
  <si>
    <t>chr2:83654154</t>
  </si>
  <si>
    <t>chr2:81599877</t>
  </si>
  <si>
    <t>chr2:78328487</t>
  </si>
  <si>
    <t>chr2:76813062</t>
  </si>
  <si>
    <t>chr2:75078793</t>
  </si>
  <si>
    <t>chr2:74275789</t>
  </si>
  <si>
    <t>chr2:74172900</t>
  </si>
  <si>
    <t>chr2:73202080</t>
  </si>
  <si>
    <t>chr2:72395538</t>
  </si>
  <si>
    <t>chr2:71997151</t>
  </si>
  <si>
    <t>chr2:66748083</t>
  </si>
  <si>
    <t>chr2:65234115</t>
  </si>
  <si>
    <t>chr2:64472218</t>
  </si>
  <si>
    <t>chr2:64383760</t>
  </si>
  <si>
    <t>chr2:60245125</t>
  </si>
  <si>
    <t>chr2:59651694</t>
  </si>
  <si>
    <t>chr2:589617</t>
  </si>
  <si>
    <t>chr2:57896380</t>
  </si>
  <si>
    <t>chr2:56568693</t>
  </si>
  <si>
    <t>chr2:5656723</t>
  </si>
  <si>
    <t>chr2:54346445</t>
  </si>
  <si>
    <t>chr2:52513992</t>
  </si>
  <si>
    <t>chr2:48931046</t>
  </si>
  <si>
    <t>chr2:48925729</t>
  </si>
  <si>
    <t>chr2:47875750</t>
  </si>
  <si>
    <t>chr2:46473292</t>
  </si>
  <si>
    <t>chr2:454741</t>
  </si>
  <si>
    <t>chr2:45366416</t>
  </si>
  <si>
    <t>chr2:45290059</t>
  </si>
  <si>
    <t>chr2:41860961</t>
  </si>
  <si>
    <t>chr2:40293944</t>
  </si>
  <si>
    <t>chr2:38275854</t>
  </si>
  <si>
    <t>chr2:37545328</t>
  </si>
  <si>
    <t>chr2:36661984</t>
  </si>
  <si>
    <t>chr2:34465194</t>
  </si>
  <si>
    <t>chr2:32680423</t>
  </si>
  <si>
    <t>chr2:31609837</t>
  </si>
  <si>
    <t>chr2:30911795</t>
  </si>
  <si>
    <t>chr2:30297566</t>
  </si>
  <si>
    <t>chr2:29465656</t>
  </si>
  <si>
    <t>chr2:28672020</t>
  </si>
  <si>
    <t>chr2:28418591</t>
  </si>
  <si>
    <t>chr2:26811964</t>
  </si>
  <si>
    <t>chr2:242652825</t>
  </si>
  <si>
    <t>chr2:242509410</t>
  </si>
  <si>
    <t>chr2:241399490</t>
  </si>
  <si>
    <t>chr2:241354782</t>
  </si>
  <si>
    <t>chr2:241316714</t>
  </si>
  <si>
    <t>chr2:23714656</t>
  </si>
  <si>
    <t>chr2:237035973</t>
  </si>
  <si>
    <t>chr2:23379309</t>
  </si>
  <si>
    <t>chr2:233312375</t>
  </si>
  <si>
    <t>chr2:233025344</t>
  </si>
  <si>
    <t>chr2:232793136</t>
  </si>
  <si>
    <t>chr2:231817781</t>
  </si>
  <si>
    <t>chr2:230039042</t>
  </si>
  <si>
    <t>chr2:228642619</t>
  </si>
  <si>
    <t>chr2:228190445</t>
  </si>
  <si>
    <t>chr2:22621387</t>
  </si>
  <si>
    <t>chr2:224539059</t>
  </si>
  <si>
    <t>chr2:221842176</t>
  </si>
  <si>
    <t>chr2:221329451</t>
  </si>
  <si>
    <t>chr2:2204837</t>
  </si>
  <si>
    <t>chr2:220219746</t>
  </si>
  <si>
    <t>chr2:218855434</t>
  </si>
  <si>
    <t>chr2:218426498</t>
  </si>
  <si>
    <t>chr2:218314258</t>
  </si>
  <si>
    <t>chr2:216969288</t>
  </si>
  <si>
    <t>chr2:214498842</t>
  </si>
  <si>
    <t>chr2:211160782</t>
  </si>
  <si>
    <t>chr2:208115612</t>
  </si>
  <si>
    <t>chr2:208065842</t>
  </si>
  <si>
    <t>chr2:20698320</t>
  </si>
  <si>
    <t>chr2:206962336</t>
  </si>
  <si>
    <t>chr2:206532881</t>
  </si>
  <si>
    <t>chr2:205502432</t>
  </si>
  <si>
    <t>chr2:20486742</t>
  </si>
  <si>
    <t>chr2:20472782</t>
  </si>
  <si>
    <t>chr2:203693277</t>
  </si>
  <si>
    <t>chr2:201525103</t>
  </si>
  <si>
    <t>chr2:199244551</t>
  </si>
  <si>
    <t>chr2:198894526</t>
  </si>
  <si>
    <t>chr2:198141168</t>
  </si>
  <si>
    <t>chr2:196175874</t>
  </si>
  <si>
    <t>chr2:195332779</t>
  </si>
  <si>
    <t>chr2:194913256</t>
  </si>
  <si>
    <t>chr2:193366683</t>
  </si>
  <si>
    <t>chr2:190959542</t>
  </si>
  <si>
    <t>chr2:188997233</t>
  </si>
  <si>
    <t>chr2:188732904</t>
  </si>
  <si>
    <t>chr2:186749373</t>
  </si>
  <si>
    <t>chr2:186641176</t>
  </si>
  <si>
    <t>chr2:185315592</t>
  </si>
  <si>
    <t>chr2:184419460</t>
  </si>
  <si>
    <t>chr2:18417836</t>
  </si>
  <si>
    <t>chr2:183147426</t>
  </si>
  <si>
    <t>chr2:183073240</t>
  </si>
  <si>
    <t>chr2:182902465</t>
  </si>
  <si>
    <t>chr2:182469602</t>
  </si>
  <si>
    <t>chr2:18200574</t>
  </si>
  <si>
    <t>chr2:181817555</t>
  </si>
  <si>
    <t>chr2:181617827</t>
  </si>
  <si>
    <t>chr2:181554951</t>
  </si>
  <si>
    <t>chr2:181301529</t>
  </si>
  <si>
    <t>chr2:181215893</t>
  </si>
  <si>
    <t>chr2:179287631</t>
  </si>
  <si>
    <t>chr2:177608778</t>
  </si>
  <si>
    <t>chr2:177112611</t>
  </si>
  <si>
    <t>chr2:176557037</t>
  </si>
  <si>
    <t>chr2:175301621</t>
  </si>
  <si>
    <t>chr2:173616021</t>
  </si>
  <si>
    <t>chr2:172040617</t>
  </si>
  <si>
    <t>chr2:168633749</t>
  </si>
  <si>
    <t>chr2:1680517</t>
  </si>
  <si>
    <t>chr2:166346192</t>
  </si>
  <si>
    <t>chr2:165382804</t>
  </si>
  <si>
    <t>chr2:165337764</t>
  </si>
  <si>
    <t>chr2:165334838</t>
  </si>
  <si>
    <t>chr2:162336276</t>
  </si>
  <si>
    <t>chr2:162139180</t>
  </si>
  <si>
    <t>chr2:161350638</t>
  </si>
  <si>
    <t>chr2:160876231</t>
  </si>
  <si>
    <t>chr2:159680575</t>
  </si>
  <si>
    <t>chr2:158338536</t>
  </si>
  <si>
    <t>chr2:155658199</t>
  </si>
  <si>
    <t>chr2:154712068</t>
  </si>
  <si>
    <t>chr2:153447647</t>
  </si>
  <si>
    <t>chr2:153360798</t>
  </si>
  <si>
    <t>chr2:148135825</t>
  </si>
  <si>
    <t>chr2:148121024</t>
  </si>
  <si>
    <t>chr2:14801154</t>
  </si>
  <si>
    <t>chr2:147452656</t>
  </si>
  <si>
    <t>chr2:146280464</t>
  </si>
  <si>
    <t>chr2:144020137</t>
  </si>
  <si>
    <t>chr2:143966272</t>
  </si>
  <si>
    <t>chr2:142636892</t>
  </si>
  <si>
    <t>chr2:141859246</t>
  </si>
  <si>
    <t>chr2:138802891</t>
  </si>
  <si>
    <t>chr2:138671775</t>
  </si>
  <si>
    <t>chr2:137611875</t>
  </si>
  <si>
    <t>chr2:137148991</t>
  </si>
  <si>
    <t>chr2:13709058</t>
  </si>
  <si>
    <t>chr2:135367262</t>
  </si>
  <si>
    <t>chr2:134602935</t>
  </si>
  <si>
    <t>chr2:131672388</t>
  </si>
  <si>
    <t>chr2:130657048</t>
  </si>
  <si>
    <t>chr2:129137569</t>
  </si>
  <si>
    <t>chr2:126952259</t>
  </si>
  <si>
    <t>chr2:126701473</t>
  </si>
  <si>
    <t>chr2:12576421</t>
  </si>
  <si>
    <t>chr2:12314488</t>
  </si>
  <si>
    <t>chr2:123027616</t>
  </si>
  <si>
    <t>chr2:120202238</t>
  </si>
  <si>
    <t>chr2:119566380</t>
  </si>
  <si>
    <t>chr2:118895033</t>
  </si>
  <si>
    <t>chr2:118471311</t>
  </si>
  <si>
    <t>chr2:117268190</t>
  </si>
  <si>
    <t>chr2:116022804</t>
  </si>
  <si>
    <t>chr2:115932979</t>
  </si>
  <si>
    <t>chr2:11495212</t>
  </si>
  <si>
    <t>chr2:11482480</t>
  </si>
  <si>
    <t>chr2:114805078</t>
  </si>
  <si>
    <t>chr2:112897378</t>
  </si>
  <si>
    <t>chr2:112492986</t>
  </si>
  <si>
    <t>chr2:110489957</t>
  </si>
  <si>
    <t>chr2:109639677</t>
  </si>
  <si>
    <t>chr2:108218279</t>
  </si>
  <si>
    <t>chr2:107624963</t>
  </si>
  <si>
    <t>chr2:103091028</t>
  </si>
  <si>
    <t>chr2:10169258</t>
  </si>
  <si>
    <t>chr2:100778426</t>
  </si>
  <si>
    <t>chr22:47897316</t>
  </si>
  <si>
    <t>chr22:46993386</t>
  </si>
  <si>
    <t>chr22:46883502</t>
  </si>
  <si>
    <t>chr22:44596758</t>
  </si>
  <si>
    <t>chr22:43667935</t>
  </si>
  <si>
    <t>chr22:43498894</t>
  </si>
  <si>
    <t>chr22:42611265</t>
  </si>
  <si>
    <t>chr22:42270864</t>
  </si>
  <si>
    <t>chr22:42264272</t>
  </si>
  <si>
    <t>chr22:42206050</t>
  </si>
  <si>
    <t>chr22:41661044</t>
  </si>
  <si>
    <t>chr22:39203409</t>
  </si>
  <si>
    <t>chr22:36621624</t>
  </si>
  <si>
    <t>chr22:36196757</t>
  </si>
  <si>
    <t>chr22:34798064</t>
  </si>
  <si>
    <t>chr22:34377726</t>
  </si>
  <si>
    <t>chr22:30647751</t>
  </si>
  <si>
    <t>chr22:27684954</t>
  </si>
  <si>
    <t>chr22:27023419</t>
  </si>
  <si>
    <t>chr22:26440520</t>
  </si>
  <si>
    <t>chr22:24112617</t>
  </si>
  <si>
    <t>chr22:23742663</t>
  </si>
  <si>
    <t>chr22:22664216</t>
  </si>
  <si>
    <t>chr22:20853868</t>
  </si>
  <si>
    <t>chr22:19649127</t>
  </si>
  <si>
    <t>chr22:19588779</t>
  </si>
  <si>
    <t>chr22:16485091</t>
  </si>
  <si>
    <t>chr21:46688804</t>
  </si>
  <si>
    <t>chr21:43276596</t>
  </si>
  <si>
    <t>chr21:42809520</t>
  </si>
  <si>
    <t>chr21:38076011</t>
  </si>
  <si>
    <t>chr21:34584055</t>
  </si>
  <si>
    <t>chr21:34384926</t>
  </si>
  <si>
    <t>chr21:34376029</t>
  </si>
  <si>
    <t>chr21:34345805</t>
  </si>
  <si>
    <t>chr21:33458176</t>
  </si>
  <si>
    <t>chr21:31225711</t>
  </si>
  <si>
    <t>chr21:29857189</t>
  </si>
  <si>
    <t>chr21:27017658</t>
  </si>
  <si>
    <t>chr21:26843292</t>
  </si>
  <si>
    <t>chr21:25824699</t>
  </si>
  <si>
    <t>chr21:24124287</t>
  </si>
  <si>
    <t>chr21:23106089</t>
  </si>
  <si>
    <t>chr21:23097216</t>
  </si>
  <si>
    <t>chr21:21876289</t>
  </si>
  <si>
    <t>chr21:20121984</t>
  </si>
  <si>
    <t>chr21:17340363</t>
  </si>
  <si>
    <t>chr21:15460609</t>
  </si>
  <si>
    <t>chr21:14771177</t>
  </si>
  <si>
    <t>chr20:9421761</t>
  </si>
  <si>
    <t>chr20:906421</t>
  </si>
  <si>
    <t>chr20:59604099</t>
  </si>
  <si>
    <t>chr20:59506271</t>
  </si>
  <si>
    <t>chr20:59322440</t>
  </si>
  <si>
    <t>chr20:5725218</t>
  </si>
  <si>
    <t>chr20:56586201</t>
  </si>
  <si>
    <t>chr20:55966515</t>
  </si>
  <si>
    <t>chr20:55234978</t>
  </si>
  <si>
    <t>chr20:54091574</t>
  </si>
  <si>
    <t>chr20:54057587</t>
  </si>
  <si>
    <t>chr20:52783991</t>
  </si>
  <si>
    <t>chr20:52210360</t>
  </si>
  <si>
    <t>chr20:51762844</t>
  </si>
  <si>
    <t>chr20:50890661</t>
  </si>
  <si>
    <t>chr20:50651404</t>
  </si>
  <si>
    <t>chr20:50513230</t>
  </si>
  <si>
    <t>chr20:50372747</t>
  </si>
  <si>
    <t>chr20:48967244</t>
  </si>
  <si>
    <t>chr20:47278096</t>
  </si>
  <si>
    <t>chr20:46882542</t>
  </si>
  <si>
    <t>chr20:46771134</t>
  </si>
  <si>
    <t>chr20:45948342</t>
  </si>
  <si>
    <t>chr20:44367695</t>
  </si>
  <si>
    <t>chr20:40345717</t>
  </si>
  <si>
    <t>chr20:39079707</t>
  </si>
  <si>
    <t>chr20:38927119</t>
  </si>
  <si>
    <t>chr20:38880090</t>
  </si>
  <si>
    <t>chr20:37852914</t>
  </si>
  <si>
    <t>chr20:36832931</t>
  </si>
  <si>
    <t>chr20:365805</t>
  </si>
  <si>
    <t>chr20:34849151</t>
  </si>
  <si>
    <t>chr20:320768</t>
  </si>
  <si>
    <t>chr20:31069774</t>
  </si>
  <si>
    <t>chr20:26163326</t>
  </si>
  <si>
    <t>chr20:2542644</t>
  </si>
  <si>
    <t>chr20:25030320</t>
  </si>
  <si>
    <t>chr20:24996795</t>
  </si>
  <si>
    <t>chr20:2497059</t>
  </si>
  <si>
    <t>chr20:22669999</t>
  </si>
  <si>
    <t>chr20:20255259</t>
  </si>
  <si>
    <t>chr20:20101396</t>
  </si>
  <si>
    <t>chr20:20026375</t>
  </si>
  <si>
    <t>chr20:1703698</t>
  </si>
  <si>
    <t>chr20:16896167</t>
  </si>
  <si>
    <t>chr20:15712464</t>
  </si>
  <si>
    <t>chr20:13190084</t>
  </si>
  <si>
    <t>chr20:12513048</t>
  </si>
  <si>
    <t>chr20:11955374</t>
  </si>
  <si>
    <t>chr20:11807076</t>
  </si>
  <si>
    <t>chr20:10623652</t>
  </si>
  <si>
    <t>chr1:98665332</t>
  </si>
  <si>
    <t>chr1:98611378</t>
  </si>
  <si>
    <t>chr1:95469075</t>
  </si>
  <si>
    <t>chr1:95346942</t>
  </si>
  <si>
    <t>chr1:94359754</t>
  </si>
  <si>
    <t>chr1:94308951</t>
  </si>
  <si>
    <t>chr1:93441274</t>
  </si>
  <si>
    <t>chr1:91334729</t>
  </si>
  <si>
    <t>chr1:90166196</t>
  </si>
  <si>
    <t>chr1:90041109</t>
  </si>
  <si>
    <t>chr1:86246010</t>
  </si>
  <si>
    <t>chr1:84693083</t>
  </si>
  <si>
    <t>chr1:84124268</t>
  </si>
  <si>
    <t>chr1:83983513</t>
  </si>
  <si>
    <t>chr1:82202642</t>
  </si>
  <si>
    <t>chr1:8217961</t>
  </si>
  <si>
    <t>chr1:82143972</t>
  </si>
  <si>
    <t>chr1:80253255</t>
  </si>
  <si>
    <t>chr1:80112730</t>
  </si>
  <si>
    <t>chr1:78765354</t>
  </si>
  <si>
    <t>chr1:78726203</t>
  </si>
  <si>
    <t>chr1:77972996</t>
  </si>
  <si>
    <t>chr1:77397951</t>
  </si>
  <si>
    <t>chr1:7642929</t>
  </si>
  <si>
    <t>chr1:7544163</t>
  </si>
  <si>
    <t>chr1:75257391</t>
  </si>
  <si>
    <t>chr1:75046504</t>
  </si>
  <si>
    <t>chr1:74465802</t>
  </si>
  <si>
    <t>chr1:73618447</t>
  </si>
  <si>
    <t>chr1:72174937</t>
  </si>
  <si>
    <t>chr1:68005887</t>
  </si>
  <si>
    <t>chr1:66031528</t>
  </si>
  <si>
    <t>chr1:64535776</t>
  </si>
  <si>
    <t>chr1:62804545</t>
  </si>
  <si>
    <t>chr1:60977032</t>
  </si>
  <si>
    <t>chr1:60715046</t>
  </si>
  <si>
    <t>chr1:5804241</t>
  </si>
  <si>
    <t>chr1:57546892</t>
  </si>
  <si>
    <t>chr1:55692863</t>
  </si>
  <si>
    <t>chr1:50847636</t>
  </si>
  <si>
    <t>chr1:5084199</t>
  </si>
  <si>
    <t>chr1:50113791</t>
  </si>
  <si>
    <t>chr1:48424159</t>
  </si>
  <si>
    <t>chr1:48299279</t>
  </si>
  <si>
    <t>chr1:46752487</t>
  </si>
  <si>
    <t>chr1:45260734</t>
  </si>
  <si>
    <t>chr1:44491104</t>
  </si>
  <si>
    <t>chr1:41992662</t>
  </si>
  <si>
    <t>chr1:41891896</t>
  </si>
  <si>
    <t>chr1:40367846</t>
  </si>
  <si>
    <t>chr1:39533795</t>
  </si>
  <si>
    <t>chr1:38073356</t>
  </si>
  <si>
    <t>chr1:36976649</t>
  </si>
  <si>
    <t>chr1:36845598</t>
  </si>
  <si>
    <t>chr1:34945659</t>
  </si>
  <si>
    <t>chr1:34900172</t>
  </si>
  <si>
    <t>chr1:34746143</t>
  </si>
  <si>
    <t>chr1:3421170</t>
  </si>
  <si>
    <t>chr1:32738415</t>
  </si>
  <si>
    <t>chr1:32715071</t>
  </si>
  <si>
    <t>chr1:32195742</t>
  </si>
  <si>
    <t>chr1:31669086</t>
  </si>
  <si>
    <t>chr1:30284043</t>
  </si>
  <si>
    <t>chr1:28273709</t>
  </si>
  <si>
    <t>chr1:28169934</t>
  </si>
  <si>
    <t>chr1:26854317</t>
  </si>
  <si>
    <t>chr1:25527757</t>
  </si>
  <si>
    <t>chr1:25189526</t>
  </si>
  <si>
    <t>chr1:249120064</t>
  </si>
  <si>
    <t>chr1:248155769</t>
  </si>
  <si>
    <t>chr1:246511379</t>
  </si>
  <si>
    <t>chr1:244833713</t>
  </si>
  <si>
    <t>chr1:243383636</t>
  </si>
  <si>
    <t>chr1:239570721</t>
  </si>
  <si>
    <t>chr1:239145820</t>
  </si>
  <si>
    <t>chr1:239095590</t>
  </si>
  <si>
    <t>chr1:236919007</t>
  </si>
  <si>
    <t>chr1:230286220</t>
  </si>
  <si>
    <t>chr1:228256443</t>
  </si>
  <si>
    <t>chr1:227563478</t>
  </si>
  <si>
    <t>chr1:226329688</t>
  </si>
  <si>
    <t>chr1:224280555</t>
  </si>
  <si>
    <t>chr1:223056827</t>
  </si>
  <si>
    <t>chr1:221690347</t>
  </si>
  <si>
    <t>chr1:220637017</t>
  </si>
  <si>
    <t>chr1:220083020</t>
  </si>
  <si>
    <t>chr1:219042897</t>
  </si>
  <si>
    <t>chr1:215956705</t>
  </si>
  <si>
    <t>chr1:214148919</t>
  </si>
  <si>
    <t>chr1:212514708</t>
  </si>
  <si>
    <t>chr1:211064341</t>
  </si>
  <si>
    <t>chr1:21014912</t>
  </si>
  <si>
    <t>chr1:209986553</t>
  </si>
  <si>
    <t>chr1:20736599</t>
  </si>
  <si>
    <t>chr1:207318448</t>
  </si>
  <si>
    <t>chr1:206760494</t>
  </si>
  <si>
    <t>chr1:206686521</t>
  </si>
  <si>
    <t>chr1:206578193</t>
  </si>
  <si>
    <t>chr1:205859130</t>
  </si>
  <si>
    <t>chr1:205771211</t>
  </si>
  <si>
    <t>chr1:205750231</t>
  </si>
  <si>
    <t>chr1:204423195</t>
  </si>
  <si>
    <t>chr1:202130166</t>
  </si>
  <si>
    <t>chr1:201517633</t>
  </si>
  <si>
    <t>chr1:199569671</t>
  </si>
  <si>
    <t>chr1:199432953</t>
  </si>
  <si>
    <t>chr1:199375610</t>
  </si>
  <si>
    <t>chr1:198573373</t>
  </si>
  <si>
    <t>chr1:198090075</t>
  </si>
  <si>
    <t>chr1:197931904</t>
  </si>
  <si>
    <t>chr1:197835783</t>
  </si>
  <si>
    <t>chr1:197374467</t>
  </si>
  <si>
    <t>chr1:19630524</t>
  </si>
  <si>
    <t>chr1:195458697</t>
  </si>
  <si>
    <t>chr1:195303870</t>
  </si>
  <si>
    <t>chr1:191331355</t>
  </si>
  <si>
    <t>chr1:189309164</t>
  </si>
  <si>
    <t>chr1:188306226</t>
  </si>
  <si>
    <t>chr1:187940825</t>
  </si>
  <si>
    <t>chr1:18607642</t>
  </si>
  <si>
    <t>chr1:185411696</t>
  </si>
  <si>
    <t>chr1:185367420</t>
  </si>
  <si>
    <t>chr1:183971972</t>
  </si>
  <si>
    <t>chr1:183848919</t>
  </si>
  <si>
    <t>chr1:180293298</t>
  </si>
  <si>
    <t>chr1:178661557</t>
  </si>
  <si>
    <t>chr1:178277930</t>
  </si>
  <si>
    <t>chr1:177271612</t>
  </si>
  <si>
    <t>chr1:177070666</t>
  </si>
  <si>
    <t>chr1:174315442</t>
  </si>
  <si>
    <t>chr1:172541326</t>
  </si>
  <si>
    <t>chr1:171439187</t>
  </si>
  <si>
    <t>chr1:170388078</t>
  </si>
  <si>
    <t>chr1:170224977</t>
  </si>
  <si>
    <t>chr1:1682374</t>
  </si>
  <si>
    <t>chr1:16748487</t>
  </si>
  <si>
    <t>chr1:164719854</t>
  </si>
  <si>
    <t>chr1:163665295</t>
  </si>
  <si>
    <t>chr1:162809690</t>
  </si>
  <si>
    <t>chr1:162178841</t>
  </si>
  <si>
    <t>chr1:161696873</t>
  </si>
  <si>
    <t>chr1:161659801</t>
  </si>
  <si>
    <t>chr1:159540317</t>
  </si>
  <si>
    <t>chr1:15950067</t>
  </si>
  <si>
    <t>chr1:158882880</t>
  </si>
  <si>
    <t>chr1:154983036</t>
  </si>
  <si>
    <t>chr1:154963701</t>
  </si>
  <si>
    <t>chr1:151788495</t>
  </si>
  <si>
    <t>chr1:150593391</t>
  </si>
  <si>
    <t>chr1:149131703</t>
  </si>
  <si>
    <t>chr1:147041250</t>
  </si>
  <si>
    <t>chr1:12861693</t>
  </si>
  <si>
    <t>chr1:11960750</t>
  </si>
  <si>
    <t>chr1:118878000</t>
  </si>
  <si>
    <t>chr1:118675585</t>
  </si>
  <si>
    <t>chr1:118307676</t>
  </si>
  <si>
    <t>chr1:1162208</t>
  </si>
  <si>
    <t>chr1:115992089</t>
  </si>
  <si>
    <t>chr1:115638833</t>
  </si>
  <si>
    <t>chr1:114718733</t>
  </si>
  <si>
    <t>chr1:114684310</t>
  </si>
  <si>
    <t>chr1:112410438</t>
  </si>
  <si>
    <t>chr1:108770336</t>
  </si>
  <si>
    <t>chr1:107587566</t>
  </si>
  <si>
    <t>chr1:106205731</t>
  </si>
  <si>
    <t>chr1:105149173</t>
  </si>
  <si>
    <t>chr1:104934176</t>
  </si>
  <si>
    <t>chr1:104025337</t>
  </si>
  <si>
    <t>chr1:102946667</t>
  </si>
  <si>
    <t>chr1:102482950</t>
  </si>
  <si>
    <t>chr1:101727071</t>
  </si>
  <si>
    <t>chr1:100098020</t>
  </si>
  <si>
    <t>chr19:866857</t>
  </si>
  <si>
    <t>chr19:8456805</t>
  </si>
  <si>
    <t>chr19:55838475</t>
  </si>
  <si>
    <t>chr19:5468923</t>
  </si>
  <si>
    <t>chr19:52913687</t>
  </si>
  <si>
    <t>chr19:52029917</t>
  </si>
  <si>
    <t>chr19:51950380</t>
  </si>
  <si>
    <t>chr19:51107798</t>
  </si>
  <si>
    <t>chr19:48927500</t>
  </si>
  <si>
    <t>chr19:48724246</t>
  </si>
  <si>
    <t>chr19:4805347</t>
  </si>
  <si>
    <t>chr19:46754764</t>
  </si>
  <si>
    <t>chr19:4612755</t>
  </si>
  <si>
    <t>chr19:46076028</t>
  </si>
  <si>
    <t>chr19:44031374</t>
  </si>
  <si>
    <t>chr19:43863269</t>
  </si>
  <si>
    <t>chr19:42198477</t>
  </si>
  <si>
    <t>chr19:41146423</t>
  </si>
  <si>
    <t>chr19:394734</t>
  </si>
  <si>
    <t>chr19:37261758</t>
  </si>
  <si>
    <t>chr19:36584820</t>
  </si>
  <si>
    <t>chr19:33482821</t>
  </si>
  <si>
    <t>chr19:3283346</t>
  </si>
  <si>
    <t>chr19:32217533</t>
  </si>
  <si>
    <t>chr19:30953959</t>
  </si>
  <si>
    <t>chr19:30113595</t>
  </si>
  <si>
    <t>chr19:29520255</t>
  </si>
  <si>
    <t>chr19:28342836</t>
  </si>
  <si>
    <t>chr19:2596559</t>
  </si>
  <si>
    <t>chr19:23917107</t>
  </si>
  <si>
    <t>chr19:22311323</t>
  </si>
  <si>
    <t>chr19:19769279</t>
  </si>
  <si>
    <t>chr19:15632989</t>
  </si>
  <si>
    <t>chr19:12875807</t>
  </si>
  <si>
    <t>chr19:11874881</t>
  </si>
  <si>
    <t>chr19:11696949</t>
  </si>
  <si>
    <t>chr19:1063306</t>
  </si>
  <si>
    <t>chr18:8431573</t>
  </si>
  <si>
    <t>chr18:8322395</t>
  </si>
  <si>
    <t>chr18:77447171</t>
  </si>
  <si>
    <t>chr18:75847667</t>
  </si>
  <si>
    <t>chr18:74764108</t>
  </si>
  <si>
    <t>chr18:72237569</t>
  </si>
  <si>
    <t>chr18:69704288</t>
  </si>
  <si>
    <t>chr18:69635895</t>
  </si>
  <si>
    <t>chr18:6959267</t>
  </si>
  <si>
    <t>chr18:66326052</t>
  </si>
  <si>
    <t>chr18:64347464</t>
  </si>
  <si>
    <t>chr18:64263089</t>
  </si>
  <si>
    <t>chr18:62116950</t>
  </si>
  <si>
    <t>chr18:60902282</t>
  </si>
  <si>
    <t>chr18:5599340</t>
  </si>
  <si>
    <t>chr18:55874159</t>
  </si>
  <si>
    <t>chr18:52279500</t>
  </si>
  <si>
    <t>chr18:51276794</t>
  </si>
  <si>
    <t>chr18:50316310</t>
  </si>
  <si>
    <t>chr18:5030748</t>
  </si>
  <si>
    <t>chr18:50245233</t>
  </si>
  <si>
    <t>chr18:49830422</t>
  </si>
  <si>
    <t>chr18:48679337</t>
  </si>
  <si>
    <t>chr18:46781014</t>
  </si>
  <si>
    <t>chr18:46672311</t>
  </si>
  <si>
    <t>chr18:4474093</t>
  </si>
  <si>
    <t>chr18:42242174</t>
  </si>
  <si>
    <t>chr18:4188245</t>
  </si>
  <si>
    <t>chr18:41141292</t>
  </si>
  <si>
    <t>chr18:39375572</t>
  </si>
  <si>
    <t>chr18:38446377</t>
  </si>
  <si>
    <t>chr18:37463871</t>
  </si>
  <si>
    <t>chr18:36887013</t>
  </si>
  <si>
    <t>chr18:35687239</t>
  </si>
  <si>
    <t>chr18:35558554</t>
  </si>
  <si>
    <t>chr18:35056322</t>
  </si>
  <si>
    <t>chr18:33160989</t>
  </si>
  <si>
    <t>chr18:32061963</t>
  </si>
  <si>
    <t>chr18:30995426</t>
  </si>
  <si>
    <t>chr18:29980479</t>
  </si>
  <si>
    <t>chr18:29231783</t>
  </si>
  <si>
    <t>chr18:28485376</t>
  </si>
  <si>
    <t>chr18:26877497</t>
  </si>
  <si>
    <t>chr18:26454791</t>
  </si>
  <si>
    <t>chr18:2614487</t>
  </si>
  <si>
    <t>chr18:25387610</t>
  </si>
  <si>
    <t>chr18:23780291</t>
  </si>
  <si>
    <t>chr18:23269815</t>
  </si>
  <si>
    <t>chr18:22537069</t>
  </si>
  <si>
    <t>chr18:21571852</t>
  </si>
  <si>
    <t>chr18:21434506</t>
  </si>
  <si>
    <t>chr18:2088575</t>
  </si>
  <si>
    <t>chr18:19278739</t>
  </si>
  <si>
    <t>chr18:14813857</t>
  </si>
  <si>
    <t>chr18:13746975</t>
  </si>
  <si>
    <t>chr18:10435152</t>
  </si>
  <si>
    <t>chr17:80557571</t>
  </si>
  <si>
    <t>chr17:78070302</t>
  </si>
  <si>
    <t>chr17:77403066</t>
  </si>
  <si>
    <t>chr17:77156225</t>
  </si>
  <si>
    <t>chr17:75307846</t>
  </si>
  <si>
    <t>chr17:74270858</t>
  </si>
  <si>
    <t>chr17:72126487</t>
  </si>
  <si>
    <t>chr17:70365063</t>
  </si>
  <si>
    <t>chr17:66740727</t>
  </si>
  <si>
    <t>chr17:65965621</t>
  </si>
  <si>
    <t>chr17:6468672</t>
  </si>
  <si>
    <t>chr17:63318282</t>
  </si>
  <si>
    <t>chr17:57478107</t>
  </si>
  <si>
    <t>chr17:57389250</t>
  </si>
  <si>
    <t>chr17:56192221</t>
  </si>
  <si>
    <t>chr17:52566978</t>
  </si>
  <si>
    <t>chr17:51274602</t>
  </si>
  <si>
    <t>chr17:48163218</t>
  </si>
  <si>
    <t>chr17:47193605</t>
  </si>
  <si>
    <t>chr17:45157110</t>
  </si>
  <si>
    <t>chr17:44472791</t>
  </si>
  <si>
    <t>chr17:43187433</t>
  </si>
  <si>
    <t>chr17:42362047</t>
  </si>
  <si>
    <t>chr17:41526187</t>
  </si>
  <si>
    <t>chr17:40787514</t>
  </si>
  <si>
    <t>chr17:36174147</t>
  </si>
  <si>
    <t>chr17:35777230</t>
  </si>
  <si>
    <t>chr17:33770240</t>
  </si>
  <si>
    <t>chr17:32639550</t>
  </si>
  <si>
    <t>chr17:30179173</t>
  </si>
  <si>
    <t>chr17:29157158</t>
  </si>
  <si>
    <t>chr17:27335948</t>
  </si>
  <si>
    <t>chr17:25789614</t>
  </si>
  <si>
    <t>chr17:22244177</t>
  </si>
  <si>
    <t>chr17:21564242</t>
  </si>
  <si>
    <t>chr17:20544687</t>
  </si>
  <si>
    <t>chr17:20349823</t>
  </si>
  <si>
    <t>chr17:17194268</t>
  </si>
  <si>
    <t>chr17:17141778</t>
  </si>
  <si>
    <t>chr17:15747636</t>
  </si>
  <si>
    <t>chr17:13928447</t>
  </si>
  <si>
    <t>chr17:12254462</t>
  </si>
  <si>
    <t>chr17:11175413</t>
  </si>
  <si>
    <t>chr17:10185709</t>
  </si>
  <si>
    <t>chr17:10126068</t>
  </si>
  <si>
    <t>chr16:9325233</t>
  </si>
  <si>
    <t>chr16:89970737</t>
  </si>
  <si>
    <t>chr16:88840265</t>
  </si>
  <si>
    <t>chr16:88637169</t>
  </si>
  <si>
    <t>chr16:87573038</t>
  </si>
  <si>
    <t>chr16:8478618</t>
  </si>
  <si>
    <t>chr16:83731004</t>
  </si>
  <si>
    <t>chr16:83049280</t>
  </si>
  <si>
    <t>chr16:80454686</t>
  </si>
  <si>
    <t>chr16:77183238</t>
  </si>
  <si>
    <t>chr16:76423901</t>
  </si>
  <si>
    <t>chr16:75532507</t>
  </si>
  <si>
    <t>chr16:75341209</t>
  </si>
  <si>
    <t>chr16:75022463</t>
  </si>
  <si>
    <t>chr16:74951514</t>
  </si>
  <si>
    <t>chr16:74752705</t>
  </si>
  <si>
    <t>chr16:74381860</t>
  </si>
  <si>
    <t>chr16:73283416</t>
  </si>
  <si>
    <t>chr16:71878831</t>
  </si>
  <si>
    <t>chr16:71622898</t>
  </si>
  <si>
    <t>chr16:70872462</t>
  </si>
  <si>
    <t>chr16:69854156</t>
  </si>
  <si>
    <t>chr16:69516490</t>
  </si>
  <si>
    <t>chr16:68966944</t>
  </si>
  <si>
    <t>chr16:68946697</t>
  </si>
  <si>
    <t>chr16:6885259</t>
  </si>
  <si>
    <t>chr16:68739006</t>
  </si>
  <si>
    <t>chr16:68694818</t>
  </si>
  <si>
    <t>chr16:68641109</t>
  </si>
  <si>
    <t>chr16:68335911</t>
  </si>
  <si>
    <t>chr16:67596844</t>
  </si>
  <si>
    <t>chr16:66570047</t>
  </si>
  <si>
    <t>chr16:65966379</t>
  </si>
  <si>
    <t>chr16:64846515</t>
  </si>
  <si>
    <t>chr16:62725067</t>
  </si>
  <si>
    <t>chr16:61529458</t>
  </si>
  <si>
    <t>chr16:60518401</t>
  </si>
  <si>
    <t>chr16:58607804</t>
  </si>
  <si>
    <t>chr16:57555296</t>
  </si>
  <si>
    <t>chr16:57104771</t>
  </si>
  <si>
    <t>chr16:57100637</t>
  </si>
  <si>
    <t>chr16:56842402</t>
  </si>
  <si>
    <t>chr16:56226317</t>
  </si>
  <si>
    <t>chr16:55048320</t>
  </si>
  <si>
    <t>chr16:54299102</t>
  </si>
  <si>
    <t>chr16:54103194</t>
  </si>
  <si>
    <t>chr16:49762066</t>
  </si>
  <si>
    <t>chr16:48517861</t>
  </si>
  <si>
    <t>chr16:48431095</t>
  </si>
  <si>
    <t>chr16:47262600</t>
  </si>
  <si>
    <t>chr16:46969266</t>
  </si>
  <si>
    <t>chr16:4370674</t>
  </si>
  <si>
    <t>chr16:3987450</t>
  </si>
  <si>
    <t>chr16:3578129</t>
  </si>
  <si>
    <t>chr16:34875689</t>
  </si>
  <si>
    <t>chr16:31586941</t>
  </si>
  <si>
    <t>chr16:30381671</t>
  </si>
  <si>
    <t>chr16:30171625</t>
  </si>
  <si>
    <t>chr16:28546904</t>
  </si>
  <si>
    <t>chr16:27940608</t>
  </si>
  <si>
    <t>chr16:26623869</t>
  </si>
  <si>
    <t>chr16:24209499</t>
  </si>
  <si>
    <t>chr16:18725026</t>
  </si>
  <si>
    <t>chr16:16645706</t>
  </si>
  <si>
    <t>chr16:15554946</t>
  </si>
  <si>
    <t>chr16:15476216</t>
  </si>
  <si>
    <t>chr16:13435047</t>
  </si>
  <si>
    <t>chr16:12224000</t>
  </si>
  <si>
    <t>chr16:12165400</t>
  </si>
  <si>
    <t>chr16:11378109</t>
  </si>
  <si>
    <t>chr16:11353879</t>
  </si>
  <si>
    <t>chr16:11213951</t>
  </si>
  <si>
    <t>chr16:10580507</t>
  </si>
  <si>
    <t>chr15:99644112</t>
  </si>
  <si>
    <t>chr15:96079647</t>
  </si>
  <si>
    <t>chr15:90386138</t>
  </si>
  <si>
    <t>chr15:89377792</t>
  </si>
  <si>
    <t>chr15:88556372</t>
  </si>
  <si>
    <t>chr15:85911037</t>
  </si>
  <si>
    <t>chr15:84698075</t>
  </si>
  <si>
    <t>chr15:84497185</t>
  </si>
  <si>
    <t>chr15:82338459</t>
  </si>
  <si>
    <t>chr15:81182015</t>
  </si>
  <si>
    <t>chr15:80018038</t>
  </si>
  <si>
    <t>chr15:77543820</t>
  </si>
  <si>
    <t>chr15:76448604</t>
  </si>
  <si>
    <t>chr15:74073131</t>
  </si>
  <si>
    <t>chr15:71656840</t>
  </si>
  <si>
    <t>chr15:70698378</t>
  </si>
  <si>
    <t>chr15:70298837</t>
  </si>
  <si>
    <t>chr15:68891547</t>
  </si>
  <si>
    <t>chr15:68428087</t>
  </si>
  <si>
    <t>chr15:66869045</t>
  </si>
  <si>
    <t>chr15:63780816</t>
  </si>
  <si>
    <t>chr15:62882526</t>
  </si>
  <si>
    <t>chr15:62659672</t>
  </si>
  <si>
    <t>chr15:59300616</t>
  </si>
  <si>
    <t>chr15:58417749</t>
  </si>
  <si>
    <t>chr15:58392641</t>
  </si>
  <si>
    <t>chr15:57559589</t>
  </si>
  <si>
    <t>chr15:56239420</t>
  </si>
  <si>
    <t>chr15:55092831</t>
  </si>
  <si>
    <t>chr15:55082189</t>
  </si>
  <si>
    <t>chr15:54673411</t>
  </si>
  <si>
    <t>chr15:52733113</t>
  </si>
  <si>
    <t>chr15:52560021</t>
  </si>
  <si>
    <t>chr15:52345828</t>
  </si>
  <si>
    <t>chr15:50375105</t>
  </si>
  <si>
    <t>chr15:48073931</t>
  </si>
  <si>
    <t>chr15:45780245</t>
  </si>
  <si>
    <t>chr15:44250671</t>
  </si>
  <si>
    <t>chr15:43772596</t>
  </si>
  <si>
    <t>chr15:40229823</t>
  </si>
  <si>
    <t>chr15:39144541</t>
  </si>
  <si>
    <t>chr15:39032960</t>
  </si>
  <si>
    <t>chr15:38973513</t>
  </si>
  <si>
    <t>chr15:38921493</t>
  </si>
  <si>
    <t>chr15:38903753</t>
  </si>
  <si>
    <t>chr15:38896072</t>
  </si>
  <si>
    <t>chr15:38836311</t>
  </si>
  <si>
    <t>chr15:38533711</t>
  </si>
  <si>
    <t>chr15:38511674</t>
  </si>
  <si>
    <t>chr15:37431047</t>
  </si>
  <si>
    <t>chr15:32322712</t>
  </si>
  <si>
    <t>chr15:30186639</t>
  </si>
  <si>
    <t>chr15:29728187</t>
  </si>
  <si>
    <t>chr15:29004873</t>
  </si>
  <si>
    <t>chr15:26359339</t>
  </si>
  <si>
    <t>chr15:25163771</t>
  </si>
  <si>
    <t>chr15:23070950</t>
  </si>
  <si>
    <t>chr15:22978205</t>
  </si>
  <si>
    <t>chr15:20194222</t>
  </si>
  <si>
    <t>chr15:100928500</t>
  </si>
  <si>
    <t>chr15:100709990</t>
  </si>
  <si>
    <t>chr14:97133045</t>
  </si>
  <si>
    <t>chr14:96246852</t>
  </si>
  <si>
    <t>chr14:95860797</t>
  </si>
  <si>
    <t>chr14:95041020</t>
  </si>
  <si>
    <t>chr14:93521606</t>
  </si>
  <si>
    <t>chr14:93099890</t>
  </si>
  <si>
    <t>chr14:91413622</t>
  </si>
  <si>
    <t>chr14:90570650</t>
  </si>
  <si>
    <t>chr14:90261784</t>
  </si>
  <si>
    <t>chr14:89985720</t>
  </si>
  <si>
    <t>chr14:88523488</t>
  </si>
  <si>
    <t>chr14:87945957</t>
  </si>
  <si>
    <t>chr14:83796847</t>
  </si>
  <si>
    <t>chr14:81908851</t>
  </si>
  <si>
    <t>chr14:80872543</t>
  </si>
  <si>
    <t>chr14:80293994</t>
  </si>
  <si>
    <t>chr14:77845790</t>
  </si>
  <si>
    <t>chr14:76516542</t>
  </si>
  <si>
    <t>chr14:76207984</t>
  </si>
  <si>
    <t>chr14:75983866</t>
  </si>
  <si>
    <t>chr14:73835358</t>
  </si>
  <si>
    <t>chr14:72710819</t>
  </si>
  <si>
    <t>chr14:70851493</t>
  </si>
  <si>
    <t>chr14:69803065</t>
  </si>
  <si>
    <t>chr14:66550976</t>
  </si>
  <si>
    <t>chr14:65362411</t>
  </si>
  <si>
    <t>chr14:59381440</t>
  </si>
  <si>
    <t>chr14:51833852</t>
  </si>
  <si>
    <t>chr14:49356537</t>
  </si>
  <si>
    <t>chr14:49068591</t>
  </si>
  <si>
    <t>chr14:47445422</t>
  </si>
  <si>
    <t>chr14:44833599</t>
  </si>
  <si>
    <t>chr14:44672653</t>
  </si>
  <si>
    <t>chr14:43672328</t>
  </si>
  <si>
    <t>chr14:43311630</t>
  </si>
  <si>
    <t>chr14:41526923</t>
  </si>
  <si>
    <t>chr14:41512118</t>
  </si>
  <si>
    <t>chr14:38493958</t>
  </si>
  <si>
    <t>chr14:38143801</t>
  </si>
  <si>
    <t>chr14:37455764</t>
  </si>
  <si>
    <t>chr14:36379604</t>
  </si>
  <si>
    <t>chr14:36239297</t>
  </si>
  <si>
    <t>chr14:34969559</t>
  </si>
  <si>
    <t>chr14:33978197</t>
  </si>
  <si>
    <t>chr14:32006120</t>
  </si>
  <si>
    <t>chr14:32005745</t>
  </si>
  <si>
    <t>chr14:30877882</t>
  </si>
  <si>
    <t>chr14:29832610</t>
  </si>
  <si>
    <t>chr14:29482915</t>
  </si>
  <si>
    <t>chr14:27231339</t>
  </si>
  <si>
    <t>chr14:26840306</t>
  </si>
  <si>
    <t>chr14:26402283</t>
  </si>
  <si>
    <t>chr14:25719616</t>
  </si>
  <si>
    <t>chr14:25682739</t>
  </si>
  <si>
    <t>chr14:21949934</t>
  </si>
  <si>
    <t>chr14:20707083</t>
  </si>
  <si>
    <t>chr14:104841717</t>
  </si>
  <si>
    <t>chr14:104053053</t>
  </si>
  <si>
    <t>chr14:101025282</t>
  </si>
  <si>
    <t>chr13:99734334</t>
  </si>
  <si>
    <t>chr13:97007644</t>
  </si>
  <si>
    <t>chr13:94952662</t>
  </si>
  <si>
    <t>chr13:94847738</t>
  </si>
  <si>
    <t>chr13:92904384</t>
  </si>
  <si>
    <t>chr13:92145186</t>
  </si>
  <si>
    <t>chr13:91085857</t>
  </si>
  <si>
    <t>chr13:88116164</t>
  </si>
  <si>
    <t>chr13:86754452</t>
  </si>
  <si>
    <t>chr13:84867932</t>
  </si>
  <si>
    <t>chr13:82969705</t>
  </si>
  <si>
    <t>chr13:80003553</t>
  </si>
  <si>
    <t>chr13:78372883</t>
  </si>
  <si>
    <t>chr13:76065339</t>
  </si>
  <si>
    <t>chr13:74824015</t>
  </si>
  <si>
    <t>chr13:73626097</t>
  </si>
  <si>
    <t>chr13:72468527</t>
  </si>
  <si>
    <t>chr13:71540235</t>
  </si>
  <si>
    <t>chr13:70866004</t>
  </si>
  <si>
    <t>chr13:69460494</t>
  </si>
  <si>
    <t>chr13:68380647</t>
  </si>
  <si>
    <t>chr13:66768308</t>
  </si>
  <si>
    <t>chr13:64849187</t>
  </si>
  <si>
    <t>chr13:62686971</t>
  </si>
  <si>
    <t>chr13:62240742</t>
  </si>
  <si>
    <t>chr13:61126738</t>
  </si>
  <si>
    <t>chr13:55526046</t>
  </si>
  <si>
    <t>chr13:53970021</t>
  </si>
  <si>
    <t>chr13:53190316</t>
  </si>
  <si>
    <t>chr13:53186812</t>
  </si>
  <si>
    <t>chr13:53082029</t>
  </si>
  <si>
    <t>chr13:52574537</t>
  </si>
  <si>
    <t>chr13:49227650</t>
  </si>
  <si>
    <t>chr13:47957581</t>
  </si>
  <si>
    <t>chr13:47822538</t>
  </si>
  <si>
    <t>chr13:46800992</t>
  </si>
  <si>
    <t>chr13:46710312</t>
  </si>
  <si>
    <t>chr13:44348090</t>
  </si>
  <si>
    <t>chr13:43043913</t>
  </si>
  <si>
    <t>chr13:42972183</t>
  </si>
  <si>
    <t>chr13:42604425</t>
  </si>
  <si>
    <t>chr13:42579932</t>
  </si>
  <si>
    <t>chr13:40962913</t>
  </si>
  <si>
    <t>chr13:40905091</t>
  </si>
  <si>
    <t>chr13:40788848</t>
  </si>
  <si>
    <t>chr13:40533076</t>
  </si>
  <si>
    <t>chr13:39892783</t>
  </si>
  <si>
    <t>chr13:39833666</t>
  </si>
  <si>
    <t>chr13:38023919</t>
  </si>
  <si>
    <t>chr13:36603961</t>
  </si>
  <si>
    <t>chr13:36303423</t>
  </si>
  <si>
    <t>chr13:35808438</t>
  </si>
  <si>
    <t>chr13:35115109</t>
  </si>
  <si>
    <t>chr13:33499672</t>
  </si>
  <si>
    <t>chr13:33328502</t>
  </si>
  <si>
    <t>chr13:32826410</t>
  </si>
  <si>
    <t>chr13:32118770</t>
  </si>
  <si>
    <t>chr13:30844154</t>
  </si>
  <si>
    <t>chr13:25957246</t>
  </si>
  <si>
    <t>chr13:23414855</t>
  </si>
  <si>
    <t>chr13:21881611</t>
  </si>
  <si>
    <t>chr13:21055869</t>
  </si>
  <si>
    <t>chr13:20460539</t>
  </si>
  <si>
    <t>chr13:19247884</t>
  </si>
  <si>
    <t>chr13:111582162</t>
  </si>
  <si>
    <t>chr13:110928864</t>
  </si>
  <si>
    <t>chr13:108970523</t>
  </si>
  <si>
    <t>chr13:107625528</t>
  </si>
  <si>
    <t>chr13:104828843</t>
  </si>
  <si>
    <t>chr13:103570954</t>
  </si>
  <si>
    <t>chr13:101792183</t>
  </si>
  <si>
    <t>chr13:101402051</t>
  </si>
  <si>
    <t>chr13:100026952</t>
  </si>
  <si>
    <t>chr12:99526898</t>
  </si>
  <si>
    <t>chr12:98331635</t>
  </si>
  <si>
    <t>chr12:94509238</t>
  </si>
  <si>
    <t>chr12:91742336</t>
  </si>
  <si>
    <t>chr12:91718472</t>
  </si>
  <si>
    <t>chr12:9094982</t>
  </si>
  <si>
    <t>chr12:89689393</t>
  </si>
  <si>
    <t>chr12:89452319</t>
  </si>
  <si>
    <t>chr12:89378975</t>
  </si>
  <si>
    <t>chr12:88303002</t>
  </si>
  <si>
    <t>chr12:87984377</t>
  </si>
  <si>
    <t>chr12:87053804</t>
  </si>
  <si>
    <t>chr12:86014630</t>
  </si>
  <si>
    <t>chr12:83042276</t>
  </si>
  <si>
    <t>chr12:81265385</t>
  </si>
  <si>
    <t>chr12:76570120</t>
  </si>
  <si>
    <t>chr12:76401721</t>
  </si>
  <si>
    <t>chr12:74277557</t>
  </si>
  <si>
    <t>chr12:73192895</t>
  </si>
  <si>
    <t>chr12:69435239</t>
  </si>
  <si>
    <t>chr12:68879729</t>
  </si>
  <si>
    <t>chr12:67058567</t>
  </si>
  <si>
    <t>chr12:66009461</t>
  </si>
  <si>
    <t>chr12:65855770</t>
  </si>
  <si>
    <t>chr12:64977139</t>
  </si>
  <si>
    <t>chr12:6494603</t>
  </si>
  <si>
    <t>chr12:64919999</t>
  </si>
  <si>
    <t>chr12:64837594</t>
  </si>
  <si>
    <t>chr12:63058725</t>
  </si>
  <si>
    <t>chr12:630402</t>
  </si>
  <si>
    <t>chr12:62782053</t>
  </si>
  <si>
    <t>chr12:59310137</t>
  </si>
  <si>
    <t>chr12:59158770</t>
  </si>
  <si>
    <t>chr12:58086929</t>
  </si>
  <si>
    <t>chr12:56890668</t>
  </si>
  <si>
    <t>chr12:56620797</t>
  </si>
  <si>
    <t>chr12:55310161</t>
  </si>
  <si>
    <t>chr12:53236808</t>
  </si>
  <si>
    <t>chr12:49156254</t>
  </si>
  <si>
    <t>chr12:48699144</t>
  </si>
  <si>
    <t>chr12:46584681</t>
  </si>
  <si>
    <t>chr12:45235884</t>
  </si>
  <si>
    <t>chr12:44519276</t>
  </si>
  <si>
    <t>chr12:43855036</t>
  </si>
  <si>
    <t>chr12:41817989</t>
  </si>
  <si>
    <t>chr12:41371191</t>
  </si>
  <si>
    <t>chr12:4097413</t>
  </si>
  <si>
    <t>chr12:39638151</t>
  </si>
  <si>
    <t>chr12:39534958</t>
  </si>
  <si>
    <t>chr12:34455052</t>
  </si>
  <si>
    <t>chr12:33493151</t>
  </si>
  <si>
    <t>chr12:32483167</t>
  </si>
  <si>
    <t>chr12:303401</t>
  </si>
  <si>
    <t>chr12:29555717</t>
  </si>
  <si>
    <t>chr12:28492835</t>
  </si>
  <si>
    <t>chr12:26689660</t>
  </si>
  <si>
    <t>chr12:24870976</t>
  </si>
  <si>
    <t>chr12:24437389</t>
  </si>
  <si>
    <t>chr12:22937863</t>
  </si>
  <si>
    <t>chr12:21280480</t>
  </si>
  <si>
    <t>chr12:19132549</t>
  </si>
  <si>
    <t>chr12:18765637</t>
  </si>
  <si>
    <t>chr12:133325074</t>
  </si>
  <si>
    <t>chr12:132624310</t>
  </si>
  <si>
    <t>chr12:132560114</t>
  </si>
  <si>
    <t>chr12:131317763</t>
  </si>
  <si>
    <t>chr12:131162924</t>
  </si>
  <si>
    <t>chr12:127317532</t>
  </si>
  <si>
    <t>chr12:124321792</t>
  </si>
  <si>
    <t>chr12:122653056</t>
  </si>
  <si>
    <t>chr12:122460247</t>
  </si>
  <si>
    <t>chr12:121474448</t>
  </si>
  <si>
    <t>chr12:119001742</t>
  </si>
  <si>
    <t>chr12:117925911</t>
  </si>
  <si>
    <t>chr12:115699129</t>
  </si>
  <si>
    <t>chr12:115345881</t>
  </si>
  <si>
    <t>chr12:111264360</t>
  </si>
  <si>
    <t>chr12:107998390</t>
  </si>
  <si>
    <t>chr12:10781765</t>
  </si>
  <si>
    <t>chr12:106688433</t>
  </si>
  <si>
    <t>chr12:104618355</t>
  </si>
  <si>
    <t>chr12:103578511</t>
  </si>
  <si>
    <t>chr12:103513412</t>
  </si>
  <si>
    <t>chr12:101846278</t>
  </si>
  <si>
    <t>chr12:101616099</t>
  </si>
  <si>
    <t>chr12:100288071</t>
  </si>
  <si>
    <t>chr11:97005873</t>
  </si>
  <si>
    <t>chr11:96074533</t>
  </si>
  <si>
    <t>chr11:94686697</t>
  </si>
  <si>
    <t>chr11:93779760</t>
  </si>
  <si>
    <t>chr11:91416893</t>
  </si>
  <si>
    <t>chr11:88177724</t>
  </si>
  <si>
    <t>chr11:84545820</t>
  </si>
  <si>
    <t>chr11:83573501</t>
  </si>
  <si>
    <t>chr11:83147201</t>
  </si>
  <si>
    <t>chr11:82854998</t>
  </si>
  <si>
    <t>chr11:80429446</t>
  </si>
  <si>
    <t>chr11:79247054</t>
  </si>
  <si>
    <t>chr11:77943949</t>
  </si>
  <si>
    <t>chr11:77812787</t>
  </si>
  <si>
    <t>chr11:76278326</t>
  </si>
  <si>
    <t>chr11:74952563</t>
  </si>
  <si>
    <t>chr11:73700504</t>
  </si>
  <si>
    <t>chr11:72450091</t>
  </si>
  <si>
    <t>chr11:72424012</t>
  </si>
  <si>
    <t>chr11:70827095</t>
  </si>
  <si>
    <t>chr11:67181165</t>
  </si>
  <si>
    <t>chr11:66728541</t>
  </si>
  <si>
    <t>chr11:64361869</t>
  </si>
  <si>
    <t>chr11:62664996</t>
  </si>
  <si>
    <t>chr11:62014630</t>
  </si>
  <si>
    <t>chr11:58994145</t>
  </si>
  <si>
    <t>chr11:57023547</t>
  </si>
  <si>
    <t>chr11:56143715</t>
  </si>
  <si>
    <t>chr11:56017856</t>
  </si>
  <si>
    <t>chr11:55289969</t>
  </si>
  <si>
    <t>chr11:51430422</t>
  </si>
  <si>
    <t>chr11:51268326</t>
  </si>
  <si>
    <t>chr11:5102338</t>
  </si>
  <si>
    <t>chr11:49744405</t>
  </si>
  <si>
    <t>chr11:47810734</t>
  </si>
  <si>
    <t>chr11:45587972</t>
  </si>
  <si>
    <t>chr11:44572846</t>
  </si>
  <si>
    <t>chr11:41111922</t>
  </si>
  <si>
    <t>chr11:41099270</t>
  </si>
  <si>
    <t>chr11:39987338</t>
  </si>
  <si>
    <t>chr11:38162251</t>
  </si>
  <si>
    <t>chr11:36104427</t>
  </si>
  <si>
    <t>chr11:35336535</t>
  </si>
  <si>
    <t>chr11:33925531</t>
  </si>
  <si>
    <t>chr11:32296661</t>
  </si>
  <si>
    <t>chr11:31900271</t>
  </si>
  <si>
    <t>chr11:30829576</t>
  </si>
  <si>
    <t>chr11:28729532</t>
  </si>
  <si>
    <t>chr11:27657502</t>
  </si>
  <si>
    <t>chr11:27408514</t>
  </si>
  <si>
    <t>chr11:2631758</t>
  </si>
  <si>
    <t>chr11:24931493</t>
  </si>
  <si>
    <t>chr11:23655568</t>
  </si>
  <si>
    <t>chr11:22308078</t>
  </si>
  <si>
    <t>chr11:22003721</t>
  </si>
  <si>
    <t>chr11:20001383</t>
  </si>
  <si>
    <t>chr11:18950480</t>
  </si>
  <si>
    <t>chr11:18700484</t>
  </si>
  <si>
    <t>chr11:16341676</t>
  </si>
  <si>
    <t>chr11:15823054</t>
  </si>
  <si>
    <t>chr11:15308279</t>
  </si>
  <si>
    <t>chr11:14868316</t>
  </si>
  <si>
    <t>chr11:14631500</t>
  </si>
  <si>
    <t>chr11:1433581</t>
  </si>
  <si>
    <t>chr11:14234517</t>
  </si>
  <si>
    <t>chr11:134462087</t>
  </si>
  <si>
    <t>chr11:132901200</t>
  </si>
  <si>
    <t>chr11:132820278</t>
  </si>
  <si>
    <t>chr11:131727856</t>
  </si>
  <si>
    <t>chr11:130981720</t>
  </si>
  <si>
    <t>chr11:130672992</t>
  </si>
  <si>
    <t>chr11:12913320</t>
  </si>
  <si>
    <t>chr11:128836731</t>
  </si>
  <si>
    <t>chr11:127414893</t>
  </si>
  <si>
    <t>chr11:127369590</t>
  </si>
  <si>
    <t>chr11:126255669</t>
  </si>
  <si>
    <t>chr11:124770079</t>
  </si>
  <si>
    <t>chr11:121096847</t>
  </si>
  <si>
    <t>chr11:120715471</t>
  </si>
  <si>
    <t>chr11:119601928</t>
  </si>
  <si>
    <t>chr11:118783424</t>
  </si>
  <si>
    <t>chr11:118202032</t>
  </si>
  <si>
    <t>chr11:117703985</t>
  </si>
  <si>
    <t>chr11:117679221</t>
  </si>
  <si>
    <t>chr11:117079024</t>
  </si>
  <si>
    <t>chr11:116806616</t>
  </si>
  <si>
    <t>chr11:116530198</t>
  </si>
  <si>
    <t>chr11:116378790</t>
  </si>
  <si>
    <t>chr11:115447744</t>
  </si>
  <si>
    <t>chr11:112646462</t>
  </si>
  <si>
    <t>chr11:109867119</t>
  </si>
  <si>
    <t>chr11:10980349</t>
  </si>
  <si>
    <t>chr11:108882460</t>
  </si>
  <si>
    <t>chr11:107521859</t>
  </si>
  <si>
    <t>chr11:107053280</t>
  </si>
  <si>
    <t>chr11:104924118</t>
  </si>
  <si>
    <t>chr11:104729418</t>
  </si>
  <si>
    <t>chr11:104348573</t>
  </si>
  <si>
    <t>chr11:102113327</t>
  </si>
  <si>
    <t>chr10:99157843</t>
  </si>
  <si>
    <t>chr10:97325126</t>
  </si>
  <si>
    <t>chr10:95983468</t>
  </si>
  <si>
    <t>chr10:9528900</t>
  </si>
  <si>
    <t>chr10:95198101</t>
  </si>
  <si>
    <t>chr10:93680106</t>
  </si>
  <si>
    <t>chr10:92607433</t>
  </si>
  <si>
    <t>chr10:91317309</t>
  </si>
  <si>
    <t>chr10:90886583</t>
  </si>
  <si>
    <t>chr10:86226456</t>
  </si>
  <si>
    <t>chr10:85750219</t>
  </si>
  <si>
    <t>chr10:82470563</t>
  </si>
  <si>
    <t>chr10:82259844</t>
  </si>
  <si>
    <t>chr10:8161243</t>
  </si>
  <si>
    <t>chr10:81028742</t>
  </si>
  <si>
    <t>chr10:79221831</t>
  </si>
  <si>
    <t>chr10:76878547</t>
  </si>
  <si>
    <t>chr10:73315338</t>
  </si>
  <si>
    <t>chr10:7132794</t>
  </si>
  <si>
    <t>chr10:69148012</t>
  </si>
  <si>
    <t>chr10:66588669</t>
  </si>
  <si>
    <t>chr10:66477745</t>
  </si>
  <si>
    <t>chr10:65462195</t>
  </si>
  <si>
    <t>chr10:64649770</t>
  </si>
  <si>
    <t>chr10:64388722</t>
  </si>
  <si>
    <t>chr10:6411569</t>
  </si>
  <si>
    <t>chr10:6390285</t>
  </si>
  <si>
    <t>chr10:63827718</t>
  </si>
  <si>
    <t>chr10:62607033</t>
  </si>
  <si>
    <t>chr10:61939105</t>
  </si>
  <si>
    <t>chr10:58138950</t>
  </si>
  <si>
    <t>chr10:56262987</t>
  </si>
  <si>
    <t>chr10:55541259</t>
  </si>
  <si>
    <t>chr10:53240623</t>
  </si>
  <si>
    <t>chr10:53105396</t>
  </si>
  <si>
    <t>chr10:52058169</t>
  </si>
  <si>
    <t>chr10:49873738</t>
  </si>
  <si>
    <t>chr10:47703870</t>
  </si>
  <si>
    <t>chr10:45995006</t>
  </si>
  <si>
    <t>chr10:44371307</t>
  </si>
  <si>
    <t>chr10:44345728</t>
  </si>
  <si>
    <t>chr10:43873603</t>
  </si>
  <si>
    <t>chr10:43779572</t>
  </si>
  <si>
    <t>chr10:43520663</t>
  </si>
  <si>
    <t>chr10:43461896</t>
  </si>
  <si>
    <t>chr10:38401706</t>
  </si>
  <si>
    <t>chr10:37802182</t>
  </si>
  <si>
    <t>chr10:367586</t>
  </si>
  <si>
    <t>chr10:34998474</t>
  </si>
  <si>
    <t>chr10:33925430</t>
  </si>
  <si>
    <t>chr10:33037756</t>
  </si>
  <si>
    <t>chr10:32404566</t>
  </si>
  <si>
    <t>chr10:30842381</t>
  </si>
  <si>
    <t>chr10:30393384</t>
  </si>
  <si>
    <t>chr10:27722464</t>
  </si>
  <si>
    <t>chr10:26628266</t>
  </si>
  <si>
    <t>chr10:23123578</t>
  </si>
  <si>
    <t>chr10:2196115</t>
  </si>
  <si>
    <t>chr10:21867179</t>
  </si>
  <si>
    <t>chr10:19268324</t>
  </si>
  <si>
    <t>chr10:17603875</t>
  </si>
  <si>
    <t>chr10:16255053</t>
  </si>
  <si>
    <t>chr10:14854121</t>
  </si>
  <si>
    <t>chr10:13833359</t>
  </si>
  <si>
    <t>chr10:135290979</t>
  </si>
  <si>
    <t>chr10:134953787</t>
  </si>
  <si>
    <t>chr10:132298026</t>
  </si>
  <si>
    <t>chr10:130756482</t>
  </si>
  <si>
    <t>chr10:128975388</t>
  </si>
  <si>
    <t>chr10:128945288</t>
  </si>
  <si>
    <t>chr10:120154563</t>
  </si>
  <si>
    <t>chr10:119252496</t>
  </si>
  <si>
    <t>chr10:118346339</t>
  </si>
  <si>
    <t>chr10:117906683</t>
  </si>
  <si>
    <t>chr10:117895163</t>
  </si>
  <si>
    <t>chr10:116709900</t>
  </si>
  <si>
    <t>chr10:114746251</t>
  </si>
  <si>
    <t>chr10:114254993</t>
  </si>
  <si>
    <t>chr10:113387509</t>
  </si>
  <si>
    <t>chr10:113245202</t>
  </si>
  <si>
    <t>chr10:111174312</t>
  </si>
  <si>
    <t>chr10:110041247</t>
  </si>
  <si>
    <t>chr10:104640757</t>
  </si>
  <si>
    <t>chr10:102923277</t>
  </si>
  <si>
    <t>chr10:101283250</t>
  </si>
  <si>
    <t>Number of SNPs with INFO&gt;=0.8</t>
  </si>
  <si>
    <t>Number of SNPs with INFO&gt;=0.5</t>
  </si>
  <si>
    <t>Number of SNPs with INFO&gt;=0.3</t>
  </si>
  <si>
    <t>Number of SNPs with r2&gt;0.1</t>
  </si>
  <si>
    <t>Category post replication</t>
  </si>
  <si>
    <t>INFO score of Effect variant</t>
  </si>
  <si>
    <t>Available data for any variant in the haplotype in ImmunoChip</t>
  </si>
  <si>
    <t>Available data for any variant in the haplotype in MS Chip</t>
  </si>
  <si>
    <t>Effect variant</t>
  </si>
  <si>
    <t>Supplementary Table 6. The 4,842 prioritized effects are listed and availability of any variant with r2&gt;01 within the MS Chip and ImmunoChip is indicated. The INFO score of the effect SNP is provided and number of SNPs in the discovery set at different level of imputation quality.</t>
  </si>
  <si>
    <t>PITPNM2(dist=9017),MPHOSPH9(dist=36890)</t>
  </si>
  <si>
    <t>intergenic</t>
  </si>
  <si>
    <t>A</t>
  </si>
  <si>
    <t>G</t>
  </si>
  <si>
    <t>imm_12_122051141</t>
  </si>
  <si>
    <t>12:123485188:imm_12_122051141</t>
  </si>
  <si>
    <t>rs883263</t>
  </si>
  <si>
    <t>T</t>
  </si>
  <si>
    <t>C</t>
  </si>
  <si>
    <t>Region60:rs7975763</t>
  </si>
  <si>
    <t xml:space="preserve">rs7975763 was identified as the lead variant, most statistically significant, in the marginal results of Region60. rs7975763 is the "Effect" variant that is tagging the underlying putative true effect that we will have to replicate. During the joint analysis (discovery + MS Chip + ImmunoChip) of all the variants with r2&gt;0.1 with the "Effect" variant (rs7975763) rs883263 had the most statistically singificant p-value: P (joined) = 2.99E-13. We report the detailed results per discovery (SNP discovery), MS Chip (SNP MS Chip), ImmunoChip (SNP ICv2), for the rs883263. We use the exact names present in the MS Chip and ImmunoChip for this variant to allow the proper replication. We note that the p-value of rs883263 is less statistically significant than the "Effect" variant (rs7975763): 3.24E-08 vs. 7.80E-09. Thus, the variant that is used for the joint analysis, i.e. rs883263, penalizes the contribution of the discovery phase. </t>
  </si>
  <si>
    <t xml:space="preserve">Illustrative example </t>
  </si>
  <si>
    <t>The most proximal genes to the "Effect" variant</t>
  </si>
  <si>
    <t xml:space="preserve">Proximal Gene(s) </t>
  </si>
  <si>
    <t>Information on the "Effect" variant in terms of known function.</t>
  </si>
  <si>
    <t>Type</t>
  </si>
  <si>
    <t>The p-value of the joint analysis (discovery + MS Chip + ImmunoChip) for the "SNP discovery" variant</t>
  </si>
  <si>
    <t>P (joined)</t>
  </si>
  <si>
    <t>The OR of the joint analysis (discovery + MS Chip + ImmunoChip) for the A1 allele of the "SNP discovery" variant</t>
  </si>
  <si>
    <t>OR (joined)</t>
  </si>
  <si>
    <t>The p-value of the "SNP discovery" variant in the ImmunoChip data. This is either the marginal p-value (if the Step is 0) or the respective conditional p-value.</t>
  </si>
  <si>
    <t>P ICv2</t>
  </si>
  <si>
    <t>The OR of the "SNP discovery" variant in the ImmunoChip data. This is either the marginal OR (if the Step is 0) or the respective conditional OR.</t>
  </si>
  <si>
    <t>OR ICv2</t>
  </si>
  <si>
    <t>A2 ICv2</t>
  </si>
  <si>
    <t>The A1 of the variant in the ImmunoChip</t>
  </si>
  <si>
    <t>A1 ICv2</t>
  </si>
  <si>
    <t>The name of the variant in the ImmunoChip data that corresponds to the "SNP disvovery" variant. Note that this is the exact same SNP with a different name.</t>
  </si>
  <si>
    <t>SNP ICv2</t>
  </si>
  <si>
    <t>The p-value of the "SNP discovery" variant in the MS Chip data. This is either the marginal p-value (if the Step is 0) or the respective conditional p-value.</t>
  </si>
  <si>
    <t>P MS Chip</t>
  </si>
  <si>
    <t>The OR of the "SNP discovery" variant in the MS Chip data. This is either the marginal OR (if the Step is 0) or the respective conditional OR.</t>
  </si>
  <si>
    <t>OR MS Chip</t>
  </si>
  <si>
    <t>A2 MS Chip</t>
  </si>
  <si>
    <t>The A1 of the variant in the MS Chip</t>
  </si>
  <si>
    <t>A1 MS Chip</t>
  </si>
  <si>
    <t>SNP MS Chip</t>
  </si>
  <si>
    <t>The p-value of the "SNP discovery" variant. This is either the marginal p-value (if the Step is 0) or the respective conditional p-value.</t>
  </si>
  <si>
    <t>P discovery</t>
  </si>
  <si>
    <t>The OR of the "SNP discovery" variant. This is either the marginal OR (if the Step is 0) or the respective conditional OR.</t>
  </si>
  <si>
    <t>OR discovery</t>
  </si>
  <si>
    <t>The D' between the "Effect" variant and the "SNP discovery" variant in the European population of the 1KG project.</t>
  </si>
  <si>
    <t>D'</t>
  </si>
  <si>
    <t>The r2 between the "Effect" variant and the "SNP discovery" variant in the European population of the 1KG project.</t>
  </si>
  <si>
    <t>r2</t>
  </si>
  <si>
    <t>A2 discovery</t>
  </si>
  <si>
    <t>The allele of the variant from the discovery phase that was used in the joint analysis. This is the allele that the respective OR is calculated for. This also implies that this allele is on the same haplotype with the A1 of the Effect variant</t>
  </si>
  <si>
    <t>A1 discovery</t>
  </si>
  <si>
    <t>SNP discovery</t>
  </si>
  <si>
    <t>The p-value of the "Effect" variant in the marginal analysis, i.e. no other variant was included in the model.</t>
  </si>
  <si>
    <t xml:space="preserve">P effect marginal </t>
  </si>
  <si>
    <t>The OR of the A1 allele of the "Effect" variant in the marginal analysis, i.e. no other variant was included in the model.</t>
  </si>
  <si>
    <t xml:space="preserve">OR effect marginal </t>
  </si>
  <si>
    <t>The p-value of the "Effect" variant in the conditional model, i.e. the one that includes all variants from previous steps. In case this Effect variant was identified in Step 0, i.e. marginal, then this p-value is exactly the same as the p-value of the marginal analysis.</t>
  </si>
  <si>
    <t>P effect conditional</t>
  </si>
  <si>
    <t>The OR of the A1 allele of the "Effect" variant in the conditional model, i.e. the one that includes all variants from previous steps. In case this Effect variant was identified in Step 0, i.e. marginal, then this OR is exactly the same as the OR of the marginal analysis.</t>
  </si>
  <si>
    <t xml:space="preserve">OR effect conditional </t>
  </si>
  <si>
    <t>A2 effect</t>
  </si>
  <si>
    <t>The allele of the "Effect" variant for which the respective OR is calculated.</t>
  </si>
  <si>
    <t>A1 effect</t>
  </si>
  <si>
    <t>The genomic position of the "Effect" variant in human genome 19 coordinates</t>
  </si>
  <si>
    <t>Position (hg19)</t>
  </si>
  <si>
    <t>Chromosome of the "Effect" variant</t>
  </si>
  <si>
    <t>Chromosome</t>
  </si>
  <si>
    <t>Effect</t>
  </si>
  <si>
    <t>Step</t>
  </si>
  <si>
    <t>Region</t>
  </si>
  <si>
    <t>L3MBTL3</t>
  </si>
  <si>
    <t>intronic</t>
  </si>
  <si>
    <t>NA</t>
  </si>
  <si>
    <t>6:130368508:rs6928313</t>
  </si>
  <si>
    <t>rs6928313</t>
  </si>
  <si>
    <t>Region129:rs6921288</t>
  </si>
  <si>
    <r>
      <t xml:space="preserve">Corroborating evidence from the Andlauer </t>
    </r>
    <r>
      <rPr>
        <b/>
        <i/>
        <sz val="12"/>
        <color theme="1"/>
        <rFont val="Calibri"/>
        <family val="2"/>
        <scheme val="minor"/>
      </rPr>
      <t>et al</t>
    </r>
    <r>
      <rPr>
        <b/>
        <sz val="12"/>
        <color theme="1"/>
        <rFont val="Calibri"/>
        <family val="2"/>
        <scheme val="minor"/>
      </rPr>
      <t>.</t>
    </r>
  </si>
  <si>
    <t>ERG</t>
  </si>
  <si>
    <t>rs6072343</t>
  </si>
  <si>
    <t>20:39968188:rs6072343</t>
  </si>
  <si>
    <t>m</t>
  </si>
  <si>
    <t>Region174:rs3795131</t>
  </si>
  <si>
    <t>IFNGR2</t>
  </si>
  <si>
    <t>exonic</t>
  </si>
  <si>
    <t>rs9808753</t>
  </si>
  <si>
    <t>21:34787312:rs9808753</t>
  </si>
  <si>
    <t>Region274:rs71314176</t>
  </si>
  <si>
    <r>
      <t xml:space="preserve">Identified after manual correction followinf the Lill </t>
    </r>
    <r>
      <rPr>
        <b/>
        <i/>
        <sz val="12"/>
        <color theme="1"/>
        <rFont val="Calibri"/>
        <family val="2"/>
        <scheme val="minor"/>
      </rPr>
      <t>et al</t>
    </r>
    <r>
      <rPr>
        <b/>
        <sz val="12"/>
        <color theme="1"/>
        <rFont val="Calibri"/>
        <family val="2"/>
        <scheme val="minor"/>
      </rPr>
      <t xml:space="preserve"> results</t>
    </r>
  </si>
  <si>
    <t>CLCN6</t>
  </si>
  <si>
    <t>rs2639453</t>
  </si>
  <si>
    <t>1:11982544:rs2639453</t>
  </si>
  <si>
    <t>Region192:chr1:12861693</t>
  </si>
  <si>
    <t>The following effect maps the same effect as rs1801133.</t>
  </si>
  <si>
    <t>B4GALT5(dist=91674),SLC9A8(dist=7155)</t>
  </si>
  <si>
    <t>imm_20_47868815</t>
  </si>
  <si>
    <t>20:48435408:imm_20_47868815</t>
  </si>
  <si>
    <t>rs719219</t>
  </si>
  <si>
    <t>Region731:rs61109982</t>
  </si>
  <si>
    <t>IL12A-AS1</t>
  </si>
  <si>
    <t>ncRNA_intronic</t>
  </si>
  <si>
    <t>imm_3_161110775</t>
  </si>
  <si>
    <t>3:159628081:imm_3_161110775</t>
  </si>
  <si>
    <t>chr3:159628081</t>
  </si>
  <si>
    <t>Region39:rs1014486</t>
  </si>
  <si>
    <t>GRB2</t>
  </si>
  <si>
    <t>rs9913257</t>
  </si>
  <si>
    <t>17:73320893:rs9913257</t>
  </si>
  <si>
    <t>Region110:rs9900529</t>
  </si>
  <si>
    <t>CAMK2G(dist=19451),C10orf55(dist=15927)</t>
  </si>
  <si>
    <t>10:75653800:rs17741873</t>
  </si>
  <si>
    <t>Region220:rs17741873</t>
  </si>
  <si>
    <t>CNR2</t>
  </si>
  <si>
    <t>exm31570</t>
  </si>
  <si>
    <t>rs13551</t>
  </si>
  <si>
    <t>Region175:rs67934705</t>
  </si>
  <si>
    <t>PRR5L</t>
  </si>
  <si>
    <t>11:36437982:rs3931757</t>
  </si>
  <si>
    <t>rs3931757</t>
  </si>
  <si>
    <t>Region153:rs1365120</t>
  </si>
  <si>
    <t>FAM69A</t>
  </si>
  <si>
    <t>1kg_1_93201835</t>
  </si>
  <si>
    <t>1:93429247:rs10747454</t>
  </si>
  <si>
    <t>rs10747454</t>
  </si>
  <si>
    <t>Region13:rs11809700</t>
  </si>
  <si>
    <t>TNFAIP8</t>
  </si>
  <si>
    <t>5:118703662__d1:d1__rs32658</t>
  </si>
  <si>
    <t>Region65:rs28762138</t>
  </si>
  <si>
    <t>CHST12(NM_018641:c.-28973G&gt;T)</t>
  </si>
  <si>
    <t>UTR5</t>
  </si>
  <si>
    <t>7:2448493:rs6952809</t>
  </si>
  <si>
    <t>rs6952809</t>
  </si>
  <si>
    <t>Region62:rs55858457</t>
  </si>
  <si>
    <t>CD226</t>
  </si>
  <si>
    <t>imm_18_65694127</t>
  </si>
  <si>
    <t>18:67543147:rs1610555</t>
  </si>
  <si>
    <t>rs1610555</t>
  </si>
  <si>
    <t>Region379:rs12605088</t>
  </si>
  <si>
    <t>SLC30A7</t>
  </si>
  <si>
    <t>1kg_1_101084250</t>
  </si>
  <si>
    <t>1:101311662:1kg_1_101084250</t>
  </si>
  <si>
    <t>rs11587215</t>
  </si>
  <si>
    <t>Region16:rs34723276</t>
  </si>
  <si>
    <t>LY86(dist=444813),RREB1(dist=7801)</t>
  </si>
  <si>
    <t>6:7128198:rs13193887</t>
  </si>
  <si>
    <t>rs13193887</t>
  </si>
  <si>
    <t>Region84:rs12211604</t>
  </si>
  <si>
    <t>PLXNC1</t>
  </si>
  <si>
    <t>12:94661453__d1:d1__rs61708525</t>
  </si>
  <si>
    <t>Region208:rs61708525</t>
  </si>
  <si>
    <t>EPPK1(dist=34161),PLEC(dist=2522)</t>
  </si>
  <si>
    <t>8:144990528:rs7014582</t>
  </si>
  <si>
    <t>rs7014582</t>
  </si>
  <si>
    <t>Region226:rs3923387</t>
  </si>
  <si>
    <t>ZBTB7B</t>
  </si>
  <si>
    <t>1:154977113:kgp5869294</t>
  </si>
  <si>
    <t>chr1:154977113</t>
  </si>
  <si>
    <t>Region1736:chr1:154963701</t>
  </si>
  <si>
    <t>LOC100506457</t>
  </si>
  <si>
    <t>rs1534422</t>
  </si>
  <si>
    <t>2:12640741:rs1534422</t>
  </si>
  <si>
    <t>Region857:rs11899404</t>
  </si>
  <si>
    <t>LPP</t>
  </si>
  <si>
    <t>3:188000625:rs9839229</t>
  </si>
  <si>
    <t>rs9839229</t>
  </si>
  <si>
    <t>Region251:rs13066789</t>
  </si>
  <si>
    <t>IFITM3</t>
  </si>
  <si>
    <t>upstream</t>
  </si>
  <si>
    <t>11:309127:rs1059091</t>
  </si>
  <si>
    <t>rs1059091</t>
  </si>
  <si>
    <t>Region67:rs35218683</t>
  </si>
  <si>
    <t>LIMK2</t>
  </si>
  <si>
    <t>22:31593435:rs2027982</t>
  </si>
  <si>
    <t>rs2027982</t>
  </si>
  <si>
    <t>Region205:rs4820955</t>
  </si>
  <si>
    <t>ENTHD1(dist=2013),GRAP2(dist=5279)</t>
  </si>
  <si>
    <t>rs137956</t>
  </si>
  <si>
    <t>22:40293463:rs137956</t>
  </si>
  <si>
    <t>Region253:rs3827380</t>
  </si>
  <si>
    <t>LOC101929282(dist=152332),RBM43(dist=460525)</t>
  </si>
  <si>
    <t>2:151644203__d1:d1__rs962052</t>
  </si>
  <si>
    <t>Region506:rs962052</t>
  </si>
  <si>
    <t>RRAS2(dist=16878),COPB1(dist=76119)</t>
  </si>
  <si>
    <t>11:14529099:rs11023242</t>
  </si>
  <si>
    <t>rs11023242</t>
  </si>
  <si>
    <t>Region79:rs61884005</t>
  </si>
  <si>
    <t>TOX2</t>
  </si>
  <si>
    <t>20:42579148:rs4812773</t>
  </si>
  <si>
    <t>rs4812773</t>
  </si>
  <si>
    <t>Region540:rs4812772</t>
  </si>
  <si>
    <t>UBXN6(dist=8675),HDGFRP2(dist=5727)</t>
  </si>
  <si>
    <t>19:4443046:rs2992</t>
  </si>
  <si>
    <t>rs2992</t>
  </si>
  <si>
    <t>Region171:rs12971909</t>
  </si>
  <si>
    <t>MARCH1</t>
  </si>
  <si>
    <t>4:164499489:rs13150896</t>
  </si>
  <si>
    <t>rs13150896</t>
  </si>
  <si>
    <t>Region339:rs72989863</t>
  </si>
  <si>
    <t>SMARCA4</t>
  </si>
  <si>
    <t>downstream</t>
  </si>
  <si>
    <t>rs12460421</t>
  </si>
  <si>
    <t>19:10981352:rs12460421</t>
  </si>
  <si>
    <t>Region33:rs28834106</t>
  </si>
  <si>
    <t>DLEU1</t>
  </si>
  <si>
    <t>rs9562970</t>
  </si>
  <si>
    <t>13:51002615__d1:d1__rs9562970</t>
  </si>
  <si>
    <t>Region48:rs9591325</t>
  </si>
  <si>
    <t>BCL6(dist=102455),LPP-AS2(dist=303026)</t>
  </si>
  <si>
    <t>3:187567888:rs969625</t>
  </si>
  <si>
    <t>rs969625</t>
  </si>
  <si>
    <t>NLRC5</t>
  </si>
  <si>
    <t>16:57106671:rs9937051</t>
  </si>
  <si>
    <t>rs9937051</t>
  </si>
  <si>
    <t>Region107:rs8062446</t>
  </si>
  <si>
    <t>CLEC16A</t>
  </si>
  <si>
    <t>imm_16_11022340</t>
  </si>
  <si>
    <t>16:11114839:rs1985372</t>
  </si>
  <si>
    <t>rs1985372</t>
  </si>
  <si>
    <t>Region6:chr16:11213951</t>
  </si>
  <si>
    <t>KCP(dist=23194),IRF5(dist=4024)</t>
  </si>
  <si>
    <t>exm-rs4728142</t>
  </si>
  <si>
    <t>Region549:rs4728142</t>
  </si>
  <si>
    <t>CD200R1</t>
  </si>
  <si>
    <t>3:112693983:chr3:112693983</t>
  </si>
  <si>
    <t>Region299:rs7620803</t>
  </si>
  <si>
    <t>ZC3HAV1(NM_020119:c.*2545G&gt;T)</t>
  </si>
  <si>
    <t>UTR3</t>
  </si>
  <si>
    <t>7:138729795__d2:d2__rs10271373</t>
  </si>
  <si>
    <t>Region201:rs10271373</t>
  </si>
  <si>
    <t>SAE1</t>
  </si>
  <si>
    <t>19:47661493:rs307896</t>
  </si>
  <si>
    <t>rs307896</t>
  </si>
  <si>
    <t>Region58:rs11083862</t>
  </si>
  <si>
    <t>SYDE2(dist=15292),C1orf52(dist=33617)</t>
  </si>
  <si>
    <t>rs233100</t>
  </si>
  <si>
    <t>1:85772009:rs233100</t>
  </si>
  <si>
    <t>Region40:rs35486093</t>
  </si>
  <si>
    <t>LOC152225(dist=32252),ZPLD1(dist=404837)</t>
  </si>
  <si>
    <t>3:101748638:rs771767</t>
  </si>
  <si>
    <t>rs771767</t>
  </si>
  <si>
    <t>Region57:rs4325907</t>
  </si>
  <si>
    <t>RCOR1(dist=33845),TRAF3(dist=13058)</t>
  </si>
  <si>
    <t>14:103237259:rs10141746</t>
  </si>
  <si>
    <t>rs10141746</t>
  </si>
  <si>
    <t>Region59:rs12147246</t>
  </si>
  <si>
    <t>RUNX3</t>
  </si>
  <si>
    <t>imm_1_25172189</t>
  </si>
  <si>
    <t>1:25299602:imm_1_25172189</t>
  </si>
  <si>
    <t>rs7550552</t>
  </si>
  <si>
    <t>Region222:rs6672420</t>
  </si>
  <si>
    <t>SLAMF1(dist=17487),CD48(dist=13948)</t>
  </si>
  <si>
    <t>1:160634588__d1:d1__rs6427540</t>
  </si>
  <si>
    <t>Region82:rs3737798</t>
  </si>
  <si>
    <t>IGSF23(dist=3861),PVR(dist=3156)</t>
  </si>
  <si>
    <t>19:45143942__d2:d2__rs7260482</t>
  </si>
  <si>
    <t>Region120:rs7260482</t>
  </si>
  <si>
    <t>ZBTB38</t>
  </si>
  <si>
    <t>rs9846396</t>
  </si>
  <si>
    <t>3:141140968:rs9846396</t>
  </si>
  <si>
    <t>Region569:rs6789653</t>
  </si>
  <si>
    <t>DRAP1(dist=16384),TSGA10IP(dist=7683)</t>
  </si>
  <si>
    <t>11:65705432__d1:d1__rs531612</t>
  </si>
  <si>
    <t>Region80:rs531612</t>
  </si>
  <si>
    <t>FRMD6(dist=108647),GNG2(dist=20931)</t>
  </si>
  <si>
    <t>rs4468527</t>
  </si>
  <si>
    <t>14:52325131:rs4468527</t>
  </si>
  <si>
    <t>Region133:rs11852059</t>
  </si>
  <si>
    <t>LOC100129203(dist=454262),FAM76B(dist=80276)</t>
  </si>
  <si>
    <t>11:95420123:rs72981578</t>
  </si>
  <si>
    <t>rs72981578</t>
  </si>
  <si>
    <t>Region218:rs4409785</t>
  </si>
  <si>
    <t>THEMIS(dist=40328),PTPRK(dist=9820)</t>
  </si>
  <si>
    <t>imm_6_128323722</t>
  </si>
  <si>
    <t>6:128282029:rs802725</t>
  </si>
  <si>
    <t>rs802725</t>
  </si>
  <si>
    <t>Region45:rs802730</t>
  </si>
  <si>
    <t>CD86</t>
  </si>
  <si>
    <t>rs9282641</t>
  </si>
  <si>
    <t>3:121796768__d1:d1__rs9282641</t>
  </si>
  <si>
    <t>Region15:chr3:121765368</t>
  </si>
  <si>
    <t>ZNF767P</t>
  </si>
  <si>
    <t>7:149313811:rs735120</t>
  </si>
  <si>
    <t>rs735120</t>
  </si>
  <si>
    <t>Region63:rs354033</t>
  </si>
  <si>
    <t>RHOH(dist=61180),LOC101060498(dist=1638)</t>
  </si>
  <si>
    <t>4:40303633:rs6832151</t>
  </si>
  <si>
    <t>rs6832151</t>
  </si>
  <si>
    <t>Region126:rs7698247</t>
  </si>
  <si>
    <t>TRIM71(dist=28280),CCR4(dist=31015)</t>
  </si>
  <si>
    <t>imm_3_32954092</t>
  </si>
  <si>
    <t>3:32979088:imm_3_32954092</t>
  </si>
  <si>
    <t>rs6550177</t>
  </si>
  <si>
    <t>Region212:rs11919880</t>
  </si>
  <si>
    <t>LBH</t>
  </si>
  <si>
    <t>2:30481309:rs10171296</t>
  </si>
  <si>
    <t>rs10171296</t>
  </si>
  <si>
    <t>Region173:rs13414105</t>
  </si>
  <si>
    <t>CDHR3(dist=29585),SYPL1(dist=24352)</t>
  </si>
  <si>
    <t>7:105751772:rs3801275</t>
  </si>
  <si>
    <t>rs3801275</t>
  </si>
  <si>
    <t>Region654:rs73414214</t>
  </si>
  <si>
    <t>ADCY3</t>
  </si>
  <si>
    <t>rs2082881</t>
  </si>
  <si>
    <t>2:25038268:rs2082881</t>
  </si>
  <si>
    <t>Region136:rs13428812</t>
  </si>
  <si>
    <t>TNFRSF1A</t>
  </si>
  <si>
    <t>imm_12_6321206</t>
  </si>
  <si>
    <t>12:6450945:chr12:6450945</t>
  </si>
  <si>
    <t>rs767455</t>
  </si>
  <si>
    <t>Region17:rs1800693</t>
  </si>
  <si>
    <t>ALPK2</t>
  </si>
  <si>
    <t>rs9947399</t>
  </si>
  <si>
    <t>18:56271544:rs9947399</t>
  </si>
  <si>
    <t>Region66:rs9955954</t>
  </si>
  <si>
    <t>CXCR4(dist=8954),THSD7B(dist=863783)</t>
  </si>
  <si>
    <t>2:136861225:rs11897084</t>
  </si>
  <si>
    <t>rs11897084</t>
  </si>
  <si>
    <t>Region252:rs10191360</t>
  </si>
  <si>
    <t>ASF1A(NM_014034:c.-176A&gt;C)</t>
  </si>
  <si>
    <t>6:119215402__d1:d1__kgp11149079</t>
  </si>
  <si>
    <t>Region164:chr6:119215402</t>
  </si>
  <si>
    <t>INTS8</t>
  </si>
  <si>
    <t>8:95826590:chr8:95826590</t>
  </si>
  <si>
    <t>chr8:95826590</t>
  </si>
  <si>
    <t>Region751:chr8:95125803</t>
  </si>
  <si>
    <t>BCAS1(dist=57133),CYP24A1(dist=25551)</t>
  </si>
  <si>
    <t>rs2616277</t>
  </si>
  <si>
    <t>20:52745040:rs2616277</t>
  </si>
  <si>
    <t>Region36:rs2248137</t>
  </si>
  <si>
    <t>HOXA1</t>
  </si>
  <si>
    <t>imm_7_26981513</t>
  </si>
  <si>
    <t>7:27014988:imm_7_26981513</t>
  </si>
  <si>
    <t>rs706015</t>
  </si>
  <si>
    <t>Region240:rs73075598</t>
  </si>
  <si>
    <t>21:39852472:rs1041796</t>
  </si>
  <si>
    <t>rs1041796</t>
  </si>
  <si>
    <t>Region117:rs9977672</t>
  </si>
  <si>
    <t>MAP3K14(dist=13240),ARHGAP27(dist=63598)</t>
  </si>
  <si>
    <t>rs7216796</t>
  </si>
  <si>
    <t>17:43392208:rs7216796</t>
  </si>
  <si>
    <t>Region69:rs7222450</t>
  </si>
  <si>
    <t>TNIP3</t>
  </si>
  <si>
    <t>4:122119449__d2:d2__rs17051321</t>
  </si>
  <si>
    <t>Region97:rs17051321</t>
  </si>
  <si>
    <t>FUCA2(dist=32201),LOC285740(dist=10031)</t>
  </si>
  <si>
    <t>rs12206238</t>
  </si>
  <si>
    <t>6:143867406:rs12206238</t>
  </si>
  <si>
    <t>Region248:rs6911131</t>
  </si>
  <si>
    <t>TRIM14</t>
  </si>
  <si>
    <t>rs4743150</t>
  </si>
  <si>
    <t>exm-rs4743150</t>
  </si>
  <si>
    <t>Region76:rs7855251</t>
  </si>
  <si>
    <t>BCL9L(dist=1811),UPK2(dist=43584)</t>
  </si>
  <si>
    <t>11:118762073:chr11:118762073</t>
  </si>
  <si>
    <t>chr11:118762073</t>
  </si>
  <si>
    <t>Region44:rs12365699</t>
  </si>
  <si>
    <t>C7orf72(dist=41028),IKZF1(dist=103799)</t>
  </si>
  <si>
    <t>rs921911</t>
  </si>
  <si>
    <t>7:50241812:rs921911</t>
  </si>
  <si>
    <t>Region75:chr7:50328339</t>
  </si>
  <si>
    <t>GATA3</t>
  </si>
  <si>
    <t>10:8098719__d1:d1__rs1399180</t>
  </si>
  <si>
    <t>Region187:rs10905353</t>
  </si>
  <si>
    <t>ABI3BP(dist=136263),IMPG2(dist=92793)</t>
  </si>
  <si>
    <t>3:100902575:chr3:100902575</t>
  </si>
  <si>
    <t>chr3:100902575</t>
  </si>
  <si>
    <t>CSF2RB</t>
  </si>
  <si>
    <t>rs2413436</t>
  </si>
  <si>
    <t>22:37312561:rs2413436</t>
  </si>
  <si>
    <t>Region159:rs760517</t>
  </si>
  <si>
    <t>NCF4</t>
  </si>
  <si>
    <t>rs4821544</t>
  </si>
  <si>
    <t>22:37258503__d1:d1__rs4821544</t>
  </si>
  <si>
    <t>MALT1</t>
  </si>
  <si>
    <t>18:56422868:rs4545915</t>
  </si>
  <si>
    <t>rs4545915</t>
  </si>
  <si>
    <t>SH2B3</t>
  </si>
  <si>
    <t>imm_12_110368991</t>
  </si>
  <si>
    <t>12:111884608__d2:d2__rs3184504</t>
  </si>
  <si>
    <t>Region261:rs3184504</t>
  </si>
  <si>
    <t>TET2(dist=54629),PPA2(dist=34645)</t>
  </si>
  <si>
    <t>rs2726518</t>
  </si>
  <si>
    <t>4:106173199:rs2726518</t>
  </si>
  <si>
    <t>Region112:rs2726479</t>
  </si>
  <si>
    <t>SPRED2(dist=2187),MIR4778(dist=923538)</t>
  </si>
  <si>
    <t>imm_2_65451175</t>
  </si>
  <si>
    <t>2:65597671:imm_2_65451175</t>
  </si>
  <si>
    <t>rs11673987</t>
  </si>
  <si>
    <t>Region228:rs13385171</t>
  </si>
  <si>
    <t>TYK2</t>
  </si>
  <si>
    <t>imm_19_10324118</t>
  </si>
  <si>
    <t>exm1425579</t>
  </si>
  <si>
    <t>LEF1</t>
  </si>
  <si>
    <t>rs7690934</t>
  </si>
  <si>
    <t>4:109025865:rs7690934</t>
  </si>
  <si>
    <t>Region77:rs9992763</t>
  </si>
  <si>
    <t>LOC100505625(dist=5010),PAPD7(dist=1884)</t>
  </si>
  <si>
    <t>5:6712834:rs34681760</t>
  </si>
  <si>
    <t>Region147:rs34681760</t>
  </si>
  <si>
    <t>LRRC34(dist=6063),LRRIQ4(dist=3073)</t>
  </si>
  <si>
    <t>rs10936599</t>
  </si>
  <si>
    <t>3:169492101__d1:d1__rs10936599</t>
  </si>
  <si>
    <t>Region68:rs10936602</t>
  </si>
  <si>
    <t>TXK</t>
  </si>
  <si>
    <t>rs17470892</t>
  </si>
  <si>
    <t>4:48143201:rs17470892</t>
  </si>
  <si>
    <t>Region90:rs6837324</t>
  </si>
  <si>
    <t>JAZF1</t>
  </si>
  <si>
    <t>imm_7_28108711</t>
  </si>
  <si>
    <t>7:28142186:rs10245867</t>
  </si>
  <si>
    <t>Region617:rs10245867</t>
  </si>
  <si>
    <t>AFF1</t>
  </si>
  <si>
    <t>4:87837546:rs2705618</t>
  </si>
  <si>
    <t>rs2705618</t>
  </si>
  <si>
    <t>Region96:rs2705616</t>
  </si>
  <si>
    <t>PRDX5(dist=5883),CCDC88B(dist=12512)</t>
  </si>
  <si>
    <t>rs694739</t>
  </si>
  <si>
    <t>11:64097233:rs694739</t>
  </si>
  <si>
    <t>Region225:rs11231749</t>
  </si>
  <si>
    <t>MERTK</t>
  </si>
  <si>
    <t>2:112770799__d1:d1__rs57116599</t>
  </si>
  <si>
    <t>Region55:rs57116599</t>
  </si>
  <si>
    <t>LINC00603(dist=375824),PTGER4(dist=250782)</t>
  </si>
  <si>
    <t>imm_5_40473602</t>
  </si>
  <si>
    <t>5:40437845__d1:d1__rs9292776</t>
  </si>
  <si>
    <t>rs9292776</t>
  </si>
  <si>
    <t>Region7:rs11749040</t>
  </si>
  <si>
    <t>PDE3B</t>
  </si>
  <si>
    <t>11:14876718:chr11:14876718</t>
  </si>
  <si>
    <t>chr11:14876718</t>
  </si>
  <si>
    <t>LOC100129203(dist=343854),FAM76B(dist=190684)</t>
  </si>
  <si>
    <t>11:95311422__d1:d1__rs4409785</t>
  </si>
  <si>
    <t>CD28(dist=29225),CTLA4(dist=99650)</t>
  </si>
  <si>
    <t>imm_2_204319440</t>
  </si>
  <si>
    <t>2:204611195:imm_2_204319440</t>
  </si>
  <si>
    <t>rs6435203</t>
  </si>
  <si>
    <t>Region193:chr2:203693277</t>
  </si>
  <si>
    <t>LOC100130476</t>
  </si>
  <si>
    <t>imm_6_138264281</t>
  </si>
  <si>
    <t>6:138222588:imm_6_138264281</t>
  </si>
  <si>
    <t>rs17780429</t>
  </si>
  <si>
    <t>Region20:rs62420820</t>
  </si>
  <si>
    <t>CBLB</t>
  </si>
  <si>
    <t>3:105455955__d1:d1__rs2289746</t>
  </si>
  <si>
    <t>Region118:rs2289746</t>
  </si>
  <si>
    <t>ETS1</t>
  </si>
  <si>
    <t>imm_11_127916046</t>
  </si>
  <si>
    <t>11:128410836:imm_11_127916046</t>
  </si>
  <si>
    <t>rs3809006</t>
  </si>
  <si>
    <t>Region303:rs4262739</t>
  </si>
  <si>
    <t>MIR4435-1HG(dist=240294),ANAPC1(dist=32228)</t>
  </si>
  <si>
    <t>rs12373588</t>
  </si>
  <si>
    <t>2:112466265:rs12373588</t>
  </si>
  <si>
    <t>MIR100HG(dist=444755),UBASH3B(dist=7873)</t>
  </si>
  <si>
    <t>11:122534190:rs11605422</t>
  </si>
  <si>
    <t>rs11605422</t>
  </si>
  <si>
    <t>Region169:rs6589939</t>
  </si>
  <si>
    <t>NGRN(dist=72141),GABARAPL3(dist=2179)</t>
  </si>
  <si>
    <t>15:90883733:rs7183707</t>
  </si>
  <si>
    <t>rs7183707</t>
  </si>
  <si>
    <t>Region70:rs6496663</t>
  </si>
  <si>
    <t>NDFIP1(dist=5331),SPRY4(dist=150653)</t>
  </si>
  <si>
    <t>imm_5_141519523</t>
  </si>
  <si>
    <t>5:141539339__d1:d1__rs249677</t>
  </si>
  <si>
    <t>Region172:rs249677</t>
  </si>
  <si>
    <t>PRNCR1(dist=70856),CASC19(dist=24335)</t>
  </si>
  <si>
    <t>rs2445610</t>
  </si>
  <si>
    <t>8:128197088:rs2445610</t>
  </si>
  <si>
    <t>Region56:rs6990534</t>
  </si>
  <si>
    <t>BATF</t>
  </si>
  <si>
    <t>14:75976200:rs175706</t>
  </si>
  <si>
    <t>rs175706</t>
  </si>
  <si>
    <t>Region72:rs34695601</t>
  </si>
  <si>
    <t>STAT4</t>
  </si>
  <si>
    <t>imm_2_191697601</t>
  </si>
  <si>
    <t>2:191989356:rs6738544</t>
  </si>
  <si>
    <t>Region373:rs6738544</t>
  </si>
  <si>
    <t>JADE2</t>
  </si>
  <si>
    <t>5:133891282__d1:d1__rs2084007</t>
  </si>
  <si>
    <t>Region111:rs2084007</t>
  </si>
  <si>
    <t>ATXN1</t>
  </si>
  <si>
    <t>6:16672760__d2:d2__rs719316</t>
  </si>
  <si>
    <t>Region342:rs719316</t>
  </si>
  <si>
    <t>MYBPC3</t>
  </si>
  <si>
    <t>rs2957873</t>
  </si>
  <si>
    <t>11:47249294:rs2957873</t>
  </si>
  <si>
    <t>Region101:rs2269434</t>
  </si>
  <si>
    <t>BATF3(dist=4449),NSL1(dist=21719)</t>
  </si>
  <si>
    <t>1:212877776__d1:d1__rs9308424</t>
  </si>
  <si>
    <t>Region116:rs9308424</t>
  </si>
  <si>
    <t>NR1D1</t>
  </si>
  <si>
    <t>17:38252660__d1:d1__rs883871</t>
  </si>
  <si>
    <t>Region185:rs9909593</t>
  </si>
  <si>
    <t>WWOX(dist=103640),MAF(dist=277541)</t>
  </si>
  <si>
    <t>rs17797448</t>
  </si>
  <si>
    <t>16:79348278__d1:d1__rs17797448</t>
  </si>
  <si>
    <t>Region71:rs12925972</t>
  </si>
  <si>
    <t>VANGL2</t>
  </si>
  <si>
    <t>rs12086448</t>
  </si>
  <si>
    <t>1:160393905__d1:d1__rs12086448</t>
  </si>
  <si>
    <t>SLC2A4RG(NM_020062:c.*98C&gt;T)</t>
  </si>
  <si>
    <t>imm_20_61840441</t>
  </si>
  <si>
    <t>exm1560630</t>
  </si>
  <si>
    <t>rs1151625</t>
  </si>
  <si>
    <t>Region81:rs6742</t>
  </si>
  <si>
    <t>MAF(dist=18098),LOC102467146(dist=102489)</t>
  </si>
  <si>
    <t>rs7196953</t>
  </si>
  <si>
    <t>16:79649394__d1:d1__rs7196953</t>
  </si>
  <si>
    <t>TCF7</t>
  </si>
  <si>
    <t>rs756699</t>
  </si>
  <si>
    <t>5:133446575:rs756699</t>
  </si>
  <si>
    <t>SATB1-AS1(dist=227242),KCNH8(dist=391169)</t>
  </si>
  <si>
    <t>1kg_3_18684526</t>
  </si>
  <si>
    <t>3:18709522:1kg_3_18684526</t>
  </si>
  <si>
    <t>rs12106877</t>
  </si>
  <si>
    <t>Region594:rs9863496</t>
  </si>
  <si>
    <t>GFI1</t>
  </si>
  <si>
    <t>1kg_1_92712547</t>
  </si>
  <si>
    <t>1:92939959__d1:d1__rs58394161</t>
  </si>
  <si>
    <t>ANKRD55</t>
  </si>
  <si>
    <t>imm_5_55476487</t>
  </si>
  <si>
    <t>5:55440730__d1:d1__imm_5_55476487</t>
  </si>
  <si>
    <t>rs71624119</t>
  </si>
  <si>
    <t>Region130:rs7731626</t>
  </si>
  <si>
    <t>SOX8(dist=30853),SSTR5-AS1(dist=46250)</t>
  </si>
  <si>
    <t>rs108990</t>
  </si>
  <si>
    <t>16:1065433:rs108990</t>
  </si>
  <si>
    <t>Region78:rs405343</t>
  </si>
  <si>
    <t>MTHFR</t>
  </si>
  <si>
    <t>1:11856378:rs1801133</t>
  </si>
  <si>
    <t>Region566:rs1801133</t>
  </si>
  <si>
    <t>TRAF3</t>
  </si>
  <si>
    <t>14:103276855:rs8006649</t>
  </si>
  <si>
    <t>rs8006649</t>
  </si>
  <si>
    <t>IL2RA</t>
  </si>
  <si>
    <t>imm_10_6161291</t>
  </si>
  <si>
    <t>10:6121285:imm_10_6161291</t>
  </si>
  <si>
    <t>rs62626325</t>
  </si>
  <si>
    <t>Region5:rs11256593</t>
  </si>
  <si>
    <t>LCK</t>
  </si>
  <si>
    <t>1:32715641__d1:d1__rs10914539</t>
  </si>
  <si>
    <t>rs10914539</t>
  </si>
  <si>
    <t>Region99:chr1:32738415</t>
  </si>
  <si>
    <t>JAK1</t>
  </si>
  <si>
    <t>1:65429319__d2:d2__rs72922276</t>
  </si>
  <si>
    <t>Region161:rs72922276</t>
  </si>
  <si>
    <t>ZNHIT3(NM_001281433:c.-23A&gt;G,NM_001281432:c.-23A&gt;G,NM_004773:c.-23A&gt;G,NM_001281434:c.-23A&gt;G)</t>
  </si>
  <si>
    <t>17:34866546:rs2306593</t>
  </si>
  <si>
    <t>rs2306593</t>
  </si>
  <si>
    <t>Region83:rs4796224</t>
  </si>
  <si>
    <t>SLC9B1</t>
  </si>
  <si>
    <t>rs7665090</t>
  </si>
  <si>
    <t>4:103551603:rs7665090</t>
  </si>
  <si>
    <t>chr4:103551603</t>
  </si>
  <si>
    <t>Region301:chr4:103128873</t>
  </si>
  <si>
    <t>CD48(dist=22324),SLAMF7(dist=4882)</t>
  </si>
  <si>
    <t>imm_1_158987178</t>
  </si>
  <si>
    <t>1:160720554:imm_1_158987178</t>
  </si>
  <si>
    <t>rs3766374</t>
  </si>
  <si>
    <t>PLEK(dist=21951),FBXO48(dist=42969)</t>
  </si>
  <si>
    <t>imm_2_68461451</t>
  </si>
  <si>
    <t>exm198604</t>
  </si>
  <si>
    <t>rs3816281</t>
  </si>
  <si>
    <t>Region38:rs12622670</t>
  </si>
  <si>
    <t>SOCS1(dist=3840),TNP2(dist=7835)</t>
  </si>
  <si>
    <t>imm_16_11351374</t>
  </si>
  <si>
    <t>16:11443873:imm_16_11351374</t>
  </si>
  <si>
    <t>rs36090551</t>
  </si>
  <si>
    <t>FCRL3(dist=15690),FCRL2(dist=29186)</t>
  </si>
  <si>
    <t>rs3761959</t>
  </si>
  <si>
    <t>1:157669278:rs3761959</t>
  </si>
  <si>
    <t>Region53:rs2317231</t>
  </si>
  <si>
    <t>ZNF365(dist=17778),ADO(dist=114967)</t>
  </si>
  <si>
    <t>imm_10_64191835</t>
  </si>
  <si>
    <t>10:64521829__d1:d1__imm_10_64191835</t>
  </si>
  <si>
    <t>rs224032</t>
  </si>
  <si>
    <t>Region128:rs34299154</t>
  </si>
  <si>
    <t>C7orf72(dist=129487),IKZF1(dist=15340)</t>
  </si>
  <si>
    <t>imm_7_50304754</t>
  </si>
  <si>
    <t>7:50334208:imm_7_50304754</t>
  </si>
  <si>
    <t>rs28625973</t>
  </si>
  <si>
    <t>TGFBR3</t>
  </si>
  <si>
    <t>1:92222143:rs9887787</t>
  </si>
  <si>
    <t>rs9887787</t>
  </si>
  <si>
    <t>EOMES(dist=18809),CMC1(dist=500109)</t>
  </si>
  <si>
    <t>1kg_3_27766618</t>
  </si>
  <si>
    <t>3:27791614:rs12330493</t>
  </si>
  <si>
    <t>rs12330493</t>
  </si>
  <si>
    <t>Region9:rs438613</t>
  </si>
  <si>
    <t>MIR548AN</t>
  </si>
  <si>
    <t>1kg_13_98884260</t>
  </si>
  <si>
    <t>13:100086259:1kg_13_98884260</t>
  </si>
  <si>
    <t>rs4772201</t>
  </si>
  <si>
    <t>Region91:chr13:100026952</t>
  </si>
  <si>
    <t>ESPN</t>
  </si>
  <si>
    <t>rs3007421</t>
  </si>
  <si>
    <t>1:6530189:rs3007421</t>
  </si>
  <si>
    <t>Region259:rs2986736</t>
  </si>
  <si>
    <t>IKZF3</t>
  </si>
  <si>
    <t>imm_17_35223675</t>
  </si>
  <si>
    <t>17:37970149__d1:d1__rs9909593</t>
  </si>
  <si>
    <t>CTSH(dist=10062),RASGRF1(dist=4807)</t>
  </si>
  <si>
    <t>imm_15_77018258</t>
  </si>
  <si>
    <t>15:79231203:imm_15_77018258</t>
  </si>
  <si>
    <t>rs10152892</t>
  </si>
  <si>
    <t>Region123:rs62013236</t>
  </si>
  <si>
    <t>PHLDB1</t>
  </si>
  <si>
    <t>imm_11_118068591</t>
  </si>
  <si>
    <t>11:118563381:imm_11_118068591</t>
  </si>
  <si>
    <t>rs585039</t>
  </si>
  <si>
    <t>RAD51B(dist=190626),ZFP36L1(dist=1008)</t>
  </si>
  <si>
    <t>imm_14_68335317</t>
  </si>
  <si>
    <t>14:69265564:imm_14_68335317</t>
  </si>
  <si>
    <t>rs8022092</t>
  </si>
  <si>
    <t>Region41:rs12434551</t>
  </si>
  <si>
    <t>IRF8(dist=65294),LINC01082(dist=208282)</t>
  </si>
  <si>
    <t>imm_16_84579006</t>
  </si>
  <si>
    <t>16:86021505__d1:d1__rs35703946</t>
  </si>
  <si>
    <t>Region54:rs35703946</t>
  </si>
  <si>
    <t>HHEX(dist=23699),EXOC6(dist=115363)</t>
  </si>
  <si>
    <t>rs7923837</t>
  </si>
  <si>
    <t>10:94481917__d1:d1__rs7923837</t>
  </si>
  <si>
    <t>Region42:rs1112718</t>
  </si>
  <si>
    <t>PHGDH</t>
  </si>
  <si>
    <t>rs541503</t>
  </si>
  <si>
    <t>1:120208297:rs541503</t>
  </si>
  <si>
    <t>Region52:rs483180</t>
  </si>
  <si>
    <t>LINC01108(dist=405530),JARID2(dist=554991)</t>
  </si>
  <si>
    <t>rs17119</t>
  </si>
  <si>
    <t>6:14719496__d1:d1__rs17119</t>
  </si>
  <si>
    <t>Region131:chr6:14691215</t>
  </si>
  <si>
    <t>SLC6A16(dist=8772),CD37(dist=1431)</t>
  </si>
  <si>
    <t>rs8107548</t>
  </si>
  <si>
    <t>19:49870643__d1:d1__rs8107548</t>
  </si>
  <si>
    <t>Region31:rs1465697</t>
  </si>
  <si>
    <t>FOXP1</t>
  </si>
  <si>
    <t>3:71535338__d1:d1__rs9878602</t>
  </si>
  <si>
    <t>Region88:rs9878602</t>
  </si>
  <si>
    <t>CARD11(dist=55838),LOC100129603(dist=41148)</t>
  </si>
  <si>
    <t>7:3139417__d2:d2__rs10951042</t>
  </si>
  <si>
    <t>LOC285626</t>
  </si>
  <si>
    <t>ncRNA_exonic</t>
  </si>
  <si>
    <t>imm_5_158692478</t>
  </si>
  <si>
    <t>5:158759900:rs2546890</t>
  </si>
  <si>
    <t>Region24:rs2546890</t>
  </si>
  <si>
    <t>NCOA5(dist=15730),CD40(dist=12596)</t>
  </si>
  <si>
    <t>imm_20_44167717</t>
  </si>
  <si>
    <t>20:44734310__d1:d1__rs6032662</t>
  </si>
  <si>
    <t>Region21:rs6032662</t>
  </si>
  <si>
    <t>ELMO1</t>
  </si>
  <si>
    <t>1kg_7_37348990</t>
  </si>
  <si>
    <t>7:37382465__d1:d1__rs60600003</t>
  </si>
  <si>
    <t>Region94:rs60600003</t>
  </si>
  <si>
    <t>PDE4A(dist=11837),KEAP1(dist=4652)</t>
  </si>
  <si>
    <t>imm_19_10438843</t>
  </si>
  <si>
    <t>19:10577843:imm_19_10438843</t>
  </si>
  <si>
    <t>rs1051738</t>
  </si>
  <si>
    <t>ZNF438(dist=74895),ZEB1-AS1(dist=209696)</t>
  </si>
  <si>
    <t>rs793108</t>
  </si>
  <si>
    <t>10:31415106:rs793108</t>
  </si>
  <si>
    <t>Region134:rs1087056</t>
  </si>
  <si>
    <t>ETV7</t>
  </si>
  <si>
    <t>rs879036</t>
  </si>
  <si>
    <t>6:36349890:rs879036</t>
  </si>
  <si>
    <t>Region144:rs1076928</t>
  </si>
  <si>
    <t>PUS10</t>
  </si>
  <si>
    <t>imm_2_61029577</t>
  </si>
  <si>
    <t>2:61176073:imm_2_61029577</t>
  </si>
  <si>
    <t>rs2278300</t>
  </si>
  <si>
    <t>Region61:rs1177228</t>
  </si>
  <si>
    <t>DDX6(dist=81314),CXCR5(dist=11189)</t>
  </si>
  <si>
    <t>imm_11_118248496</t>
  </si>
  <si>
    <t>11:118743286__d1:d1__rs12365699</t>
  </si>
  <si>
    <t>CYP24A1</t>
  </si>
  <si>
    <t>rs2248359</t>
  </si>
  <si>
    <t>20:52791518__d1:d1__rs2248359</t>
  </si>
  <si>
    <t>13:50811220__d1:d1__rs9591325</t>
  </si>
  <si>
    <t>MAPK1</t>
  </si>
  <si>
    <t>rs2283792</t>
  </si>
  <si>
    <t>22:22131125__d1:d1__rs2283792</t>
  </si>
  <si>
    <t>Region27:rs9610458</t>
  </si>
  <si>
    <t>WWOX</t>
  </si>
  <si>
    <t>16:79111297:rs12925972</t>
  </si>
  <si>
    <t>HBS1L(dist=119190),MYB(dist=7227)</t>
  </si>
  <si>
    <t>rs9321490</t>
  </si>
  <si>
    <t>6:135494875:rs9321490</t>
  </si>
  <si>
    <t>Region19:rs4896153</t>
  </si>
  <si>
    <t>MIR1204(dist=5817),PVT1(dist=88783)</t>
  </si>
  <si>
    <t>rs4410871</t>
  </si>
  <si>
    <t>8:128815029__d1:d1__rs4410871</t>
  </si>
  <si>
    <t>IQCB1</t>
  </si>
  <si>
    <t>rs12695416</t>
  </si>
  <si>
    <t>3:121551570:rs12695416</t>
  </si>
  <si>
    <t>LTBR(dist=14226),CD27-AS1(dist=33204)</t>
  </si>
  <si>
    <t>rs2364482</t>
  </si>
  <si>
    <t>12:6502131:rs2364482</t>
  </si>
  <si>
    <t>C1orf106</t>
  </si>
  <si>
    <t>imm_1_199142520</t>
  </si>
  <si>
    <t>1:200875897__d1:d1__rs59655222</t>
  </si>
  <si>
    <t>Region32:rs59655222</t>
  </si>
  <si>
    <t>RGS14</t>
  </si>
  <si>
    <t>rs35716097</t>
  </si>
  <si>
    <t>5:176806636:rs35716097</t>
  </si>
  <si>
    <t>Region98:rs67111717</t>
  </si>
  <si>
    <t>ODF3B</t>
  </si>
  <si>
    <t>22:50971047:rs361725</t>
  </si>
  <si>
    <t>rs361725</t>
  </si>
  <si>
    <t>Region43:rs140522</t>
  </si>
  <si>
    <t>TBX6</t>
  </si>
  <si>
    <t>rs4609871</t>
  </si>
  <si>
    <t>16:29932064:rs4609871</t>
  </si>
  <si>
    <t>Region74:rs3809627</t>
  </si>
  <si>
    <t>LOC102724874(dist=1028655),PKIA(dist=11114)</t>
  </si>
  <si>
    <t>1kg_8_79720399</t>
  </si>
  <si>
    <t>8:79557844:1kg_8_79720399</t>
  </si>
  <si>
    <t>rs6999228</t>
  </si>
  <si>
    <t>Region49:rs28703878</t>
  </si>
  <si>
    <t>VCAM1(dist=85831),EXTL2(dist=47496)</t>
  </si>
  <si>
    <t>1kg_1_101066624</t>
  </si>
  <si>
    <t>1:101294036:1kg_1_101066624</t>
  </si>
  <si>
    <t>rs12132283</t>
  </si>
  <si>
    <t>ZMIZ1</t>
  </si>
  <si>
    <t>imm_10_80715286</t>
  </si>
  <si>
    <t>10:81045280:imm_10_80715286</t>
  </si>
  <si>
    <t>rs1250568</t>
  </si>
  <si>
    <t>Region30:rs1250551</t>
  </si>
  <si>
    <t>PRM1(dist=37734),RMI2(dist=26385)</t>
  </si>
  <si>
    <t>imm_16_11311394</t>
  </si>
  <si>
    <t>16:11403893:rs12928822</t>
  </si>
  <si>
    <t>rs12928822</t>
  </si>
  <si>
    <t>CLEC2D(dist=14198),CLECL1(dist=2107)</t>
  </si>
  <si>
    <t>imm_12_9724895</t>
  </si>
  <si>
    <t>exm982927</t>
  </si>
  <si>
    <t>rs3764021</t>
  </si>
  <si>
    <t>Region47:rs7977720</t>
  </si>
  <si>
    <t>EPS15L1</t>
  </si>
  <si>
    <t>rs1870071</t>
  </si>
  <si>
    <t>19:16505106__d1:d1__rs1870071</t>
  </si>
  <si>
    <t>Region87:rs58166386</t>
  </si>
  <si>
    <t>LOC102723854(dist=88642),ZFP36L2(dist=94217)</t>
  </si>
  <si>
    <t>1kg_2_43209994</t>
  </si>
  <si>
    <t>2:43356490:rs17030410</t>
  </si>
  <si>
    <t>rs17030410</t>
  </si>
  <si>
    <t>Region35:rs12478539</t>
  </si>
  <si>
    <t>IFI30(dist=13045),MPV17L2(dist=2061)</t>
  </si>
  <si>
    <t>chr19_18146944</t>
  </si>
  <si>
    <t>19:18285944:rs11554159</t>
  </si>
  <si>
    <t>rs11554159</t>
  </si>
  <si>
    <t>Region22:rs4808760</t>
  </si>
  <si>
    <t>OLIG3(dist=143924),LOC102723649(dist=27328)</t>
  </si>
  <si>
    <t>imm_6_138012651</t>
  </si>
  <si>
    <t>6:137970958:imm_6_138012651</t>
  </si>
  <si>
    <t>rs35858108</t>
  </si>
  <si>
    <t>LINC00603(dist=342999),PTGER4(dist=283607)</t>
  </si>
  <si>
    <t>imm_5_40459805</t>
  </si>
  <si>
    <t>5:40424048:imm_5_40459805</t>
  </si>
  <si>
    <t>rs11740512</t>
  </si>
  <si>
    <t>MIR1208(dist=15335),LINC00824(dist=239747)</t>
  </si>
  <si>
    <t>imm_8_129268067</t>
  </si>
  <si>
    <t>8:129198885:imm_8_129268067</t>
  </si>
  <si>
    <t>rs16902700</t>
  </si>
  <si>
    <t>DDX6(dist=85841),CXCR5(dist=6662)</t>
  </si>
  <si>
    <t>imm_11_118253023</t>
  </si>
  <si>
    <t>11:118747813__d1:d1__rs6589706</t>
  </si>
  <si>
    <t>NPEPPS(dist=1638),KPNB1(dist=24924)</t>
  </si>
  <si>
    <t>17:45702280__d1:d1__rs11079784</t>
  </si>
  <si>
    <t>Region34:rs11079784</t>
  </si>
  <si>
    <t>imm_3_161173806</t>
  </si>
  <si>
    <t>3:159691112__d1:d1__rs1014486</t>
  </si>
  <si>
    <t>STAT3</t>
  </si>
  <si>
    <t>imm_17_37749689</t>
  </si>
  <si>
    <t>17:40496163:imm_17_37749689</t>
  </si>
  <si>
    <t>rs17886724</t>
  </si>
  <si>
    <t>Region18:rs1026916</t>
  </si>
  <si>
    <t>IL7R(NM_002185:c.*917A&gt;G)</t>
  </si>
  <si>
    <t>imm_5_35893461</t>
  </si>
  <si>
    <t>5:35857704:imm_5_35893461</t>
  </si>
  <si>
    <t>rs11567694</t>
  </si>
  <si>
    <t>Region51:rs10063294</t>
  </si>
  <si>
    <t>BACH2</t>
  </si>
  <si>
    <t>imm_6_91033489</t>
  </si>
  <si>
    <t>6:90976768__d1:d1__rs72928038</t>
  </si>
  <si>
    <t>Region37:rs72928038</t>
  </si>
  <si>
    <t>LINC00271</t>
  </si>
  <si>
    <t>rs12206850</t>
  </si>
  <si>
    <t>6:135797808__d1:d1__rs12206850</t>
  </si>
  <si>
    <t>CD6(dist=5803),CD5(dist=76279)</t>
  </si>
  <si>
    <t>imm_11_60591619</t>
  </si>
  <si>
    <t>11:60835043:rs506616</t>
  </si>
  <si>
    <t>rs506616</t>
  </si>
  <si>
    <t>Region14:rs4939490</t>
  </si>
  <si>
    <t>TIMMDC1</t>
  </si>
  <si>
    <t>imm_3_120711198</t>
  </si>
  <si>
    <t>3:119228508__d1:d1__rs9843355</t>
  </si>
  <si>
    <t>Region50:rs9843355</t>
  </si>
  <si>
    <t>EVI5</t>
  </si>
  <si>
    <t>1kg_1_92932826</t>
  </si>
  <si>
    <t>1:93160238:rs11577426</t>
  </si>
  <si>
    <t>rs11577426</t>
  </si>
  <si>
    <t>LINC01146</t>
  </si>
  <si>
    <t>1kg_14_87574264</t>
  </si>
  <si>
    <t>14:88504511:chr14:88504511</t>
  </si>
  <si>
    <t>chr14:88504511</t>
  </si>
  <si>
    <t>Region25:chr14:88523488</t>
  </si>
  <si>
    <t>OS9</t>
  </si>
  <si>
    <t>imm_12_56448352</t>
  </si>
  <si>
    <t>12:58162085:chr12:58162085</t>
  </si>
  <si>
    <t>rs10877012</t>
  </si>
  <si>
    <t>Region29:rs701006</t>
  </si>
  <si>
    <t>VMP1</t>
  </si>
  <si>
    <t>rs8070345</t>
  </si>
  <si>
    <t>17:57816757:rs8070345</t>
  </si>
  <si>
    <t>Region46:rs2150879</t>
  </si>
  <si>
    <t>C1orf52(dist=4465),BCL10(dist=1640)</t>
  </si>
  <si>
    <t>rs12087340</t>
  </si>
  <si>
    <t>1:85746993__d1:d1__rs12087340</t>
  </si>
  <si>
    <t>TNFSF14</t>
  </si>
  <si>
    <t>19:6668972:rs1077667</t>
  </si>
  <si>
    <t>Region23:rs1077667</t>
  </si>
  <si>
    <t>RGS21(dist=204607),RGS1(dist=3836)</t>
  </si>
  <si>
    <t>imm_1_190807644</t>
  </si>
  <si>
    <t>1:192541021__d1:d1__rs1323292</t>
  </si>
  <si>
    <t>Region64:rs1323292</t>
  </si>
  <si>
    <t>SP140</t>
  </si>
  <si>
    <t>imm_2_230830073</t>
  </si>
  <si>
    <t>2:231121829:rs35540610</t>
  </si>
  <si>
    <t>Region26:rs35540610</t>
  </si>
  <si>
    <t>TAGAP(NM_152133:c.-4170A&gt;G,NM_054114:c.-799A&gt;G,NM_138810:c.-799A&gt;G)</t>
  </si>
  <si>
    <t>imm_6_159394612</t>
  </si>
  <si>
    <t>6:159474624:imm_6_159394612</t>
  </si>
  <si>
    <t>rs212397</t>
  </si>
  <si>
    <t>Region28:rs1738074</t>
  </si>
  <si>
    <t>IL20RA(dist=71740),IL22RA2(dist=26900)</t>
  </si>
  <si>
    <t>rs17066096</t>
  </si>
  <si>
    <t>6:137452908:rs17066096</t>
  </si>
  <si>
    <t>FAM213B</t>
  </si>
  <si>
    <t>imm_1_2515525</t>
  </si>
  <si>
    <t>1:2525665:imm_1_2515525</t>
  </si>
  <si>
    <t>rs3748817</t>
  </si>
  <si>
    <t>Region10:rs6670198</t>
  </si>
  <si>
    <t>ILDR1(dist=24241),CD86(dist=8841)</t>
  </si>
  <si>
    <t>rs2255214</t>
  </si>
  <si>
    <t>3:121770539__d1:d1__rs2255214</t>
  </si>
  <si>
    <t>imm_12_6310270</t>
  </si>
  <si>
    <t>12:6440009__d1:d1__rs1800693</t>
  </si>
  <si>
    <t>EOMES(dist=307880),CMC1(dist=211038)</t>
  </si>
  <si>
    <t>1kg_3_28047090</t>
  </si>
  <si>
    <t>3:28072086__d1:d1__rs438613</t>
  </si>
  <si>
    <t>IL2RA(dist=12989),RBM17(dist=13627)</t>
  </si>
  <si>
    <t>imm_10_6139051</t>
  </si>
  <si>
    <t>10:6099045:imm_10_6139051</t>
  </si>
  <si>
    <t>rs2104286</t>
  </si>
  <si>
    <t>CD58</t>
  </si>
  <si>
    <t>imm_1_116902480</t>
  </si>
  <si>
    <t>1:117100957__d1:d1__imm_1_116902480</t>
  </si>
  <si>
    <t>rs1335532</t>
  </si>
  <si>
    <t>Region11:rs10801908</t>
  </si>
  <si>
    <t>rs12708716</t>
  </si>
  <si>
    <t>16:11179873:rs12708716</t>
  </si>
  <si>
    <t>See end of the table for explanation of the columns and illustrative examples.</t>
  </si>
  <si>
    <r>
      <rPr>
        <b/>
        <sz val="12"/>
        <color theme="1"/>
        <rFont val="Calibri"/>
        <family val="2"/>
        <scheme val="minor"/>
      </rPr>
      <t>Supplementary Table 7</t>
    </r>
    <r>
      <rPr>
        <sz val="12"/>
        <color theme="1"/>
        <rFont val="Calibri"/>
        <family val="2"/>
        <scheme val="minor"/>
      </rPr>
      <t>. The 200 identified autosomal non-MHC genome-wide effects.</t>
    </r>
  </si>
  <si>
    <t>rs71329256</t>
  </si>
  <si>
    <t>EUR</t>
  </si>
  <si>
    <t>ASN</t>
  </si>
  <si>
    <t>AMR</t>
  </si>
  <si>
    <t>AFR</t>
  </si>
  <si>
    <t>OR</t>
  </si>
  <si>
    <t>A2</t>
  </si>
  <si>
    <t>A1</t>
  </si>
  <si>
    <t>POS (hg19)</t>
  </si>
  <si>
    <t>CHR</t>
  </si>
  <si>
    <t>SNP</t>
  </si>
  <si>
    <r>
      <rPr>
        <b/>
        <sz val="12"/>
        <color theme="1"/>
        <rFont val="Calibri"/>
        <family val="2"/>
        <scheme val="minor"/>
      </rPr>
      <t>Supplementary Table 8</t>
    </r>
    <r>
      <rPr>
        <sz val="12"/>
        <color theme="1"/>
        <rFont val="Calibri"/>
        <family val="2"/>
        <scheme val="minor"/>
      </rPr>
      <t>. Allele frequencies of the risk allele for the 200 autosomal non-MHC genome-wide effects in the 1000 Genomes major populations.</t>
    </r>
  </si>
  <si>
    <t>Note: Only MS Chip samples were used for chromosome Y analyses (cases: 5,528; controls: 6,117)</t>
  </si>
  <si>
    <t>rs9785945</t>
  </si>
  <si>
    <t>rs9785767</t>
  </si>
  <si>
    <t>rs9786448</t>
  </si>
  <si>
    <t>rs9786673</t>
  </si>
  <si>
    <t>rs9786258</t>
  </si>
  <si>
    <t>rs9786397</t>
  </si>
  <si>
    <t>rs9785947</t>
  </si>
  <si>
    <t>rs9785998</t>
  </si>
  <si>
    <t>rs9785940</t>
  </si>
  <si>
    <t>rs9786922</t>
  </si>
  <si>
    <t>rs9785755</t>
  </si>
  <si>
    <t>rs9786360</t>
  </si>
  <si>
    <t>rs9786070</t>
  </si>
  <si>
    <t>rs9786209</t>
  </si>
  <si>
    <t>rs9786605</t>
  </si>
  <si>
    <t>rs16980473</t>
  </si>
  <si>
    <t>rs9786038</t>
  </si>
  <si>
    <t>rs9786105</t>
  </si>
  <si>
    <t>rs9786107</t>
  </si>
  <si>
    <t>rs2032654</t>
  </si>
  <si>
    <t>rs35547782</t>
  </si>
  <si>
    <t>P</t>
  </si>
  <si>
    <t>B. Chromosome Y</t>
  </si>
  <si>
    <t>MS Chip sample size: Females 14,828 cases and 12,928 controls; Males	5,528 cases and 6,117 controls</t>
  </si>
  <si>
    <t>Discovery sample size: Females 3,736 cases and 5,173 controls; Males 1,355 cases and 4,422 controls</t>
  </si>
  <si>
    <t>P=p-value</t>
  </si>
  <si>
    <t>SE=standard error</t>
  </si>
  <si>
    <t>OR=odds ratio</t>
  </si>
  <si>
    <t xml:space="preserve">* The OR and SE for the male specific model was orginally calculated to account for X inactivation, i.e. each male was considered to have 2 alleles. For the final joint meta-analysis the OR and SE were transformed to represent the per-allelic model. These values are depicted here. </t>
  </si>
  <si>
    <t>OR and P are the reults of the joint analysis of the discovery phase and the MS Chip results.</t>
  </si>
  <si>
    <t>A1 is the allele for which the OR is caclulated. A2 is the complimentary allele.</t>
  </si>
  <si>
    <t>rs7055138</t>
  </si>
  <si>
    <t>rs5925886</t>
  </si>
  <si>
    <t>rs62595390</t>
  </si>
  <si>
    <t>rs5961326</t>
  </si>
  <si>
    <t>rs62582143</t>
  </si>
  <si>
    <t>rs10218384</t>
  </si>
  <si>
    <t>rs5961751</t>
  </si>
  <si>
    <t>rs7065546</t>
  </si>
  <si>
    <t>rs5951645</t>
  </si>
  <si>
    <t>rs762514</t>
  </si>
  <si>
    <t>rs6608190</t>
  </si>
  <si>
    <t>rs5958470</t>
  </si>
  <si>
    <t>rs5911814</t>
  </si>
  <si>
    <t>rs5911813</t>
  </si>
  <si>
    <t>rs2807266</t>
  </si>
  <si>
    <t>rs990545</t>
  </si>
  <si>
    <t>rs12164382</t>
  </si>
  <si>
    <t>rs2518882</t>
  </si>
  <si>
    <t>rs2807261</t>
  </si>
  <si>
    <t>rs2807267</t>
  </si>
  <si>
    <t>SE</t>
  </si>
  <si>
    <t>Males*</t>
  </si>
  <si>
    <t>Females</t>
  </si>
  <si>
    <t>A. Chromosome X</t>
  </si>
  <si>
    <t>MS Chip</t>
  </si>
  <si>
    <t>Discovery</t>
  </si>
  <si>
    <r>
      <rPr>
        <b/>
        <sz val="12"/>
        <color theme="1"/>
        <rFont val="Calibri"/>
        <family val="2"/>
        <scheme val="minor"/>
      </rPr>
      <t>Supplementary Table 9</t>
    </r>
    <r>
      <rPr>
        <sz val="12"/>
        <color theme="1"/>
        <rFont val="Calibri"/>
        <family val="2"/>
        <scheme val="minor"/>
      </rPr>
      <t>. Top 20 chromosome X an d Y marginal results.</t>
    </r>
  </si>
  <si>
    <t>rs56217451</t>
  </si>
  <si>
    <t>rs62597491</t>
  </si>
  <si>
    <t>rs5952003</t>
  </si>
  <si>
    <t>rs12835731</t>
  </si>
  <si>
    <r>
      <rPr>
        <b/>
        <sz val="12"/>
        <color theme="1"/>
        <rFont val="Calibri"/>
        <family val="2"/>
        <scheme val="minor"/>
      </rPr>
      <t>Supplementary Table 10</t>
    </r>
    <r>
      <rPr>
        <sz val="12"/>
        <color theme="1"/>
        <rFont val="Calibri"/>
        <family val="2"/>
        <scheme val="minor"/>
      </rPr>
      <t>. Top 20 Chromosome X results conditioning on rs2807267.</t>
    </r>
  </si>
  <si>
    <r>
      <t>Supplementary Table 2. Descriptive statistics of the unpublished GWAS data of the discovery phase</t>
    </r>
    <r>
      <rPr>
        <b/>
        <sz val="9"/>
        <color theme="1"/>
        <rFont val="Times New Roman"/>
        <family val="1"/>
      </rPr>
      <t> </t>
    </r>
  </si>
  <si>
    <t>The numerical value of the 2Mbp region in which step-wise modelling was applied to identify statistically independent effects in the discovery phase.</t>
  </si>
  <si>
    <t>The step of the step-wise modelling that identified the respective variant within the region. The value 0 refers to marginal results, i.e. no other variants was included in the model.</t>
  </si>
  <si>
    <t>The genetic variant that was identify as the most statistically significant within the region in either the marginal analysis or the step-wise modelling in the discovery phase. We use the term "effect" to indicate that the identified genetic variant is the best tagging variant of a true underlying effects that we are trying to uncover. Due to winner's curse this variant was the one that represent this effect in the discovery phase.</t>
  </si>
  <si>
    <t>The complementary allele of the "Effect" variant</t>
  </si>
  <si>
    <t>The complementary allele of the variant in the ImmunoChip data.</t>
  </si>
  <si>
    <t>The complementary allele of the variant in the MS chip data.</t>
  </si>
  <si>
    <t>The complementary allele of the "SNP discovery" variant</t>
  </si>
  <si>
    <t>The genetic variant from the discovery phase that contributed information (OR and standard error) for the joint analysis. This variant is different that the Effect variant in cases where either the Effect variant was note present in the replication cohorts or the joint p-value of this variant was more statistically significant in the joint analysis. Please see Supplementary Methods for more details.</t>
  </si>
  <si>
    <t>The name of the variant in the MS chip data that corresponds to the "SNP discovery" variant. Note that this is the exact same SNP with a different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</si>
</sst>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0" x14ac:knownFonts="1">
    <font>
      <sz val="12"/>
      <color theme="1"/>
      <name val="Calibri"/>
      <family val="2"/>
      <scheme val="minor"/>
    </font>
    <font>
      <b/>
      <sz val="12"/>
      <color theme="1"/>
      <name val="Calibri"/>
      <family val="2"/>
      <scheme val="minor"/>
    </font>
    <font>
      <sz val="10"/>
      <color theme="1"/>
      <name val="Times New Roman"/>
      <family val="1"/>
    </font>
    <font>
      <sz val="12"/>
      <color theme="1"/>
      <name val="Cambria"/>
      <family val="1"/>
    </font>
    <font>
      <b/>
      <sz val="12"/>
      <name val="Times New Roman"/>
      <family val="1"/>
    </font>
    <font>
      <sz val="12"/>
      <name val="Times New Roman"/>
      <family val="1"/>
    </font>
    <font>
      <sz val="11"/>
      <color rgb="FF000000"/>
      <name val="Calibri"/>
      <family val="2"/>
    </font>
    <font>
      <b/>
      <sz val="11"/>
      <color rgb="FF000000"/>
      <name val="Calibri"/>
      <family val="2"/>
    </font>
    <font>
      <sz val="9"/>
      <color theme="1"/>
      <name val="Times New Roman"/>
      <family val="1"/>
    </font>
    <font>
      <sz val="12"/>
      <color theme="1"/>
      <name val="Times New Roman"/>
      <family val="1"/>
    </font>
    <font>
      <b/>
      <sz val="12"/>
      <color theme="1"/>
      <name val="Times New Roman"/>
      <family val="1"/>
    </font>
    <font>
      <b/>
      <sz val="9"/>
      <color theme="1"/>
      <name val="Times New Roman"/>
      <family val="1"/>
    </font>
    <font>
      <vertAlign val="superscript"/>
      <sz val="12"/>
      <color theme="1"/>
      <name val="Times New Roman"/>
      <family val="1"/>
    </font>
    <font>
      <vertAlign val="superscript"/>
      <sz val="10"/>
      <color theme="1"/>
      <name val="Times New Roman"/>
      <family val="1"/>
    </font>
    <font>
      <b/>
      <i/>
      <sz val="10"/>
      <color theme="1"/>
      <name val="Times New Roman"/>
      <family val="1"/>
    </font>
    <font>
      <b/>
      <sz val="10"/>
      <color theme="1"/>
      <name val="Times New Roman"/>
      <family val="1"/>
    </font>
    <font>
      <b/>
      <u/>
      <sz val="12"/>
      <color theme="1"/>
      <name val="Calibri"/>
      <family val="2"/>
      <scheme val="minor"/>
    </font>
    <font>
      <b/>
      <sz val="12"/>
      <color rgb="FF000000"/>
      <name val="Calibri"/>
      <family val="2"/>
      <scheme val="minor"/>
    </font>
    <font>
      <b/>
      <i/>
      <sz val="12"/>
      <color theme="1"/>
      <name val="Calibri"/>
      <family val="2"/>
      <scheme val="minor"/>
    </font>
    <font>
      <u/>
      <sz val="12"/>
      <color theme="1"/>
      <name val="Calibri"/>
      <family val="2"/>
      <scheme val="minor"/>
    </font>
  </fonts>
  <fills count="3">
    <fill>
      <patternFill patternType="none"/>
    </fill>
    <fill>
      <patternFill patternType="gray125"/>
    </fill>
    <fill>
      <patternFill patternType="solid">
        <fgColor theme="0"/>
        <bgColor indexed="64"/>
      </patternFill>
    </fill>
  </fills>
  <borders count="21">
    <border>
      <left/>
      <right/>
      <top/>
      <bottom/>
      <diagonal/>
    </border>
    <border>
      <left/>
      <right/>
      <top style="double">
        <color auto="1"/>
      </top>
      <bottom/>
      <diagonal/>
    </border>
    <border>
      <left/>
      <right/>
      <top style="thin">
        <color auto="1"/>
      </top>
      <bottom style="thin">
        <color auto="1"/>
      </bottom>
      <diagonal/>
    </border>
    <border>
      <left/>
      <right/>
      <top style="double">
        <color auto="1"/>
      </top>
      <bottom style="thin">
        <color auto="1"/>
      </bottom>
      <diagonal/>
    </border>
    <border>
      <left/>
      <right/>
      <top/>
      <bottom style="double">
        <color auto="1"/>
      </bottom>
      <diagonal/>
    </border>
    <border>
      <left/>
      <right style="thin">
        <color auto="1"/>
      </right>
      <top/>
      <bottom/>
      <diagonal/>
    </border>
    <border>
      <left/>
      <right style="thin">
        <color auto="1"/>
      </right>
      <top style="thin">
        <color auto="1"/>
      </top>
      <bottom/>
      <diagonal/>
    </border>
    <border>
      <left style="thin">
        <color auto="1"/>
      </left>
      <right/>
      <top/>
      <bottom style="double">
        <color auto="1"/>
      </bottom>
      <diagonal/>
    </border>
    <border>
      <left/>
      <right/>
      <top/>
      <bottom style="double">
        <color rgb="FF000000"/>
      </bottom>
      <diagonal/>
    </border>
    <border>
      <left style="thin">
        <color auto="1"/>
      </left>
      <right/>
      <top/>
      <bottom/>
      <diagonal/>
    </border>
    <border>
      <left/>
      <right/>
      <top/>
      <bottom style="thin">
        <color auto="1"/>
      </bottom>
      <diagonal/>
    </border>
    <border>
      <left style="thin">
        <color auto="1"/>
      </left>
      <right/>
      <top/>
      <bottom style="thin">
        <color auto="1"/>
      </bottom>
      <diagonal/>
    </border>
    <border>
      <left/>
      <right/>
      <top style="double">
        <color auto="1"/>
      </top>
      <bottom style="double">
        <color auto="1"/>
      </bottom>
      <diagonal/>
    </border>
    <border>
      <left style="thin">
        <color auto="1"/>
      </left>
      <right/>
      <top style="double">
        <color auto="1"/>
      </top>
      <bottom style="double">
        <color auto="1"/>
      </bottom>
      <diagonal/>
    </border>
    <border>
      <left style="double">
        <color auto="1"/>
      </left>
      <right/>
      <top/>
      <bottom/>
      <diagonal/>
    </border>
    <border>
      <left/>
      <right/>
      <top style="thin">
        <color auto="1"/>
      </top>
      <bottom style="medium">
        <color auto="1"/>
      </bottom>
      <diagonal/>
    </border>
    <border>
      <left style="double">
        <color auto="1"/>
      </left>
      <right/>
      <top/>
      <bottom style="medium">
        <color auto="1"/>
      </bottom>
      <diagonal/>
    </border>
    <border>
      <left style="double">
        <color auto="1"/>
      </left>
      <right/>
      <top style="thin">
        <color auto="1"/>
      </top>
      <bottom style="thin">
        <color auto="1"/>
      </bottom>
      <diagonal/>
    </border>
    <border>
      <left/>
      <right/>
      <top style="medium">
        <color auto="1"/>
      </top>
      <bottom/>
      <diagonal/>
    </border>
    <border>
      <left/>
      <right/>
      <top style="medium">
        <color auto="1"/>
      </top>
      <bottom style="thin">
        <color auto="1"/>
      </bottom>
      <diagonal/>
    </border>
    <border>
      <left style="double">
        <color auto="1"/>
      </left>
      <right/>
      <top style="medium">
        <color auto="1"/>
      </top>
      <bottom style="thin">
        <color auto="1"/>
      </bottom>
      <diagonal/>
    </border>
  </borders>
  <cellStyleXfs count="1">
    <xf numFmtId="0" fontId="0" fillId="0" borderId="0"/>
  </cellStyleXfs>
  <cellXfs count="81">
    <xf numFmtId="0" fontId="0" fillId="0" borderId="0" xfId="0"/>
    <xf numFmtId="0" fontId="2" fillId="0" borderId="1" xfId="0" applyFont="1" applyBorder="1" applyAlignment="1">
      <alignment vertical="center" wrapText="1"/>
    </xf>
    <xf numFmtId="0" fontId="2" fillId="0" borderId="0" xfId="0" applyFont="1" applyBorder="1" applyAlignment="1">
      <alignment vertical="center" wrapText="1"/>
    </xf>
    <xf numFmtId="0" fontId="3" fillId="0" borderId="0" xfId="0" applyFont="1" applyBorder="1" applyAlignment="1">
      <alignment vertical="top" wrapText="1"/>
    </xf>
    <xf numFmtId="0" fontId="2" fillId="0" borderId="2" xfId="0" applyFont="1" applyBorder="1" applyAlignment="1">
      <alignment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3" fillId="0" borderId="4" xfId="0" applyFont="1" applyBorder="1" applyAlignment="1">
      <alignment vertical="top" wrapText="1"/>
    </xf>
    <xf numFmtId="0" fontId="6" fillId="0" borderId="5" xfId="0" applyFont="1" applyFill="1" applyBorder="1" applyAlignment="1">
      <alignment horizontal="left" vertical="center"/>
    </xf>
    <xf numFmtId="0" fontId="6" fillId="0" borderId="0" xfId="0" applyFont="1" applyAlignment="1">
      <alignment horizontal="center" vertical="center"/>
    </xf>
    <xf numFmtId="0" fontId="3" fillId="0" borderId="0" xfId="0" applyFont="1"/>
    <xf numFmtId="0" fontId="7" fillId="0" borderId="5" xfId="0" applyFont="1" applyBorder="1" applyAlignment="1">
      <alignment vertical="center"/>
    </xf>
    <xf numFmtId="0" fontId="6" fillId="0" borderId="5" xfId="0" applyFont="1" applyBorder="1" applyAlignment="1">
      <alignment horizontal="right" vertical="center"/>
    </xf>
    <xf numFmtId="0" fontId="7" fillId="0" borderId="6" xfId="0" applyFont="1" applyBorder="1" applyAlignment="1">
      <alignment vertical="center"/>
    </xf>
    <xf numFmtId="0" fontId="6" fillId="0" borderId="3" xfId="0" applyFont="1" applyBorder="1" applyAlignment="1">
      <alignment horizontal="center" vertical="center"/>
    </xf>
    <xf numFmtId="0" fontId="8" fillId="0" borderId="0" xfId="0" applyFont="1" applyAlignment="1">
      <alignment vertical="center"/>
    </xf>
    <xf numFmtId="0" fontId="9" fillId="0" borderId="0" xfId="0" applyFont="1"/>
    <xf numFmtId="0" fontId="0" fillId="0" borderId="0" xfId="0" applyAlignment="1">
      <alignment horizontal="left"/>
    </xf>
    <xf numFmtId="0" fontId="12" fillId="0" borderId="0" xfId="0" applyFont="1" applyAlignment="1">
      <alignment horizontal="left" vertical="center"/>
    </xf>
    <xf numFmtId="0" fontId="2" fillId="0" borderId="0" xfId="0" applyFont="1" applyFill="1" applyBorder="1" applyAlignment="1">
      <alignment vertical="center" wrapText="1"/>
    </xf>
    <xf numFmtId="10" fontId="2" fillId="0" borderId="0" xfId="0" applyNumberFormat="1" applyFont="1" applyBorder="1" applyAlignment="1">
      <alignment vertical="center" wrapText="1"/>
    </xf>
    <xf numFmtId="0" fontId="2" fillId="0" borderId="7" xfId="0" applyFont="1" applyBorder="1" applyAlignment="1">
      <alignment vertical="center" wrapText="1"/>
    </xf>
    <xf numFmtId="0" fontId="2" fillId="0" borderId="8" xfId="0" applyFont="1" applyBorder="1" applyAlignment="1">
      <alignment vertical="center" wrapText="1"/>
    </xf>
    <xf numFmtId="0" fontId="2" fillId="2" borderId="2" xfId="0" applyFont="1" applyFill="1" applyBorder="1" applyAlignment="1">
      <alignment horizontal="center" vertical="center"/>
    </xf>
    <xf numFmtId="0" fontId="3" fillId="0" borderId="2" xfId="0" applyFont="1" applyBorder="1" applyAlignment="1">
      <alignment vertical="center"/>
    </xf>
    <xf numFmtId="0" fontId="2" fillId="0" borderId="2" xfId="0" applyFont="1" applyBorder="1" applyAlignment="1">
      <alignment horizontal="center" vertical="center"/>
    </xf>
    <xf numFmtId="0" fontId="2" fillId="0" borderId="0" xfId="0" applyFont="1" applyBorder="1" applyAlignment="1">
      <alignment horizontal="center" vertical="center"/>
    </xf>
    <xf numFmtId="10" fontId="2" fillId="0" borderId="0" xfId="0" applyNumberFormat="1" applyFont="1" applyBorder="1" applyAlignment="1">
      <alignment horizontal="center" vertical="center"/>
    </xf>
    <xf numFmtId="0" fontId="2" fillId="0" borderId="10" xfId="0" applyFont="1" applyBorder="1" applyAlignment="1">
      <alignment vertical="center" wrapText="1"/>
    </xf>
    <xf numFmtId="0" fontId="2" fillId="0" borderId="11" xfId="0" applyFont="1" applyBorder="1" applyAlignment="1">
      <alignment vertical="center" wrapText="1"/>
    </xf>
    <xf numFmtId="0" fontId="14" fillId="0" borderId="3" xfId="0" applyFont="1" applyBorder="1" applyAlignment="1">
      <alignment horizontal="center" vertical="center"/>
    </xf>
    <xf numFmtId="0" fontId="3" fillId="0" borderId="12" xfId="0" applyFont="1" applyBorder="1" applyAlignment="1">
      <alignment vertical="center"/>
    </xf>
    <xf numFmtId="0" fontId="4" fillId="0" borderId="0" xfId="0" applyFont="1" applyAlignment="1">
      <alignment vertical="center"/>
    </xf>
    <xf numFmtId="0" fontId="3" fillId="0" borderId="2" xfId="0" applyFont="1" applyBorder="1" applyAlignment="1">
      <alignment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10" fontId="2" fillId="0" borderId="0" xfId="0" applyNumberFormat="1" applyFont="1" applyBorder="1" applyAlignment="1">
      <alignment horizontal="center" vertical="center" wrapText="1"/>
    </xf>
    <xf numFmtId="0" fontId="14" fillId="0" borderId="4" xfId="0" applyFont="1" applyBorder="1" applyAlignment="1">
      <alignment horizontal="center" vertical="center" wrapText="1"/>
    </xf>
    <xf numFmtId="0" fontId="14" fillId="0" borderId="1" xfId="0" applyFont="1" applyBorder="1" applyAlignment="1">
      <alignment horizontal="center" vertical="center" wrapText="1"/>
    </xf>
    <xf numFmtId="0" fontId="1" fillId="0" borderId="0" xfId="0" applyFont="1"/>
    <xf numFmtId="11" fontId="1" fillId="0" borderId="0" xfId="0" applyNumberFormat="1" applyFont="1"/>
    <xf numFmtId="164" fontId="1" fillId="0" borderId="0" xfId="0" applyNumberFormat="1" applyFont="1"/>
    <xf numFmtId="11" fontId="0" fillId="0" borderId="0" xfId="0" applyNumberFormat="1"/>
    <xf numFmtId="164" fontId="0" fillId="0" borderId="0" xfId="0" applyNumberFormat="1"/>
    <xf numFmtId="0" fontId="16" fillId="0" borderId="0" xfId="0" applyFont="1"/>
    <xf numFmtId="0" fontId="17" fillId="0" borderId="0" xfId="0" applyFont="1"/>
    <xf numFmtId="49" fontId="0" fillId="0" borderId="0" xfId="0" applyNumberFormat="1"/>
    <xf numFmtId="0" fontId="0" fillId="0" borderId="0" xfId="0" applyAlignment="1"/>
    <xf numFmtId="0" fontId="1" fillId="0" borderId="12" xfId="0" applyFont="1" applyBorder="1"/>
    <xf numFmtId="164" fontId="0" fillId="0" borderId="0" xfId="0" applyNumberFormat="1" applyBorder="1"/>
    <xf numFmtId="164" fontId="0" fillId="0" borderId="14" xfId="0" applyNumberFormat="1" applyBorder="1"/>
    <xf numFmtId="0" fontId="1" fillId="0" borderId="15" xfId="0" applyFont="1" applyFill="1" applyBorder="1" applyAlignment="1">
      <alignment horizontal="center"/>
    </xf>
    <xf numFmtId="0" fontId="1" fillId="0" borderId="16" xfId="0" applyFont="1" applyFill="1" applyBorder="1" applyAlignment="1">
      <alignment horizontal="center"/>
    </xf>
    <xf numFmtId="0" fontId="0" fillId="0" borderId="18" xfId="0" applyBorder="1" applyAlignment="1">
      <alignment horizontal="center"/>
    </xf>
    <xf numFmtId="0" fontId="1" fillId="0" borderId="19" xfId="0" applyFont="1" applyBorder="1" applyAlignment="1">
      <alignment horizontal="center"/>
    </xf>
    <xf numFmtId="2" fontId="0" fillId="0" borderId="0" xfId="0" applyNumberFormat="1"/>
    <xf numFmtId="0" fontId="17" fillId="0" borderId="12" xfId="0" applyFont="1" applyBorder="1"/>
    <xf numFmtId="0" fontId="19" fillId="0" borderId="0" xfId="0" applyFont="1"/>
    <xf numFmtId="0" fontId="10" fillId="0" borderId="0" xfId="0" applyFont="1"/>
    <xf numFmtId="0" fontId="4" fillId="0" borderId="0" xfId="0" applyFont="1" applyAlignment="1">
      <alignment horizontal="left" vertical="center"/>
    </xf>
    <xf numFmtId="0" fontId="1" fillId="0" borderId="4" xfId="0" applyFont="1" applyBorder="1" applyAlignment="1">
      <alignment horizontal="center"/>
    </xf>
    <xf numFmtId="0" fontId="12" fillId="0" borderId="0" xfId="0" applyFont="1" applyAlignment="1">
      <alignment horizontal="left" vertical="center"/>
    </xf>
    <xf numFmtId="0" fontId="2" fillId="0" borderId="0" xfId="0" applyFont="1" applyBorder="1" applyAlignment="1">
      <alignment vertical="center" wrapText="1"/>
    </xf>
    <xf numFmtId="0" fontId="2" fillId="0" borderId="8" xfId="0" applyFont="1" applyBorder="1" applyAlignment="1">
      <alignment vertical="center" wrapText="1"/>
    </xf>
    <xf numFmtId="0" fontId="4" fillId="0" borderId="0" xfId="0" applyFont="1" applyAlignment="1">
      <alignment horizontal="center" vertical="center"/>
    </xf>
    <xf numFmtId="0" fontId="2" fillId="0" borderId="0" xfId="0" applyFont="1" applyFill="1" applyBorder="1" applyAlignment="1">
      <alignment vertical="center" wrapText="1"/>
    </xf>
    <xf numFmtId="0" fontId="2" fillId="0" borderId="8" xfId="0" applyFont="1" applyFill="1" applyBorder="1" applyAlignment="1">
      <alignment vertical="center" wrapText="1"/>
    </xf>
    <xf numFmtId="0" fontId="2" fillId="0" borderId="9" xfId="0" applyFont="1" applyBorder="1" applyAlignment="1">
      <alignment horizontal="center" vertical="center" wrapText="1"/>
    </xf>
    <xf numFmtId="0" fontId="2" fillId="0" borderId="0" xfId="0" applyFont="1" applyBorder="1" applyAlignment="1">
      <alignment horizontal="center" vertical="center" wrapText="1"/>
    </xf>
    <xf numFmtId="0" fontId="2" fillId="0" borderId="0" xfId="0" applyFont="1" applyBorder="1" applyAlignment="1">
      <alignment horizontal="center" vertical="center"/>
    </xf>
    <xf numFmtId="0" fontId="15" fillId="0" borderId="12" xfId="0" applyFont="1" applyBorder="1" applyAlignment="1">
      <alignment horizontal="center" vertical="center"/>
    </xf>
    <xf numFmtId="0" fontId="2" fillId="0" borderId="13"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0" xfId="0" applyFont="1" applyFill="1" applyBorder="1" applyAlignment="1">
      <alignment horizontal="left" vertical="center" wrapText="1"/>
    </xf>
    <xf numFmtId="0" fontId="14" fillId="0" borderId="1" xfId="0" applyFont="1" applyBorder="1" applyAlignment="1">
      <alignment horizontal="center" vertical="center" wrapText="1"/>
    </xf>
    <xf numFmtId="0" fontId="14" fillId="0" borderId="4" xfId="0" applyFont="1" applyBorder="1" applyAlignment="1">
      <alignment horizontal="center" vertical="center" wrapText="1"/>
    </xf>
    <xf numFmtId="0" fontId="1" fillId="0" borderId="17" xfId="0" applyFont="1" applyBorder="1" applyAlignment="1">
      <alignment horizontal="center"/>
    </xf>
    <xf numFmtId="0" fontId="1" fillId="0" borderId="2" xfId="0" applyFont="1" applyBorder="1" applyAlignment="1">
      <alignment horizontal="center"/>
    </xf>
    <xf numFmtId="0" fontId="1" fillId="0" borderId="2" xfId="0" applyFont="1" applyFill="1" applyBorder="1" applyAlignment="1">
      <alignment horizontal="center"/>
    </xf>
    <xf numFmtId="0" fontId="1" fillId="0" borderId="20" xfId="0" applyFont="1" applyBorder="1" applyAlignment="1">
      <alignment horizontal="center"/>
    </xf>
    <xf numFmtId="0" fontId="1" fillId="0" borderId="19"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511AF-C925-3248-8A70-514DC35037A8}">
  <dimension ref="A1:I20"/>
  <sheetViews>
    <sheetView workbookViewId="0">
      <selection activeCell="K28" sqref="K28"/>
    </sheetView>
  </sheetViews>
  <sheetFormatPr defaultColWidth="11" defaultRowHeight="15.75" x14ac:dyDescent="0.25"/>
  <sheetData>
    <row r="1" spans="1:9" x14ac:dyDescent="0.25">
      <c r="A1" s="59" t="s">
        <v>48</v>
      </c>
      <c r="B1" s="59"/>
      <c r="C1" s="59"/>
      <c r="D1" s="59"/>
      <c r="E1" s="59"/>
      <c r="F1" s="59"/>
      <c r="G1" s="59"/>
      <c r="H1" s="59"/>
      <c r="I1" s="59"/>
    </row>
    <row r="4" spans="1:9" ht="16.5" thickBot="1" x14ac:dyDescent="0.3">
      <c r="A4" s="7"/>
      <c r="B4" s="6" t="s">
        <v>47</v>
      </c>
      <c r="C4" s="6" t="s">
        <v>46</v>
      </c>
      <c r="D4" s="6" t="s">
        <v>45</v>
      </c>
      <c r="E4" s="6" t="s">
        <v>44</v>
      </c>
      <c r="F4" s="6" t="s">
        <v>43</v>
      </c>
      <c r="G4" s="6" t="s">
        <v>42</v>
      </c>
      <c r="H4" s="6" t="s">
        <v>41</v>
      </c>
    </row>
    <row r="5" spans="1:9" ht="16.5" thickTop="1" x14ac:dyDescent="0.25">
      <c r="A5" s="5" t="s">
        <v>40</v>
      </c>
      <c r="B5" s="5">
        <v>1864</v>
      </c>
      <c r="C5" s="5">
        <v>1400</v>
      </c>
      <c r="D5" s="5">
        <v>794</v>
      </c>
      <c r="E5" s="5">
        <v>2246</v>
      </c>
      <c r="F5" s="5">
        <v>950</v>
      </c>
      <c r="G5" s="5">
        <v>583</v>
      </c>
      <c r="H5" s="5">
        <v>1976</v>
      </c>
    </row>
    <row r="6" spans="1:9" x14ac:dyDescent="0.25">
      <c r="A6" s="3"/>
      <c r="B6" s="2" t="s">
        <v>39</v>
      </c>
      <c r="C6" s="2" t="s">
        <v>38</v>
      </c>
      <c r="D6" s="2" t="s">
        <v>37</v>
      </c>
      <c r="E6" s="2" t="s">
        <v>36</v>
      </c>
      <c r="F6" s="2" t="s">
        <v>35</v>
      </c>
      <c r="G6" s="2" t="s">
        <v>34</v>
      </c>
      <c r="H6" s="2" t="s">
        <v>33</v>
      </c>
    </row>
    <row r="7" spans="1:9" x14ac:dyDescent="0.25">
      <c r="A7" s="3"/>
      <c r="B7" s="2" t="s">
        <v>32</v>
      </c>
      <c r="C7" s="2" t="s">
        <v>31</v>
      </c>
      <c r="D7" s="3"/>
      <c r="E7" s="2" t="s">
        <v>30</v>
      </c>
      <c r="F7" s="2" t="s">
        <v>29</v>
      </c>
      <c r="G7" s="3"/>
      <c r="H7" s="2" t="s">
        <v>28</v>
      </c>
    </row>
    <row r="8" spans="1:9" x14ac:dyDescent="0.25">
      <c r="A8" s="3"/>
      <c r="B8" s="2" t="s">
        <v>27</v>
      </c>
      <c r="C8" s="2" t="s">
        <v>26</v>
      </c>
      <c r="D8" s="3"/>
      <c r="E8" s="2" t="s">
        <v>25</v>
      </c>
      <c r="F8" s="2" t="s">
        <v>24</v>
      </c>
      <c r="G8" s="3"/>
      <c r="H8" s="2" t="s">
        <v>23</v>
      </c>
    </row>
    <row r="9" spans="1:9" x14ac:dyDescent="0.25">
      <c r="A9" s="3"/>
      <c r="B9" s="2" t="s">
        <v>22</v>
      </c>
      <c r="C9" s="2" t="s">
        <v>21</v>
      </c>
      <c r="D9" s="3"/>
      <c r="E9" s="2" t="s">
        <v>20</v>
      </c>
      <c r="F9" s="3"/>
      <c r="G9" s="3"/>
      <c r="H9" s="3"/>
    </row>
    <row r="10" spans="1:9" x14ac:dyDescent="0.25">
      <c r="A10" s="3"/>
      <c r="B10" s="3"/>
      <c r="C10" s="3"/>
      <c r="D10" s="3"/>
      <c r="E10" s="2" t="s">
        <v>19</v>
      </c>
      <c r="F10" s="3"/>
      <c r="G10" s="3"/>
      <c r="H10" s="3"/>
    </row>
    <row r="11" spans="1:9" x14ac:dyDescent="0.25">
      <c r="A11" s="3"/>
      <c r="B11" s="3"/>
      <c r="C11" s="3"/>
      <c r="D11" s="3"/>
      <c r="E11" s="2" t="s">
        <v>18</v>
      </c>
      <c r="F11" s="3"/>
      <c r="G11" s="3"/>
      <c r="H11" s="3"/>
    </row>
    <row r="12" spans="1:9" x14ac:dyDescent="0.25">
      <c r="A12" s="3"/>
      <c r="B12" s="3"/>
      <c r="C12" s="3"/>
      <c r="D12" s="3"/>
      <c r="E12" s="2" t="s">
        <v>17</v>
      </c>
      <c r="F12" s="3"/>
      <c r="G12" s="3"/>
      <c r="H12" s="3"/>
    </row>
    <row r="13" spans="1:9" x14ac:dyDescent="0.25">
      <c r="A13" s="4" t="s">
        <v>16</v>
      </c>
      <c r="B13" s="4">
        <v>5175</v>
      </c>
      <c r="C13" s="4">
        <v>2464</v>
      </c>
      <c r="D13" s="4">
        <v>2160</v>
      </c>
      <c r="E13" s="4">
        <v>2046</v>
      </c>
      <c r="F13" s="4">
        <v>1317</v>
      </c>
      <c r="G13" s="4">
        <v>2165</v>
      </c>
      <c r="H13" s="4">
        <v>2049</v>
      </c>
    </row>
    <row r="14" spans="1:9" ht="25.5" x14ac:dyDescent="0.25">
      <c r="A14" s="3"/>
      <c r="B14" s="2" t="s">
        <v>15</v>
      </c>
      <c r="C14" s="2" t="s">
        <v>14</v>
      </c>
      <c r="D14" s="2" t="s">
        <v>13</v>
      </c>
      <c r="E14" s="2" t="s">
        <v>12</v>
      </c>
      <c r="F14" s="2" t="s">
        <v>11</v>
      </c>
      <c r="G14" s="2" t="s">
        <v>10</v>
      </c>
      <c r="H14" s="2" t="s">
        <v>9</v>
      </c>
    </row>
    <row r="15" spans="1:9" ht="25.5" x14ac:dyDescent="0.25">
      <c r="A15" s="3"/>
      <c r="B15" s="2" t="s">
        <v>8</v>
      </c>
      <c r="C15" s="3"/>
      <c r="D15" s="3"/>
      <c r="E15" s="2" t="s">
        <v>7</v>
      </c>
      <c r="F15" s="2" t="s">
        <v>6</v>
      </c>
      <c r="G15" s="3"/>
      <c r="H15" s="2" t="s">
        <v>5</v>
      </c>
    </row>
    <row r="16" spans="1:9" ht="25.5" x14ac:dyDescent="0.25">
      <c r="A16" s="3"/>
      <c r="B16" s="3"/>
      <c r="C16" s="3"/>
      <c r="D16" s="3"/>
      <c r="E16" s="2" t="s">
        <v>4</v>
      </c>
      <c r="F16" s="3"/>
      <c r="G16" s="3"/>
      <c r="H16" s="2" t="s">
        <v>3</v>
      </c>
    </row>
    <row r="17" spans="1:8" ht="26.25" thickBot="1" x14ac:dyDescent="0.3">
      <c r="A17" s="3"/>
      <c r="B17" s="3"/>
      <c r="C17" s="3"/>
      <c r="D17" s="3"/>
      <c r="E17" s="3"/>
      <c r="F17" s="3"/>
      <c r="G17" s="3"/>
      <c r="H17" s="2" t="s">
        <v>2</v>
      </c>
    </row>
    <row r="18" spans="1:8" ht="16.5" thickTop="1" x14ac:dyDescent="0.25">
      <c r="A18" s="1" t="s">
        <v>1</v>
      </c>
      <c r="B18" s="1">
        <v>7039</v>
      </c>
      <c r="C18" s="1">
        <v>3864</v>
      </c>
      <c r="D18" s="1">
        <v>2954</v>
      </c>
      <c r="E18" s="1">
        <v>4292</v>
      </c>
      <c r="F18" s="1">
        <v>2267</v>
      </c>
      <c r="G18" s="1">
        <v>2748</v>
      </c>
      <c r="H18" s="1">
        <v>4025</v>
      </c>
    </row>
    <row r="20" spans="1:8" x14ac:dyDescent="0.25">
      <c r="A20" t="s">
        <v>0</v>
      </c>
    </row>
  </sheetData>
  <mergeCells count="1">
    <mergeCell ref="A1:I1"/>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075D7-4072-7646-9230-9D8D62C44AB8}">
  <dimension ref="A1:O33"/>
  <sheetViews>
    <sheetView workbookViewId="0">
      <selection activeCell="K28" sqref="K28"/>
    </sheetView>
  </sheetViews>
  <sheetFormatPr defaultColWidth="11" defaultRowHeight="15.75" x14ac:dyDescent="0.25"/>
  <cols>
    <col min="1" max="1" width="15.5" customWidth="1"/>
    <col min="2" max="2" width="13.875" bestFit="1" customWidth="1"/>
    <col min="3" max="3" width="10.875" bestFit="1" customWidth="1"/>
    <col min="4" max="5" width="3.5" bestFit="1" customWidth="1"/>
    <col min="6" max="6" width="4.875" bestFit="1" customWidth="1"/>
    <col min="8" max="8" width="13.125" bestFit="1" customWidth="1"/>
  </cols>
  <sheetData>
    <row r="1" spans="1:15" ht="16.5" thickBot="1" x14ac:dyDescent="0.3">
      <c r="A1" s="47" t="s">
        <v>5957</v>
      </c>
    </row>
    <row r="2" spans="1:15" x14ac:dyDescent="0.25">
      <c r="H2" s="79" t="s">
        <v>5951</v>
      </c>
      <c r="I2" s="80"/>
      <c r="J2" s="80"/>
      <c r="K2" s="80"/>
      <c r="L2" s="54" t="s">
        <v>5950</v>
      </c>
      <c r="M2" s="54"/>
      <c r="N2" s="53"/>
      <c r="O2" s="53"/>
    </row>
    <row r="3" spans="1:15" ht="16.5" thickBot="1" x14ac:dyDescent="0.3">
      <c r="H3" s="76" t="s">
        <v>5948</v>
      </c>
      <c r="I3" s="77"/>
      <c r="J3" s="78" t="s">
        <v>5947</v>
      </c>
      <c r="K3" s="78"/>
      <c r="L3" s="77" t="s">
        <v>5948</v>
      </c>
      <c r="M3" s="77"/>
      <c r="N3" s="78" t="s">
        <v>5947</v>
      </c>
      <c r="O3" s="78"/>
    </row>
    <row r="4" spans="1:15" ht="17.25" thickTop="1" thickBot="1" x14ac:dyDescent="0.3">
      <c r="A4" s="56" t="s">
        <v>5088</v>
      </c>
      <c r="B4" s="56" t="s">
        <v>5086</v>
      </c>
      <c r="C4" s="56" t="s">
        <v>5892</v>
      </c>
      <c r="D4" s="56" t="s">
        <v>5889</v>
      </c>
      <c r="E4" s="56" t="s">
        <v>5888</v>
      </c>
      <c r="F4" s="56" t="s">
        <v>5887</v>
      </c>
      <c r="G4" s="56" t="s">
        <v>5916</v>
      </c>
      <c r="H4" s="52" t="s">
        <v>5887</v>
      </c>
      <c r="I4" s="51" t="s">
        <v>5946</v>
      </c>
      <c r="J4" s="51" t="s">
        <v>5887</v>
      </c>
      <c r="K4" s="51" t="s">
        <v>5946</v>
      </c>
      <c r="L4" s="51" t="s">
        <v>5887</v>
      </c>
      <c r="M4" s="51" t="s">
        <v>5946</v>
      </c>
      <c r="N4" s="51" t="s">
        <v>5887</v>
      </c>
      <c r="O4" s="51" t="s">
        <v>5946</v>
      </c>
    </row>
    <row r="5" spans="1:15" ht="16.5" thickTop="1" x14ac:dyDescent="0.25">
      <c r="A5">
        <v>23</v>
      </c>
      <c r="B5">
        <v>123480147</v>
      </c>
      <c r="C5" t="s">
        <v>5942</v>
      </c>
      <c r="D5" t="s">
        <v>5033</v>
      </c>
      <c r="E5" t="s">
        <v>5032</v>
      </c>
      <c r="F5" s="55">
        <v>1.0595000000000001</v>
      </c>
      <c r="G5" s="42">
        <v>7.8829999999999998E-8</v>
      </c>
      <c r="H5" s="49">
        <v>1.05820602908885</v>
      </c>
      <c r="I5" s="49">
        <v>2.01422321833209E-2</v>
      </c>
      <c r="J5" s="49">
        <v>1.0911</v>
      </c>
      <c r="K5" s="49">
        <v>3.7725838020561897E-2</v>
      </c>
      <c r="L5" s="49">
        <f>1/0.9502</f>
        <v>1.0524100189433803</v>
      </c>
      <c r="M5" s="49">
        <v>1.7781766449804799E-2</v>
      </c>
      <c r="N5" s="49">
        <f>1/0.939042065085478</f>
        <v>1.0649150205097289</v>
      </c>
      <c r="O5" s="49">
        <v>1.9760184286803699E-2</v>
      </c>
    </row>
    <row r="6" spans="1:15" x14ac:dyDescent="0.25">
      <c r="A6">
        <v>23</v>
      </c>
      <c r="B6">
        <v>123479862</v>
      </c>
      <c r="C6" t="s">
        <v>5941</v>
      </c>
      <c r="D6" t="s">
        <v>5028</v>
      </c>
      <c r="E6" t="s">
        <v>5027</v>
      </c>
      <c r="F6" s="55">
        <v>1.0549999999999999</v>
      </c>
      <c r="G6" s="42">
        <v>4.679E-7</v>
      </c>
      <c r="H6" s="49">
        <v>1.0559356040971399</v>
      </c>
      <c r="I6" s="49">
        <v>1.9579859142727699E-2</v>
      </c>
      <c r="J6" s="49">
        <v>1.0855999999999999</v>
      </c>
      <c r="K6" s="49">
        <v>3.6658642417050899E-2</v>
      </c>
      <c r="L6" s="49">
        <f>1/0.9568</f>
        <v>1.0451505016722409</v>
      </c>
      <c r="M6" s="49">
        <v>1.77006144950685E-2</v>
      </c>
      <c r="N6" s="49">
        <f>1/0.941966029111454</f>
        <v>1.0616094095699915</v>
      </c>
      <c r="O6" s="49">
        <v>1.9658401876187601E-2</v>
      </c>
    </row>
    <row r="7" spans="1:15" x14ac:dyDescent="0.25">
      <c r="A7">
        <v>23</v>
      </c>
      <c r="B7">
        <v>123475213</v>
      </c>
      <c r="C7" t="s">
        <v>5939</v>
      </c>
      <c r="D7" t="s">
        <v>5028</v>
      </c>
      <c r="E7" t="s">
        <v>5027</v>
      </c>
      <c r="F7" s="55">
        <v>1.0556000000000001</v>
      </c>
      <c r="G7" s="42">
        <v>6.2310000000000001E-7</v>
      </c>
      <c r="H7" s="49">
        <v>1.0551777101512301</v>
      </c>
      <c r="I7" s="49">
        <v>2.03052699040915E-2</v>
      </c>
      <c r="J7" s="49">
        <v>1.0893999999999999</v>
      </c>
      <c r="K7" s="49">
        <v>3.8019405487836201E-2</v>
      </c>
      <c r="L7" s="49">
        <f>1/0.9605</f>
        <v>1.0411244143675169</v>
      </c>
      <c r="M7" s="49">
        <v>1.7965497512299901E-2</v>
      </c>
      <c r="N7" s="49">
        <f>1/0.935200513259055</f>
        <v>1.0692894045953065</v>
      </c>
      <c r="O7" s="49">
        <v>1.9921627583789799E-2</v>
      </c>
    </row>
    <row r="8" spans="1:15" x14ac:dyDescent="0.25">
      <c r="A8">
        <v>23</v>
      </c>
      <c r="B8">
        <v>123475290</v>
      </c>
      <c r="C8" t="s">
        <v>5938</v>
      </c>
      <c r="D8" t="s">
        <v>5028</v>
      </c>
      <c r="E8" t="s">
        <v>5027</v>
      </c>
      <c r="F8" s="55">
        <v>1.0529999999999999</v>
      </c>
      <c r="G8" s="42">
        <v>1.0529999999999999E-6</v>
      </c>
      <c r="H8" s="49">
        <v>1.0552250944703701</v>
      </c>
      <c r="I8" s="49">
        <v>1.9420586912752499E-2</v>
      </c>
      <c r="J8" s="49">
        <v>1.0832999999999999</v>
      </c>
      <c r="K8" s="49">
        <v>3.6233929929720701E-2</v>
      </c>
      <c r="L8" s="49">
        <f>1/0.9651</f>
        <v>1.0361620557455187</v>
      </c>
      <c r="M8" s="49">
        <v>1.7705652354148501E-2</v>
      </c>
      <c r="N8" s="49">
        <f>1/0.937016542009798</f>
        <v>1.0672170182343947</v>
      </c>
      <c r="O8" s="49">
        <v>1.9637681082236E-2</v>
      </c>
    </row>
    <row r="9" spans="1:15" x14ac:dyDescent="0.25">
      <c r="A9">
        <v>23</v>
      </c>
      <c r="B9">
        <v>123495823</v>
      </c>
      <c r="C9" t="s">
        <v>5937</v>
      </c>
      <c r="D9" t="s">
        <v>5028</v>
      </c>
      <c r="E9" t="s">
        <v>5027</v>
      </c>
      <c r="F9" s="55">
        <v>0.95820000000000005</v>
      </c>
      <c r="G9" s="42">
        <v>6.9469999999999997E-5</v>
      </c>
      <c r="H9" s="49">
        <v>0.96400207468656396</v>
      </c>
      <c r="I9" s="49">
        <v>2.0680054703539501E-2</v>
      </c>
      <c r="J9" s="49">
        <v>0.91169999999999995</v>
      </c>
      <c r="K9" s="49">
        <v>3.8588066860303999E-2</v>
      </c>
      <c r="L9" s="49">
        <v>0.97470000000000001</v>
      </c>
      <c r="M9" s="49">
        <v>1.73464130020138E-2</v>
      </c>
      <c r="N9" s="49">
        <v>0.94037226671143404</v>
      </c>
      <c r="O9" s="49">
        <v>1.95637400816298E-2</v>
      </c>
    </row>
    <row r="10" spans="1:15" x14ac:dyDescent="0.25">
      <c r="A10">
        <v>23</v>
      </c>
      <c r="B10">
        <v>123496450</v>
      </c>
      <c r="C10" t="s">
        <v>5936</v>
      </c>
      <c r="D10" t="s">
        <v>5028</v>
      </c>
      <c r="E10" t="s">
        <v>5032</v>
      </c>
      <c r="F10" s="55">
        <v>0.9587</v>
      </c>
      <c r="G10" s="42">
        <v>7.525E-5</v>
      </c>
      <c r="H10" s="49">
        <v>0.96389833488807297</v>
      </c>
      <c r="I10" s="49">
        <v>2.0694116860160101E-2</v>
      </c>
      <c r="J10" s="49">
        <v>0.91180000000000005</v>
      </c>
      <c r="K10" s="49">
        <v>3.8602542135313403E-2</v>
      </c>
      <c r="L10" s="49">
        <v>0.97609999999999997</v>
      </c>
      <c r="M10" s="49">
        <v>1.7055666624179899E-2</v>
      </c>
      <c r="N10" s="49">
        <v>0.93946793452464405</v>
      </c>
      <c r="O10" s="49">
        <v>1.95645147810374E-2</v>
      </c>
    </row>
    <row r="11" spans="1:15" x14ac:dyDescent="0.25">
      <c r="A11">
        <v>23</v>
      </c>
      <c r="B11">
        <v>153675233</v>
      </c>
      <c r="C11" t="s">
        <v>5935</v>
      </c>
      <c r="D11" t="s">
        <v>5027</v>
      </c>
      <c r="E11" t="s">
        <v>5028</v>
      </c>
      <c r="F11" s="55">
        <v>1.0646</v>
      </c>
      <c r="G11" s="42">
        <v>1.9090000000000001E-4</v>
      </c>
      <c r="H11" s="49">
        <v>1.0312128781197401</v>
      </c>
      <c r="I11" s="49">
        <v>3.4242129661162198E-2</v>
      </c>
      <c r="J11" s="49">
        <v>0.97199999999999998</v>
      </c>
      <c r="K11" s="49">
        <v>5.5490794838270199E-2</v>
      </c>
      <c r="L11" s="49">
        <f>1/0.9342</f>
        <v>1.070434596446157</v>
      </c>
      <c r="M11" s="49">
        <v>2.81502504761473E-2</v>
      </c>
      <c r="N11" s="49">
        <f>1/0.925742944882649</f>
        <v>1.0802134712749705</v>
      </c>
      <c r="O11" s="49">
        <v>3.1815402418516499E-2</v>
      </c>
    </row>
    <row r="12" spans="1:15" x14ac:dyDescent="0.25">
      <c r="A12">
        <v>23</v>
      </c>
      <c r="B12">
        <v>21879628</v>
      </c>
      <c r="C12" t="s">
        <v>5934</v>
      </c>
      <c r="D12" t="s">
        <v>5032</v>
      </c>
      <c r="E12" t="s">
        <v>5028</v>
      </c>
      <c r="F12" s="55">
        <v>1.034</v>
      </c>
      <c r="G12" s="42">
        <v>1.508E-3</v>
      </c>
      <c r="H12" s="49">
        <v>1.0285912696499</v>
      </c>
      <c r="I12" s="49">
        <v>1.85116361111274E-2</v>
      </c>
      <c r="J12" s="49">
        <v>0.96499999999999997</v>
      </c>
      <c r="K12" s="49">
        <v>3.4581624089598501E-2</v>
      </c>
      <c r="L12" s="49">
        <f>1/0.9489</f>
        <v>1.0538518284329224</v>
      </c>
      <c r="M12" s="49">
        <v>1.8101152413148899E-2</v>
      </c>
      <c r="N12" s="49">
        <f>1/0.970875893201598</f>
        <v>1.0299977649072749</v>
      </c>
      <c r="O12" s="49">
        <v>2.0199355742762701E-2</v>
      </c>
    </row>
    <row r="13" spans="1:15" x14ac:dyDescent="0.25">
      <c r="A13">
        <v>23</v>
      </c>
      <c r="B13">
        <v>125188314</v>
      </c>
      <c r="C13" t="s">
        <v>5931</v>
      </c>
      <c r="D13" t="s">
        <v>5033</v>
      </c>
      <c r="E13" t="s">
        <v>5027</v>
      </c>
      <c r="F13" s="55">
        <v>0.96489999999999998</v>
      </c>
      <c r="G13" s="42">
        <v>1.65E-3</v>
      </c>
      <c r="H13" s="49">
        <v>0.96509066931558296</v>
      </c>
      <c r="I13" s="49">
        <v>1.9181656524049E-2</v>
      </c>
      <c r="J13" s="49">
        <v>0.98860000000000003</v>
      </c>
      <c r="K13" s="49">
        <v>3.6373757387025502E-2</v>
      </c>
      <c r="L13" s="49">
        <f>1/1.0207</f>
        <v>0.97971980013716087</v>
      </c>
      <c r="M13" s="49">
        <v>2.0838369265997098E-2</v>
      </c>
      <c r="N13" s="49">
        <f>1/1.05659831534978</f>
        <v>0.946433460542625</v>
      </c>
      <c r="O13" s="49">
        <v>2.1129235236352999E-2</v>
      </c>
    </row>
    <row r="14" spans="1:15" x14ac:dyDescent="0.25">
      <c r="A14">
        <v>23</v>
      </c>
      <c r="B14">
        <v>5525775</v>
      </c>
      <c r="C14" t="s">
        <v>5933</v>
      </c>
      <c r="D14" t="s">
        <v>5028</v>
      </c>
      <c r="E14" t="s">
        <v>5027</v>
      </c>
      <c r="F14" s="55">
        <v>0.96319999999999995</v>
      </c>
      <c r="G14" s="42">
        <v>1.9499999999999999E-3</v>
      </c>
      <c r="H14" s="49">
        <v>0.94910484141637397</v>
      </c>
      <c r="I14" s="49">
        <v>2.1051776501857699E-2</v>
      </c>
      <c r="J14" s="49">
        <v>1.032</v>
      </c>
      <c r="K14" s="49">
        <v>3.9791662467029303E-2</v>
      </c>
      <c r="L14" s="49">
        <f>1/1.0448</f>
        <v>0.95712098009188362</v>
      </c>
      <c r="M14" s="49">
        <v>2.0462034940146201E-2</v>
      </c>
      <c r="N14" s="49">
        <f>1/1.02063705596064</f>
        <v>0.97978022075514792</v>
      </c>
      <c r="O14" s="49">
        <v>2.3633000705879498E-2</v>
      </c>
    </row>
    <row r="15" spans="1:15" x14ac:dyDescent="0.25">
      <c r="A15">
        <v>23</v>
      </c>
      <c r="B15">
        <v>5537657</v>
      </c>
      <c r="C15" t="s">
        <v>5932</v>
      </c>
      <c r="D15" t="s">
        <v>5028</v>
      </c>
      <c r="E15" t="s">
        <v>5027</v>
      </c>
      <c r="F15" s="55">
        <v>0.96460000000000001</v>
      </c>
      <c r="G15" s="42">
        <v>2.2699999999999999E-3</v>
      </c>
      <c r="H15" s="49">
        <v>0.94191294714532903</v>
      </c>
      <c r="I15" s="49">
        <v>2.0324930221818999E-2</v>
      </c>
      <c r="J15" s="49">
        <v>1.044</v>
      </c>
      <c r="K15" s="49">
        <v>3.8300074550063297E-2</v>
      </c>
      <c r="L15" s="49">
        <f>1/1.0402</f>
        <v>0.9613535858488752</v>
      </c>
      <c r="M15" s="49">
        <v>2.0435169935011301E-2</v>
      </c>
      <c r="N15" s="49">
        <f>1/1.01350875674559</f>
        <v>0.98667129745482707</v>
      </c>
      <c r="O15" s="49">
        <v>2.2847353520797899E-2</v>
      </c>
    </row>
    <row r="16" spans="1:15" x14ac:dyDescent="0.25">
      <c r="A16">
        <v>23</v>
      </c>
      <c r="B16">
        <v>116774283</v>
      </c>
      <c r="C16" t="s">
        <v>5928</v>
      </c>
      <c r="D16" t="s">
        <v>5033</v>
      </c>
      <c r="E16" t="s">
        <v>5032</v>
      </c>
      <c r="F16" s="55">
        <v>0.93159999999999998</v>
      </c>
      <c r="G16" s="42">
        <v>2.4589999999999998E-3</v>
      </c>
      <c r="H16" s="49">
        <v>0.89241246069292401</v>
      </c>
      <c r="I16" s="49">
        <v>4.0206049987143701E-2</v>
      </c>
      <c r="J16" s="49">
        <v>0.93359999999999999</v>
      </c>
      <c r="K16" s="49">
        <v>7.8460873646462495E-2</v>
      </c>
      <c r="L16" s="49">
        <f>1/1.0581</f>
        <v>0.9450902561194594</v>
      </c>
      <c r="M16" s="49">
        <v>3.9645210444400197E-2</v>
      </c>
      <c r="N16" s="49">
        <f>1/1.02800778207171</f>
        <v>0.97275528205120509</v>
      </c>
      <c r="O16" s="49">
        <v>4.6560089391969497E-2</v>
      </c>
    </row>
    <row r="17" spans="1:15" x14ac:dyDescent="0.25">
      <c r="A17">
        <v>23</v>
      </c>
      <c r="B17">
        <v>152842010</v>
      </c>
      <c r="C17" t="s">
        <v>5956</v>
      </c>
      <c r="D17" t="s">
        <v>5028</v>
      </c>
      <c r="E17" t="s">
        <v>5027</v>
      </c>
      <c r="F17" s="55">
        <v>0.96579999999999999</v>
      </c>
      <c r="G17" s="42">
        <v>2.7079999999999999E-3</v>
      </c>
      <c r="H17" s="49">
        <v>0.96519428096109205</v>
      </c>
      <c r="I17" s="49">
        <v>2.1166871478510201E-2</v>
      </c>
      <c r="J17" s="49">
        <v>0.88890000000000002</v>
      </c>
      <c r="K17" s="49">
        <v>4.0428391536219598E-2</v>
      </c>
      <c r="L17" s="49">
        <v>0.96709999999999996</v>
      </c>
      <c r="M17" s="49">
        <v>1.8944565728899899E-2</v>
      </c>
      <c r="N17" s="49">
        <v>0.97601229500452502</v>
      </c>
      <c r="O17" s="49">
        <v>2.2554490074302502E-2</v>
      </c>
    </row>
    <row r="18" spans="1:15" x14ac:dyDescent="0.25">
      <c r="A18">
        <v>23</v>
      </c>
      <c r="B18">
        <v>146652528</v>
      </c>
      <c r="C18" t="s">
        <v>5955</v>
      </c>
      <c r="D18" t="s">
        <v>5032</v>
      </c>
      <c r="E18" t="s">
        <v>5028</v>
      </c>
      <c r="F18" s="55">
        <v>1.0529999999999999</v>
      </c>
      <c r="G18" s="42">
        <v>2.7269999999999998E-3</v>
      </c>
      <c r="H18" s="49">
        <v>1.0435037134577001</v>
      </c>
      <c r="I18" s="49">
        <v>2.8293260048284599E-2</v>
      </c>
      <c r="J18" s="49">
        <v>1.1556</v>
      </c>
      <c r="K18" s="49">
        <v>5.2739684718555502E-2</v>
      </c>
      <c r="L18" s="49">
        <f>1/0.9306</f>
        <v>1.0745755426606491</v>
      </c>
      <c r="M18" s="49">
        <v>3.0721264962771701E-2</v>
      </c>
      <c r="N18" s="49">
        <f>1/0.982700361249552</f>
        <v>1.0176041847877726</v>
      </c>
      <c r="O18" s="49">
        <v>3.4924362213741102E-2</v>
      </c>
    </row>
    <row r="19" spans="1:15" x14ac:dyDescent="0.25">
      <c r="A19">
        <v>23</v>
      </c>
      <c r="B19">
        <v>5532761</v>
      </c>
      <c r="C19" t="s">
        <v>5929</v>
      </c>
      <c r="D19" t="s">
        <v>5028</v>
      </c>
      <c r="E19" t="s">
        <v>5032</v>
      </c>
      <c r="F19" s="55">
        <v>0.96540000000000004</v>
      </c>
      <c r="G19" s="42">
        <v>2.8639999999999998E-3</v>
      </c>
      <c r="H19" s="49">
        <v>0.94308006022818702</v>
      </c>
      <c r="I19" s="49">
        <v>2.02939889965323E-2</v>
      </c>
      <c r="J19" s="49">
        <v>1.0454000000000001</v>
      </c>
      <c r="K19" s="49">
        <v>3.8255345737260901E-2</v>
      </c>
      <c r="L19" s="49">
        <f>1/1.0397</f>
        <v>0.96181590843512543</v>
      </c>
      <c r="M19" s="49">
        <v>2.0515831211324501E-2</v>
      </c>
      <c r="N19" s="49">
        <f>1/1.01301530097033</f>
        <v>0.9871519206493099</v>
      </c>
      <c r="O19" s="49">
        <v>2.2859123044581601E-2</v>
      </c>
    </row>
    <row r="20" spans="1:15" x14ac:dyDescent="0.25">
      <c r="A20">
        <v>23</v>
      </c>
      <c r="B20">
        <v>23746364</v>
      </c>
      <c r="C20" t="s">
        <v>5927</v>
      </c>
      <c r="D20" t="s">
        <v>5027</v>
      </c>
      <c r="E20" t="s">
        <v>5028</v>
      </c>
      <c r="F20" s="55">
        <v>1.0313000000000001</v>
      </c>
      <c r="G20" s="42">
        <v>2.931E-3</v>
      </c>
      <c r="H20" s="49">
        <v>1.0595753866526001</v>
      </c>
      <c r="I20" s="49">
        <v>1.80799419125755E-2</v>
      </c>
      <c r="J20" s="49">
        <v>1.0045999999999999</v>
      </c>
      <c r="K20" s="49">
        <v>3.3802161355961598E-2</v>
      </c>
      <c r="L20" s="49">
        <v>1.0154000000000001</v>
      </c>
      <c r="M20" s="49">
        <v>1.7883814013162799E-2</v>
      </c>
      <c r="N20" s="49">
        <v>1.0198039027185599</v>
      </c>
      <c r="O20" s="49">
        <v>1.97318737621777E-2</v>
      </c>
    </row>
    <row r="21" spans="1:15" x14ac:dyDescent="0.25">
      <c r="A21">
        <v>23</v>
      </c>
      <c r="B21">
        <v>5515186</v>
      </c>
      <c r="C21" t="s">
        <v>5926</v>
      </c>
      <c r="D21" t="s">
        <v>5028</v>
      </c>
      <c r="E21" t="s">
        <v>5027</v>
      </c>
      <c r="F21" s="55">
        <v>0.9657</v>
      </c>
      <c r="G21" s="42">
        <v>3.1289999999999998E-3</v>
      </c>
      <c r="H21" s="49">
        <v>0.94233751915118003</v>
      </c>
      <c r="I21" s="49">
        <v>2.03715369138553E-2</v>
      </c>
      <c r="J21" s="49">
        <v>1.0508</v>
      </c>
      <c r="K21" s="49">
        <v>3.8339300708776801E-2</v>
      </c>
      <c r="L21" s="49">
        <f>1/1.0379</f>
        <v>0.9634839579920994</v>
      </c>
      <c r="M21" s="49">
        <v>2.0356511162258801E-2</v>
      </c>
      <c r="N21" s="49">
        <f>1/1.01360741907308</f>
        <v>0.98657525703045501</v>
      </c>
      <c r="O21" s="49">
        <v>2.28333688150541E-2</v>
      </c>
    </row>
    <row r="22" spans="1:15" x14ac:dyDescent="0.25">
      <c r="A22">
        <v>23</v>
      </c>
      <c r="B22">
        <v>116708119</v>
      </c>
      <c r="C22" t="s">
        <v>5954</v>
      </c>
      <c r="D22" t="s">
        <v>5033</v>
      </c>
      <c r="E22" t="s">
        <v>5032</v>
      </c>
      <c r="F22" s="55">
        <v>0.9345</v>
      </c>
      <c r="G22" s="42">
        <v>3.2230000000000002E-3</v>
      </c>
      <c r="H22" s="49">
        <v>0.89375611886017303</v>
      </c>
      <c r="I22" s="49">
        <v>3.9973147995159802E-2</v>
      </c>
      <c r="J22" s="49">
        <v>0.93859999999999999</v>
      </c>
      <c r="K22" s="49">
        <v>7.7670878002614893E-2</v>
      </c>
      <c r="L22" s="49">
        <f>1/1.0655</f>
        <v>0.93852651337400295</v>
      </c>
      <c r="M22" s="49">
        <v>3.9181942024937799E-2</v>
      </c>
      <c r="N22" s="49">
        <f>1/1.01321271211923</f>
        <v>0.98695958710230314</v>
      </c>
      <c r="O22" s="49">
        <v>4.4615529950040603E-2</v>
      </c>
    </row>
    <row r="23" spans="1:15" x14ac:dyDescent="0.25">
      <c r="A23">
        <v>23</v>
      </c>
      <c r="B23">
        <v>5513393</v>
      </c>
      <c r="C23" t="s">
        <v>5930</v>
      </c>
      <c r="D23" t="s">
        <v>5032</v>
      </c>
      <c r="E23" t="s">
        <v>5033</v>
      </c>
      <c r="F23" s="55">
        <v>0.96560000000000001</v>
      </c>
      <c r="G23" s="42">
        <v>3.2940000000000001E-3</v>
      </c>
      <c r="H23" s="49">
        <v>0.95099947423749898</v>
      </c>
      <c r="I23" s="49">
        <v>2.11038220484089E-2</v>
      </c>
      <c r="J23" s="49">
        <v>1.0370999999999999</v>
      </c>
      <c r="K23" s="49">
        <v>3.9837979350525403E-2</v>
      </c>
      <c r="L23" s="49">
        <f>1/1.0404</f>
        <v>0.96116878123798544</v>
      </c>
      <c r="M23" s="49">
        <v>1.9715105106395601E-2</v>
      </c>
      <c r="N23" s="49">
        <f>1/1.02029407525478</f>
        <v>0.98010958237730395</v>
      </c>
      <c r="O23" s="49">
        <v>2.3645097424236799E-2</v>
      </c>
    </row>
    <row r="24" spans="1:15" x14ac:dyDescent="0.25">
      <c r="A24">
        <v>23</v>
      </c>
      <c r="B24">
        <v>69478736</v>
      </c>
      <c r="C24" t="s">
        <v>5953</v>
      </c>
      <c r="D24" t="s">
        <v>5032</v>
      </c>
      <c r="E24" t="s">
        <v>5033</v>
      </c>
      <c r="F24" s="55">
        <v>0.92</v>
      </c>
      <c r="G24" s="42">
        <v>3.3660000000000001E-3</v>
      </c>
      <c r="H24" s="49">
        <v>0.94445751624940799</v>
      </c>
      <c r="I24" s="49">
        <v>5.1978654292499399E-2</v>
      </c>
      <c r="J24" s="49">
        <v>0.92149999999999999</v>
      </c>
      <c r="K24" s="49">
        <v>0.102276485057315</v>
      </c>
      <c r="L24" s="49">
        <f>1/1.1324</f>
        <v>0.8830801836806782</v>
      </c>
      <c r="M24" s="49">
        <v>4.6998060624663503E-2</v>
      </c>
      <c r="N24" s="49">
        <f>1/1.06042444332446</f>
        <v>0.94301862456600138</v>
      </c>
      <c r="O24" s="49">
        <v>5.3499228263755701E-2</v>
      </c>
    </row>
    <row r="26" spans="1:15" x14ac:dyDescent="0.25">
      <c r="A26" t="s">
        <v>5925</v>
      </c>
    </row>
    <row r="27" spans="1:15" x14ac:dyDescent="0.25">
      <c r="A27" t="s">
        <v>5924</v>
      </c>
    </row>
    <row r="28" spans="1:15" x14ac:dyDescent="0.25">
      <c r="A28" t="s">
        <v>5923</v>
      </c>
    </row>
    <row r="29" spans="1:15" x14ac:dyDescent="0.25">
      <c r="A29" t="s">
        <v>5922</v>
      </c>
    </row>
    <row r="30" spans="1:15" x14ac:dyDescent="0.25">
      <c r="A30" t="s">
        <v>5921</v>
      </c>
    </row>
    <row r="31" spans="1:15" x14ac:dyDescent="0.25">
      <c r="A31" t="s">
        <v>5920</v>
      </c>
    </row>
    <row r="32" spans="1:15" x14ac:dyDescent="0.25">
      <c r="A32" t="s">
        <v>5919</v>
      </c>
    </row>
    <row r="33" spans="1:1" x14ac:dyDescent="0.25">
      <c r="A33" t="s">
        <v>5918</v>
      </c>
    </row>
  </sheetData>
  <mergeCells count="5">
    <mergeCell ref="H2:K2"/>
    <mergeCell ref="H3:I3"/>
    <mergeCell ref="J3:K3"/>
    <mergeCell ref="L3:M3"/>
    <mergeCell ref="N3:O3"/>
  </mergeCells>
  <pageMargins left="0.75" right="0.75" top="1" bottom="1" header="0.5" footer="0.5"/>
  <pageSetup orientation="landscape"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2F678-71BB-6945-AF44-9AFFEB924545}">
  <dimension ref="A1:E15"/>
  <sheetViews>
    <sheetView workbookViewId="0"/>
  </sheetViews>
  <sheetFormatPr defaultColWidth="11" defaultRowHeight="15.75" x14ac:dyDescent="0.25"/>
  <cols>
    <col min="1" max="1" width="32" customWidth="1"/>
    <col min="2" max="2" width="11" bestFit="1" customWidth="1"/>
    <col min="3" max="3" width="13.125" bestFit="1" customWidth="1"/>
    <col min="5" max="5" width="14" bestFit="1" customWidth="1"/>
  </cols>
  <sheetData>
    <row r="1" spans="1:5" x14ac:dyDescent="0.25">
      <c r="A1" s="58" t="s">
        <v>5958</v>
      </c>
    </row>
    <row r="2" spans="1:5" x14ac:dyDescent="0.25">
      <c r="A2" s="16"/>
    </row>
    <row r="3" spans="1:5" ht="16.5" thickBot="1" x14ac:dyDescent="0.3">
      <c r="A3" s="16"/>
      <c r="B3" s="60" t="s">
        <v>78</v>
      </c>
      <c r="C3" s="60"/>
      <c r="D3" s="60" t="s">
        <v>77</v>
      </c>
      <c r="E3" s="60"/>
    </row>
    <row r="4" spans="1:5" ht="16.5" thickTop="1" x14ac:dyDescent="0.25">
      <c r="A4" s="15"/>
      <c r="B4" s="14" t="s">
        <v>76</v>
      </c>
      <c r="C4" s="14" t="s">
        <v>75</v>
      </c>
      <c r="D4" s="14" t="s">
        <v>74</v>
      </c>
      <c r="E4" s="14" t="s">
        <v>73</v>
      </c>
    </row>
    <row r="5" spans="1:5" x14ac:dyDescent="0.25">
      <c r="A5" s="13" t="s">
        <v>72</v>
      </c>
      <c r="B5" s="9" t="s">
        <v>71</v>
      </c>
      <c r="C5" s="9" t="s">
        <v>70</v>
      </c>
      <c r="D5" s="9" t="s">
        <v>69</v>
      </c>
      <c r="E5" s="9" t="s">
        <v>68</v>
      </c>
    </row>
    <row r="6" spans="1:5" x14ac:dyDescent="0.25">
      <c r="A6" s="11" t="s">
        <v>67</v>
      </c>
      <c r="B6" s="9" t="s">
        <v>66</v>
      </c>
      <c r="C6" s="9" t="s">
        <v>65</v>
      </c>
      <c r="D6" s="9" t="s">
        <v>64</v>
      </c>
      <c r="E6" s="9" t="s">
        <v>63</v>
      </c>
    </row>
    <row r="7" spans="1:5" x14ac:dyDescent="0.25">
      <c r="A7" s="11" t="s">
        <v>62</v>
      </c>
      <c r="B7" s="10"/>
      <c r="C7" s="10"/>
    </row>
    <row r="8" spans="1:5" x14ac:dyDescent="0.25">
      <c r="A8" s="12" t="s">
        <v>61</v>
      </c>
      <c r="B8" s="9">
        <v>478</v>
      </c>
      <c r="D8" s="9">
        <v>294</v>
      </c>
    </row>
    <row r="9" spans="1:5" x14ac:dyDescent="0.25">
      <c r="A9" s="12" t="s">
        <v>60</v>
      </c>
      <c r="B9" s="9">
        <v>108</v>
      </c>
      <c r="D9" s="9">
        <v>85</v>
      </c>
    </row>
    <row r="10" spans="1:5" x14ac:dyDescent="0.25">
      <c r="A10" s="12" t="s">
        <v>59</v>
      </c>
      <c r="B10" s="9">
        <v>50</v>
      </c>
      <c r="D10" s="9">
        <v>76</v>
      </c>
    </row>
    <row r="11" spans="1:5" x14ac:dyDescent="0.25">
      <c r="A11" s="12" t="s">
        <v>58</v>
      </c>
      <c r="B11" s="9">
        <v>22</v>
      </c>
      <c r="D11" s="9" t="s">
        <v>57</v>
      </c>
    </row>
    <row r="12" spans="1:5" x14ac:dyDescent="0.25">
      <c r="A12" s="12" t="s">
        <v>56</v>
      </c>
      <c r="B12" s="9">
        <v>44</v>
      </c>
      <c r="D12" s="9">
        <v>136</v>
      </c>
    </row>
    <row r="13" spans="1:5" x14ac:dyDescent="0.25">
      <c r="A13" s="11" t="s">
        <v>55</v>
      </c>
      <c r="B13" s="9" t="s">
        <v>54</v>
      </c>
      <c r="C13" s="10"/>
      <c r="D13" s="9" t="s">
        <v>53</v>
      </c>
    </row>
    <row r="14" spans="1:5" x14ac:dyDescent="0.25">
      <c r="A14" s="11" t="s">
        <v>52</v>
      </c>
      <c r="B14" s="9" t="s">
        <v>51</v>
      </c>
      <c r="C14" s="10"/>
      <c r="D14" s="9" t="s">
        <v>50</v>
      </c>
    </row>
    <row r="15" spans="1:5" x14ac:dyDescent="0.25">
      <c r="A15" s="8" t="s">
        <v>49</v>
      </c>
    </row>
  </sheetData>
  <mergeCells count="2">
    <mergeCell ref="B3:C3"/>
    <mergeCell ref="D3:E3"/>
  </mergeCells>
  <pageMargins left="0.75" right="0.75" top="1" bottom="1" header="0.5" footer="0.5"/>
  <pageSetup orientation="landscape"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14454-E4D7-F74C-BF61-C48B738216F0}">
  <dimension ref="A1:T25"/>
  <sheetViews>
    <sheetView workbookViewId="0">
      <selection activeCell="K28" sqref="K28"/>
    </sheetView>
  </sheetViews>
  <sheetFormatPr defaultColWidth="11" defaultRowHeight="15.75" x14ac:dyDescent="0.25"/>
  <cols>
    <col min="9" max="9" width="31.125" customWidth="1"/>
  </cols>
  <sheetData>
    <row r="1" spans="1:13" x14ac:dyDescent="0.25">
      <c r="A1" s="64" t="s">
        <v>140</v>
      </c>
      <c r="B1" s="64"/>
      <c r="C1" s="64"/>
      <c r="D1" s="64"/>
      <c r="E1" s="64"/>
    </row>
    <row r="3" spans="1:13" ht="20.100000000000001" customHeight="1" x14ac:dyDescent="0.25">
      <c r="A3" s="62" t="s">
        <v>139</v>
      </c>
      <c r="B3" s="2" t="s">
        <v>138</v>
      </c>
      <c r="C3" s="62" t="s">
        <v>137</v>
      </c>
      <c r="D3" s="62" t="s">
        <v>129</v>
      </c>
      <c r="E3" s="62" t="s">
        <v>128</v>
      </c>
      <c r="F3" s="62" t="s">
        <v>136</v>
      </c>
      <c r="G3" s="62" t="s">
        <v>135</v>
      </c>
      <c r="H3" s="62" t="s">
        <v>134</v>
      </c>
      <c r="I3" s="65" t="s">
        <v>133</v>
      </c>
      <c r="J3" s="67" t="s">
        <v>132</v>
      </c>
      <c r="K3" s="68"/>
      <c r="L3" s="68" t="s">
        <v>131</v>
      </c>
      <c r="M3" s="68"/>
    </row>
    <row r="4" spans="1:13" ht="16.5" thickBot="1" x14ac:dyDescent="0.3">
      <c r="A4" s="63"/>
      <c r="B4" s="22" t="s">
        <v>130</v>
      </c>
      <c r="C4" s="63"/>
      <c r="D4" s="63"/>
      <c r="E4" s="63"/>
      <c r="F4" s="63"/>
      <c r="G4" s="63"/>
      <c r="H4" s="63"/>
      <c r="I4" s="66"/>
      <c r="J4" s="21" t="s">
        <v>129</v>
      </c>
      <c r="K4" s="6" t="s">
        <v>128</v>
      </c>
      <c r="L4" s="6" t="s">
        <v>129</v>
      </c>
      <c r="M4" s="6" t="s">
        <v>128</v>
      </c>
    </row>
    <row r="5" spans="1:13" ht="16.5" thickTop="1" x14ac:dyDescent="0.25">
      <c r="A5" s="2" t="s">
        <v>127</v>
      </c>
      <c r="B5" s="2">
        <v>488145</v>
      </c>
      <c r="C5" s="2">
        <v>7809724</v>
      </c>
      <c r="D5" s="2">
        <v>219</v>
      </c>
      <c r="E5" s="2">
        <v>221</v>
      </c>
      <c r="F5" s="20">
        <v>0.39090000000000003</v>
      </c>
      <c r="G5" s="2" t="s">
        <v>126</v>
      </c>
      <c r="H5" s="2" t="s">
        <v>125</v>
      </c>
      <c r="I5" s="2" t="s">
        <v>118</v>
      </c>
      <c r="J5" s="2">
        <v>134</v>
      </c>
      <c r="K5" s="2">
        <v>134</v>
      </c>
      <c r="L5" s="2">
        <v>85</v>
      </c>
      <c r="M5" s="2">
        <v>87</v>
      </c>
    </row>
    <row r="6" spans="1:13" x14ac:dyDescent="0.25">
      <c r="A6" s="2" t="s">
        <v>124</v>
      </c>
      <c r="B6" s="2">
        <v>488134</v>
      </c>
      <c r="C6" s="2">
        <v>7812424</v>
      </c>
      <c r="D6" s="2">
        <v>239</v>
      </c>
      <c r="E6" s="2">
        <v>190</v>
      </c>
      <c r="F6" s="20">
        <v>0.2984</v>
      </c>
      <c r="G6" s="2" t="s">
        <v>123</v>
      </c>
      <c r="H6" s="2" t="s">
        <v>122</v>
      </c>
      <c r="I6" s="2" t="s">
        <v>118</v>
      </c>
      <c r="J6" s="2">
        <v>168</v>
      </c>
      <c r="K6" s="2">
        <v>133</v>
      </c>
      <c r="L6" s="2">
        <v>71</v>
      </c>
      <c r="M6" s="2">
        <v>57</v>
      </c>
    </row>
    <row r="7" spans="1:13" x14ac:dyDescent="0.25">
      <c r="A7" s="2" t="s">
        <v>121</v>
      </c>
      <c r="B7" s="2">
        <v>492370</v>
      </c>
      <c r="C7" s="2">
        <v>7924095</v>
      </c>
      <c r="D7" s="2">
        <v>437</v>
      </c>
      <c r="E7" s="2">
        <v>402</v>
      </c>
      <c r="F7" s="20">
        <v>0.31940000000000002</v>
      </c>
      <c r="G7" s="2" t="s">
        <v>120</v>
      </c>
      <c r="H7" s="2" t="s">
        <v>119</v>
      </c>
      <c r="I7" s="2" t="s">
        <v>118</v>
      </c>
      <c r="J7" s="2">
        <v>305</v>
      </c>
      <c r="K7" s="2">
        <v>266</v>
      </c>
      <c r="L7" s="2">
        <v>132</v>
      </c>
      <c r="M7" s="2">
        <v>136</v>
      </c>
    </row>
    <row r="8" spans="1:13" x14ac:dyDescent="0.25">
      <c r="A8" s="2" t="s">
        <v>117</v>
      </c>
      <c r="B8" s="2">
        <v>216620</v>
      </c>
      <c r="C8" s="2">
        <v>7239003</v>
      </c>
      <c r="D8" s="2">
        <v>790</v>
      </c>
      <c r="E8" s="2">
        <v>1677</v>
      </c>
      <c r="F8" s="20">
        <v>0.43130000000000002</v>
      </c>
      <c r="G8" s="2" t="s">
        <v>116</v>
      </c>
      <c r="H8" s="2" t="s">
        <v>115</v>
      </c>
      <c r="I8" s="2" t="s">
        <v>114</v>
      </c>
      <c r="J8" s="2">
        <v>595</v>
      </c>
      <c r="K8" s="2">
        <v>808</v>
      </c>
      <c r="L8" s="2">
        <v>195</v>
      </c>
      <c r="M8" s="2">
        <v>869</v>
      </c>
    </row>
    <row r="9" spans="1:13" x14ac:dyDescent="0.25">
      <c r="A9" s="2" t="s">
        <v>113</v>
      </c>
      <c r="B9" s="2">
        <v>578622</v>
      </c>
      <c r="C9" s="2">
        <v>7923646</v>
      </c>
      <c r="D9" s="2">
        <v>821</v>
      </c>
      <c r="E9" s="2">
        <v>2705</v>
      </c>
      <c r="F9" s="20">
        <v>0.50680000000000003</v>
      </c>
      <c r="G9" s="2" t="s">
        <v>112</v>
      </c>
      <c r="H9" s="2" t="s">
        <v>111</v>
      </c>
      <c r="I9" s="2" t="s">
        <v>110</v>
      </c>
      <c r="J9" s="2">
        <v>630</v>
      </c>
      <c r="K9" s="2">
        <v>1109</v>
      </c>
      <c r="L9" s="2">
        <v>191</v>
      </c>
      <c r="M9" s="2">
        <v>1596</v>
      </c>
    </row>
    <row r="10" spans="1:13" x14ac:dyDescent="0.25">
      <c r="A10" s="2" t="s">
        <v>109</v>
      </c>
      <c r="B10" s="2">
        <v>291559</v>
      </c>
      <c r="C10" s="2">
        <v>7664400</v>
      </c>
      <c r="D10" s="2">
        <v>1582</v>
      </c>
      <c r="E10" s="2">
        <v>1949</v>
      </c>
      <c r="F10" s="20">
        <v>0.3342</v>
      </c>
      <c r="G10" s="2" t="s">
        <v>108</v>
      </c>
      <c r="H10" s="2" t="s">
        <v>107</v>
      </c>
      <c r="I10" s="2" t="s">
        <v>106</v>
      </c>
      <c r="J10" s="2">
        <v>1146</v>
      </c>
      <c r="K10" s="2">
        <v>1205</v>
      </c>
      <c r="L10" s="2">
        <v>436</v>
      </c>
      <c r="M10" s="2">
        <v>744</v>
      </c>
    </row>
    <row r="11" spans="1:13" x14ac:dyDescent="0.25">
      <c r="A11" s="2" t="s">
        <v>78</v>
      </c>
      <c r="B11" s="2">
        <v>469980</v>
      </c>
      <c r="C11" s="2">
        <v>7880664</v>
      </c>
      <c r="D11" s="2">
        <v>544</v>
      </c>
      <c r="E11" s="2">
        <v>513</v>
      </c>
      <c r="F11" s="20">
        <v>0.18529999999999999</v>
      </c>
      <c r="G11" s="2" t="s">
        <v>105</v>
      </c>
      <c r="H11" s="2" t="s">
        <v>104</v>
      </c>
      <c r="I11" s="2" t="s">
        <v>103</v>
      </c>
      <c r="J11" s="2">
        <v>434</v>
      </c>
      <c r="K11" s="2">
        <v>429</v>
      </c>
      <c r="L11" s="2">
        <v>110</v>
      </c>
      <c r="M11" s="2">
        <v>84</v>
      </c>
    </row>
    <row r="12" spans="1:13" x14ac:dyDescent="0.25">
      <c r="A12" s="2" t="s">
        <v>77</v>
      </c>
      <c r="B12" s="2">
        <v>525429</v>
      </c>
      <c r="C12" s="2">
        <v>7831590</v>
      </c>
      <c r="D12" s="2">
        <v>459</v>
      </c>
      <c r="E12" s="2">
        <v>1938</v>
      </c>
      <c r="F12" s="20">
        <v>0.41049999999999998</v>
      </c>
      <c r="G12" s="2" t="s">
        <v>102</v>
      </c>
      <c r="H12" s="2" t="s">
        <v>101</v>
      </c>
      <c r="I12" s="2" t="s">
        <v>100</v>
      </c>
      <c r="J12" s="2">
        <v>324</v>
      </c>
      <c r="K12" s="2">
        <v>1089</v>
      </c>
      <c r="L12" s="2">
        <v>135</v>
      </c>
      <c r="M12" s="2">
        <v>849</v>
      </c>
    </row>
    <row r="13" spans="1:13" ht="25.5" x14ac:dyDescent="0.25">
      <c r="A13" s="2" t="s">
        <v>47</v>
      </c>
      <c r="B13" s="2">
        <v>494136</v>
      </c>
      <c r="C13" s="2">
        <v>7810682</v>
      </c>
      <c r="D13" s="2">
        <v>1851</v>
      </c>
      <c r="E13" s="2">
        <v>5163</v>
      </c>
      <c r="F13" s="20">
        <v>0.45040000000000002</v>
      </c>
      <c r="G13" s="2" t="s">
        <v>99</v>
      </c>
      <c r="H13" s="2" t="s">
        <v>98</v>
      </c>
      <c r="I13" s="2" t="s">
        <v>83</v>
      </c>
      <c r="J13" s="2" t="s">
        <v>57</v>
      </c>
      <c r="K13" s="2" t="s">
        <v>57</v>
      </c>
      <c r="L13" s="2" t="s">
        <v>57</v>
      </c>
      <c r="M13" s="2" t="s">
        <v>57</v>
      </c>
    </row>
    <row r="14" spans="1:13" ht="25.5" x14ac:dyDescent="0.25">
      <c r="A14" s="2" t="s">
        <v>44</v>
      </c>
      <c r="B14" s="2">
        <v>451204</v>
      </c>
      <c r="C14" s="2">
        <v>7782051</v>
      </c>
      <c r="D14" s="2">
        <v>2226</v>
      </c>
      <c r="E14" s="2">
        <v>2034</v>
      </c>
      <c r="F14" s="20">
        <v>0.4148</v>
      </c>
      <c r="G14" s="2" t="s">
        <v>97</v>
      </c>
      <c r="H14" s="2" t="s">
        <v>96</v>
      </c>
      <c r="I14" s="2" t="s">
        <v>83</v>
      </c>
      <c r="J14" s="2" t="s">
        <v>57</v>
      </c>
      <c r="K14" s="2" t="s">
        <v>57</v>
      </c>
      <c r="L14" s="2" t="s">
        <v>57</v>
      </c>
      <c r="M14" s="2" t="s">
        <v>57</v>
      </c>
    </row>
    <row r="15" spans="1:13" ht="25.5" x14ac:dyDescent="0.25">
      <c r="A15" s="2" t="s">
        <v>95</v>
      </c>
      <c r="B15" s="2">
        <v>456526</v>
      </c>
      <c r="C15" s="2">
        <v>7840928</v>
      </c>
      <c r="D15" s="2">
        <v>940</v>
      </c>
      <c r="E15" s="2">
        <v>1293</v>
      </c>
      <c r="F15" s="20">
        <v>0.46750000000000003</v>
      </c>
      <c r="G15" s="2" t="s">
        <v>94</v>
      </c>
      <c r="H15" s="2" t="s">
        <v>93</v>
      </c>
      <c r="I15" s="2" t="s">
        <v>83</v>
      </c>
      <c r="J15" s="2" t="s">
        <v>57</v>
      </c>
      <c r="K15" s="2" t="s">
        <v>57</v>
      </c>
      <c r="L15" s="2" t="s">
        <v>57</v>
      </c>
      <c r="M15" s="2" t="s">
        <v>57</v>
      </c>
    </row>
    <row r="16" spans="1:13" ht="25.5" x14ac:dyDescent="0.25">
      <c r="A16" s="2" t="s">
        <v>92</v>
      </c>
      <c r="B16" s="2">
        <v>451544</v>
      </c>
      <c r="C16" s="2">
        <v>7833941</v>
      </c>
      <c r="D16" s="2">
        <v>1960</v>
      </c>
      <c r="E16" s="2">
        <v>2011</v>
      </c>
      <c r="F16" s="20">
        <v>0.26390000000000002</v>
      </c>
      <c r="G16" s="2" t="s">
        <v>91</v>
      </c>
      <c r="H16" s="2" t="s">
        <v>90</v>
      </c>
      <c r="I16" s="2" t="s">
        <v>83</v>
      </c>
      <c r="J16" s="2" t="s">
        <v>57</v>
      </c>
      <c r="K16" s="2" t="s">
        <v>57</v>
      </c>
      <c r="L16" s="2" t="s">
        <v>57</v>
      </c>
      <c r="M16" s="2" t="s">
        <v>57</v>
      </c>
    </row>
    <row r="17" spans="1:20" ht="25.5" x14ac:dyDescent="0.25">
      <c r="A17" s="2" t="s">
        <v>46</v>
      </c>
      <c r="B17" s="2">
        <v>452870</v>
      </c>
      <c r="C17" s="2">
        <v>7831020</v>
      </c>
      <c r="D17" s="2">
        <v>1374</v>
      </c>
      <c r="E17" s="2">
        <v>2373</v>
      </c>
      <c r="F17" s="20">
        <v>0.4219</v>
      </c>
      <c r="G17" s="2" t="s">
        <v>89</v>
      </c>
      <c r="H17" s="2" t="s">
        <v>88</v>
      </c>
      <c r="I17" s="2" t="s">
        <v>83</v>
      </c>
      <c r="J17" s="2" t="s">
        <v>57</v>
      </c>
      <c r="K17" s="2" t="s">
        <v>57</v>
      </c>
      <c r="L17" s="2" t="s">
        <v>57</v>
      </c>
      <c r="M17" s="2" t="s">
        <v>57</v>
      </c>
    </row>
    <row r="18" spans="1:20" ht="25.5" x14ac:dyDescent="0.25">
      <c r="A18" s="2" t="s">
        <v>45</v>
      </c>
      <c r="B18" s="2">
        <v>456720</v>
      </c>
      <c r="C18" s="2">
        <v>7814504</v>
      </c>
      <c r="D18" s="2">
        <v>782</v>
      </c>
      <c r="E18" s="2">
        <v>2084</v>
      </c>
      <c r="F18" s="20">
        <v>0.46229999999999999</v>
      </c>
      <c r="G18" s="2" t="s">
        <v>87</v>
      </c>
      <c r="H18" s="2" t="s">
        <v>86</v>
      </c>
      <c r="I18" s="2" t="s">
        <v>83</v>
      </c>
      <c r="J18" s="2" t="s">
        <v>57</v>
      </c>
      <c r="K18" s="2" t="s">
        <v>57</v>
      </c>
      <c r="L18" s="2" t="s">
        <v>57</v>
      </c>
      <c r="M18" s="2" t="s">
        <v>57</v>
      </c>
    </row>
    <row r="19" spans="1:20" ht="25.5" x14ac:dyDescent="0.25">
      <c r="A19" s="2" t="s">
        <v>42</v>
      </c>
      <c r="B19" s="2">
        <v>454924</v>
      </c>
      <c r="C19" s="2">
        <v>7724001</v>
      </c>
      <c r="D19" s="2">
        <v>578</v>
      </c>
      <c r="E19" s="2">
        <v>2150</v>
      </c>
      <c r="F19" s="20">
        <v>0.4446</v>
      </c>
      <c r="G19" s="2" t="s">
        <v>85</v>
      </c>
      <c r="H19" s="2" t="s">
        <v>84</v>
      </c>
      <c r="I19" s="2" t="s">
        <v>83</v>
      </c>
      <c r="J19" s="2" t="s">
        <v>57</v>
      </c>
      <c r="K19" s="2" t="s">
        <v>57</v>
      </c>
      <c r="L19" s="2" t="s">
        <v>57</v>
      </c>
      <c r="M19" s="2" t="s">
        <v>57</v>
      </c>
    </row>
    <row r="20" spans="1:20" x14ac:dyDescent="0.25">
      <c r="A20" s="19" t="s">
        <v>82</v>
      </c>
      <c r="D20" s="2">
        <v>14802</v>
      </c>
      <c r="E20" s="2">
        <v>26703</v>
      </c>
      <c r="J20" s="2">
        <v>3736</v>
      </c>
      <c r="K20" s="2">
        <v>5173</v>
      </c>
      <c r="L20" s="2">
        <v>1355</v>
      </c>
      <c r="M20" s="2">
        <v>4422</v>
      </c>
    </row>
    <row r="21" spans="1:20" ht="18.75" x14ac:dyDescent="0.25">
      <c r="A21" s="18" t="s">
        <v>81</v>
      </c>
      <c r="B21" s="18"/>
      <c r="C21" s="18"/>
      <c r="D21" s="18"/>
      <c r="E21" s="18"/>
      <c r="F21" s="18"/>
      <c r="G21" s="18"/>
      <c r="H21" s="18"/>
      <c r="I21" s="18"/>
      <c r="J21" s="18"/>
      <c r="K21" s="18"/>
      <c r="L21" s="18"/>
      <c r="M21" s="18"/>
      <c r="N21" s="18"/>
      <c r="O21" s="17"/>
      <c r="P21" s="17"/>
      <c r="Q21" s="17"/>
      <c r="R21" s="17"/>
      <c r="S21" s="17"/>
      <c r="T21" s="17"/>
    </row>
    <row r="22" spans="1:20" ht="18.75" x14ac:dyDescent="0.25">
      <c r="A22" s="61" t="s">
        <v>80</v>
      </c>
      <c r="B22" s="61"/>
      <c r="C22" s="61"/>
      <c r="D22" s="61"/>
      <c r="E22" s="61"/>
      <c r="F22" s="61"/>
      <c r="G22" s="61"/>
      <c r="H22" s="61"/>
      <c r="I22" s="61"/>
      <c r="J22" s="61"/>
      <c r="K22" s="61"/>
      <c r="L22" s="61"/>
      <c r="M22" s="61"/>
      <c r="N22" s="61"/>
    </row>
    <row r="23" spans="1:20" ht="17.100000000000001" customHeight="1" x14ac:dyDescent="0.25">
      <c r="A23" s="61" t="s">
        <v>79</v>
      </c>
      <c r="B23" s="61"/>
      <c r="C23" s="61"/>
      <c r="D23" s="61"/>
      <c r="E23" s="61"/>
      <c r="F23" s="61"/>
      <c r="G23" s="61"/>
      <c r="H23" s="61"/>
      <c r="I23" s="61"/>
      <c r="J23" s="61"/>
      <c r="K23" s="61"/>
      <c r="L23" s="61"/>
      <c r="M23" s="61"/>
      <c r="N23" s="61"/>
    </row>
    <row r="24" spans="1:20" x14ac:dyDescent="0.25">
      <c r="J24" s="2"/>
      <c r="K24" s="2"/>
      <c r="L24" s="2"/>
      <c r="M24" s="2"/>
    </row>
    <row r="25" spans="1:20" x14ac:dyDescent="0.25">
      <c r="D25" s="2"/>
      <c r="E25" s="2"/>
    </row>
  </sheetData>
  <mergeCells count="13">
    <mergeCell ref="A23:N23"/>
    <mergeCell ref="G3:G4"/>
    <mergeCell ref="H3:H4"/>
    <mergeCell ref="A1:E1"/>
    <mergeCell ref="A22:N22"/>
    <mergeCell ref="A3:A4"/>
    <mergeCell ref="C3:C4"/>
    <mergeCell ref="D3:D4"/>
    <mergeCell ref="E3:E4"/>
    <mergeCell ref="F3:F4"/>
    <mergeCell ref="I3:I4"/>
    <mergeCell ref="J3:K3"/>
    <mergeCell ref="L3:M3"/>
  </mergeCells>
  <pageMargins left="0.75" right="0.75" top="1" bottom="1" header="0.5" footer="0.5"/>
  <pageSetup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0E63D-1250-9946-92F7-D43134B336DC}">
  <dimension ref="A1:L14"/>
  <sheetViews>
    <sheetView workbookViewId="0">
      <selection activeCell="I15" sqref="I15"/>
    </sheetView>
  </sheetViews>
  <sheetFormatPr defaultColWidth="11" defaultRowHeight="15.75" x14ac:dyDescent="0.25"/>
  <cols>
    <col min="3" max="3" width="7.125" bestFit="1" customWidth="1"/>
    <col min="5" max="5" width="15.875" customWidth="1"/>
  </cols>
  <sheetData>
    <row r="1" spans="1:12" x14ac:dyDescent="0.25">
      <c r="A1" s="32" t="s">
        <v>153</v>
      </c>
    </row>
    <row r="2" spans="1:12" ht="16.5" thickBot="1" x14ac:dyDescent="0.3"/>
    <row r="3" spans="1:12" ht="17.25" thickTop="1" thickBot="1" x14ac:dyDescent="0.3">
      <c r="A3" s="31"/>
      <c r="B3" s="70" t="s">
        <v>152</v>
      </c>
      <c r="C3" s="70"/>
      <c r="D3" s="70" t="s">
        <v>151</v>
      </c>
      <c r="E3" s="70"/>
      <c r="F3" s="70" t="s">
        <v>150</v>
      </c>
      <c r="G3" s="70"/>
      <c r="H3" s="31"/>
      <c r="I3" s="71" t="s">
        <v>132</v>
      </c>
      <c r="J3" s="72"/>
      <c r="K3" s="72" t="s">
        <v>131</v>
      </c>
      <c r="L3" s="72"/>
    </row>
    <row r="4" spans="1:12" ht="16.5" thickTop="1" x14ac:dyDescent="0.25">
      <c r="A4" s="30" t="s">
        <v>149</v>
      </c>
      <c r="B4" s="30" t="s">
        <v>129</v>
      </c>
      <c r="C4" s="30" t="s">
        <v>128</v>
      </c>
      <c r="D4" s="30" t="s">
        <v>129</v>
      </c>
      <c r="E4" s="30" t="s">
        <v>128</v>
      </c>
      <c r="F4" s="30" t="s">
        <v>129</v>
      </c>
      <c r="G4" s="30" t="s">
        <v>128</v>
      </c>
      <c r="H4" s="30" t="s">
        <v>136</v>
      </c>
      <c r="I4" s="29" t="s">
        <v>129</v>
      </c>
      <c r="J4" s="28" t="s">
        <v>128</v>
      </c>
      <c r="K4" s="28" t="s">
        <v>129</v>
      </c>
      <c r="L4" s="28" t="s">
        <v>128</v>
      </c>
    </row>
    <row r="5" spans="1:12" x14ac:dyDescent="0.25">
      <c r="A5" s="26" t="s">
        <v>148</v>
      </c>
      <c r="B5" s="26">
        <v>619</v>
      </c>
      <c r="C5" s="26">
        <v>430</v>
      </c>
      <c r="D5" s="26">
        <v>424</v>
      </c>
      <c r="E5" s="26">
        <v>427</v>
      </c>
      <c r="F5" s="26">
        <v>372</v>
      </c>
      <c r="G5" s="26">
        <v>374</v>
      </c>
      <c r="H5" s="27">
        <v>0.24840000000000001</v>
      </c>
      <c r="I5" s="26">
        <v>277</v>
      </c>
      <c r="J5" s="26">
        <v>287</v>
      </c>
      <c r="K5" s="26">
        <v>95</v>
      </c>
      <c r="L5" s="26">
        <v>87</v>
      </c>
    </row>
    <row r="6" spans="1:12" x14ac:dyDescent="0.25">
      <c r="A6" s="26" t="s">
        <v>147</v>
      </c>
      <c r="B6" s="26">
        <v>1084</v>
      </c>
      <c r="C6" s="26">
        <v>1234</v>
      </c>
      <c r="D6" s="26">
        <v>1072</v>
      </c>
      <c r="E6" s="26">
        <v>1234</v>
      </c>
      <c r="F6" s="26">
        <v>1039</v>
      </c>
      <c r="G6" s="26">
        <v>1163</v>
      </c>
      <c r="H6" s="27">
        <v>0.42249999999999999</v>
      </c>
      <c r="I6" s="26">
        <v>731</v>
      </c>
      <c r="J6" s="26">
        <v>539</v>
      </c>
      <c r="K6" s="26">
        <v>308</v>
      </c>
      <c r="L6" s="26">
        <v>624</v>
      </c>
    </row>
    <row r="7" spans="1:12" x14ac:dyDescent="0.25">
      <c r="A7" s="26" t="s">
        <v>146</v>
      </c>
      <c r="B7" s="26">
        <v>977</v>
      </c>
      <c r="C7" s="26">
        <v>979</v>
      </c>
      <c r="D7" s="26">
        <v>964</v>
      </c>
      <c r="E7" s="26">
        <v>979</v>
      </c>
      <c r="F7" s="26">
        <v>938</v>
      </c>
      <c r="G7" s="26">
        <v>952</v>
      </c>
      <c r="H7" s="27">
        <v>0.48070000000000002</v>
      </c>
      <c r="I7" s="26">
        <v>631</v>
      </c>
      <c r="J7" s="26">
        <v>348</v>
      </c>
      <c r="K7" s="26">
        <v>307</v>
      </c>
      <c r="L7" s="26">
        <v>604</v>
      </c>
    </row>
    <row r="8" spans="1:12" x14ac:dyDescent="0.25">
      <c r="A8" s="26" t="s">
        <v>145</v>
      </c>
      <c r="B8" s="26">
        <v>99</v>
      </c>
      <c r="C8" s="26">
        <v>96</v>
      </c>
      <c r="D8" s="26">
        <v>99</v>
      </c>
      <c r="E8" s="26">
        <v>96</v>
      </c>
      <c r="F8" s="26">
        <v>97</v>
      </c>
      <c r="G8" s="26">
        <v>85</v>
      </c>
      <c r="H8" s="27">
        <v>0.35709999999999997</v>
      </c>
      <c r="I8" s="26">
        <v>69</v>
      </c>
      <c r="J8" s="26">
        <v>48</v>
      </c>
      <c r="K8" s="26">
        <v>28</v>
      </c>
      <c r="L8" s="26">
        <v>37</v>
      </c>
    </row>
    <row r="9" spans="1:12" x14ac:dyDescent="0.25">
      <c r="A9" s="26" t="s">
        <v>144</v>
      </c>
      <c r="B9" s="69">
        <v>8608</v>
      </c>
      <c r="C9" s="69">
        <v>7130</v>
      </c>
      <c r="D9" s="26">
        <v>7656</v>
      </c>
      <c r="E9" s="26">
        <v>6409</v>
      </c>
      <c r="F9" s="26">
        <v>7186</v>
      </c>
      <c r="G9" s="26">
        <v>6139</v>
      </c>
      <c r="H9" s="27">
        <v>0.2591</v>
      </c>
      <c r="I9" s="26">
        <v>5222</v>
      </c>
      <c r="J9" s="26">
        <v>4646</v>
      </c>
      <c r="K9" s="26">
        <v>1964</v>
      </c>
      <c r="L9" s="26">
        <v>1493</v>
      </c>
    </row>
    <row r="10" spans="1:12" x14ac:dyDescent="0.25">
      <c r="A10" s="26" t="s">
        <v>143</v>
      </c>
      <c r="B10" s="69"/>
      <c r="C10" s="69"/>
      <c r="D10" s="26">
        <v>292</v>
      </c>
      <c r="E10" s="26">
        <v>203</v>
      </c>
      <c r="F10" s="26">
        <v>186</v>
      </c>
      <c r="G10" s="26">
        <v>108</v>
      </c>
      <c r="H10" s="27">
        <v>0.32300000000000001</v>
      </c>
      <c r="I10" s="26">
        <v>124</v>
      </c>
      <c r="J10" s="26">
        <v>75</v>
      </c>
      <c r="K10" s="26">
        <v>62</v>
      </c>
      <c r="L10" s="26">
        <v>33</v>
      </c>
    </row>
    <row r="11" spans="1:12" x14ac:dyDescent="0.25">
      <c r="A11" s="26" t="s">
        <v>47</v>
      </c>
      <c r="B11" s="26">
        <v>5900</v>
      </c>
      <c r="C11" s="26">
        <v>5960</v>
      </c>
      <c r="D11" s="26">
        <v>5766</v>
      </c>
      <c r="E11" s="26">
        <v>5945</v>
      </c>
      <c r="F11" s="26">
        <v>5419</v>
      </c>
      <c r="G11" s="26">
        <v>5638</v>
      </c>
      <c r="H11" s="27">
        <v>0.27500000000000002</v>
      </c>
      <c r="I11" s="26">
        <v>3879</v>
      </c>
      <c r="J11" s="26">
        <v>4146</v>
      </c>
      <c r="K11" s="26">
        <v>1536</v>
      </c>
      <c r="L11" s="26">
        <v>1490</v>
      </c>
    </row>
    <row r="12" spans="1:12" x14ac:dyDescent="0.25">
      <c r="A12" s="26" t="s">
        <v>142</v>
      </c>
      <c r="B12" s="69">
        <v>5708</v>
      </c>
      <c r="C12" s="69">
        <v>5259</v>
      </c>
      <c r="D12" s="69">
        <v>5501</v>
      </c>
      <c r="E12" s="69">
        <v>5244</v>
      </c>
      <c r="F12" s="26">
        <v>4817</v>
      </c>
      <c r="G12" s="26">
        <v>4307</v>
      </c>
      <c r="H12" s="27">
        <v>0.3024</v>
      </c>
      <c r="I12" s="26">
        <v>3690</v>
      </c>
      <c r="J12" s="26">
        <v>2679</v>
      </c>
      <c r="K12" s="26">
        <v>1127</v>
      </c>
      <c r="L12" s="26">
        <v>1628</v>
      </c>
    </row>
    <row r="13" spans="1:12" x14ac:dyDescent="0.25">
      <c r="A13" s="26" t="s">
        <v>141</v>
      </c>
      <c r="B13" s="69"/>
      <c r="C13" s="69"/>
      <c r="D13" s="69"/>
      <c r="E13" s="69"/>
      <c r="F13" s="26">
        <v>306</v>
      </c>
      <c r="G13" s="26">
        <v>281</v>
      </c>
      <c r="H13" s="27">
        <v>0.38</v>
      </c>
      <c r="I13" s="26">
        <v>205</v>
      </c>
      <c r="J13" s="26">
        <v>160</v>
      </c>
      <c r="K13" s="26">
        <v>101</v>
      </c>
      <c r="L13" s="26">
        <v>121</v>
      </c>
    </row>
    <row r="14" spans="1:12" x14ac:dyDescent="0.25">
      <c r="A14" s="25" t="s">
        <v>82</v>
      </c>
      <c r="B14" s="25">
        <v>22995</v>
      </c>
      <c r="C14" s="25">
        <v>21088</v>
      </c>
      <c r="D14" s="25">
        <v>21774</v>
      </c>
      <c r="E14" s="25">
        <v>20537</v>
      </c>
      <c r="F14" s="23">
        <v>20360</v>
      </c>
      <c r="G14" s="23">
        <v>19047</v>
      </c>
      <c r="H14" s="24"/>
      <c r="I14" s="23">
        <v>14828</v>
      </c>
      <c r="J14" s="23">
        <v>12928</v>
      </c>
      <c r="K14" s="23">
        <v>5528</v>
      </c>
      <c r="L14" s="23">
        <v>6117</v>
      </c>
    </row>
  </sheetData>
  <mergeCells count="11">
    <mergeCell ref="I3:J3"/>
    <mergeCell ref="K3:L3"/>
    <mergeCell ref="F3:G3"/>
    <mergeCell ref="B9:B10"/>
    <mergeCell ref="C9:C10"/>
    <mergeCell ref="B12:B13"/>
    <mergeCell ref="C12:C13"/>
    <mergeCell ref="D12:D13"/>
    <mergeCell ref="E12:E13"/>
    <mergeCell ref="B3:C3"/>
    <mergeCell ref="D3:E3"/>
  </mergeCells>
  <pageMargins left="0.75" right="0.75" top="1" bottom="1" header="0.5" footer="0.5"/>
  <pageSetup orientation="landscape"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80AD9-CBEE-1145-8378-6DCA3565BE04}">
  <dimension ref="A1:M20"/>
  <sheetViews>
    <sheetView workbookViewId="0">
      <selection activeCell="K28" sqref="K28"/>
    </sheetView>
  </sheetViews>
  <sheetFormatPr defaultColWidth="11" defaultRowHeight="15.75" x14ac:dyDescent="0.25"/>
  <sheetData>
    <row r="1" spans="1:10" x14ac:dyDescent="0.25">
      <c r="A1" s="32" t="s">
        <v>168</v>
      </c>
    </row>
    <row r="2" spans="1:10" x14ac:dyDescent="0.25">
      <c r="A2" s="32"/>
    </row>
    <row r="3" spans="1:10" ht="16.5" thickBot="1" x14ac:dyDescent="0.3">
      <c r="C3" s="60" t="s">
        <v>167</v>
      </c>
      <c r="D3" s="60"/>
      <c r="E3" s="60"/>
      <c r="F3" s="60"/>
      <c r="G3" s="60" t="s">
        <v>166</v>
      </c>
      <c r="H3" s="60"/>
      <c r="I3" s="60"/>
      <c r="J3" s="60"/>
    </row>
    <row r="4" spans="1:10" ht="16.5" thickTop="1" x14ac:dyDescent="0.25">
      <c r="A4" s="74" t="s">
        <v>149</v>
      </c>
      <c r="B4" s="38" t="s">
        <v>165</v>
      </c>
      <c r="C4" s="74" t="s">
        <v>129</v>
      </c>
      <c r="D4" s="74" t="s">
        <v>128</v>
      </c>
      <c r="E4" s="74" t="s">
        <v>136</v>
      </c>
      <c r="F4" s="74" t="s">
        <v>164</v>
      </c>
      <c r="G4" s="74" t="s">
        <v>129</v>
      </c>
      <c r="H4" s="74" t="s">
        <v>128</v>
      </c>
      <c r="I4" s="74" t="s">
        <v>136</v>
      </c>
      <c r="J4" s="74" t="s">
        <v>164</v>
      </c>
    </row>
    <row r="5" spans="1:10" ht="16.5" thickBot="1" x14ac:dyDescent="0.3">
      <c r="A5" s="75"/>
      <c r="B5" s="37" t="s">
        <v>163</v>
      </c>
      <c r="C5" s="75"/>
      <c r="D5" s="75"/>
      <c r="E5" s="75"/>
      <c r="F5" s="75"/>
      <c r="G5" s="75"/>
      <c r="H5" s="75"/>
      <c r="I5" s="75"/>
      <c r="J5" s="75"/>
    </row>
    <row r="6" spans="1:10" ht="16.5" thickTop="1" x14ac:dyDescent="0.25">
      <c r="A6" s="35" t="s">
        <v>162</v>
      </c>
      <c r="B6" s="35">
        <v>147607</v>
      </c>
      <c r="C6" s="35">
        <v>247</v>
      </c>
      <c r="D6" s="35">
        <v>944</v>
      </c>
      <c r="E6" s="36">
        <v>0.45169999999999999</v>
      </c>
      <c r="F6" s="35">
        <v>1.054</v>
      </c>
      <c r="G6" s="35">
        <v>227</v>
      </c>
      <c r="H6" s="35">
        <v>942</v>
      </c>
      <c r="I6" s="36">
        <v>0.54679999999999995</v>
      </c>
      <c r="J6" s="35">
        <v>1.0660000000000001</v>
      </c>
    </row>
    <row r="7" spans="1:10" x14ac:dyDescent="0.25">
      <c r="A7" s="35" t="s">
        <v>161</v>
      </c>
      <c r="B7" s="35">
        <v>150686</v>
      </c>
      <c r="C7" s="35">
        <v>302</v>
      </c>
      <c r="D7" s="35">
        <v>1703</v>
      </c>
      <c r="E7" s="36">
        <v>0.39350000000000002</v>
      </c>
      <c r="F7" s="35">
        <v>1.1040000000000001</v>
      </c>
      <c r="G7" s="35">
        <v>302</v>
      </c>
      <c r="H7" s="35">
        <v>1703</v>
      </c>
      <c r="I7" s="36">
        <v>0.39350000000000002</v>
      </c>
      <c r="J7" s="35">
        <v>1.1040000000000001</v>
      </c>
    </row>
    <row r="8" spans="1:10" x14ac:dyDescent="0.25">
      <c r="A8" s="35" t="s">
        <v>147</v>
      </c>
      <c r="B8" s="35">
        <v>144649</v>
      </c>
      <c r="C8" s="35">
        <v>741</v>
      </c>
      <c r="D8" s="35">
        <v>835</v>
      </c>
      <c r="E8" s="36">
        <v>0.3458</v>
      </c>
      <c r="F8" s="35">
        <v>1.1879999999999999</v>
      </c>
      <c r="G8" s="35">
        <v>698</v>
      </c>
      <c r="H8" s="35">
        <v>823</v>
      </c>
      <c r="I8" s="36">
        <v>0.35039999999999999</v>
      </c>
      <c r="J8" s="35">
        <v>1.198</v>
      </c>
    </row>
    <row r="9" spans="1:10" x14ac:dyDescent="0.25">
      <c r="A9" s="35" t="s">
        <v>160</v>
      </c>
      <c r="B9" s="35">
        <v>141348</v>
      </c>
      <c r="C9" s="35">
        <v>221</v>
      </c>
      <c r="D9" s="35">
        <v>486</v>
      </c>
      <c r="E9" s="36">
        <v>0.41299999999999998</v>
      </c>
      <c r="F9" s="35">
        <v>1.046</v>
      </c>
      <c r="G9" s="35">
        <v>221</v>
      </c>
      <c r="H9" s="35">
        <v>486</v>
      </c>
      <c r="I9" s="36">
        <v>0.41299999999999998</v>
      </c>
      <c r="J9" s="35">
        <v>1.046</v>
      </c>
    </row>
    <row r="10" spans="1:10" x14ac:dyDescent="0.25">
      <c r="A10" s="35" t="s">
        <v>159</v>
      </c>
      <c r="B10" s="35">
        <v>146233</v>
      </c>
      <c r="C10" s="35">
        <v>386</v>
      </c>
      <c r="D10" s="35">
        <v>354</v>
      </c>
      <c r="E10" s="36">
        <v>0.33650000000000002</v>
      </c>
      <c r="F10" s="35">
        <v>1.0409999999999999</v>
      </c>
      <c r="G10" s="35">
        <v>386</v>
      </c>
      <c r="H10" s="35">
        <v>354</v>
      </c>
      <c r="I10" s="36">
        <v>0.33650000000000002</v>
      </c>
      <c r="J10" s="35">
        <v>1.0409999999999999</v>
      </c>
    </row>
    <row r="11" spans="1:10" x14ac:dyDescent="0.25">
      <c r="A11" s="35" t="s">
        <v>158</v>
      </c>
      <c r="B11" s="35">
        <v>153556</v>
      </c>
      <c r="C11" s="35">
        <v>2582</v>
      </c>
      <c r="D11" s="35">
        <v>5545</v>
      </c>
      <c r="E11" s="36">
        <v>0.42559999999999998</v>
      </c>
      <c r="F11" s="35">
        <v>1.371</v>
      </c>
      <c r="G11" s="35">
        <v>2582</v>
      </c>
      <c r="H11" s="35">
        <v>5545</v>
      </c>
      <c r="I11" s="36">
        <v>0.42559999999999998</v>
      </c>
      <c r="J11" s="35">
        <v>1.371</v>
      </c>
    </row>
    <row r="12" spans="1:10" x14ac:dyDescent="0.25">
      <c r="A12" s="35" t="s">
        <v>146</v>
      </c>
      <c r="B12" s="35">
        <v>153003</v>
      </c>
      <c r="C12" s="35">
        <v>957</v>
      </c>
      <c r="D12" s="35">
        <v>1255</v>
      </c>
      <c r="E12" s="36">
        <v>0.47920000000000001</v>
      </c>
      <c r="F12" s="35">
        <v>1.157</v>
      </c>
      <c r="G12" s="35">
        <v>943</v>
      </c>
      <c r="H12" s="35">
        <v>1246</v>
      </c>
      <c r="I12" s="36">
        <v>0.47920000000000001</v>
      </c>
      <c r="J12" s="35">
        <v>1.165</v>
      </c>
    </row>
    <row r="13" spans="1:10" x14ac:dyDescent="0.25">
      <c r="A13" s="35" t="s">
        <v>157</v>
      </c>
      <c r="B13" s="35">
        <v>147392</v>
      </c>
      <c r="C13" s="35">
        <v>894</v>
      </c>
      <c r="D13" s="35">
        <v>674</v>
      </c>
      <c r="E13" s="36">
        <v>0.42980000000000002</v>
      </c>
      <c r="F13" s="35">
        <v>1.149</v>
      </c>
      <c r="G13" s="35">
        <v>894</v>
      </c>
      <c r="H13" s="35">
        <v>674</v>
      </c>
      <c r="I13" s="36">
        <v>0.42980000000000002</v>
      </c>
      <c r="J13" s="35">
        <v>1.149</v>
      </c>
    </row>
    <row r="14" spans="1:10" x14ac:dyDescent="0.25">
      <c r="A14" s="35" t="s">
        <v>156</v>
      </c>
      <c r="B14" s="35">
        <v>145647</v>
      </c>
      <c r="C14" s="35">
        <v>2153</v>
      </c>
      <c r="D14" s="35">
        <v>2331</v>
      </c>
      <c r="E14" s="36">
        <v>0.30509999999999998</v>
      </c>
      <c r="F14" s="35">
        <v>1.2470000000000001</v>
      </c>
      <c r="G14" s="35">
        <v>155</v>
      </c>
      <c r="H14" s="35">
        <v>905</v>
      </c>
      <c r="I14" s="36">
        <v>0.43869999999999998</v>
      </c>
      <c r="J14" s="35">
        <v>1.056</v>
      </c>
    </row>
    <row r="15" spans="1:10" x14ac:dyDescent="0.25">
      <c r="A15" s="35" t="s">
        <v>47</v>
      </c>
      <c r="B15" s="35">
        <v>152084</v>
      </c>
      <c r="C15" s="35">
        <v>4324</v>
      </c>
      <c r="D15" s="35">
        <v>4422</v>
      </c>
      <c r="E15" s="36">
        <v>0.6</v>
      </c>
      <c r="F15" s="35">
        <v>1.347</v>
      </c>
      <c r="G15" s="35">
        <v>4183</v>
      </c>
      <c r="H15" s="35">
        <v>4415</v>
      </c>
      <c r="I15" s="36">
        <v>0.42980000000000002</v>
      </c>
      <c r="J15" s="35">
        <v>1.3380000000000001</v>
      </c>
    </row>
    <row r="16" spans="1:10" x14ac:dyDescent="0.25">
      <c r="A16" s="35" t="s">
        <v>46</v>
      </c>
      <c r="B16" s="35">
        <v>155499</v>
      </c>
      <c r="C16" s="35">
        <v>1691</v>
      </c>
      <c r="D16" s="35">
        <v>5542</v>
      </c>
      <c r="E16" s="36">
        <v>0.29170000000000001</v>
      </c>
      <c r="F16" s="35">
        <v>1.1870000000000001</v>
      </c>
      <c r="G16" s="35">
        <v>1676</v>
      </c>
      <c r="H16" s="35">
        <v>5532</v>
      </c>
      <c r="I16" s="36">
        <v>0.27589999999999998</v>
      </c>
      <c r="J16" s="35">
        <v>1.18</v>
      </c>
    </row>
    <row r="17" spans="1:13" x14ac:dyDescent="0.25">
      <c r="A17" s="34" t="s">
        <v>1</v>
      </c>
      <c r="B17" s="33"/>
      <c r="C17" s="34">
        <f>SUM(C6:C16)</f>
        <v>14498</v>
      </c>
      <c r="D17" s="34">
        <f>SUM(D6:D16)</f>
        <v>24091</v>
      </c>
      <c r="E17" s="33"/>
      <c r="F17" s="33"/>
      <c r="G17" s="34">
        <v>12267</v>
      </c>
      <c r="H17" s="34">
        <v>22625</v>
      </c>
      <c r="I17" s="33"/>
      <c r="J17" s="33"/>
    </row>
    <row r="19" spans="1:13" x14ac:dyDescent="0.25">
      <c r="A19" s="73" t="s">
        <v>155</v>
      </c>
      <c r="B19" s="73"/>
      <c r="C19" s="73"/>
      <c r="D19" s="73"/>
      <c r="E19" s="73"/>
      <c r="F19" s="73"/>
    </row>
    <row r="20" spans="1:13" ht="15" customHeight="1" x14ac:dyDescent="0.25">
      <c r="A20" s="73" t="s">
        <v>154</v>
      </c>
      <c r="B20" s="73"/>
      <c r="C20" s="73"/>
      <c r="D20" s="73"/>
      <c r="E20" s="73"/>
      <c r="F20" s="73"/>
      <c r="G20" s="73"/>
      <c r="H20" s="73"/>
      <c r="I20" s="73"/>
      <c r="J20" s="73"/>
      <c r="K20" s="73"/>
      <c r="L20" s="73"/>
      <c r="M20" s="73"/>
    </row>
  </sheetData>
  <mergeCells count="13">
    <mergeCell ref="C3:F3"/>
    <mergeCell ref="G3:J3"/>
    <mergeCell ref="A19:F19"/>
    <mergeCell ref="A20:M20"/>
    <mergeCell ref="A4:A5"/>
    <mergeCell ref="G4:G5"/>
    <mergeCell ref="H4:H5"/>
    <mergeCell ref="I4:I5"/>
    <mergeCell ref="J4:J5"/>
    <mergeCell ref="C4:C5"/>
    <mergeCell ref="D4:D5"/>
    <mergeCell ref="E4:E5"/>
    <mergeCell ref="F4:F5"/>
  </mergeCells>
  <pageMargins left="0.75" right="0.75" top="1" bottom="1" header="0.5" footer="0.5"/>
  <pageSetup orientation="landscape"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C4A6F-10B4-AA49-A552-5FB051B3276E}">
  <dimension ref="A1:I4846"/>
  <sheetViews>
    <sheetView workbookViewId="0">
      <selection activeCell="A4" sqref="A4"/>
    </sheetView>
  </sheetViews>
  <sheetFormatPr defaultColWidth="11" defaultRowHeight="15.75" x14ac:dyDescent="0.25"/>
  <cols>
    <col min="1" max="1" width="20.875" customWidth="1"/>
    <col min="2" max="2" width="49.875" bestFit="1" customWidth="1"/>
    <col min="3" max="3" width="53.625" bestFit="1" customWidth="1"/>
    <col min="4" max="4" width="24.375" bestFit="1" customWidth="1"/>
    <col min="5" max="5" width="22" bestFit="1" customWidth="1"/>
    <col min="7" max="7" width="28.5" bestFit="1" customWidth="1"/>
    <col min="8" max="8" width="34.125" customWidth="1"/>
    <col min="9" max="9" width="28.5" bestFit="1" customWidth="1"/>
  </cols>
  <sheetData>
    <row r="1" spans="1:9" x14ac:dyDescent="0.25">
      <c r="A1" s="39" t="s">
        <v>5024</v>
      </c>
    </row>
    <row r="4" spans="1:9" s="39" customFormat="1" x14ac:dyDescent="0.25">
      <c r="A4" s="39" t="s">
        <v>5023</v>
      </c>
      <c r="B4" s="39" t="s">
        <v>5022</v>
      </c>
      <c r="C4" s="39" t="s">
        <v>5021</v>
      </c>
      <c r="D4" s="39" t="s">
        <v>5020</v>
      </c>
      <c r="E4" s="39" t="s">
        <v>5019</v>
      </c>
      <c r="F4" s="39" t="s">
        <v>5018</v>
      </c>
      <c r="G4" s="39" t="s">
        <v>5017</v>
      </c>
      <c r="H4" s="39" t="s">
        <v>5016</v>
      </c>
      <c r="I4" s="39" t="s">
        <v>5015</v>
      </c>
    </row>
    <row r="5" spans="1:9" x14ac:dyDescent="0.25">
      <c r="A5" t="s">
        <v>5014</v>
      </c>
      <c r="B5">
        <v>1</v>
      </c>
      <c r="C5">
        <v>0</v>
      </c>
      <c r="D5">
        <v>0.56440666699999997</v>
      </c>
      <c r="E5" t="s">
        <v>169</v>
      </c>
      <c r="F5">
        <v>84</v>
      </c>
      <c r="G5">
        <v>60</v>
      </c>
      <c r="H5">
        <v>59</v>
      </c>
      <c r="I5">
        <v>49</v>
      </c>
    </row>
    <row r="6" spans="1:9" x14ac:dyDescent="0.25">
      <c r="A6" t="s">
        <v>5013</v>
      </c>
      <c r="B6">
        <v>0</v>
      </c>
      <c r="C6">
        <v>0</v>
      </c>
      <c r="D6">
        <v>0.48539333299999998</v>
      </c>
      <c r="E6" t="s">
        <v>181</v>
      </c>
      <c r="F6">
        <v>61</v>
      </c>
      <c r="G6">
        <v>60</v>
      </c>
      <c r="H6">
        <v>58</v>
      </c>
      <c r="I6">
        <v>47</v>
      </c>
    </row>
    <row r="7" spans="1:9" x14ac:dyDescent="0.25">
      <c r="A7" t="s">
        <v>5012</v>
      </c>
      <c r="B7">
        <v>0</v>
      </c>
      <c r="C7">
        <v>1</v>
      </c>
      <c r="D7">
        <v>0.37339333299999999</v>
      </c>
      <c r="E7" t="s">
        <v>169</v>
      </c>
      <c r="F7">
        <v>110</v>
      </c>
      <c r="G7">
        <v>98</v>
      </c>
      <c r="H7">
        <v>89</v>
      </c>
      <c r="I7">
        <v>81</v>
      </c>
    </row>
    <row r="8" spans="1:9" x14ac:dyDescent="0.25">
      <c r="A8" t="s">
        <v>5011</v>
      </c>
      <c r="B8">
        <v>1</v>
      </c>
      <c r="C8">
        <v>0</v>
      </c>
      <c r="D8">
        <v>0.17176</v>
      </c>
      <c r="E8" t="s">
        <v>169</v>
      </c>
      <c r="F8">
        <v>9</v>
      </c>
      <c r="G8">
        <v>3</v>
      </c>
      <c r="H8">
        <v>3</v>
      </c>
      <c r="I8">
        <v>3</v>
      </c>
    </row>
    <row r="9" spans="1:9" x14ac:dyDescent="0.25">
      <c r="A9" t="s">
        <v>5010</v>
      </c>
      <c r="B9">
        <v>0</v>
      </c>
      <c r="C9">
        <v>0</v>
      </c>
      <c r="D9">
        <v>0.1042</v>
      </c>
      <c r="E9" t="s">
        <v>181</v>
      </c>
      <c r="F9">
        <v>4</v>
      </c>
      <c r="G9">
        <v>3</v>
      </c>
      <c r="H9">
        <v>3</v>
      </c>
      <c r="I9">
        <v>0</v>
      </c>
    </row>
    <row r="10" spans="1:9" x14ac:dyDescent="0.25">
      <c r="A10" t="s">
        <v>5009</v>
      </c>
      <c r="B10">
        <v>1</v>
      </c>
      <c r="C10">
        <v>0</v>
      </c>
      <c r="D10">
        <v>0.1052</v>
      </c>
      <c r="E10" t="s">
        <v>169</v>
      </c>
      <c r="F10">
        <v>13</v>
      </c>
      <c r="G10">
        <v>9</v>
      </c>
      <c r="H10">
        <v>9</v>
      </c>
      <c r="I10">
        <v>9</v>
      </c>
    </row>
    <row r="11" spans="1:9" x14ac:dyDescent="0.25">
      <c r="A11" t="s">
        <v>5008</v>
      </c>
      <c r="B11">
        <v>1</v>
      </c>
      <c r="C11">
        <v>0</v>
      </c>
      <c r="D11">
        <v>0.34227999999999997</v>
      </c>
      <c r="E11" t="s">
        <v>174</v>
      </c>
      <c r="F11">
        <v>5</v>
      </c>
      <c r="G11">
        <v>5</v>
      </c>
      <c r="H11">
        <v>0</v>
      </c>
      <c r="I11">
        <v>0</v>
      </c>
    </row>
    <row r="12" spans="1:9" x14ac:dyDescent="0.25">
      <c r="A12" t="s">
        <v>5007</v>
      </c>
      <c r="B12">
        <v>1</v>
      </c>
      <c r="C12">
        <v>0</v>
      </c>
      <c r="D12">
        <v>0.75680000000000003</v>
      </c>
      <c r="E12" t="s">
        <v>169</v>
      </c>
      <c r="F12">
        <v>49</v>
      </c>
      <c r="G12">
        <v>49</v>
      </c>
      <c r="H12">
        <v>44</v>
      </c>
      <c r="I12">
        <v>37</v>
      </c>
    </row>
    <row r="13" spans="1:9" x14ac:dyDescent="0.25">
      <c r="A13" t="s">
        <v>5006</v>
      </c>
      <c r="B13">
        <v>1</v>
      </c>
      <c r="C13">
        <v>0</v>
      </c>
      <c r="D13">
        <v>0.64521333300000006</v>
      </c>
      <c r="E13" t="s">
        <v>169</v>
      </c>
      <c r="F13">
        <v>24</v>
      </c>
      <c r="G13">
        <v>23</v>
      </c>
      <c r="H13">
        <v>20</v>
      </c>
      <c r="I13">
        <v>18</v>
      </c>
    </row>
    <row r="14" spans="1:9" x14ac:dyDescent="0.25">
      <c r="A14" t="s">
        <v>5005</v>
      </c>
      <c r="B14">
        <v>1</v>
      </c>
      <c r="C14">
        <v>0</v>
      </c>
      <c r="D14">
        <v>0.41529333299999999</v>
      </c>
      <c r="E14" t="s">
        <v>169</v>
      </c>
      <c r="F14">
        <v>11</v>
      </c>
      <c r="G14">
        <v>5</v>
      </c>
      <c r="H14">
        <v>0</v>
      </c>
      <c r="I14">
        <v>0</v>
      </c>
    </row>
    <row r="15" spans="1:9" x14ac:dyDescent="0.25">
      <c r="A15" t="s">
        <v>5004</v>
      </c>
      <c r="B15">
        <v>1</v>
      </c>
      <c r="C15">
        <v>0</v>
      </c>
      <c r="D15">
        <v>0.20563999999999999</v>
      </c>
      <c r="E15" t="s">
        <v>169</v>
      </c>
      <c r="F15">
        <v>3</v>
      </c>
      <c r="G15">
        <v>0</v>
      </c>
      <c r="H15">
        <v>0</v>
      </c>
      <c r="I15">
        <v>0</v>
      </c>
    </row>
    <row r="16" spans="1:9" x14ac:dyDescent="0.25">
      <c r="A16" t="s">
        <v>5003</v>
      </c>
      <c r="B16">
        <v>1</v>
      </c>
      <c r="C16">
        <v>0</v>
      </c>
      <c r="D16">
        <v>0.77758666700000001</v>
      </c>
      <c r="E16" t="s">
        <v>169</v>
      </c>
      <c r="F16">
        <v>28</v>
      </c>
      <c r="G16">
        <v>27</v>
      </c>
      <c r="H16">
        <v>27</v>
      </c>
      <c r="I16">
        <v>12</v>
      </c>
    </row>
    <row r="17" spans="1:9" x14ac:dyDescent="0.25">
      <c r="A17" t="s">
        <v>5002</v>
      </c>
      <c r="B17">
        <v>0</v>
      </c>
      <c r="C17">
        <v>0</v>
      </c>
      <c r="D17">
        <v>0.12879333300000001</v>
      </c>
      <c r="E17" t="s">
        <v>181</v>
      </c>
      <c r="F17">
        <v>9</v>
      </c>
      <c r="G17">
        <v>3</v>
      </c>
      <c r="H17">
        <v>2</v>
      </c>
      <c r="I17">
        <v>1</v>
      </c>
    </row>
    <row r="18" spans="1:9" x14ac:dyDescent="0.25">
      <c r="A18" t="s">
        <v>5001</v>
      </c>
      <c r="B18">
        <v>1</v>
      </c>
      <c r="C18">
        <v>0</v>
      </c>
      <c r="D18">
        <v>0.193253333</v>
      </c>
      <c r="E18" t="s">
        <v>169</v>
      </c>
      <c r="F18">
        <v>14</v>
      </c>
      <c r="G18">
        <v>14</v>
      </c>
      <c r="H18">
        <v>12</v>
      </c>
      <c r="I18">
        <v>7</v>
      </c>
    </row>
    <row r="19" spans="1:9" x14ac:dyDescent="0.25">
      <c r="A19" t="s">
        <v>5000</v>
      </c>
      <c r="B19">
        <v>1</v>
      </c>
      <c r="C19">
        <v>0</v>
      </c>
      <c r="D19">
        <v>0.51322666699999997</v>
      </c>
      <c r="E19" t="s">
        <v>169</v>
      </c>
      <c r="F19">
        <v>19</v>
      </c>
      <c r="G19">
        <v>19</v>
      </c>
      <c r="H19">
        <v>19</v>
      </c>
      <c r="I19">
        <v>16</v>
      </c>
    </row>
    <row r="20" spans="1:9" x14ac:dyDescent="0.25">
      <c r="A20" t="s">
        <v>4999</v>
      </c>
      <c r="B20">
        <v>1</v>
      </c>
      <c r="C20">
        <v>0</v>
      </c>
      <c r="D20">
        <v>0.23977333300000001</v>
      </c>
      <c r="E20" t="s">
        <v>174</v>
      </c>
      <c r="F20">
        <v>76</v>
      </c>
      <c r="G20">
        <v>75</v>
      </c>
      <c r="H20">
        <v>71</v>
      </c>
      <c r="I20">
        <v>67</v>
      </c>
    </row>
    <row r="21" spans="1:9" x14ac:dyDescent="0.25">
      <c r="A21" t="s">
        <v>4998</v>
      </c>
      <c r="B21">
        <v>1</v>
      </c>
      <c r="C21">
        <v>0</v>
      </c>
      <c r="D21">
        <v>0.28883999999999999</v>
      </c>
      <c r="E21" t="s">
        <v>174</v>
      </c>
      <c r="F21">
        <v>27</v>
      </c>
      <c r="G21">
        <v>23</v>
      </c>
      <c r="H21">
        <v>19</v>
      </c>
      <c r="I21">
        <v>10</v>
      </c>
    </row>
    <row r="22" spans="1:9" x14ac:dyDescent="0.25">
      <c r="A22" t="s">
        <v>4997</v>
      </c>
      <c r="B22">
        <v>1</v>
      </c>
      <c r="C22">
        <v>0</v>
      </c>
      <c r="D22">
        <v>0.16488666699999999</v>
      </c>
      <c r="E22" t="s">
        <v>169</v>
      </c>
      <c r="F22">
        <v>14</v>
      </c>
      <c r="G22">
        <v>11</v>
      </c>
      <c r="H22">
        <v>8</v>
      </c>
      <c r="I22">
        <v>6</v>
      </c>
    </row>
    <row r="23" spans="1:9" x14ac:dyDescent="0.25">
      <c r="A23" t="s">
        <v>4996</v>
      </c>
      <c r="B23">
        <v>1</v>
      </c>
      <c r="C23">
        <v>0</v>
      </c>
      <c r="D23">
        <v>0.47821999999999998</v>
      </c>
      <c r="E23" t="s">
        <v>169</v>
      </c>
      <c r="F23">
        <v>10</v>
      </c>
      <c r="G23">
        <v>10</v>
      </c>
      <c r="H23">
        <v>3</v>
      </c>
      <c r="I23">
        <v>0</v>
      </c>
    </row>
    <row r="24" spans="1:9" x14ac:dyDescent="0.25">
      <c r="A24" t="s">
        <v>4995</v>
      </c>
      <c r="B24">
        <v>0</v>
      </c>
      <c r="C24">
        <v>0</v>
      </c>
      <c r="D24">
        <v>0.12615999999999999</v>
      </c>
      <c r="E24" t="s">
        <v>181</v>
      </c>
      <c r="F24">
        <v>41</v>
      </c>
      <c r="G24">
        <v>33</v>
      </c>
      <c r="H24">
        <v>25</v>
      </c>
      <c r="I24">
        <v>19</v>
      </c>
    </row>
    <row r="25" spans="1:9" x14ac:dyDescent="0.25">
      <c r="A25" t="s">
        <v>4994</v>
      </c>
      <c r="B25">
        <v>0</v>
      </c>
      <c r="C25">
        <v>0</v>
      </c>
      <c r="D25">
        <v>0.101646667</v>
      </c>
      <c r="E25" t="s">
        <v>181</v>
      </c>
      <c r="F25">
        <v>12</v>
      </c>
      <c r="G25">
        <v>6</v>
      </c>
      <c r="H25">
        <v>6</v>
      </c>
      <c r="I25">
        <v>0</v>
      </c>
    </row>
    <row r="26" spans="1:9" x14ac:dyDescent="0.25">
      <c r="A26" t="s">
        <v>4993</v>
      </c>
      <c r="B26">
        <v>1</v>
      </c>
      <c r="C26">
        <v>0</v>
      </c>
      <c r="D26">
        <v>0.56911999999999996</v>
      </c>
      <c r="E26" t="s">
        <v>169</v>
      </c>
      <c r="F26">
        <v>10</v>
      </c>
      <c r="G26">
        <v>10</v>
      </c>
      <c r="H26">
        <v>10</v>
      </c>
      <c r="I26">
        <v>6</v>
      </c>
    </row>
    <row r="27" spans="1:9" x14ac:dyDescent="0.25">
      <c r="A27" t="s">
        <v>4992</v>
      </c>
      <c r="B27">
        <v>0</v>
      </c>
      <c r="C27">
        <v>1</v>
      </c>
      <c r="D27">
        <v>0.84830666700000001</v>
      </c>
      <c r="E27" t="s">
        <v>169</v>
      </c>
      <c r="F27">
        <v>93</v>
      </c>
      <c r="G27">
        <v>92</v>
      </c>
      <c r="H27">
        <v>87</v>
      </c>
      <c r="I27">
        <v>80</v>
      </c>
    </row>
    <row r="28" spans="1:9" x14ac:dyDescent="0.25">
      <c r="A28" t="s">
        <v>4991</v>
      </c>
      <c r="B28">
        <v>1</v>
      </c>
      <c r="C28">
        <v>0</v>
      </c>
      <c r="D28">
        <v>0.99306666700000001</v>
      </c>
      <c r="E28" t="s">
        <v>169</v>
      </c>
      <c r="F28">
        <v>441</v>
      </c>
      <c r="G28">
        <v>440</v>
      </c>
      <c r="H28">
        <v>434</v>
      </c>
      <c r="I28">
        <v>414</v>
      </c>
    </row>
    <row r="29" spans="1:9" x14ac:dyDescent="0.25">
      <c r="A29" t="s">
        <v>4990</v>
      </c>
      <c r="B29">
        <v>1</v>
      </c>
      <c r="C29">
        <v>0</v>
      </c>
      <c r="D29">
        <v>0.64493999999999996</v>
      </c>
      <c r="E29" t="s">
        <v>169</v>
      </c>
      <c r="F29">
        <v>10</v>
      </c>
      <c r="G29">
        <v>10</v>
      </c>
      <c r="H29">
        <v>9</v>
      </c>
      <c r="I29">
        <v>3</v>
      </c>
    </row>
    <row r="30" spans="1:9" x14ac:dyDescent="0.25">
      <c r="A30" t="s">
        <v>4989</v>
      </c>
      <c r="B30">
        <v>1</v>
      </c>
      <c r="C30">
        <v>0</v>
      </c>
      <c r="D30">
        <v>0.101926667</v>
      </c>
      <c r="E30" t="s">
        <v>169</v>
      </c>
      <c r="F30">
        <v>9</v>
      </c>
      <c r="G30">
        <v>4</v>
      </c>
      <c r="H30">
        <v>1</v>
      </c>
      <c r="I30">
        <v>0</v>
      </c>
    </row>
    <row r="31" spans="1:9" x14ac:dyDescent="0.25">
      <c r="A31" t="s">
        <v>4988</v>
      </c>
      <c r="B31">
        <v>1</v>
      </c>
      <c r="C31">
        <v>0</v>
      </c>
      <c r="D31">
        <v>0.86942666700000004</v>
      </c>
      <c r="E31" t="s">
        <v>174</v>
      </c>
      <c r="F31">
        <v>165</v>
      </c>
      <c r="G31">
        <v>159</v>
      </c>
      <c r="H31">
        <v>155</v>
      </c>
      <c r="I31">
        <v>132</v>
      </c>
    </row>
    <row r="32" spans="1:9" x14ac:dyDescent="0.25">
      <c r="A32" t="s">
        <v>4987</v>
      </c>
      <c r="B32">
        <v>1</v>
      </c>
      <c r="C32">
        <v>0</v>
      </c>
      <c r="D32">
        <v>0.91613999999999995</v>
      </c>
      <c r="E32" t="s">
        <v>169</v>
      </c>
      <c r="F32">
        <v>11</v>
      </c>
      <c r="G32">
        <v>9</v>
      </c>
      <c r="H32">
        <v>8</v>
      </c>
      <c r="I32">
        <v>8</v>
      </c>
    </row>
    <row r="33" spans="1:9" x14ac:dyDescent="0.25">
      <c r="A33" t="s">
        <v>4986</v>
      </c>
      <c r="B33">
        <v>1</v>
      </c>
      <c r="C33">
        <v>0</v>
      </c>
      <c r="D33">
        <v>0.659253333</v>
      </c>
      <c r="E33" t="s">
        <v>169</v>
      </c>
      <c r="F33">
        <v>235</v>
      </c>
      <c r="G33">
        <v>229</v>
      </c>
      <c r="H33">
        <v>228</v>
      </c>
      <c r="I33">
        <v>223</v>
      </c>
    </row>
    <row r="34" spans="1:9" x14ac:dyDescent="0.25">
      <c r="A34" t="s">
        <v>4985</v>
      </c>
      <c r="B34">
        <v>0</v>
      </c>
      <c r="C34">
        <v>1</v>
      </c>
      <c r="D34">
        <v>0.30314000000000002</v>
      </c>
      <c r="E34" t="s">
        <v>169</v>
      </c>
      <c r="F34">
        <v>32</v>
      </c>
      <c r="G34">
        <v>14</v>
      </c>
      <c r="H34">
        <v>6</v>
      </c>
      <c r="I34">
        <v>3</v>
      </c>
    </row>
    <row r="35" spans="1:9" x14ac:dyDescent="0.25">
      <c r="A35" t="s">
        <v>4984</v>
      </c>
      <c r="B35">
        <v>1</v>
      </c>
      <c r="C35">
        <v>0</v>
      </c>
      <c r="D35">
        <v>0.51767333299999996</v>
      </c>
      <c r="E35" t="s">
        <v>169</v>
      </c>
      <c r="F35">
        <v>53</v>
      </c>
      <c r="G35">
        <v>52</v>
      </c>
      <c r="H35">
        <v>51</v>
      </c>
      <c r="I35">
        <v>45</v>
      </c>
    </row>
    <row r="36" spans="1:9" x14ac:dyDescent="0.25">
      <c r="A36" t="s">
        <v>4983</v>
      </c>
      <c r="B36">
        <v>1</v>
      </c>
      <c r="C36">
        <v>0</v>
      </c>
      <c r="D36">
        <v>0.13159333300000001</v>
      </c>
      <c r="E36" t="s">
        <v>169</v>
      </c>
      <c r="F36">
        <v>6</v>
      </c>
      <c r="G36">
        <v>3</v>
      </c>
      <c r="H36">
        <v>3</v>
      </c>
      <c r="I36">
        <v>0</v>
      </c>
    </row>
    <row r="37" spans="1:9" x14ac:dyDescent="0.25">
      <c r="A37" t="s">
        <v>4982</v>
      </c>
      <c r="B37">
        <v>0</v>
      </c>
      <c r="C37">
        <v>0</v>
      </c>
      <c r="D37">
        <v>0.11212</v>
      </c>
      <c r="E37" t="s">
        <v>181</v>
      </c>
      <c r="F37">
        <v>3</v>
      </c>
      <c r="G37">
        <v>0</v>
      </c>
      <c r="H37">
        <v>0</v>
      </c>
      <c r="I37">
        <v>0</v>
      </c>
    </row>
    <row r="38" spans="1:9" x14ac:dyDescent="0.25">
      <c r="A38" t="s">
        <v>4981</v>
      </c>
      <c r="B38">
        <v>1</v>
      </c>
      <c r="C38">
        <v>0</v>
      </c>
      <c r="D38">
        <v>0.35516666699999999</v>
      </c>
      <c r="E38" t="s">
        <v>169</v>
      </c>
      <c r="F38">
        <v>51</v>
      </c>
      <c r="G38">
        <v>50</v>
      </c>
      <c r="H38">
        <v>48</v>
      </c>
      <c r="I38">
        <v>44</v>
      </c>
    </row>
    <row r="39" spans="1:9" x14ac:dyDescent="0.25">
      <c r="A39" t="s">
        <v>4980</v>
      </c>
      <c r="B39">
        <v>1</v>
      </c>
      <c r="C39">
        <v>1</v>
      </c>
      <c r="D39">
        <v>0.213106667</v>
      </c>
      <c r="E39" t="s">
        <v>169</v>
      </c>
      <c r="F39">
        <v>350</v>
      </c>
      <c r="G39">
        <v>341</v>
      </c>
      <c r="H39">
        <v>341</v>
      </c>
      <c r="I39">
        <v>338</v>
      </c>
    </row>
    <row r="40" spans="1:9" x14ac:dyDescent="0.25">
      <c r="A40" t="s">
        <v>4979</v>
      </c>
      <c r="B40">
        <v>1</v>
      </c>
      <c r="C40">
        <v>0</v>
      </c>
      <c r="D40">
        <v>0.204726667</v>
      </c>
      <c r="E40" t="s">
        <v>169</v>
      </c>
      <c r="F40">
        <v>22</v>
      </c>
      <c r="G40">
        <v>18</v>
      </c>
      <c r="H40">
        <v>15</v>
      </c>
      <c r="I40">
        <v>9</v>
      </c>
    </row>
    <row r="41" spans="1:9" x14ac:dyDescent="0.25">
      <c r="A41" t="s">
        <v>4978</v>
      </c>
      <c r="B41">
        <v>1</v>
      </c>
      <c r="C41">
        <v>0</v>
      </c>
      <c r="D41">
        <v>0.10178</v>
      </c>
      <c r="E41" t="s">
        <v>169</v>
      </c>
      <c r="F41">
        <v>5</v>
      </c>
      <c r="G41">
        <v>0</v>
      </c>
      <c r="H41">
        <v>0</v>
      </c>
      <c r="I41">
        <v>0</v>
      </c>
    </row>
    <row r="42" spans="1:9" x14ac:dyDescent="0.25">
      <c r="A42" t="s">
        <v>4977</v>
      </c>
      <c r="B42">
        <v>0</v>
      </c>
      <c r="C42">
        <v>0</v>
      </c>
      <c r="D42">
        <v>0.1565</v>
      </c>
      <c r="E42" t="s">
        <v>181</v>
      </c>
      <c r="F42">
        <v>7</v>
      </c>
      <c r="G42">
        <v>4</v>
      </c>
      <c r="H42">
        <v>3</v>
      </c>
      <c r="I42">
        <v>2</v>
      </c>
    </row>
    <row r="43" spans="1:9" x14ac:dyDescent="0.25">
      <c r="A43" t="s">
        <v>4976</v>
      </c>
      <c r="B43">
        <v>1</v>
      </c>
      <c r="C43">
        <v>0</v>
      </c>
      <c r="D43">
        <v>0.13438</v>
      </c>
      <c r="E43" t="s">
        <v>169</v>
      </c>
      <c r="F43">
        <v>24</v>
      </c>
      <c r="G43">
        <v>5</v>
      </c>
      <c r="H43">
        <v>5</v>
      </c>
      <c r="I43">
        <v>1</v>
      </c>
    </row>
    <row r="44" spans="1:9" x14ac:dyDescent="0.25">
      <c r="A44" t="s">
        <v>4975</v>
      </c>
      <c r="B44">
        <v>0</v>
      </c>
      <c r="C44">
        <v>0</v>
      </c>
      <c r="D44">
        <v>0.24872666700000001</v>
      </c>
      <c r="E44" t="s">
        <v>181</v>
      </c>
      <c r="F44">
        <v>45</v>
      </c>
      <c r="G44">
        <v>41</v>
      </c>
      <c r="H44">
        <v>38</v>
      </c>
      <c r="I44">
        <v>31</v>
      </c>
    </row>
    <row r="45" spans="1:9" x14ac:dyDescent="0.25">
      <c r="A45" t="s">
        <v>4974</v>
      </c>
      <c r="B45">
        <v>1</v>
      </c>
      <c r="C45">
        <v>0</v>
      </c>
      <c r="D45">
        <v>0.98866666700000005</v>
      </c>
      <c r="E45" t="s">
        <v>169</v>
      </c>
      <c r="F45">
        <v>307</v>
      </c>
      <c r="G45">
        <v>298</v>
      </c>
      <c r="H45">
        <v>291</v>
      </c>
      <c r="I45">
        <v>285</v>
      </c>
    </row>
    <row r="46" spans="1:9" x14ac:dyDescent="0.25">
      <c r="A46" t="s">
        <v>4973</v>
      </c>
      <c r="B46">
        <v>0</v>
      </c>
      <c r="C46">
        <v>0</v>
      </c>
      <c r="D46">
        <v>0.19416</v>
      </c>
      <c r="E46" t="s">
        <v>181</v>
      </c>
      <c r="F46">
        <v>11</v>
      </c>
      <c r="G46">
        <v>6</v>
      </c>
      <c r="H46">
        <v>6</v>
      </c>
      <c r="I46">
        <v>2</v>
      </c>
    </row>
    <row r="47" spans="1:9" x14ac:dyDescent="0.25">
      <c r="A47" t="s">
        <v>4972</v>
      </c>
      <c r="B47">
        <v>0</v>
      </c>
      <c r="C47">
        <v>0</v>
      </c>
      <c r="D47">
        <v>0.269526667</v>
      </c>
      <c r="E47" t="s">
        <v>181</v>
      </c>
      <c r="F47">
        <v>26</v>
      </c>
      <c r="G47">
        <v>13</v>
      </c>
      <c r="H47">
        <v>11</v>
      </c>
      <c r="I47">
        <v>5</v>
      </c>
    </row>
    <row r="48" spans="1:9" x14ac:dyDescent="0.25">
      <c r="A48" t="s">
        <v>4971</v>
      </c>
      <c r="B48">
        <v>0</v>
      </c>
      <c r="C48">
        <v>0</v>
      </c>
      <c r="D48">
        <v>0.59608666700000001</v>
      </c>
      <c r="E48" t="s">
        <v>181</v>
      </c>
      <c r="F48">
        <v>126</v>
      </c>
      <c r="G48">
        <v>126</v>
      </c>
      <c r="H48">
        <v>119</v>
      </c>
      <c r="I48">
        <v>92</v>
      </c>
    </row>
    <row r="49" spans="1:9" x14ac:dyDescent="0.25">
      <c r="A49" t="s">
        <v>4970</v>
      </c>
      <c r="B49">
        <v>0</v>
      </c>
      <c r="C49">
        <v>0</v>
      </c>
      <c r="D49">
        <v>0.20079333299999999</v>
      </c>
      <c r="E49" t="s">
        <v>181</v>
      </c>
      <c r="F49">
        <v>27</v>
      </c>
      <c r="G49">
        <v>27</v>
      </c>
      <c r="H49">
        <v>27</v>
      </c>
      <c r="I49">
        <v>25</v>
      </c>
    </row>
    <row r="50" spans="1:9" x14ac:dyDescent="0.25">
      <c r="A50" t="s">
        <v>4969</v>
      </c>
      <c r="B50">
        <v>1</v>
      </c>
      <c r="C50">
        <v>0</v>
      </c>
      <c r="D50">
        <v>0.38549333299999999</v>
      </c>
      <c r="E50" t="s">
        <v>169</v>
      </c>
      <c r="F50">
        <v>130</v>
      </c>
      <c r="G50">
        <v>117</v>
      </c>
      <c r="H50">
        <v>113</v>
      </c>
      <c r="I50">
        <v>99</v>
      </c>
    </row>
    <row r="51" spans="1:9" x14ac:dyDescent="0.25">
      <c r="A51" t="s">
        <v>4968</v>
      </c>
      <c r="B51">
        <v>1</v>
      </c>
      <c r="C51">
        <v>0</v>
      </c>
      <c r="D51">
        <v>0.15409999999999999</v>
      </c>
      <c r="E51" t="s">
        <v>169</v>
      </c>
      <c r="F51">
        <v>10</v>
      </c>
      <c r="G51">
        <v>4</v>
      </c>
      <c r="H51">
        <v>4</v>
      </c>
      <c r="I51">
        <v>3</v>
      </c>
    </row>
    <row r="52" spans="1:9" x14ac:dyDescent="0.25">
      <c r="A52" t="s">
        <v>4967</v>
      </c>
      <c r="B52">
        <v>1</v>
      </c>
      <c r="C52">
        <v>0</v>
      </c>
      <c r="D52">
        <v>0.721313333</v>
      </c>
      <c r="E52" t="s">
        <v>169</v>
      </c>
      <c r="F52">
        <v>113</v>
      </c>
      <c r="G52">
        <v>73</v>
      </c>
      <c r="H52">
        <v>71</v>
      </c>
      <c r="I52">
        <v>15</v>
      </c>
    </row>
    <row r="53" spans="1:9" x14ac:dyDescent="0.25">
      <c r="A53" t="s">
        <v>4966</v>
      </c>
      <c r="B53">
        <v>1</v>
      </c>
      <c r="C53">
        <v>0</v>
      </c>
      <c r="D53">
        <v>0.42143333300000002</v>
      </c>
      <c r="E53" t="s">
        <v>169</v>
      </c>
      <c r="F53">
        <v>50</v>
      </c>
      <c r="G53">
        <v>45</v>
      </c>
      <c r="H53">
        <v>37</v>
      </c>
      <c r="I53">
        <v>37</v>
      </c>
    </row>
    <row r="54" spans="1:9" x14ac:dyDescent="0.25">
      <c r="A54" t="s">
        <v>4965</v>
      </c>
      <c r="B54">
        <v>1</v>
      </c>
      <c r="C54">
        <v>0</v>
      </c>
      <c r="D54">
        <v>0.13855999999999999</v>
      </c>
      <c r="E54" t="s">
        <v>169</v>
      </c>
      <c r="F54">
        <v>32</v>
      </c>
      <c r="G54">
        <v>23</v>
      </c>
      <c r="H54">
        <v>22</v>
      </c>
      <c r="I54">
        <v>13</v>
      </c>
    </row>
    <row r="55" spans="1:9" x14ac:dyDescent="0.25">
      <c r="A55" t="s">
        <v>4964</v>
      </c>
      <c r="B55">
        <v>1</v>
      </c>
      <c r="C55">
        <v>0</v>
      </c>
      <c r="D55">
        <v>0.22574</v>
      </c>
      <c r="E55" t="s">
        <v>169</v>
      </c>
      <c r="F55">
        <v>7</v>
      </c>
      <c r="G55">
        <v>5</v>
      </c>
      <c r="H55">
        <v>5</v>
      </c>
      <c r="I55">
        <v>1</v>
      </c>
    </row>
    <row r="56" spans="1:9" x14ac:dyDescent="0.25">
      <c r="A56" t="s">
        <v>4963</v>
      </c>
      <c r="B56">
        <v>1</v>
      </c>
      <c r="C56">
        <v>0</v>
      </c>
      <c r="D56">
        <v>0.25387999999999999</v>
      </c>
      <c r="E56" t="s">
        <v>169</v>
      </c>
      <c r="F56">
        <v>3</v>
      </c>
      <c r="G56">
        <v>3</v>
      </c>
      <c r="H56">
        <v>0</v>
      </c>
      <c r="I56">
        <v>0</v>
      </c>
    </row>
    <row r="57" spans="1:9" x14ac:dyDescent="0.25">
      <c r="A57" t="s">
        <v>4962</v>
      </c>
      <c r="B57">
        <v>1</v>
      </c>
      <c r="C57">
        <v>0</v>
      </c>
      <c r="D57">
        <v>0.41805333300000003</v>
      </c>
      <c r="E57" t="s">
        <v>169</v>
      </c>
      <c r="F57">
        <v>3</v>
      </c>
      <c r="G57">
        <v>1</v>
      </c>
      <c r="H57">
        <v>0</v>
      </c>
      <c r="I57">
        <v>0</v>
      </c>
    </row>
    <row r="58" spans="1:9" x14ac:dyDescent="0.25">
      <c r="A58" t="s">
        <v>4961</v>
      </c>
      <c r="B58">
        <v>0</v>
      </c>
      <c r="C58">
        <v>0</v>
      </c>
      <c r="D58">
        <v>0.56088000000000005</v>
      </c>
      <c r="E58" t="s">
        <v>181</v>
      </c>
      <c r="F58">
        <v>56</v>
      </c>
      <c r="G58">
        <v>55</v>
      </c>
      <c r="H58">
        <v>55</v>
      </c>
      <c r="I58">
        <v>51</v>
      </c>
    </row>
    <row r="59" spans="1:9" x14ac:dyDescent="0.25">
      <c r="A59" t="s">
        <v>4960</v>
      </c>
      <c r="B59">
        <v>1</v>
      </c>
      <c r="C59">
        <v>0</v>
      </c>
      <c r="D59">
        <v>0.102213333</v>
      </c>
      <c r="E59" t="s">
        <v>169</v>
      </c>
      <c r="F59">
        <v>51</v>
      </c>
      <c r="G59">
        <v>40</v>
      </c>
      <c r="H59">
        <v>29</v>
      </c>
      <c r="I59">
        <v>9</v>
      </c>
    </row>
    <row r="60" spans="1:9" x14ac:dyDescent="0.25">
      <c r="A60" t="s">
        <v>4959</v>
      </c>
      <c r="B60">
        <v>1</v>
      </c>
      <c r="C60">
        <v>0</v>
      </c>
      <c r="D60">
        <v>0.63515333299999999</v>
      </c>
      <c r="E60" t="s">
        <v>169</v>
      </c>
      <c r="F60">
        <v>39</v>
      </c>
      <c r="G60">
        <v>33</v>
      </c>
      <c r="H60">
        <v>26</v>
      </c>
      <c r="I60">
        <v>15</v>
      </c>
    </row>
    <row r="61" spans="1:9" x14ac:dyDescent="0.25">
      <c r="A61" t="s">
        <v>4958</v>
      </c>
      <c r="B61">
        <v>1</v>
      </c>
      <c r="C61">
        <v>0</v>
      </c>
      <c r="D61">
        <v>0.40850666699999999</v>
      </c>
      <c r="E61" t="s">
        <v>169</v>
      </c>
      <c r="F61">
        <v>18</v>
      </c>
      <c r="G61">
        <v>18</v>
      </c>
      <c r="H61">
        <v>2</v>
      </c>
      <c r="I61">
        <v>0</v>
      </c>
    </row>
    <row r="62" spans="1:9" x14ac:dyDescent="0.25">
      <c r="A62" t="s">
        <v>4957</v>
      </c>
      <c r="B62">
        <v>1</v>
      </c>
      <c r="C62">
        <v>0</v>
      </c>
      <c r="D62">
        <v>0.213433333</v>
      </c>
      <c r="E62" t="s">
        <v>169</v>
      </c>
      <c r="F62">
        <v>25</v>
      </c>
      <c r="G62">
        <v>21</v>
      </c>
      <c r="H62">
        <v>20</v>
      </c>
      <c r="I62">
        <v>17</v>
      </c>
    </row>
    <row r="63" spans="1:9" x14ac:dyDescent="0.25">
      <c r="A63" t="s">
        <v>4956</v>
      </c>
      <c r="B63">
        <v>1</v>
      </c>
      <c r="C63">
        <v>1</v>
      </c>
      <c r="D63">
        <v>0.76884666700000004</v>
      </c>
      <c r="E63" t="s">
        <v>174</v>
      </c>
      <c r="F63">
        <v>41</v>
      </c>
      <c r="G63">
        <v>40</v>
      </c>
      <c r="H63">
        <v>38</v>
      </c>
      <c r="I63">
        <v>21</v>
      </c>
    </row>
    <row r="64" spans="1:9" x14ac:dyDescent="0.25">
      <c r="A64" t="s">
        <v>4955</v>
      </c>
      <c r="B64">
        <v>1</v>
      </c>
      <c r="C64">
        <v>0</v>
      </c>
      <c r="D64">
        <v>0.18759999999999999</v>
      </c>
      <c r="E64" t="s">
        <v>169</v>
      </c>
      <c r="F64">
        <v>4</v>
      </c>
      <c r="G64">
        <v>2</v>
      </c>
      <c r="H64">
        <v>2</v>
      </c>
      <c r="I64">
        <v>0</v>
      </c>
    </row>
    <row r="65" spans="1:9" x14ac:dyDescent="0.25">
      <c r="A65" t="s">
        <v>4954</v>
      </c>
      <c r="B65">
        <v>1</v>
      </c>
      <c r="C65">
        <v>1</v>
      </c>
      <c r="D65">
        <v>0.35416666699999999</v>
      </c>
      <c r="E65" t="s">
        <v>169</v>
      </c>
      <c r="F65">
        <v>33</v>
      </c>
      <c r="G65">
        <v>30</v>
      </c>
      <c r="H65">
        <v>24</v>
      </c>
      <c r="I65">
        <v>21</v>
      </c>
    </row>
    <row r="66" spans="1:9" x14ac:dyDescent="0.25">
      <c r="A66" t="s">
        <v>4953</v>
      </c>
      <c r="B66">
        <v>1</v>
      </c>
      <c r="C66">
        <v>0</v>
      </c>
      <c r="D66">
        <v>0.30209333300000002</v>
      </c>
      <c r="E66" t="s">
        <v>169</v>
      </c>
      <c r="F66">
        <v>26</v>
      </c>
      <c r="G66">
        <v>24</v>
      </c>
      <c r="H66">
        <v>6</v>
      </c>
      <c r="I66">
        <v>2</v>
      </c>
    </row>
    <row r="67" spans="1:9" x14ac:dyDescent="0.25">
      <c r="A67" t="s">
        <v>4952</v>
      </c>
      <c r="B67">
        <v>1</v>
      </c>
      <c r="C67">
        <v>0</v>
      </c>
      <c r="D67">
        <v>0.10192</v>
      </c>
      <c r="E67" t="s">
        <v>169</v>
      </c>
      <c r="F67">
        <v>30</v>
      </c>
      <c r="G67">
        <v>28</v>
      </c>
      <c r="H67">
        <v>26</v>
      </c>
      <c r="I67">
        <v>11</v>
      </c>
    </row>
    <row r="68" spans="1:9" x14ac:dyDescent="0.25">
      <c r="A68" t="s">
        <v>4951</v>
      </c>
      <c r="B68">
        <v>0</v>
      </c>
      <c r="C68">
        <v>0</v>
      </c>
      <c r="D68">
        <v>0.44093333299999998</v>
      </c>
      <c r="E68" t="s">
        <v>181</v>
      </c>
      <c r="F68">
        <v>41</v>
      </c>
      <c r="G68">
        <v>40</v>
      </c>
      <c r="H68">
        <v>39</v>
      </c>
      <c r="I68">
        <v>36</v>
      </c>
    </row>
    <row r="69" spans="1:9" x14ac:dyDescent="0.25">
      <c r="A69" t="s">
        <v>4950</v>
      </c>
      <c r="B69">
        <v>1</v>
      </c>
      <c r="C69">
        <v>0</v>
      </c>
      <c r="D69">
        <v>0.12252666700000001</v>
      </c>
      <c r="E69" t="s">
        <v>169</v>
      </c>
      <c r="F69">
        <v>52</v>
      </c>
      <c r="G69">
        <v>48</v>
      </c>
      <c r="H69">
        <v>47</v>
      </c>
      <c r="I69">
        <v>44</v>
      </c>
    </row>
    <row r="70" spans="1:9" x14ac:dyDescent="0.25">
      <c r="A70" t="s">
        <v>4949</v>
      </c>
      <c r="B70">
        <v>0</v>
      </c>
      <c r="C70">
        <v>0</v>
      </c>
      <c r="D70">
        <v>0.103426667</v>
      </c>
      <c r="E70" t="s">
        <v>181</v>
      </c>
      <c r="F70">
        <v>10</v>
      </c>
      <c r="G70">
        <v>0</v>
      </c>
      <c r="H70">
        <v>0</v>
      </c>
      <c r="I70">
        <v>0</v>
      </c>
    </row>
    <row r="71" spans="1:9" x14ac:dyDescent="0.25">
      <c r="A71" t="s">
        <v>4948</v>
      </c>
      <c r="B71">
        <v>1</v>
      </c>
      <c r="C71">
        <v>0</v>
      </c>
      <c r="D71">
        <v>0.10666666700000001</v>
      </c>
      <c r="E71" t="s">
        <v>169</v>
      </c>
      <c r="F71">
        <v>13</v>
      </c>
      <c r="G71">
        <v>9</v>
      </c>
      <c r="H71">
        <v>6</v>
      </c>
      <c r="I71">
        <v>4</v>
      </c>
    </row>
    <row r="72" spans="1:9" x14ac:dyDescent="0.25">
      <c r="A72" t="s">
        <v>4947</v>
      </c>
      <c r="B72">
        <v>1</v>
      </c>
      <c r="C72">
        <v>0</v>
      </c>
      <c r="D72">
        <v>0.75072000000000005</v>
      </c>
      <c r="E72" t="s">
        <v>169</v>
      </c>
      <c r="F72">
        <v>16</v>
      </c>
      <c r="G72">
        <v>16</v>
      </c>
      <c r="H72">
        <v>16</v>
      </c>
      <c r="I72">
        <v>15</v>
      </c>
    </row>
    <row r="73" spans="1:9" x14ac:dyDescent="0.25">
      <c r="A73" t="s">
        <v>4946</v>
      </c>
      <c r="B73">
        <v>1</v>
      </c>
      <c r="C73">
        <v>0</v>
      </c>
      <c r="D73">
        <v>9.9926666999999997E-2</v>
      </c>
      <c r="E73" t="s">
        <v>169</v>
      </c>
      <c r="F73">
        <v>9</v>
      </c>
      <c r="G73">
        <v>5</v>
      </c>
      <c r="H73">
        <v>1</v>
      </c>
      <c r="I73">
        <v>0</v>
      </c>
    </row>
    <row r="74" spans="1:9" x14ac:dyDescent="0.25">
      <c r="A74" t="s">
        <v>4945</v>
      </c>
      <c r="B74">
        <v>1</v>
      </c>
      <c r="C74">
        <v>0</v>
      </c>
      <c r="D74">
        <v>0.30228666700000001</v>
      </c>
      <c r="E74" t="s">
        <v>169</v>
      </c>
      <c r="F74">
        <v>52</v>
      </c>
      <c r="G74">
        <v>52</v>
      </c>
      <c r="H74">
        <v>51</v>
      </c>
      <c r="I74">
        <v>44</v>
      </c>
    </row>
    <row r="75" spans="1:9" x14ac:dyDescent="0.25">
      <c r="A75" t="s">
        <v>4944</v>
      </c>
      <c r="B75">
        <v>1</v>
      </c>
      <c r="C75">
        <v>1</v>
      </c>
      <c r="D75">
        <v>0.30927333299999998</v>
      </c>
      <c r="E75" t="s">
        <v>169</v>
      </c>
      <c r="F75">
        <v>17</v>
      </c>
      <c r="G75">
        <v>16</v>
      </c>
      <c r="H75">
        <v>13</v>
      </c>
      <c r="I75">
        <v>5</v>
      </c>
    </row>
    <row r="76" spans="1:9" x14ac:dyDescent="0.25">
      <c r="A76" t="s">
        <v>4943</v>
      </c>
      <c r="B76">
        <v>1</v>
      </c>
      <c r="C76">
        <v>0</v>
      </c>
      <c r="D76">
        <v>0.60056666700000005</v>
      </c>
      <c r="E76" t="s">
        <v>169</v>
      </c>
      <c r="F76">
        <v>85</v>
      </c>
      <c r="G76">
        <v>84</v>
      </c>
      <c r="H76">
        <v>76</v>
      </c>
      <c r="I76">
        <v>54</v>
      </c>
    </row>
    <row r="77" spans="1:9" x14ac:dyDescent="0.25">
      <c r="A77" t="s">
        <v>4942</v>
      </c>
      <c r="B77">
        <v>1</v>
      </c>
      <c r="C77">
        <v>0</v>
      </c>
      <c r="D77">
        <v>0.62114000000000003</v>
      </c>
      <c r="E77" t="s">
        <v>169</v>
      </c>
      <c r="F77">
        <v>11</v>
      </c>
      <c r="G77">
        <v>11</v>
      </c>
      <c r="H77">
        <v>9</v>
      </c>
      <c r="I77">
        <v>6</v>
      </c>
    </row>
    <row r="78" spans="1:9" x14ac:dyDescent="0.25">
      <c r="A78" t="s">
        <v>4941</v>
      </c>
      <c r="B78">
        <v>1</v>
      </c>
      <c r="C78">
        <v>0</v>
      </c>
      <c r="D78">
        <v>0.10929999999999999</v>
      </c>
      <c r="E78" t="s">
        <v>169</v>
      </c>
      <c r="F78">
        <v>20</v>
      </c>
      <c r="G78">
        <v>16</v>
      </c>
      <c r="H78">
        <v>15</v>
      </c>
      <c r="I78">
        <v>1</v>
      </c>
    </row>
    <row r="79" spans="1:9" x14ac:dyDescent="0.25">
      <c r="A79" t="s">
        <v>4940</v>
      </c>
      <c r="B79">
        <v>1</v>
      </c>
      <c r="C79">
        <v>0</v>
      </c>
      <c r="D79">
        <v>0.66708000000000001</v>
      </c>
      <c r="E79" t="s">
        <v>169</v>
      </c>
      <c r="F79">
        <v>103</v>
      </c>
      <c r="G79">
        <v>96</v>
      </c>
      <c r="H79">
        <v>88</v>
      </c>
      <c r="I79">
        <v>79</v>
      </c>
    </row>
    <row r="80" spans="1:9" x14ac:dyDescent="0.25">
      <c r="A80" t="s">
        <v>4939</v>
      </c>
      <c r="B80">
        <v>0</v>
      </c>
      <c r="C80">
        <v>0</v>
      </c>
      <c r="D80">
        <v>0.109766667</v>
      </c>
      <c r="E80" t="s">
        <v>181</v>
      </c>
      <c r="F80">
        <v>5</v>
      </c>
      <c r="G80">
        <v>2</v>
      </c>
      <c r="H80">
        <v>2</v>
      </c>
      <c r="I80">
        <v>0</v>
      </c>
    </row>
    <row r="81" spans="1:9" x14ac:dyDescent="0.25">
      <c r="A81" t="s">
        <v>4938</v>
      </c>
      <c r="B81">
        <v>1</v>
      </c>
      <c r="C81">
        <v>0</v>
      </c>
      <c r="D81">
        <v>0.176246667</v>
      </c>
      <c r="E81" t="s">
        <v>169</v>
      </c>
      <c r="F81">
        <v>5</v>
      </c>
      <c r="G81">
        <v>4</v>
      </c>
      <c r="H81">
        <v>3</v>
      </c>
      <c r="I81">
        <v>0</v>
      </c>
    </row>
    <row r="82" spans="1:9" x14ac:dyDescent="0.25">
      <c r="A82" t="s">
        <v>4937</v>
      </c>
      <c r="B82">
        <v>1</v>
      </c>
      <c r="C82">
        <v>0</v>
      </c>
      <c r="D82">
        <v>0.58904000000000001</v>
      </c>
      <c r="E82" t="s">
        <v>169</v>
      </c>
      <c r="F82">
        <v>116</v>
      </c>
      <c r="G82">
        <v>111</v>
      </c>
      <c r="H82">
        <v>106</v>
      </c>
      <c r="I82">
        <v>99</v>
      </c>
    </row>
    <row r="83" spans="1:9" x14ac:dyDescent="0.25">
      <c r="A83" t="s">
        <v>4936</v>
      </c>
      <c r="B83">
        <v>1</v>
      </c>
      <c r="C83">
        <v>0</v>
      </c>
      <c r="D83">
        <v>0.94020000000000004</v>
      </c>
      <c r="E83" t="s">
        <v>169</v>
      </c>
      <c r="F83">
        <v>140</v>
      </c>
      <c r="G83">
        <v>138</v>
      </c>
      <c r="H83">
        <v>137</v>
      </c>
      <c r="I83">
        <v>124</v>
      </c>
    </row>
    <row r="84" spans="1:9" x14ac:dyDescent="0.25">
      <c r="A84" t="s">
        <v>4935</v>
      </c>
      <c r="B84">
        <v>1</v>
      </c>
      <c r="C84">
        <v>0</v>
      </c>
      <c r="D84">
        <v>0.39529999999999998</v>
      </c>
      <c r="E84" t="s">
        <v>169</v>
      </c>
      <c r="F84">
        <v>101</v>
      </c>
      <c r="G84">
        <v>94</v>
      </c>
      <c r="H84">
        <v>89</v>
      </c>
      <c r="I84">
        <v>87</v>
      </c>
    </row>
    <row r="85" spans="1:9" x14ac:dyDescent="0.25">
      <c r="A85" t="s">
        <v>4934</v>
      </c>
      <c r="B85">
        <v>1</v>
      </c>
      <c r="C85">
        <v>0</v>
      </c>
      <c r="D85">
        <v>0.98613333299999995</v>
      </c>
      <c r="E85" t="s">
        <v>169</v>
      </c>
      <c r="F85">
        <v>198</v>
      </c>
      <c r="G85">
        <v>197</v>
      </c>
      <c r="H85">
        <v>197</v>
      </c>
      <c r="I85">
        <v>193</v>
      </c>
    </row>
    <row r="86" spans="1:9" x14ac:dyDescent="0.25">
      <c r="A86" t="s">
        <v>4933</v>
      </c>
      <c r="B86">
        <v>0</v>
      </c>
      <c r="C86">
        <v>0</v>
      </c>
      <c r="D86">
        <v>0.10707999999999999</v>
      </c>
      <c r="E86" t="s">
        <v>181</v>
      </c>
      <c r="F86">
        <v>2</v>
      </c>
      <c r="G86">
        <v>0</v>
      </c>
      <c r="H86">
        <v>0</v>
      </c>
      <c r="I86">
        <v>0</v>
      </c>
    </row>
    <row r="87" spans="1:9" x14ac:dyDescent="0.25">
      <c r="A87" t="s">
        <v>4932</v>
      </c>
      <c r="B87">
        <v>1</v>
      </c>
      <c r="C87">
        <v>0</v>
      </c>
      <c r="D87">
        <v>0.100253333</v>
      </c>
      <c r="E87" t="s">
        <v>169</v>
      </c>
      <c r="F87">
        <v>6</v>
      </c>
      <c r="G87">
        <v>2</v>
      </c>
      <c r="H87">
        <v>1</v>
      </c>
      <c r="I87">
        <v>0</v>
      </c>
    </row>
    <row r="88" spans="1:9" x14ac:dyDescent="0.25">
      <c r="A88" t="s">
        <v>4931</v>
      </c>
      <c r="B88">
        <v>1</v>
      </c>
      <c r="C88">
        <v>0</v>
      </c>
      <c r="D88">
        <v>0.93447333300000002</v>
      </c>
      <c r="E88" t="s">
        <v>169</v>
      </c>
      <c r="F88">
        <v>281</v>
      </c>
      <c r="G88">
        <v>275</v>
      </c>
      <c r="H88">
        <v>268</v>
      </c>
      <c r="I88">
        <v>263</v>
      </c>
    </row>
    <row r="89" spans="1:9" x14ac:dyDescent="0.25">
      <c r="A89" t="s">
        <v>4930</v>
      </c>
      <c r="B89">
        <v>0</v>
      </c>
      <c r="C89">
        <v>0</v>
      </c>
      <c r="D89">
        <v>0.16443333299999999</v>
      </c>
      <c r="E89" t="s">
        <v>181</v>
      </c>
      <c r="F89">
        <v>10</v>
      </c>
      <c r="G89">
        <v>5</v>
      </c>
      <c r="H89">
        <v>3</v>
      </c>
      <c r="I89">
        <v>3</v>
      </c>
    </row>
    <row r="90" spans="1:9" x14ac:dyDescent="0.25">
      <c r="A90" t="s">
        <v>4929</v>
      </c>
      <c r="B90">
        <v>1</v>
      </c>
      <c r="C90">
        <v>0</v>
      </c>
      <c r="D90">
        <v>0.50816666700000002</v>
      </c>
      <c r="E90" t="s">
        <v>169</v>
      </c>
      <c r="F90">
        <v>135</v>
      </c>
      <c r="G90">
        <v>133</v>
      </c>
      <c r="H90">
        <v>129</v>
      </c>
      <c r="I90">
        <v>88</v>
      </c>
    </row>
    <row r="91" spans="1:9" x14ac:dyDescent="0.25">
      <c r="A91" t="s">
        <v>4928</v>
      </c>
      <c r="B91">
        <v>1</v>
      </c>
      <c r="C91">
        <v>0</v>
      </c>
      <c r="D91">
        <v>0.74476666700000005</v>
      </c>
      <c r="E91" t="s">
        <v>169</v>
      </c>
      <c r="F91">
        <v>7</v>
      </c>
      <c r="G91">
        <v>6</v>
      </c>
      <c r="H91">
        <v>4</v>
      </c>
      <c r="I91">
        <v>0</v>
      </c>
    </row>
    <row r="92" spans="1:9" x14ac:dyDescent="0.25">
      <c r="A92" t="s">
        <v>4927</v>
      </c>
      <c r="B92">
        <v>1</v>
      </c>
      <c r="C92">
        <v>0</v>
      </c>
      <c r="D92">
        <v>0.34295333300000003</v>
      </c>
      <c r="E92" t="s">
        <v>169</v>
      </c>
      <c r="F92">
        <v>114</v>
      </c>
      <c r="G92">
        <v>106</v>
      </c>
      <c r="H92">
        <v>95</v>
      </c>
      <c r="I92">
        <v>80</v>
      </c>
    </row>
    <row r="93" spans="1:9" x14ac:dyDescent="0.25">
      <c r="A93" t="s">
        <v>4926</v>
      </c>
      <c r="B93">
        <v>1</v>
      </c>
      <c r="C93">
        <v>0</v>
      </c>
      <c r="D93">
        <v>0.26567333300000001</v>
      </c>
      <c r="E93" t="s">
        <v>169</v>
      </c>
      <c r="F93">
        <v>3</v>
      </c>
      <c r="G93">
        <v>1</v>
      </c>
      <c r="H93">
        <v>1</v>
      </c>
      <c r="I93">
        <v>0</v>
      </c>
    </row>
    <row r="94" spans="1:9" x14ac:dyDescent="0.25">
      <c r="A94" t="s">
        <v>4925</v>
      </c>
      <c r="B94">
        <v>1</v>
      </c>
      <c r="C94">
        <v>0</v>
      </c>
      <c r="D94">
        <v>0.44068666699999998</v>
      </c>
      <c r="E94" t="s">
        <v>169</v>
      </c>
      <c r="F94">
        <v>55</v>
      </c>
      <c r="G94">
        <v>52</v>
      </c>
      <c r="H94">
        <v>49</v>
      </c>
      <c r="I94">
        <v>44</v>
      </c>
    </row>
    <row r="95" spans="1:9" x14ac:dyDescent="0.25">
      <c r="A95" t="s">
        <v>4924</v>
      </c>
      <c r="B95">
        <v>1</v>
      </c>
      <c r="C95">
        <v>0</v>
      </c>
      <c r="D95">
        <v>0.23264000000000001</v>
      </c>
      <c r="E95" t="s">
        <v>169</v>
      </c>
      <c r="F95">
        <v>14</v>
      </c>
      <c r="G95">
        <v>8</v>
      </c>
      <c r="H95">
        <v>4</v>
      </c>
      <c r="I95">
        <v>0</v>
      </c>
    </row>
    <row r="96" spans="1:9" x14ac:dyDescent="0.25">
      <c r="A96" t="s">
        <v>4923</v>
      </c>
      <c r="B96">
        <v>1</v>
      </c>
      <c r="C96">
        <v>0</v>
      </c>
      <c r="D96">
        <v>0.35249999999999998</v>
      </c>
      <c r="E96" t="s">
        <v>169</v>
      </c>
      <c r="F96">
        <v>101</v>
      </c>
      <c r="G96">
        <v>95</v>
      </c>
      <c r="H96">
        <v>87</v>
      </c>
      <c r="I96">
        <v>85</v>
      </c>
    </row>
    <row r="97" spans="1:9" x14ac:dyDescent="0.25">
      <c r="A97" t="s">
        <v>4922</v>
      </c>
      <c r="B97">
        <v>1</v>
      </c>
      <c r="C97">
        <v>0</v>
      </c>
      <c r="D97">
        <v>0.10449333299999999</v>
      </c>
      <c r="E97" t="s">
        <v>169</v>
      </c>
      <c r="F97">
        <v>25</v>
      </c>
      <c r="G97">
        <v>23</v>
      </c>
      <c r="H97">
        <v>23</v>
      </c>
      <c r="I97">
        <v>23</v>
      </c>
    </row>
    <row r="98" spans="1:9" x14ac:dyDescent="0.25">
      <c r="A98" t="s">
        <v>4921</v>
      </c>
      <c r="B98">
        <v>1</v>
      </c>
      <c r="C98">
        <v>0</v>
      </c>
      <c r="D98">
        <v>0.38313999999999998</v>
      </c>
      <c r="E98" t="s">
        <v>174</v>
      </c>
      <c r="F98">
        <v>11</v>
      </c>
      <c r="G98">
        <v>10</v>
      </c>
      <c r="H98">
        <v>4</v>
      </c>
      <c r="I98">
        <v>0</v>
      </c>
    </row>
    <row r="99" spans="1:9" x14ac:dyDescent="0.25">
      <c r="A99" t="s">
        <v>4920</v>
      </c>
      <c r="B99">
        <v>1</v>
      </c>
      <c r="C99">
        <v>0</v>
      </c>
      <c r="D99">
        <v>0.19330666699999999</v>
      </c>
      <c r="E99" t="s">
        <v>169</v>
      </c>
      <c r="F99">
        <v>21</v>
      </c>
      <c r="G99">
        <v>17</v>
      </c>
      <c r="H99">
        <v>17</v>
      </c>
      <c r="I99">
        <v>14</v>
      </c>
    </row>
    <row r="100" spans="1:9" x14ac:dyDescent="0.25">
      <c r="A100" t="s">
        <v>4919</v>
      </c>
      <c r="B100">
        <v>1</v>
      </c>
      <c r="C100">
        <v>0</v>
      </c>
      <c r="D100">
        <v>0.59859333299999995</v>
      </c>
      <c r="E100" t="s">
        <v>169</v>
      </c>
      <c r="F100">
        <v>10</v>
      </c>
      <c r="G100">
        <v>5</v>
      </c>
      <c r="H100">
        <v>5</v>
      </c>
      <c r="I100">
        <v>0</v>
      </c>
    </row>
    <row r="101" spans="1:9" x14ac:dyDescent="0.25">
      <c r="A101" t="s">
        <v>4918</v>
      </c>
      <c r="B101">
        <v>1</v>
      </c>
      <c r="C101">
        <v>0</v>
      </c>
      <c r="D101">
        <v>0.52263333300000003</v>
      </c>
      <c r="E101" t="s">
        <v>169</v>
      </c>
      <c r="F101">
        <v>24</v>
      </c>
      <c r="G101">
        <v>24</v>
      </c>
      <c r="H101">
        <v>22</v>
      </c>
      <c r="I101">
        <v>12</v>
      </c>
    </row>
    <row r="102" spans="1:9" x14ac:dyDescent="0.25">
      <c r="A102" t="s">
        <v>4917</v>
      </c>
      <c r="B102">
        <v>0</v>
      </c>
      <c r="C102">
        <v>1</v>
      </c>
      <c r="D102">
        <v>0.25575333300000003</v>
      </c>
      <c r="E102" t="s">
        <v>169</v>
      </c>
      <c r="F102">
        <v>21</v>
      </c>
      <c r="G102">
        <v>15</v>
      </c>
      <c r="H102">
        <v>15</v>
      </c>
      <c r="I102">
        <v>9</v>
      </c>
    </row>
    <row r="103" spans="1:9" x14ac:dyDescent="0.25">
      <c r="A103" t="s">
        <v>4916</v>
      </c>
      <c r="B103">
        <v>1</v>
      </c>
      <c r="C103">
        <v>0</v>
      </c>
      <c r="D103">
        <v>0.18146000000000001</v>
      </c>
      <c r="E103" t="s">
        <v>174</v>
      </c>
      <c r="F103">
        <v>336</v>
      </c>
      <c r="G103">
        <v>315</v>
      </c>
      <c r="H103">
        <v>311</v>
      </c>
      <c r="I103">
        <v>293</v>
      </c>
    </row>
    <row r="104" spans="1:9" x14ac:dyDescent="0.25">
      <c r="A104" t="s">
        <v>4915</v>
      </c>
      <c r="B104">
        <v>1</v>
      </c>
      <c r="C104">
        <v>0</v>
      </c>
      <c r="D104">
        <v>0.38334000000000001</v>
      </c>
      <c r="E104" t="s">
        <v>169</v>
      </c>
      <c r="F104">
        <v>504</v>
      </c>
      <c r="G104">
        <v>499</v>
      </c>
      <c r="H104">
        <v>486</v>
      </c>
      <c r="I104">
        <v>446</v>
      </c>
    </row>
    <row r="105" spans="1:9" x14ac:dyDescent="0.25">
      <c r="A105" t="s">
        <v>4914</v>
      </c>
      <c r="B105">
        <v>1</v>
      </c>
      <c r="C105">
        <v>0</v>
      </c>
      <c r="D105">
        <v>0.88073333300000001</v>
      </c>
      <c r="E105" t="s">
        <v>169</v>
      </c>
      <c r="F105">
        <v>8</v>
      </c>
      <c r="G105">
        <v>8</v>
      </c>
      <c r="H105">
        <v>8</v>
      </c>
      <c r="I105">
        <v>5</v>
      </c>
    </row>
    <row r="106" spans="1:9" x14ac:dyDescent="0.25">
      <c r="A106" t="s">
        <v>4913</v>
      </c>
      <c r="B106">
        <v>0</v>
      </c>
      <c r="C106">
        <v>0</v>
      </c>
      <c r="D106">
        <v>0.16278000000000001</v>
      </c>
      <c r="E106" t="s">
        <v>181</v>
      </c>
      <c r="F106">
        <v>1</v>
      </c>
      <c r="G106">
        <v>0</v>
      </c>
      <c r="H106">
        <v>0</v>
      </c>
      <c r="I106">
        <v>0</v>
      </c>
    </row>
    <row r="107" spans="1:9" x14ac:dyDescent="0.25">
      <c r="A107" t="s">
        <v>4912</v>
      </c>
      <c r="B107">
        <v>1</v>
      </c>
      <c r="C107">
        <v>0</v>
      </c>
      <c r="D107">
        <v>0.50422</v>
      </c>
      <c r="E107" t="s">
        <v>174</v>
      </c>
      <c r="F107">
        <v>194</v>
      </c>
      <c r="G107">
        <v>192</v>
      </c>
      <c r="H107">
        <v>190</v>
      </c>
      <c r="I107">
        <v>182</v>
      </c>
    </row>
    <row r="108" spans="1:9" x14ac:dyDescent="0.25">
      <c r="A108" t="s">
        <v>4911</v>
      </c>
      <c r="B108">
        <v>1</v>
      </c>
      <c r="C108">
        <v>0</v>
      </c>
      <c r="D108">
        <v>0.90466000000000002</v>
      </c>
      <c r="E108" t="s">
        <v>172</v>
      </c>
      <c r="F108">
        <v>31</v>
      </c>
      <c r="G108">
        <v>30</v>
      </c>
      <c r="H108">
        <v>30</v>
      </c>
      <c r="I108">
        <v>29</v>
      </c>
    </row>
    <row r="109" spans="1:9" x14ac:dyDescent="0.25">
      <c r="A109" t="s">
        <v>4910</v>
      </c>
      <c r="B109">
        <v>0</v>
      </c>
      <c r="C109">
        <v>0</v>
      </c>
      <c r="D109">
        <v>0.14477999999999999</v>
      </c>
      <c r="E109" t="s">
        <v>181</v>
      </c>
      <c r="F109">
        <v>5</v>
      </c>
      <c r="G109">
        <v>1</v>
      </c>
      <c r="H109">
        <v>1</v>
      </c>
      <c r="I109">
        <v>0</v>
      </c>
    </row>
    <row r="110" spans="1:9" x14ac:dyDescent="0.25">
      <c r="A110" t="s">
        <v>4909</v>
      </c>
      <c r="B110">
        <v>1</v>
      </c>
      <c r="C110">
        <v>0</v>
      </c>
      <c r="D110">
        <v>0.39154666700000001</v>
      </c>
      <c r="E110" t="s">
        <v>169</v>
      </c>
      <c r="F110">
        <v>67</v>
      </c>
      <c r="G110">
        <v>64</v>
      </c>
      <c r="H110">
        <v>62</v>
      </c>
      <c r="I110">
        <v>62</v>
      </c>
    </row>
    <row r="111" spans="1:9" x14ac:dyDescent="0.25">
      <c r="A111" t="s">
        <v>4908</v>
      </c>
      <c r="B111">
        <v>1</v>
      </c>
      <c r="C111">
        <v>0</v>
      </c>
      <c r="D111">
        <v>0.20891999999999999</v>
      </c>
      <c r="E111" t="s">
        <v>169</v>
      </c>
      <c r="F111">
        <v>14</v>
      </c>
      <c r="G111">
        <v>8</v>
      </c>
      <c r="H111">
        <v>8</v>
      </c>
      <c r="I111">
        <v>4</v>
      </c>
    </row>
    <row r="112" spans="1:9" x14ac:dyDescent="0.25">
      <c r="A112" t="s">
        <v>4907</v>
      </c>
      <c r="B112">
        <v>1</v>
      </c>
      <c r="C112">
        <v>0</v>
      </c>
      <c r="D112">
        <v>0.61497999999999997</v>
      </c>
      <c r="E112" t="s">
        <v>169</v>
      </c>
      <c r="F112">
        <v>70</v>
      </c>
      <c r="G112">
        <v>66</v>
      </c>
      <c r="H112">
        <v>65</v>
      </c>
      <c r="I112">
        <v>56</v>
      </c>
    </row>
    <row r="113" spans="1:9" x14ac:dyDescent="0.25">
      <c r="A113" t="s">
        <v>4906</v>
      </c>
      <c r="B113">
        <v>1</v>
      </c>
      <c r="C113">
        <v>0</v>
      </c>
      <c r="D113">
        <v>0.4002</v>
      </c>
      <c r="E113" t="s">
        <v>169</v>
      </c>
      <c r="F113">
        <v>93</v>
      </c>
      <c r="G113">
        <v>89</v>
      </c>
      <c r="H113">
        <v>85</v>
      </c>
      <c r="I113">
        <v>79</v>
      </c>
    </row>
    <row r="114" spans="1:9" x14ac:dyDescent="0.25">
      <c r="A114" t="s">
        <v>4905</v>
      </c>
      <c r="B114">
        <v>1</v>
      </c>
      <c r="C114">
        <v>0</v>
      </c>
      <c r="D114">
        <v>0.173853333</v>
      </c>
      <c r="E114" t="s">
        <v>169</v>
      </c>
      <c r="F114">
        <v>6</v>
      </c>
      <c r="G114">
        <v>3</v>
      </c>
      <c r="H114">
        <v>2</v>
      </c>
      <c r="I114">
        <v>2</v>
      </c>
    </row>
    <row r="115" spans="1:9" x14ac:dyDescent="0.25">
      <c r="A115" t="s">
        <v>4904</v>
      </c>
      <c r="B115">
        <v>1</v>
      </c>
      <c r="C115">
        <v>0</v>
      </c>
      <c r="D115">
        <v>0.61366666700000005</v>
      </c>
      <c r="E115" t="s">
        <v>169</v>
      </c>
      <c r="F115">
        <v>5</v>
      </c>
      <c r="G115">
        <v>4</v>
      </c>
      <c r="H115">
        <v>3</v>
      </c>
      <c r="I115">
        <v>1</v>
      </c>
    </row>
    <row r="116" spans="1:9" x14ac:dyDescent="0.25">
      <c r="A116" t="s">
        <v>4903</v>
      </c>
      <c r="B116">
        <v>1</v>
      </c>
      <c r="C116">
        <v>0</v>
      </c>
      <c r="D116">
        <v>0.32440000000000002</v>
      </c>
      <c r="E116" t="s">
        <v>169</v>
      </c>
      <c r="F116">
        <v>18</v>
      </c>
      <c r="G116">
        <v>15</v>
      </c>
      <c r="H116">
        <v>15</v>
      </c>
      <c r="I116">
        <v>0</v>
      </c>
    </row>
    <row r="117" spans="1:9" x14ac:dyDescent="0.25">
      <c r="A117" t="s">
        <v>4902</v>
      </c>
      <c r="B117">
        <v>1</v>
      </c>
      <c r="C117">
        <v>0</v>
      </c>
      <c r="D117">
        <v>0.68025333300000002</v>
      </c>
      <c r="E117" t="s">
        <v>169</v>
      </c>
      <c r="F117">
        <v>21</v>
      </c>
      <c r="G117">
        <v>20</v>
      </c>
      <c r="H117">
        <v>17</v>
      </c>
      <c r="I117">
        <v>15</v>
      </c>
    </row>
    <row r="118" spans="1:9" x14ac:dyDescent="0.25">
      <c r="A118" t="s">
        <v>4901</v>
      </c>
      <c r="B118">
        <v>1</v>
      </c>
      <c r="C118">
        <v>0</v>
      </c>
      <c r="D118">
        <v>0.69101999999999997</v>
      </c>
      <c r="E118" t="s">
        <v>169</v>
      </c>
      <c r="F118">
        <v>47</v>
      </c>
      <c r="G118">
        <v>43</v>
      </c>
      <c r="H118">
        <v>43</v>
      </c>
      <c r="I118">
        <v>41</v>
      </c>
    </row>
    <row r="119" spans="1:9" x14ac:dyDescent="0.25">
      <c r="A119" t="s">
        <v>4900</v>
      </c>
      <c r="B119">
        <v>1</v>
      </c>
      <c r="C119">
        <v>0</v>
      </c>
      <c r="D119">
        <v>0.27845333300000003</v>
      </c>
      <c r="E119" t="s">
        <v>169</v>
      </c>
      <c r="F119">
        <v>25</v>
      </c>
      <c r="G119">
        <v>15</v>
      </c>
      <c r="H119">
        <v>8</v>
      </c>
      <c r="I119">
        <v>4</v>
      </c>
    </row>
    <row r="120" spans="1:9" x14ac:dyDescent="0.25">
      <c r="A120" t="s">
        <v>4899</v>
      </c>
      <c r="B120">
        <v>1</v>
      </c>
      <c r="C120">
        <v>0</v>
      </c>
      <c r="D120">
        <v>0.65713333299999999</v>
      </c>
      <c r="E120" t="s">
        <v>169</v>
      </c>
      <c r="F120">
        <v>52</v>
      </c>
      <c r="G120">
        <v>52</v>
      </c>
      <c r="H120">
        <v>48</v>
      </c>
      <c r="I120">
        <v>41</v>
      </c>
    </row>
    <row r="121" spans="1:9" x14ac:dyDescent="0.25">
      <c r="A121" t="s">
        <v>4898</v>
      </c>
      <c r="B121">
        <v>1</v>
      </c>
      <c r="C121">
        <v>0</v>
      </c>
      <c r="D121">
        <v>0.74378</v>
      </c>
      <c r="E121" t="s">
        <v>169</v>
      </c>
      <c r="F121">
        <v>25</v>
      </c>
      <c r="G121">
        <v>20</v>
      </c>
      <c r="H121">
        <v>17</v>
      </c>
      <c r="I121">
        <v>15</v>
      </c>
    </row>
    <row r="122" spans="1:9" x14ac:dyDescent="0.25">
      <c r="A122" t="s">
        <v>4897</v>
      </c>
      <c r="B122">
        <v>1</v>
      </c>
      <c r="C122">
        <v>0</v>
      </c>
      <c r="D122">
        <v>0.38466666700000002</v>
      </c>
      <c r="E122" t="s">
        <v>169</v>
      </c>
      <c r="F122">
        <v>28</v>
      </c>
      <c r="G122">
        <v>27</v>
      </c>
      <c r="H122">
        <v>25</v>
      </c>
      <c r="I122">
        <v>25</v>
      </c>
    </row>
    <row r="123" spans="1:9" x14ac:dyDescent="0.25">
      <c r="A123" t="s">
        <v>4896</v>
      </c>
      <c r="B123">
        <v>1</v>
      </c>
      <c r="C123">
        <v>0</v>
      </c>
      <c r="D123">
        <v>0.68629333299999995</v>
      </c>
      <c r="E123" t="s">
        <v>169</v>
      </c>
      <c r="F123">
        <v>92</v>
      </c>
      <c r="G123">
        <v>90</v>
      </c>
      <c r="H123">
        <v>86</v>
      </c>
      <c r="I123">
        <v>75</v>
      </c>
    </row>
    <row r="124" spans="1:9" x14ac:dyDescent="0.25">
      <c r="A124" t="s">
        <v>4895</v>
      </c>
      <c r="B124">
        <v>1</v>
      </c>
      <c r="C124">
        <v>0</v>
      </c>
      <c r="D124">
        <v>0.16846</v>
      </c>
      <c r="E124" t="s">
        <v>169</v>
      </c>
      <c r="F124">
        <v>23</v>
      </c>
      <c r="G124">
        <v>14</v>
      </c>
      <c r="H124">
        <v>13</v>
      </c>
      <c r="I124">
        <v>12</v>
      </c>
    </row>
    <row r="125" spans="1:9" x14ac:dyDescent="0.25">
      <c r="A125" t="s">
        <v>4894</v>
      </c>
      <c r="B125">
        <v>0</v>
      </c>
      <c r="C125">
        <v>0</v>
      </c>
      <c r="D125">
        <v>0.35310000000000002</v>
      </c>
      <c r="E125" t="s">
        <v>181</v>
      </c>
      <c r="F125">
        <v>114</v>
      </c>
      <c r="G125">
        <v>102</v>
      </c>
      <c r="H125">
        <v>80</v>
      </c>
      <c r="I125">
        <v>44</v>
      </c>
    </row>
    <row r="126" spans="1:9" x14ac:dyDescent="0.25">
      <c r="A126" t="s">
        <v>4893</v>
      </c>
      <c r="B126">
        <v>1</v>
      </c>
      <c r="C126">
        <v>0</v>
      </c>
      <c r="D126">
        <v>0.12338666700000001</v>
      </c>
      <c r="E126" t="s">
        <v>169</v>
      </c>
      <c r="F126">
        <v>11</v>
      </c>
      <c r="G126">
        <v>2</v>
      </c>
      <c r="H126">
        <v>1</v>
      </c>
      <c r="I126">
        <v>0</v>
      </c>
    </row>
    <row r="127" spans="1:9" x14ac:dyDescent="0.25">
      <c r="A127" t="s">
        <v>4892</v>
      </c>
      <c r="B127">
        <v>1</v>
      </c>
      <c r="C127">
        <v>0</v>
      </c>
      <c r="D127">
        <v>0.66949333300000002</v>
      </c>
      <c r="E127" t="s">
        <v>172</v>
      </c>
      <c r="F127">
        <v>43</v>
      </c>
      <c r="G127">
        <v>33</v>
      </c>
      <c r="H127">
        <v>27</v>
      </c>
      <c r="I127">
        <v>19</v>
      </c>
    </row>
    <row r="128" spans="1:9" x14ac:dyDescent="0.25">
      <c r="A128" t="s">
        <v>4891</v>
      </c>
      <c r="B128">
        <v>1</v>
      </c>
      <c r="C128">
        <v>0</v>
      </c>
      <c r="D128">
        <v>0.33967999999999998</v>
      </c>
      <c r="E128" t="s">
        <v>169</v>
      </c>
      <c r="F128">
        <v>38</v>
      </c>
      <c r="G128">
        <v>38</v>
      </c>
      <c r="H128">
        <v>32</v>
      </c>
      <c r="I128">
        <v>30</v>
      </c>
    </row>
    <row r="129" spans="1:9" x14ac:dyDescent="0.25">
      <c r="A129" t="s">
        <v>4890</v>
      </c>
      <c r="B129">
        <v>1</v>
      </c>
      <c r="C129">
        <v>0</v>
      </c>
      <c r="D129">
        <v>0.116566667</v>
      </c>
      <c r="E129" t="s">
        <v>169</v>
      </c>
      <c r="F129">
        <v>11</v>
      </c>
      <c r="G129">
        <v>0</v>
      </c>
      <c r="H129">
        <v>0</v>
      </c>
      <c r="I129">
        <v>0</v>
      </c>
    </row>
    <row r="130" spans="1:9" x14ac:dyDescent="0.25">
      <c r="A130" t="s">
        <v>4889</v>
      </c>
      <c r="B130">
        <v>1</v>
      </c>
      <c r="C130">
        <v>0</v>
      </c>
      <c r="D130">
        <v>0.1203</v>
      </c>
      <c r="E130" t="s">
        <v>169</v>
      </c>
      <c r="F130">
        <v>2</v>
      </c>
      <c r="G130">
        <v>0</v>
      </c>
      <c r="H130">
        <v>0</v>
      </c>
      <c r="I130">
        <v>0</v>
      </c>
    </row>
    <row r="131" spans="1:9" x14ac:dyDescent="0.25">
      <c r="A131" t="s">
        <v>4888</v>
      </c>
      <c r="B131">
        <v>1</v>
      </c>
      <c r="C131">
        <v>0</v>
      </c>
      <c r="D131">
        <v>0.82040666699999998</v>
      </c>
      <c r="E131" t="s">
        <v>169</v>
      </c>
      <c r="F131">
        <v>26</v>
      </c>
      <c r="G131">
        <v>26</v>
      </c>
      <c r="H131">
        <v>25</v>
      </c>
      <c r="I131">
        <v>19</v>
      </c>
    </row>
    <row r="132" spans="1:9" x14ac:dyDescent="0.25">
      <c r="A132" t="s">
        <v>4887</v>
      </c>
      <c r="B132">
        <v>1</v>
      </c>
      <c r="C132">
        <v>0</v>
      </c>
      <c r="D132">
        <v>0.14392666700000001</v>
      </c>
      <c r="E132" t="s">
        <v>169</v>
      </c>
      <c r="F132">
        <v>104</v>
      </c>
      <c r="G132">
        <v>97</v>
      </c>
      <c r="H132">
        <v>94</v>
      </c>
      <c r="I132">
        <v>84</v>
      </c>
    </row>
    <row r="133" spans="1:9" x14ac:dyDescent="0.25">
      <c r="A133" t="s">
        <v>4886</v>
      </c>
      <c r="B133">
        <v>1</v>
      </c>
      <c r="C133">
        <v>0</v>
      </c>
      <c r="D133">
        <v>0.36428666700000001</v>
      </c>
      <c r="E133" t="s">
        <v>169</v>
      </c>
      <c r="F133">
        <v>4</v>
      </c>
      <c r="G133">
        <v>4</v>
      </c>
      <c r="H133">
        <v>1</v>
      </c>
      <c r="I133">
        <v>0</v>
      </c>
    </row>
    <row r="134" spans="1:9" x14ac:dyDescent="0.25">
      <c r="A134" t="s">
        <v>4885</v>
      </c>
      <c r="B134">
        <v>1</v>
      </c>
      <c r="C134">
        <v>0</v>
      </c>
      <c r="D134">
        <v>0.17534666700000001</v>
      </c>
      <c r="E134" t="s">
        <v>169</v>
      </c>
      <c r="F134">
        <v>66</v>
      </c>
      <c r="G134">
        <v>55</v>
      </c>
      <c r="H134">
        <v>49</v>
      </c>
      <c r="I134">
        <v>47</v>
      </c>
    </row>
    <row r="135" spans="1:9" x14ac:dyDescent="0.25">
      <c r="A135" t="s">
        <v>4884</v>
      </c>
      <c r="B135">
        <v>0</v>
      </c>
      <c r="C135">
        <v>0</v>
      </c>
      <c r="D135">
        <v>0.186326667</v>
      </c>
      <c r="E135" t="s">
        <v>181</v>
      </c>
      <c r="F135">
        <v>54</v>
      </c>
      <c r="G135">
        <v>48</v>
      </c>
      <c r="H135">
        <v>43</v>
      </c>
      <c r="I135">
        <v>36</v>
      </c>
    </row>
    <row r="136" spans="1:9" x14ac:dyDescent="0.25">
      <c r="A136" t="s">
        <v>4883</v>
      </c>
      <c r="B136">
        <v>1</v>
      </c>
      <c r="C136">
        <v>0</v>
      </c>
      <c r="D136">
        <v>0.65995999999999999</v>
      </c>
      <c r="E136" t="s">
        <v>169</v>
      </c>
      <c r="F136">
        <v>44</v>
      </c>
      <c r="G136">
        <v>33</v>
      </c>
      <c r="H136">
        <v>29</v>
      </c>
      <c r="I136">
        <v>25</v>
      </c>
    </row>
    <row r="137" spans="1:9" x14ac:dyDescent="0.25">
      <c r="A137" t="s">
        <v>4882</v>
      </c>
      <c r="B137">
        <v>1</v>
      </c>
      <c r="C137">
        <v>0</v>
      </c>
      <c r="D137">
        <v>0.120373333</v>
      </c>
      <c r="E137" t="s">
        <v>169</v>
      </c>
      <c r="F137">
        <v>198</v>
      </c>
      <c r="G137">
        <v>191</v>
      </c>
      <c r="H137">
        <v>188</v>
      </c>
      <c r="I137">
        <v>182</v>
      </c>
    </row>
    <row r="138" spans="1:9" x14ac:dyDescent="0.25">
      <c r="A138" t="s">
        <v>4881</v>
      </c>
      <c r="B138">
        <v>1</v>
      </c>
      <c r="C138">
        <v>0</v>
      </c>
      <c r="D138">
        <v>0.131266667</v>
      </c>
      <c r="E138" t="s">
        <v>169</v>
      </c>
      <c r="F138">
        <v>11</v>
      </c>
      <c r="G138">
        <v>0</v>
      </c>
      <c r="H138">
        <v>0</v>
      </c>
      <c r="I138">
        <v>0</v>
      </c>
    </row>
    <row r="139" spans="1:9" x14ac:dyDescent="0.25">
      <c r="A139" t="s">
        <v>4880</v>
      </c>
      <c r="B139">
        <v>1</v>
      </c>
      <c r="C139">
        <v>0</v>
      </c>
      <c r="D139">
        <v>0.897026667</v>
      </c>
      <c r="E139" t="s">
        <v>169</v>
      </c>
      <c r="F139">
        <v>33</v>
      </c>
      <c r="G139">
        <v>32</v>
      </c>
      <c r="H139">
        <v>28</v>
      </c>
      <c r="I139">
        <v>25</v>
      </c>
    </row>
    <row r="140" spans="1:9" x14ac:dyDescent="0.25">
      <c r="A140" t="s">
        <v>4879</v>
      </c>
      <c r="B140">
        <v>1</v>
      </c>
      <c r="C140">
        <v>0</v>
      </c>
      <c r="D140">
        <v>0.48274666700000002</v>
      </c>
      <c r="E140" t="s">
        <v>169</v>
      </c>
      <c r="F140">
        <v>48</v>
      </c>
      <c r="G140">
        <v>46</v>
      </c>
      <c r="H140">
        <v>40</v>
      </c>
      <c r="I140">
        <v>39</v>
      </c>
    </row>
    <row r="141" spans="1:9" x14ac:dyDescent="0.25">
      <c r="A141" t="s">
        <v>4878</v>
      </c>
      <c r="B141">
        <v>1</v>
      </c>
      <c r="C141">
        <v>0</v>
      </c>
      <c r="D141">
        <v>0.130486667</v>
      </c>
      <c r="E141" t="s">
        <v>169</v>
      </c>
      <c r="F141">
        <v>27</v>
      </c>
      <c r="G141">
        <v>20</v>
      </c>
      <c r="H141">
        <v>20</v>
      </c>
      <c r="I141">
        <v>20</v>
      </c>
    </row>
    <row r="142" spans="1:9" x14ac:dyDescent="0.25">
      <c r="A142" t="s">
        <v>4877</v>
      </c>
      <c r="B142">
        <v>1</v>
      </c>
      <c r="C142">
        <v>0</v>
      </c>
      <c r="D142">
        <v>0.102793333</v>
      </c>
      <c r="E142" t="s">
        <v>169</v>
      </c>
      <c r="F142">
        <v>19</v>
      </c>
      <c r="G142">
        <v>6</v>
      </c>
      <c r="H142">
        <v>4</v>
      </c>
      <c r="I142">
        <v>3</v>
      </c>
    </row>
    <row r="143" spans="1:9" x14ac:dyDescent="0.25">
      <c r="A143" t="s">
        <v>4876</v>
      </c>
      <c r="B143">
        <v>1</v>
      </c>
      <c r="C143">
        <v>0</v>
      </c>
      <c r="D143">
        <v>0.37981333299999998</v>
      </c>
      <c r="E143" t="s">
        <v>169</v>
      </c>
      <c r="F143">
        <v>5</v>
      </c>
      <c r="G143">
        <v>1</v>
      </c>
      <c r="H143">
        <v>0</v>
      </c>
      <c r="I143">
        <v>0</v>
      </c>
    </row>
    <row r="144" spans="1:9" x14ac:dyDescent="0.25">
      <c r="A144" t="s">
        <v>4875</v>
      </c>
      <c r="B144">
        <v>1</v>
      </c>
      <c r="C144">
        <v>0</v>
      </c>
      <c r="D144">
        <v>0.33151333300000002</v>
      </c>
      <c r="E144" t="s">
        <v>169</v>
      </c>
      <c r="F144">
        <v>194</v>
      </c>
      <c r="G144">
        <v>193</v>
      </c>
      <c r="H144">
        <v>189</v>
      </c>
      <c r="I144">
        <v>180</v>
      </c>
    </row>
    <row r="145" spans="1:9" x14ac:dyDescent="0.25">
      <c r="A145" t="s">
        <v>4874</v>
      </c>
      <c r="B145">
        <v>1</v>
      </c>
      <c r="C145">
        <v>0</v>
      </c>
      <c r="D145">
        <v>0.19617333300000001</v>
      </c>
      <c r="E145" t="s">
        <v>169</v>
      </c>
      <c r="F145">
        <v>9</v>
      </c>
      <c r="G145">
        <v>5</v>
      </c>
      <c r="H145">
        <v>0</v>
      </c>
      <c r="I145">
        <v>0</v>
      </c>
    </row>
    <row r="146" spans="1:9" x14ac:dyDescent="0.25">
      <c r="A146" t="s">
        <v>4873</v>
      </c>
      <c r="B146">
        <v>1</v>
      </c>
      <c r="C146">
        <v>0</v>
      </c>
      <c r="D146">
        <v>0.98218666700000001</v>
      </c>
      <c r="E146" t="s">
        <v>169</v>
      </c>
      <c r="F146">
        <v>66</v>
      </c>
      <c r="G146">
        <v>66</v>
      </c>
      <c r="H146">
        <v>65</v>
      </c>
      <c r="I146">
        <v>62</v>
      </c>
    </row>
    <row r="147" spans="1:9" x14ac:dyDescent="0.25">
      <c r="A147" t="s">
        <v>4872</v>
      </c>
      <c r="B147">
        <v>0</v>
      </c>
      <c r="C147">
        <v>0</v>
      </c>
      <c r="D147">
        <v>0.107006667</v>
      </c>
      <c r="E147" t="s">
        <v>181</v>
      </c>
      <c r="F147">
        <v>2</v>
      </c>
      <c r="G147">
        <v>0</v>
      </c>
      <c r="H147">
        <v>0</v>
      </c>
      <c r="I147">
        <v>0</v>
      </c>
    </row>
    <row r="148" spans="1:9" x14ac:dyDescent="0.25">
      <c r="A148" t="s">
        <v>4871</v>
      </c>
      <c r="B148">
        <v>1</v>
      </c>
      <c r="C148">
        <v>0</v>
      </c>
      <c r="D148">
        <v>0.87531333300000003</v>
      </c>
      <c r="E148" t="s">
        <v>169</v>
      </c>
      <c r="F148">
        <v>633</v>
      </c>
      <c r="G148">
        <v>628</v>
      </c>
      <c r="H148">
        <v>620</v>
      </c>
      <c r="I148">
        <v>551</v>
      </c>
    </row>
    <row r="149" spans="1:9" x14ac:dyDescent="0.25">
      <c r="A149" t="s">
        <v>4870</v>
      </c>
      <c r="B149">
        <v>1</v>
      </c>
      <c r="C149">
        <v>0</v>
      </c>
      <c r="D149">
        <v>0.118553333</v>
      </c>
      <c r="E149" t="s">
        <v>169</v>
      </c>
      <c r="F149">
        <v>86</v>
      </c>
      <c r="G149">
        <v>83</v>
      </c>
      <c r="H149">
        <v>83</v>
      </c>
      <c r="I149">
        <v>83</v>
      </c>
    </row>
    <row r="150" spans="1:9" x14ac:dyDescent="0.25">
      <c r="A150" t="s">
        <v>4869</v>
      </c>
      <c r="B150">
        <v>1</v>
      </c>
      <c r="C150">
        <v>0</v>
      </c>
      <c r="D150">
        <v>0.150293333</v>
      </c>
      <c r="E150" t="s">
        <v>169</v>
      </c>
      <c r="F150">
        <v>7</v>
      </c>
      <c r="G150">
        <v>1</v>
      </c>
      <c r="H150">
        <v>0</v>
      </c>
      <c r="I150">
        <v>0</v>
      </c>
    </row>
    <row r="151" spans="1:9" x14ac:dyDescent="0.25">
      <c r="A151" t="s">
        <v>4868</v>
      </c>
      <c r="B151">
        <v>1</v>
      </c>
      <c r="C151">
        <v>0</v>
      </c>
      <c r="D151">
        <v>0.63163333300000002</v>
      </c>
      <c r="E151" t="s">
        <v>169</v>
      </c>
      <c r="F151">
        <v>10</v>
      </c>
      <c r="G151">
        <v>8</v>
      </c>
      <c r="H151">
        <v>4</v>
      </c>
      <c r="I151">
        <v>0</v>
      </c>
    </row>
    <row r="152" spans="1:9" x14ac:dyDescent="0.25">
      <c r="A152" t="s">
        <v>4867</v>
      </c>
      <c r="B152">
        <v>1</v>
      </c>
      <c r="C152">
        <v>0</v>
      </c>
      <c r="D152">
        <v>0.43455333299999999</v>
      </c>
      <c r="E152" t="s">
        <v>169</v>
      </c>
      <c r="F152">
        <v>20</v>
      </c>
      <c r="G152">
        <v>20</v>
      </c>
      <c r="H152">
        <v>18</v>
      </c>
      <c r="I152">
        <v>16</v>
      </c>
    </row>
    <row r="153" spans="1:9" x14ac:dyDescent="0.25">
      <c r="A153" t="s">
        <v>4866</v>
      </c>
      <c r="B153">
        <v>1</v>
      </c>
      <c r="C153">
        <v>0</v>
      </c>
      <c r="D153">
        <v>0.31113333300000001</v>
      </c>
      <c r="E153" t="s">
        <v>169</v>
      </c>
      <c r="F153">
        <v>7</v>
      </c>
      <c r="G153">
        <v>6</v>
      </c>
      <c r="H153">
        <v>3</v>
      </c>
      <c r="I153">
        <v>0</v>
      </c>
    </row>
    <row r="154" spans="1:9" x14ac:dyDescent="0.25">
      <c r="A154" t="s">
        <v>4865</v>
      </c>
      <c r="B154">
        <v>1</v>
      </c>
      <c r="C154">
        <v>0</v>
      </c>
      <c r="D154">
        <v>0.106453333</v>
      </c>
      <c r="E154" t="s">
        <v>169</v>
      </c>
      <c r="F154">
        <v>226</v>
      </c>
      <c r="G154">
        <v>213</v>
      </c>
      <c r="H154">
        <v>203</v>
      </c>
      <c r="I154">
        <v>190</v>
      </c>
    </row>
    <row r="155" spans="1:9" x14ac:dyDescent="0.25">
      <c r="A155" t="s">
        <v>4864</v>
      </c>
      <c r="B155">
        <v>1</v>
      </c>
      <c r="C155">
        <v>0</v>
      </c>
      <c r="D155">
        <v>0.101106667</v>
      </c>
      <c r="E155" t="s">
        <v>169</v>
      </c>
      <c r="F155">
        <v>631</v>
      </c>
      <c r="G155">
        <v>588</v>
      </c>
      <c r="H155">
        <v>563</v>
      </c>
      <c r="I155">
        <v>465</v>
      </c>
    </row>
    <row r="156" spans="1:9" x14ac:dyDescent="0.25">
      <c r="A156" t="s">
        <v>4863</v>
      </c>
      <c r="B156">
        <v>1</v>
      </c>
      <c r="C156">
        <v>0</v>
      </c>
      <c r="D156">
        <v>0.54608666699999997</v>
      </c>
      <c r="E156" t="s">
        <v>169</v>
      </c>
      <c r="F156">
        <v>90</v>
      </c>
      <c r="G156">
        <v>85</v>
      </c>
      <c r="H156">
        <v>81</v>
      </c>
      <c r="I156">
        <v>69</v>
      </c>
    </row>
    <row r="157" spans="1:9" x14ac:dyDescent="0.25">
      <c r="A157" t="s">
        <v>4862</v>
      </c>
      <c r="B157">
        <v>0</v>
      </c>
      <c r="C157">
        <v>0</v>
      </c>
      <c r="D157">
        <v>0.101426667</v>
      </c>
      <c r="E157" t="s">
        <v>181</v>
      </c>
      <c r="F157">
        <v>217</v>
      </c>
      <c r="G157">
        <v>214</v>
      </c>
      <c r="H157">
        <v>210</v>
      </c>
      <c r="I157">
        <v>61</v>
      </c>
    </row>
    <row r="158" spans="1:9" x14ac:dyDescent="0.25">
      <c r="A158" t="s">
        <v>4861</v>
      </c>
      <c r="B158">
        <v>1</v>
      </c>
      <c r="C158">
        <v>0</v>
      </c>
      <c r="D158">
        <v>0.16836000000000001</v>
      </c>
      <c r="E158" t="s">
        <v>169</v>
      </c>
      <c r="F158">
        <v>164</v>
      </c>
      <c r="G158">
        <v>136</v>
      </c>
      <c r="H158">
        <v>103</v>
      </c>
      <c r="I158">
        <v>62</v>
      </c>
    </row>
    <row r="159" spans="1:9" x14ac:dyDescent="0.25">
      <c r="A159" t="s">
        <v>4860</v>
      </c>
      <c r="B159">
        <v>1</v>
      </c>
      <c r="C159">
        <v>0</v>
      </c>
      <c r="D159">
        <v>0.14669333300000001</v>
      </c>
      <c r="E159" t="s">
        <v>174</v>
      </c>
      <c r="F159">
        <v>310</v>
      </c>
      <c r="G159">
        <v>273</v>
      </c>
      <c r="H159">
        <v>231</v>
      </c>
      <c r="I159">
        <v>230</v>
      </c>
    </row>
    <row r="160" spans="1:9" x14ac:dyDescent="0.25">
      <c r="A160" t="s">
        <v>4859</v>
      </c>
      <c r="B160">
        <v>1</v>
      </c>
      <c r="C160">
        <v>0</v>
      </c>
      <c r="D160">
        <v>0.38700000000000001</v>
      </c>
      <c r="E160" t="s">
        <v>169</v>
      </c>
      <c r="F160">
        <v>443</v>
      </c>
      <c r="G160">
        <v>275</v>
      </c>
      <c r="H160">
        <v>230</v>
      </c>
      <c r="I160">
        <v>195</v>
      </c>
    </row>
    <row r="161" spans="1:9" x14ac:dyDescent="0.25">
      <c r="A161" t="s">
        <v>4858</v>
      </c>
      <c r="B161">
        <v>1</v>
      </c>
      <c r="C161">
        <v>0</v>
      </c>
      <c r="D161">
        <v>0.14265333299999999</v>
      </c>
      <c r="E161" t="s">
        <v>174</v>
      </c>
      <c r="F161">
        <v>220</v>
      </c>
      <c r="G161">
        <v>215</v>
      </c>
      <c r="H161">
        <v>209</v>
      </c>
      <c r="I161">
        <v>203</v>
      </c>
    </row>
    <row r="162" spans="1:9" x14ac:dyDescent="0.25">
      <c r="A162" t="s">
        <v>4857</v>
      </c>
      <c r="B162">
        <v>1</v>
      </c>
      <c r="C162">
        <v>0</v>
      </c>
      <c r="D162">
        <v>0.64415999999999995</v>
      </c>
      <c r="E162" t="s">
        <v>169</v>
      </c>
      <c r="F162">
        <v>125</v>
      </c>
      <c r="G162">
        <v>116</v>
      </c>
      <c r="H162">
        <v>114</v>
      </c>
      <c r="I162">
        <v>108</v>
      </c>
    </row>
    <row r="163" spans="1:9" x14ac:dyDescent="0.25">
      <c r="A163" t="s">
        <v>4856</v>
      </c>
      <c r="B163">
        <v>0</v>
      </c>
      <c r="C163">
        <v>1</v>
      </c>
      <c r="D163">
        <v>0.88913333299999997</v>
      </c>
      <c r="E163" t="s">
        <v>169</v>
      </c>
      <c r="F163">
        <v>25</v>
      </c>
      <c r="G163">
        <v>25</v>
      </c>
      <c r="H163">
        <v>25</v>
      </c>
      <c r="I163">
        <v>25</v>
      </c>
    </row>
    <row r="164" spans="1:9" x14ac:dyDescent="0.25">
      <c r="A164" t="s">
        <v>4855</v>
      </c>
      <c r="B164">
        <v>1</v>
      </c>
      <c r="C164">
        <v>0</v>
      </c>
      <c r="D164">
        <v>0.100833333</v>
      </c>
      <c r="E164" t="s">
        <v>169</v>
      </c>
      <c r="F164">
        <v>16</v>
      </c>
      <c r="G164">
        <v>14</v>
      </c>
      <c r="H164">
        <v>13</v>
      </c>
      <c r="I164">
        <v>0</v>
      </c>
    </row>
    <row r="165" spans="1:9" x14ac:dyDescent="0.25">
      <c r="A165" t="s">
        <v>4854</v>
      </c>
      <c r="B165">
        <v>1</v>
      </c>
      <c r="C165">
        <v>0</v>
      </c>
      <c r="D165">
        <v>0.184673333</v>
      </c>
      <c r="E165" t="s">
        <v>169</v>
      </c>
      <c r="F165">
        <v>15</v>
      </c>
      <c r="G165">
        <v>14</v>
      </c>
      <c r="H165">
        <v>5</v>
      </c>
      <c r="I165">
        <v>3</v>
      </c>
    </row>
    <row r="166" spans="1:9" x14ac:dyDescent="0.25">
      <c r="A166" t="s">
        <v>4853</v>
      </c>
      <c r="B166">
        <v>1</v>
      </c>
      <c r="C166">
        <v>0</v>
      </c>
      <c r="D166">
        <v>0.10738</v>
      </c>
      <c r="E166" t="s">
        <v>169</v>
      </c>
      <c r="F166">
        <v>19</v>
      </c>
      <c r="G166">
        <v>13</v>
      </c>
      <c r="H166">
        <v>12</v>
      </c>
      <c r="I166">
        <v>6</v>
      </c>
    </row>
    <row r="167" spans="1:9" x14ac:dyDescent="0.25">
      <c r="A167" t="s">
        <v>4852</v>
      </c>
      <c r="B167">
        <v>1</v>
      </c>
      <c r="C167">
        <v>0</v>
      </c>
      <c r="D167">
        <v>0.54990666700000002</v>
      </c>
      <c r="E167" t="s">
        <v>174</v>
      </c>
      <c r="F167">
        <v>88</v>
      </c>
      <c r="G167">
        <v>76</v>
      </c>
      <c r="H167">
        <v>72</v>
      </c>
      <c r="I167">
        <v>30</v>
      </c>
    </row>
    <row r="168" spans="1:9" x14ac:dyDescent="0.25">
      <c r="A168" t="s">
        <v>4851</v>
      </c>
      <c r="B168">
        <v>1</v>
      </c>
      <c r="C168">
        <v>0</v>
      </c>
      <c r="D168">
        <v>0.92514666700000003</v>
      </c>
      <c r="E168" t="s">
        <v>169</v>
      </c>
      <c r="F168">
        <v>253</v>
      </c>
      <c r="G168">
        <v>245</v>
      </c>
      <c r="H168">
        <v>236</v>
      </c>
      <c r="I168">
        <v>210</v>
      </c>
    </row>
    <row r="169" spans="1:9" x14ac:dyDescent="0.25">
      <c r="A169" t="s">
        <v>4850</v>
      </c>
      <c r="B169">
        <v>1</v>
      </c>
      <c r="C169">
        <v>0</v>
      </c>
      <c r="D169">
        <v>0.121053333</v>
      </c>
      <c r="E169" t="s">
        <v>169</v>
      </c>
      <c r="F169">
        <v>15</v>
      </c>
      <c r="G169">
        <v>12</v>
      </c>
      <c r="H169">
        <v>12</v>
      </c>
      <c r="I169">
        <v>8</v>
      </c>
    </row>
    <row r="170" spans="1:9" x14ac:dyDescent="0.25">
      <c r="A170" t="s">
        <v>4849</v>
      </c>
      <c r="B170">
        <v>1</v>
      </c>
      <c r="C170">
        <v>0</v>
      </c>
      <c r="D170">
        <v>0.96296000000000004</v>
      </c>
      <c r="E170" t="s">
        <v>169</v>
      </c>
      <c r="F170">
        <v>94</v>
      </c>
      <c r="G170">
        <v>90</v>
      </c>
      <c r="H170">
        <v>88</v>
      </c>
      <c r="I170">
        <v>80</v>
      </c>
    </row>
    <row r="171" spans="1:9" x14ac:dyDescent="0.25">
      <c r="A171" t="s">
        <v>4848</v>
      </c>
      <c r="B171">
        <v>1</v>
      </c>
      <c r="C171">
        <v>0</v>
      </c>
      <c r="D171">
        <v>0.80962000000000001</v>
      </c>
      <c r="E171" t="s">
        <v>169</v>
      </c>
      <c r="F171">
        <v>32</v>
      </c>
      <c r="G171">
        <v>25</v>
      </c>
      <c r="H171">
        <v>24</v>
      </c>
      <c r="I171">
        <v>21</v>
      </c>
    </row>
    <row r="172" spans="1:9" x14ac:dyDescent="0.25">
      <c r="A172" t="s">
        <v>4847</v>
      </c>
      <c r="B172">
        <v>1</v>
      </c>
      <c r="C172">
        <v>0</v>
      </c>
      <c r="D172">
        <v>0.364886667</v>
      </c>
      <c r="E172" t="s">
        <v>169</v>
      </c>
      <c r="F172">
        <v>10</v>
      </c>
      <c r="G172">
        <v>9</v>
      </c>
      <c r="H172">
        <v>8</v>
      </c>
      <c r="I172">
        <v>6</v>
      </c>
    </row>
    <row r="173" spans="1:9" x14ac:dyDescent="0.25">
      <c r="A173" t="s">
        <v>4846</v>
      </c>
      <c r="B173">
        <v>1</v>
      </c>
      <c r="C173">
        <v>0</v>
      </c>
      <c r="D173">
        <v>0.170853333</v>
      </c>
      <c r="E173" t="s">
        <v>169</v>
      </c>
      <c r="F173">
        <v>65</v>
      </c>
      <c r="G173">
        <v>64</v>
      </c>
      <c r="H173">
        <v>58</v>
      </c>
      <c r="I173">
        <v>54</v>
      </c>
    </row>
    <row r="174" spans="1:9" x14ac:dyDescent="0.25">
      <c r="A174" t="s">
        <v>4845</v>
      </c>
      <c r="B174">
        <v>1</v>
      </c>
      <c r="C174">
        <v>0</v>
      </c>
      <c r="D174">
        <v>0.53624000000000005</v>
      </c>
      <c r="E174" t="s">
        <v>169</v>
      </c>
      <c r="F174">
        <v>12</v>
      </c>
      <c r="G174">
        <v>12</v>
      </c>
      <c r="H174">
        <v>12</v>
      </c>
      <c r="I174">
        <v>7</v>
      </c>
    </row>
    <row r="175" spans="1:9" x14ac:dyDescent="0.25">
      <c r="A175" t="s">
        <v>4844</v>
      </c>
      <c r="B175">
        <v>1</v>
      </c>
      <c r="C175">
        <v>0</v>
      </c>
      <c r="D175">
        <v>0.3639</v>
      </c>
      <c r="E175" t="s">
        <v>169</v>
      </c>
      <c r="F175">
        <v>549</v>
      </c>
      <c r="G175">
        <v>542</v>
      </c>
      <c r="H175">
        <v>539</v>
      </c>
      <c r="I175">
        <v>534</v>
      </c>
    </row>
    <row r="176" spans="1:9" x14ac:dyDescent="0.25">
      <c r="A176" t="s">
        <v>4843</v>
      </c>
      <c r="B176">
        <v>1</v>
      </c>
      <c r="C176">
        <v>0</v>
      </c>
      <c r="D176">
        <v>0.113093333</v>
      </c>
      <c r="E176" t="s">
        <v>169</v>
      </c>
      <c r="F176">
        <v>21</v>
      </c>
      <c r="G176">
        <v>14</v>
      </c>
      <c r="H176">
        <v>13</v>
      </c>
      <c r="I176">
        <v>9</v>
      </c>
    </row>
    <row r="177" spans="1:9" x14ac:dyDescent="0.25">
      <c r="A177" t="s">
        <v>4842</v>
      </c>
      <c r="B177">
        <v>1</v>
      </c>
      <c r="C177">
        <v>0</v>
      </c>
      <c r="D177">
        <v>0.54612000000000005</v>
      </c>
      <c r="E177" t="s">
        <v>169</v>
      </c>
      <c r="F177">
        <v>13</v>
      </c>
      <c r="G177">
        <v>13</v>
      </c>
      <c r="H177">
        <v>12</v>
      </c>
      <c r="I177">
        <v>1</v>
      </c>
    </row>
    <row r="178" spans="1:9" x14ac:dyDescent="0.25">
      <c r="A178" t="s">
        <v>4841</v>
      </c>
      <c r="B178">
        <v>1</v>
      </c>
      <c r="C178">
        <v>0</v>
      </c>
      <c r="D178">
        <v>0.100393333</v>
      </c>
      <c r="E178" t="s">
        <v>169</v>
      </c>
      <c r="F178">
        <v>11</v>
      </c>
      <c r="G178">
        <v>6</v>
      </c>
      <c r="H178">
        <v>1</v>
      </c>
      <c r="I178">
        <v>0</v>
      </c>
    </row>
    <row r="179" spans="1:9" x14ac:dyDescent="0.25">
      <c r="A179" t="s">
        <v>4840</v>
      </c>
      <c r="B179">
        <v>1</v>
      </c>
      <c r="C179">
        <v>0</v>
      </c>
      <c r="D179">
        <v>0.39673999999999998</v>
      </c>
      <c r="E179" t="s">
        <v>169</v>
      </c>
      <c r="F179">
        <v>157</v>
      </c>
      <c r="G179">
        <v>154</v>
      </c>
      <c r="H179">
        <v>148</v>
      </c>
      <c r="I179">
        <v>142</v>
      </c>
    </row>
    <row r="180" spans="1:9" x14ac:dyDescent="0.25">
      <c r="A180" t="s">
        <v>4839</v>
      </c>
      <c r="B180">
        <v>0</v>
      </c>
      <c r="C180">
        <v>0</v>
      </c>
      <c r="D180">
        <v>0.86065999999999998</v>
      </c>
      <c r="E180" t="s">
        <v>181</v>
      </c>
      <c r="F180">
        <v>146</v>
      </c>
      <c r="G180">
        <v>144</v>
      </c>
      <c r="H180">
        <v>140</v>
      </c>
      <c r="I180">
        <v>135</v>
      </c>
    </row>
    <row r="181" spans="1:9" x14ac:dyDescent="0.25">
      <c r="A181" t="s">
        <v>4838</v>
      </c>
      <c r="B181">
        <v>1</v>
      </c>
      <c r="C181">
        <v>0</v>
      </c>
      <c r="D181">
        <v>0.70813999999999999</v>
      </c>
      <c r="E181" t="s">
        <v>169</v>
      </c>
      <c r="F181">
        <v>21</v>
      </c>
      <c r="G181">
        <v>21</v>
      </c>
      <c r="H181">
        <v>21</v>
      </c>
      <c r="I181">
        <v>13</v>
      </c>
    </row>
    <row r="182" spans="1:9" x14ac:dyDescent="0.25">
      <c r="A182" t="s">
        <v>4837</v>
      </c>
      <c r="B182">
        <v>1</v>
      </c>
      <c r="C182">
        <v>0</v>
      </c>
      <c r="D182">
        <v>0.59921999999999997</v>
      </c>
      <c r="E182" t="s">
        <v>169</v>
      </c>
      <c r="F182">
        <v>4</v>
      </c>
      <c r="G182">
        <v>4</v>
      </c>
      <c r="H182">
        <v>4</v>
      </c>
      <c r="I182">
        <v>3</v>
      </c>
    </row>
    <row r="183" spans="1:9" x14ac:dyDescent="0.25">
      <c r="A183" t="s">
        <v>4836</v>
      </c>
      <c r="B183">
        <v>1</v>
      </c>
      <c r="C183">
        <v>0</v>
      </c>
      <c r="D183">
        <v>0.77599333299999995</v>
      </c>
      <c r="E183" t="s">
        <v>169</v>
      </c>
      <c r="F183">
        <v>57</v>
      </c>
      <c r="G183">
        <v>56</v>
      </c>
      <c r="H183">
        <v>55</v>
      </c>
      <c r="I183">
        <v>42</v>
      </c>
    </row>
    <row r="184" spans="1:9" x14ac:dyDescent="0.25">
      <c r="A184" t="s">
        <v>4835</v>
      </c>
      <c r="B184">
        <v>0</v>
      </c>
      <c r="C184">
        <v>0</v>
      </c>
      <c r="D184">
        <v>0.19840666700000001</v>
      </c>
      <c r="E184" t="s">
        <v>181</v>
      </c>
      <c r="F184">
        <v>4</v>
      </c>
      <c r="G184">
        <v>0</v>
      </c>
      <c r="H184">
        <v>0</v>
      </c>
      <c r="I184">
        <v>0</v>
      </c>
    </row>
    <row r="185" spans="1:9" x14ac:dyDescent="0.25">
      <c r="A185" t="s">
        <v>4834</v>
      </c>
      <c r="B185">
        <v>1</v>
      </c>
      <c r="C185">
        <v>0</v>
      </c>
      <c r="D185">
        <v>0.85437333299999996</v>
      </c>
      <c r="E185" t="s">
        <v>169</v>
      </c>
      <c r="F185">
        <v>127</v>
      </c>
      <c r="G185">
        <v>122</v>
      </c>
      <c r="H185">
        <v>118</v>
      </c>
      <c r="I185">
        <v>102</v>
      </c>
    </row>
    <row r="186" spans="1:9" x14ac:dyDescent="0.25">
      <c r="A186" t="s">
        <v>4833</v>
      </c>
      <c r="B186">
        <v>1</v>
      </c>
      <c r="C186">
        <v>0</v>
      </c>
      <c r="D186">
        <v>0.18170666699999999</v>
      </c>
      <c r="E186" t="s">
        <v>169</v>
      </c>
      <c r="F186">
        <v>180</v>
      </c>
      <c r="G186">
        <v>173</v>
      </c>
      <c r="H186">
        <v>167</v>
      </c>
      <c r="I186">
        <v>97</v>
      </c>
    </row>
    <row r="187" spans="1:9" x14ac:dyDescent="0.25">
      <c r="A187" t="s">
        <v>4832</v>
      </c>
      <c r="B187">
        <v>1</v>
      </c>
      <c r="C187">
        <v>0</v>
      </c>
      <c r="D187">
        <v>0.920786667</v>
      </c>
      <c r="E187" t="s">
        <v>169</v>
      </c>
      <c r="F187">
        <v>48</v>
      </c>
      <c r="G187">
        <v>46</v>
      </c>
      <c r="H187">
        <v>42</v>
      </c>
      <c r="I187">
        <v>41</v>
      </c>
    </row>
    <row r="188" spans="1:9" x14ac:dyDescent="0.25">
      <c r="A188" t="s">
        <v>4831</v>
      </c>
      <c r="B188">
        <v>1</v>
      </c>
      <c r="C188">
        <v>0</v>
      </c>
      <c r="D188">
        <v>0.36456</v>
      </c>
      <c r="E188" t="s">
        <v>169</v>
      </c>
      <c r="F188">
        <v>3</v>
      </c>
      <c r="G188">
        <v>3</v>
      </c>
      <c r="H188">
        <v>1</v>
      </c>
      <c r="I188">
        <v>0</v>
      </c>
    </row>
    <row r="189" spans="1:9" x14ac:dyDescent="0.25">
      <c r="A189" t="s">
        <v>4830</v>
      </c>
      <c r="B189">
        <v>0</v>
      </c>
      <c r="C189">
        <v>0</v>
      </c>
      <c r="D189">
        <v>0.38057999999999997</v>
      </c>
      <c r="E189" t="s">
        <v>181</v>
      </c>
      <c r="F189">
        <v>185</v>
      </c>
      <c r="G189">
        <v>184</v>
      </c>
      <c r="H189">
        <v>180</v>
      </c>
      <c r="I189">
        <v>173</v>
      </c>
    </row>
    <row r="190" spans="1:9" x14ac:dyDescent="0.25">
      <c r="A190" t="s">
        <v>4829</v>
      </c>
      <c r="B190">
        <v>1</v>
      </c>
      <c r="C190">
        <v>0</v>
      </c>
      <c r="D190">
        <v>0.16029333300000001</v>
      </c>
      <c r="E190" t="s">
        <v>169</v>
      </c>
      <c r="F190">
        <v>22</v>
      </c>
      <c r="G190">
        <v>17</v>
      </c>
      <c r="H190">
        <v>16</v>
      </c>
      <c r="I190">
        <v>12</v>
      </c>
    </row>
    <row r="191" spans="1:9" x14ac:dyDescent="0.25">
      <c r="A191" t="s">
        <v>4828</v>
      </c>
      <c r="B191">
        <v>0</v>
      </c>
      <c r="C191">
        <v>0</v>
      </c>
      <c r="D191">
        <v>0.39635999999999999</v>
      </c>
      <c r="E191" t="s">
        <v>181</v>
      </c>
      <c r="F191">
        <v>7</v>
      </c>
      <c r="G191">
        <v>4</v>
      </c>
      <c r="H191">
        <v>0</v>
      </c>
      <c r="I191">
        <v>0</v>
      </c>
    </row>
    <row r="192" spans="1:9" x14ac:dyDescent="0.25">
      <c r="A192" t="s">
        <v>4827</v>
      </c>
      <c r="B192">
        <v>1</v>
      </c>
      <c r="C192">
        <v>0</v>
      </c>
      <c r="D192">
        <v>0.656813333</v>
      </c>
      <c r="E192" t="s">
        <v>169</v>
      </c>
      <c r="F192">
        <v>50</v>
      </c>
      <c r="G192">
        <v>45</v>
      </c>
      <c r="H192">
        <v>40</v>
      </c>
      <c r="I192">
        <v>30</v>
      </c>
    </row>
    <row r="193" spans="1:9" x14ac:dyDescent="0.25">
      <c r="A193" t="s">
        <v>4826</v>
      </c>
      <c r="B193">
        <v>1</v>
      </c>
      <c r="C193">
        <v>0</v>
      </c>
      <c r="D193">
        <v>0.157893333</v>
      </c>
      <c r="E193" t="s">
        <v>169</v>
      </c>
      <c r="F193">
        <v>171</v>
      </c>
      <c r="G193">
        <v>166</v>
      </c>
      <c r="H193">
        <v>163</v>
      </c>
      <c r="I193">
        <v>153</v>
      </c>
    </row>
    <row r="194" spans="1:9" x14ac:dyDescent="0.25">
      <c r="A194" t="s">
        <v>4825</v>
      </c>
      <c r="B194">
        <v>1</v>
      </c>
      <c r="C194">
        <v>0</v>
      </c>
      <c r="D194">
        <v>0.31922</v>
      </c>
      <c r="E194" t="s">
        <v>169</v>
      </c>
      <c r="F194">
        <v>15</v>
      </c>
      <c r="G194">
        <v>7</v>
      </c>
      <c r="H194">
        <v>6</v>
      </c>
      <c r="I194">
        <v>3</v>
      </c>
    </row>
    <row r="195" spans="1:9" x14ac:dyDescent="0.25">
      <c r="A195" t="s">
        <v>4824</v>
      </c>
      <c r="B195">
        <v>1</v>
      </c>
      <c r="C195">
        <v>0</v>
      </c>
      <c r="D195">
        <v>0.35737999999999998</v>
      </c>
      <c r="E195" t="s">
        <v>169</v>
      </c>
      <c r="F195">
        <v>4</v>
      </c>
      <c r="G195">
        <v>4</v>
      </c>
      <c r="H195">
        <v>2</v>
      </c>
      <c r="I195">
        <v>2</v>
      </c>
    </row>
    <row r="196" spans="1:9" x14ac:dyDescent="0.25">
      <c r="A196" t="s">
        <v>4823</v>
      </c>
      <c r="B196">
        <v>1</v>
      </c>
      <c r="C196">
        <v>0</v>
      </c>
      <c r="D196">
        <v>0.104606667</v>
      </c>
      <c r="E196" t="s">
        <v>169</v>
      </c>
      <c r="F196">
        <v>5</v>
      </c>
      <c r="G196">
        <v>1</v>
      </c>
      <c r="H196">
        <v>1</v>
      </c>
      <c r="I196">
        <v>0</v>
      </c>
    </row>
    <row r="197" spans="1:9" x14ac:dyDescent="0.25">
      <c r="A197" t="s">
        <v>4822</v>
      </c>
      <c r="B197">
        <v>1</v>
      </c>
      <c r="C197">
        <v>0</v>
      </c>
      <c r="D197">
        <v>0.26694000000000001</v>
      </c>
      <c r="E197" t="s">
        <v>169</v>
      </c>
      <c r="F197">
        <v>3</v>
      </c>
      <c r="G197">
        <v>0</v>
      </c>
      <c r="H197">
        <v>0</v>
      </c>
      <c r="I197">
        <v>0</v>
      </c>
    </row>
    <row r="198" spans="1:9" x14ac:dyDescent="0.25">
      <c r="A198" t="s">
        <v>4821</v>
      </c>
      <c r="B198">
        <v>1</v>
      </c>
      <c r="C198">
        <v>0</v>
      </c>
      <c r="D198">
        <v>0.106106667</v>
      </c>
      <c r="E198" t="s">
        <v>169</v>
      </c>
      <c r="F198">
        <v>38</v>
      </c>
      <c r="G198">
        <v>23</v>
      </c>
      <c r="H198">
        <v>2</v>
      </c>
      <c r="I198">
        <v>0</v>
      </c>
    </row>
    <row r="199" spans="1:9" x14ac:dyDescent="0.25">
      <c r="A199" t="s">
        <v>4820</v>
      </c>
      <c r="B199">
        <v>1</v>
      </c>
      <c r="C199">
        <v>0</v>
      </c>
      <c r="D199">
        <v>0.68059333300000002</v>
      </c>
      <c r="E199" t="s">
        <v>169</v>
      </c>
      <c r="F199">
        <v>2</v>
      </c>
      <c r="G199">
        <v>1</v>
      </c>
      <c r="H199">
        <v>1</v>
      </c>
      <c r="I199">
        <v>0</v>
      </c>
    </row>
    <row r="200" spans="1:9" x14ac:dyDescent="0.25">
      <c r="A200" t="s">
        <v>4819</v>
      </c>
      <c r="B200">
        <v>1</v>
      </c>
      <c r="C200">
        <v>0</v>
      </c>
      <c r="D200">
        <v>0.526373333</v>
      </c>
      <c r="E200" t="s">
        <v>169</v>
      </c>
      <c r="F200">
        <v>7</v>
      </c>
      <c r="G200">
        <v>5</v>
      </c>
      <c r="H200">
        <v>5</v>
      </c>
      <c r="I200">
        <v>1</v>
      </c>
    </row>
    <row r="201" spans="1:9" x14ac:dyDescent="0.25">
      <c r="A201" t="s">
        <v>4818</v>
      </c>
      <c r="B201">
        <v>1</v>
      </c>
      <c r="C201">
        <v>0</v>
      </c>
      <c r="D201">
        <v>0.93121333299999998</v>
      </c>
      <c r="E201" t="s">
        <v>169</v>
      </c>
      <c r="F201">
        <v>12</v>
      </c>
      <c r="G201">
        <v>12</v>
      </c>
      <c r="H201">
        <v>12</v>
      </c>
      <c r="I201">
        <v>7</v>
      </c>
    </row>
    <row r="202" spans="1:9" x14ac:dyDescent="0.25">
      <c r="A202" t="s">
        <v>4817</v>
      </c>
      <c r="B202">
        <v>1</v>
      </c>
      <c r="C202">
        <v>0</v>
      </c>
      <c r="D202">
        <v>0.51278000000000001</v>
      </c>
      <c r="E202" t="s">
        <v>169</v>
      </c>
      <c r="F202">
        <v>112</v>
      </c>
      <c r="G202">
        <v>106</v>
      </c>
      <c r="H202">
        <v>97</v>
      </c>
      <c r="I202">
        <v>91</v>
      </c>
    </row>
    <row r="203" spans="1:9" x14ac:dyDescent="0.25">
      <c r="A203" t="s">
        <v>4816</v>
      </c>
      <c r="B203">
        <v>1</v>
      </c>
      <c r="C203">
        <v>0</v>
      </c>
      <c r="D203">
        <v>0.18002000000000001</v>
      </c>
      <c r="E203" t="s">
        <v>169</v>
      </c>
      <c r="F203">
        <v>10</v>
      </c>
      <c r="G203">
        <v>6</v>
      </c>
      <c r="H203">
        <v>4</v>
      </c>
      <c r="I203">
        <v>3</v>
      </c>
    </row>
    <row r="204" spans="1:9" x14ac:dyDescent="0.25">
      <c r="A204" t="s">
        <v>4815</v>
      </c>
      <c r="B204">
        <v>0</v>
      </c>
      <c r="C204">
        <v>0</v>
      </c>
      <c r="D204">
        <v>0.113406667</v>
      </c>
      <c r="E204" t="s">
        <v>181</v>
      </c>
      <c r="F204">
        <v>9</v>
      </c>
      <c r="G204">
        <v>1</v>
      </c>
      <c r="H204">
        <v>1</v>
      </c>
      <c r="I204">
        <v>0</v>
      </c>
    </row>
    <row r="205" spans="1:9" x14ac:dyDescent="0.25">
      <c r="A205" t="s">
        <v>4814</v>
      </c>
      <c r="B205">
        <v>0</v>
      </c>
      <c r="C205">
        <v>0</v>
      </c>
      <c r="D205">
        <v>0.12762000000000001</v>
      </c>
      <c r="E205" t="s">
        <v>181</v>
      </c>
      <c r="F205">
        <v>3</v>
      </c>
      <c r="G205">
        <v>1</v>
      </c>
      <c r="H205">
        <v>0</v>
      </c>
      <c r="I205">
        <v>0</v>
      </c>
    </row>
    <row r="206" spans="1:9" x14ac:dyDescent="0.25">
      <c r="A206" t="s">
        <v>4813</v>
      </c>
      <c r="B206">
        <v>0</v>
      </c>
      <c r="C206">
        <v>0</v>
      </c>
      <c r="D206">
        <v>0.106973333</v>
      </c>
      <c r="E206" t="s">
        <v>181</v>
      </c>
      <c r="F206">
        <v>2</v>
      </c>
      <c r="G206">
        <v>0</v>
      </c>
      <c r="H206">
        <v>0</v>
      </c>
      <c r="I206">
        <v>0</v>
      </c>
    </row>
    <row r="207" spans="1:9" x14ac:dyDescent="0.25">
      <c r="A207" t="s">
        <v>4812</v>
      </c>
      <c r="B207">
        <v>1</v>
      </c>
      <c r="C207">
        <v>0</v>
      </c>
      <c r="D207">
        <v>0.42712666700000002</v>
      </c>
      <c r="E207" t="s">
        <v>169</v>
      </c>
      <c r="F207">
        <v>30</v>
      </c>
      <c r="G207">
        <v>30</v>
      </c>
      <c r="H207">
        <v>30</v>
      </c>
      <c r="I207">
        <v>26</v>
      </c>
    </row>
    <row r="208" spans="1:9" x14ac:dyDescent="0.25">
      <c r="A208" t="s">
        <v>4811</v>
      </c>
      <c r="B208">
        <v>1</v>
      </c>
      <c r="C208">
        <v>0</v>
      </c>
      <c r="D208">
        <v>0.20568666699999999</v>
      </c>
      <c r="E208" t="s">
        <v>169</v>
      </c>
      <c r="F208">
        <v>3</v>
      </c>
      <c r="G208">
        <v>1</v>
      </c>
      <c r="H208">
        <v>1</v>
      </c>
      <c r="I208">
        <v>0</v>
      </c>
    </row>
    <row r="209" spans="1:9" x14ac:dyDescent="0.25">
      <c r="A209" t="s">
        <v>4810</v>
      </c>
      <c r="B209">
        <v>1</v>
      </c>
      <c r="C209">
        <v>0</v>
      </c>
      <c r="D209">
        <v>0.12986</v>
      </c>
      <c r="E209" t="s">
        <v>169</v>
      </c>
      <c r="F209">
        <v>19</v>
      </c>
      <c r="G209">
        <v>13</v>
      </c>
      <c r="H209">
        <v>13</v>
      </c>
      <c r="I209">
        <v>12</v>
      </c>
    </row>
    <row r="210" spans="1:9" x14ac:dyDescent="0.25">
      <c r="A210" t="s">
        <v>4809</v>
      </c>
      <c r="B210">
        <v>1</v>
      </c>
      <c r="C210">
        <v>0</v>
      </c>
      <c r="D210">
        <v>0.59684000000000004</v>
      </c>
      <c r="E210" t="s">
        <v>169</v>
      </c>
      <c r="F210">
        <v>179</v>
      </c>
      <c r="G210">
        <v>171</v>
      </c>
      <c r="H210">
        <v>163</v>
      </c>
      <c r="I210">
        <v>143</v>
      </c>
    </row>
    <row r="211" spans="1:9" x14ac:dyDescent="0.25">
      <c r="A211" t="s">
        <v>4808</v>
      </c>
      <c r="B211">
        <v>1</v>
      </c>
      <c r="C211">
        <v>0</v>
      </c>
      <c r="D211">
        <v>0.18457333300000001</v>
      </c>
      <c r="E211" t="s">
        <v>169</v>
      </c>
      <c r="F211">
        <v>171</v>
      </c>
      <c r="G211">
        <v>162</v>
      </c>
      <c r="H211">
        <v>154</v>
      </c>
      <c r="I211">
        <v>137</v>
      </c>
    </row>
    <row r="212" spans="1:9" x14ac:dyDescent="0.25">
      <c r="A212" t="s">
        <v>4807</v>
      </c>
      <c r="B212">
        <v>1</v>
      </c>
      <c r="C212">
        <v>0</v>
      </c>
      <c r="D212">
        <v>0.41721999999999998</v>
      </c>
      <c r="E212" t="s">
        <v>169</v>
      </c>
      <c r="F212">
        <v>107</v>
      </c>
      <c r="G212">
        <v>88</v>
      </c>
      <c r="H212">
        <v>68</v>
      </c>
      <c r="I212">
        <v>39</v>
      </c>
    </row>
    <row r="213" spans="1:9" x14ac:dyDescent="0.25">
      <c r="A213" t="s">
        <v>4806</v>
      </c>
      <c r="B213">
        <v>1</v>
      </c>
      <c r="C213">
        <v>0</v>
      </c>
      <c r="D213">
        <v>0.10435999999999999</v>
      </c>
      <c r="E213" t="s">
        <v>169</v>
      </c>
      <c r="F213">
        <v>4</v>
      </c>
      <c r="G213">
        <v>3</v>
      </c>
      <c r="H213">
        <v>3</v>
      </c>
      <c r="I213">
        <v>1</v>
      </c>
    </row>
    <row r="214" spans="1:9" x14ac:dyDescent="0.25">
      <c r="A214" t="s">
        <v>4805</v>
      </c>
      <c r="B214">
        <v>1</v>
      </c>
      <c r="C214">
        <v>0</v>
      </c>
      <c r="D214">
        <v>0.64627333300000001</v>
      </c>
      <c r="E214" t="s">
        <v>169</v>
      </c>
      <c r="F214">
        <v>49</v>
      </c>
      <c r="G214">
        <v>49</v>
      </c>
      <c r="H214">
        <v>46</v>
      </c>
      <c r="I214">
        <v>44</v>
      </c>
    </row>
    <row r="215" spans="1:9" x14ac:dyDescent="0.25">
      <c r="A215" t="s">
        <v>4804</v>
      </c>
      <c r="B215">
        <v>1</v>
      </c>
      <c r="C215">
        <v>0</v>
      </c>
      <c r="D215">
        <v>0.41310666699999998</v>
      </c>
      <c r="E215" t="s">
        <v>169</v>
      </c>
      <c r="F215">
        <v>194</v>
      </c>
      <c r="G215">
        <v>190</v>
      </c>
      <c r="H215">
        <v>186</v>
      </c>
      <c r="I215">
        <v>180</v>
      </c>
    </row>
    <row r="216" spans="1:9" x14ac:dyDescent="0.25">
      <c r="A216" t="s">
        <v>4803</v>
      </c>
      <c r="B216">
        <v>1</v>
      </c>
      <c r="C216">
        <v>0</v>
      </c>
      <c r="D216">
        <v>0.117693333</v>
      </c>
      <c r="E216" t="s">
        <v>169</v>
      </c>
      <c r="F216">
        <v>8</v>
      </c>
      <c r="G216">
        <v>0</v>
      </c>
      <c r="H216">
        <v>0</v>
      </c>
      <c r="I216">
        <v>0</v>
      </c>
    </row>
    <row r="217" spans="1:9" x14ac:dyDescent="0.25">
      <c r="A217" t="s">
        <v>4802</v>
      </c>
      <c r="B217">
        <v>0</v>
      </c>
      <c r="C217">
        <v>0</v>
      </c>
      <c r="D217">
        <v>0.113306667</v>
      </c>
      <c r="E217" t="s">
        <v>181</v>
      </c>
      <c r="F217">
        <v>1</v>
      </c>
      <c r="G217">
        <v>0</v>
      </c>
      <c r="H217">
        <v>0</v>
      </c>
      <c r="I217">
        <v>0</v>
      </c>
    </row>
    <row r="218" spans="1:9" x14ac:dyDescent="0.25">
      <c r="A218" t="s">
        <v>4801</v>
      </c>
      <c r="B218">
        <v>1</v>
      </c>
      <c r="C218">
        <v>0</v>
      </c>
      <c r="D218">
        <v>0.20509333299999999</v>
      </c>
      <c r="E218" t="s">
        <v>169</v>
      </c>
      <c r="F218">
        <v>19</v>
      </c>
      <c r="G218">
        <v>15</v>
      </c>
      <c r="H218">
        <v>12</v>
      </c>
      <c r="I218">
        <v>11</v>
      </c>
    </row>
    <row r="219" spans="1:9" x14ac:dyDescent="0.25">
      <c r="A219" t="s">
        <v>4800</v>
      </c>
      <c r="B219">
        <v>0</v>
      </c>
      <c r="C219">
        <v>1</v>
      </c>
      <c r="D219">
        <v>0.18020666699999999</v>
      </c>
      <c r="E219" t="s">
        <v>169</v>
      </c>
      <c r="F219">
        <v>40</v>
      </c>
      <c r="G219">
        <v>35</v>
      </c>
      <c r="H219">
        <v>35</v>
      </c>
      <c r="I219">
        <v>30</v>
      </c>
    </row>
    <row r="220" spans="1:9" x14ac:dyDescent="0.25">
      <c r="A220" t="s">
        <v>4799</v>
      </c>
      <c r="B220">
        <v>1</v>
      </c>
      <c r="C220">
        <v>0</v>
      </c>
      <c r="D220">
        <v>0.10163999999999999</v>
      </c>
      <c r="E220" t="s">
        <v>169</v>
      </c>
      <c r="F220">
        <v>10</v>
      </c>
      <c r="G220">
        <v>1</v>
      </c>
      <c r="H220">
        <v>1</v>
      </c>
      <c r="I220">
        <v>0</v>
      </c>
    </row>
    <row r="221" spans="1:9" x14ac:dyDescent="0.25">
      <c r="A221" t="s">
        <v>4798</v>
      </c>
      <c r="B221">
        <v>1</v>
      </c>
      <c r="C221">
        <v>0</v>
      </c>
      <c r="D221">
        <v>0.10625999999999999</v>
      </c>
      <c r="E221" t="s">
        <v>169</v>
      </c>
      <c r="F221">
        <v>2</v>
      </c>
      <c r="G221">
        <v>1</v>
      </c>
      <c r="H221">
        <v>1</v>
      </c>
      <c r="I221">
        <v>1</v>
      </c>
    </row>
    <row r="222" spans="1:9" x14ac:dyDescent="0.25">
      <c r="A222" t="s">
        <v>4797</v>
      </c>
      <c r="B222">
        <v>1</v>
      </c>
      <c r="C222">
        <v>0</v>
      </c>
      <c r="D222">
        <v>0.18607333300000001</v>
      </c>
      <c r="E222" t="s">
        <v>174</v>
      </c>
      <c r="F222">
        <v>24</v>
      </c>
      <c r="G222">
        <v>14</v>
      </c>
      <c r="H222">
        <v>6</v>
      </c>
      <c r="I222">
        <v>4</v>
      </c>
    </row>
    <row r="223" spans="1:9" x14ac:dyDescent="0.25">
      <c r="A223" t="s">
        <v>4796</v>
      </c>
      <c r="B223">
        <v>1</v>
      </c>
      <c r="C223">
        <v>0</v>
      </c>
      <c r="D223">
        <v>0.91506666699999994</v>
      </c>
      <c r="E223" t="s">
        <v>169</v>
      </c>
      <c r="F223">
        <v>34</v>
      </c>
      <c r="G223">
        <v>32</v>
      </c>
      <c r="H223">
        <v>29</v>
      </c>
      <c r="I223">
        <v>28</v>
      </c>
    </row>
    <row r="224" spans="1:9" x14ac:dyDescent="0.25">
      <c r="A224" t="s">
        <v>4795</v>
      </c>
      <c r="B224">
        <v>1</v>
      </c>
      <c r="C224">
        <v>0</v>
      </c>
      <c r="D224">
        <v>0.406593333</v>
      </c>
      <c r="E224" t="s">
        <v>169</v>
      </c>
      <c r="F224">
        <v>24</v>
      </c>
      <c r="G224">
        <v>17</v>
      </c>
      <c r="H224">
        <v>4</v>
      </c>
      <c r="I224">
        <v>1</v>
      </c>
    </row>
    <row r="225" spans="1:9" x14ac:dyDescent="0.25">
      <c r="A225" t="s">
        <v>4794</v>
      </c>
      <c r="B225">
        <v>1</v>
      </c>
      <c r="C225">
        <v>0</v>
      </c>
      <c r="D225">
        <v>0.13190666700000001</v>
      </c>
      <c r="E225" t="s">
        <v>169</v>
      </c>
      <c r="F225">
        <v>452</v>
      </c>
      <c r="G225">
        <v>414</v>
      </c>
      <c r="H225">
        <v>397</v>
      </c>
      <c r="I225">
        <v>367</v>
      </c>
    </row>
    <row r="226" spans="1:9" x14ac:dyDescent="0.25">
      <c r="A226" t="s">
        <v>4793</v>
      </c>
      <c r="B226">
        <v>1</v>
      </c>
      <c r="C226">
        <v>0</v>
      </c>
      <c r="D226">
        <v>0.81685333299999996</v>
      </c>
      <c r="E226" t="s">
        <v>169</v>
      </c>
      <c r="F226">
        <v>21</v>
      </c>
      <c r="G226">
        <v>9</v>
      </c>
      <c r="H226">
        <v>7</v>
      </c>
      <c r="I226">
        <v>5</v>
      </c>
    </row>
    <row r="227" spans="1:9" x14ac:dyDescent="0.25">
      <c r="A227" t="s">
        <v>4792</v>
      </c>
      <c r="B227">
        <v>1</v>
      </c>
      <c r="C227">
        <v>0</v>
      </c>
      <c r="D227">
        <v>0.81393333300000004</v>
      </c>
      <c r="E227" t="s">
        <v>169</v>
      </c>
      <c r="F227">
        <v>149</v>
      </c>
      <c r="G227">
        <v>147</v>
      </c>
      <c r="H227">
        <v>140</v>
      </c>
      <c r="I227">
        <v>137</v>
      </c>
    </row>
    <row r="228" spans="1:9" x14ac:dyDescent="0.25">
      <c r="A228" t="s">
        <v>4791</v>
      </c>
      <c r="B228">
        <v>1</v>
      </c>
      <c r="C228">
        <v>0</v>
      </c>
      <c r="D228">
        <v>0.26976666700000002</v>
      </c>
      <c r="E228" t="s">
        <v>174</v>
      </c>
      <c r="F228">
        <v>5</v>
      </c>
      <c r="G228">
        <v>2</v>
      </c>
      <c r="H228">
        <v>0</v>
      </c>
      <c r="I228">
        <v>0</v>
      </c>
    </row>
    <row r="229" spans="1:9" x14ac:dyDescent="0.25">
      <c r="A229" t="s">
        <v>4790</v>
      </c>
      <c r="B229">
        <v>1</v>
      </c>
      <c r="C229">
        <v>0</v>
      </c>
      <c r="D229">
        <v>0.11940000000000001</v>
      </c>
      <c r="E229" t="s">
        <v>169</v>
      </c>
      <c r="F229">
        <v>79</v>
      </c>
      <c r="G229">
        <v>73</v>
      </c>
      <c r="H229">
        <v>67</v>
      </c>
      <c r="I229">
        <v>55</v>
      </c>
    </row>
    <row r="230" spans="1:9" x14ac:dyDescent="0.25">
      <c r="A230" t="s">
        <v>4789</v>
      </c>
      <c r="B230">
        <v>1</v>
      </c>
      <c r="C230">
        <v>0</v>
      </c>
      <c r="D230">
        <v>0.38963333300000003</v>
      </c>
      <c r="E230" t="s">
        <v>169</v>
      </c>
      <c r="F230">
        <v>3</v>
      </c>
      <c r="G230">
        <v>3</v>
      </c>
      <c r="H230">
        <v>2</v>
      </c>
      <c r="I230">
        <v>1</v>
      </c>
    </row>
    <row r="231" spans="1:9" x14ac:dyDescent="0.25">
      <c r="A231" t="s">
        <v>4788</v>
      </c>
      <c r="B231">
        <v>1</v>
      </c>
      <c r="C231">
        <v>0</v>
      </c>
      <c r="D231">
        <v>0.49978</v>
      </c>
      <c r="E231" t="s">
        <v>169</v>
      </c>
      <c r="F231">
        <v>21</v>
      </c>
      <c r="G231">
        <v>20</v>
      </c>
      <c r="H231">
        <v>20</v>
      </c>
      <c r="I231">
        <v>8</v>
      </c>
    </row>
    <row r="232" spans="1:9" x14ac:dyDescent="0.25">
      <c r="A232" t="s">
        <v>4787</v>
      </c>
      <c r="B232">
        <v>1</v>
      </c>
      <c r="C232">
        <v>0</v>
      </c>
      <c r="D232">
        <v>0.28895333299999998</v>
      </c>
      <c r="E232" t="s">
        <v>169</v>
      </c>
      <c r="F232">
        <v>105</v>
      </c>
      <c r="G232">
        <v>105</v>
      </c>
      <c r="H232">
        <v>103</v>
      </c>
      <c r="I232">
        <v>97</v>
      </c>
    </row>
    <row r="233" spans="1:9" x14ac:dyDescent="0.25">
      <c r="A233" t="s">
        <v>4786</v>
      </c>
      <c r="B233">
        <v>0</v>
      </c>
      <c r="C233">
        <v>0</v>
      </c>
      <c r="D233">
        <v>0.23718</v>
      </c>
      <c r="E233" t="s">
        <v>181</v>
      </c>
      <c r="F233">
        <v>174</v>
      </c>
      <c r="G233">
        <v>171</v>
      </c>
      <c r="H233">
        <v>171</v>
      </c>
      <c r="I233">
        <v>170</v>
      </c>
    </row>
    <row r="234" spans="1:9" x14ac:dyDescent="0.25">
      <c r="A234" t="s">
        <v>4785</v>
      </c>
      <c r="B234">
        <v>0</v>
      </c>
      <c r="C234">
        <v>0</v>
      </c>
      <c r="D234">
        <v>0.163753333</v>
      </c>
      <c r="E234" t="s">
        <v>181</v>
      </c>
      <c r="F234">
        <v>10</v>
      </c>
      <c r="G234">
        <v>3</v>
      </c>
      <c r="H234">
        <v>2</v>
      </c>
      <c r="I234">
        <v>0</v>
      </c>
    </row>
    <row r="235" spans="1:9" x14ac:dyDescent="0.25">
      <c r="A235" t="s">
        <v>4784</v>
      </c>
      <c r="B235">
        <v>1</v>
      </c>
      <c r="C235">
        <v>0</v>
      </c>
      <c r="D235">
        <v>0.72658666699999996</v>
      </c>
      <c r="E235" t="s">
        <v>169</v>
      </c>
      <c r="F235">
        <v>300</v>
      </c>
      <c r="G235">
        <v>291</v>
      </c>
      <c r="H235">
        <v>288</v>
      </c>
      <c r="I235">
        <v>263</v>
      </c>
    </row>
    <row r="236" spans="1:9" x14ac:dyDescent="0.25">
      <c r="A236" t="s">
        <v>4783</v>
      </c>
      <c r="B236">
        <v>1</v>
      </c>
      <c r="C236">
        <v>0</v>
      </c>
      <c r="D236">
        <v>0.45191999999999999</v>
      </c>
      <c r="E236" t="s">
        <v>169</v>
      </c>
      <c r="F236">
        <v>4</v>
      </c>
      <c r="G236">
        <v>4</v>
      </c>
      <c r="H236">
        <v>2</v>
      </c>
      <c r="I236">
        <v>0</v>
      </c>
    </row>
    <row r="237" spans="1:9" x14ac:dyDescent="0.25">
      <c r="A237" t="s">
        <v>4782</v>
      </c>
      <c r="B237">
        <v>1</v>
      </c>
      <c r="C237">
        <v>0</v>
      </c>
      <c r="D237">
        <v>0.192266667</v>
      </c>
      <c r="E237" t="s">
        <v>169</v>
      </c>
      <c r="F237">
        <v>5</v>
      </c>
      <c r="G237">
        <v>3</v>
      </c>
      <c r="H237">
        <v>1</v>
      </c>
      <c r="I237">
        <v>1</v>
      </c>
    </row>
    <row r="238" spans="1:9" x14ac:dyDescent="0.25">
      <c r="A238" t="s">
        <v>4781</v>
      </c>
      <c r="B238">
        <v>1</v>
      </c>
      <c r="C238">
        <v>0</v>
      </c>
      <c r="D238">
        <v>0.51417999999999997</v>
      </c>
      <c r="E238" t="s">
        <v>169</v>
      </c>
      <c r="F238">
        <v>17</v>
      </c>
      <c r="G238">
        <v>14</v>
      </c>
      <c r="H238">
        <v>11</v>
      </c>
      <c r="I238">
        <v>5</v>
      </c>
    </row>
    <row r="239" spans="1:9" x14ac:dyDescent="0.25">
      <c r="A239" t="s">
        <v>4780</v>
      </c>
      <c r="B239">
        <v>1</v>
      </c>
      <c r="C239">
        <v>0</v>
      </c>
      <c r="D239">
        <v>0.40796666700000001</v>
      </c>
      <c r="E239" t="s">
        <v>174</v>
      </c>
      <c r="F239">
        <v>84</v>
      </c>
      <c r="G239">
        <v>79</v>
      </c>
      <c r="H239">
        <v>73</v>
      </c>
      <c r="I239">
        <v>62</v>
      </c>
    </row>
    <row r="240" spans="1:9" x14ac:dyDescent="0.25">
      <c r="A240" t="s">
        <v>4779</v>
      </c>
      <c r="B240">
        <v>1</v>
      </c>
      <c r="C240">
        <v>0</v>
      </c>
      <c r="D240">
        <v>0.50366</v>
      </c>
      <c r="E240" t="s">
        <v>169</v>
      </c>
      <c r="F240">
        <v>112</v>
      </c>
      <c r="G240">
        <v>111</v>
      </c>
      <c r="H240">
        <v>106</v>
      </c>
      <c r="I240">
        <v>97</v>
      </c>
    </row>
    <row r="241" spans="1:9" x14ac:dyDescent="0.25">
      <c r="A241" t="s">
        <v>4778</v>
      </c>
      <c r="B241">
        <v>1</v>
      </c>
      <c r="C241">
        <v>1</v>
      </c>
      <c r="D241">
        <v>0.170193333</v>
      </c>
      <c r="E241" t="s">
        <v>169</v>
      </c>
      <c r="F241">
        <v>45</v>
      </c>
      <c r="G241">
        <v>39</v>
      </c>
      <c r="H241">
        <v>33</v>
      </c>
      <c r="I241">
        <v>23</v>
      </c>
    </row>
    <row r="242" spans="1:9" x14ac:dyDescent="0.25">
      <c r="A242" t="s">
        <v>4777</v>
      </c>
      <c r="B242">
        <v>1</v>
      </c>
      <c r="C242">
        <v>0</v>
      </c>
      <c r="D242">
        <v>0.51672666700000003</v>
      </c>
      <c r="E242" t="s">
        <v>169</v>
      </c>
      <c r="F242">
        <v>3</v>
      </c>
      <c r="G242">
        <v>3</v>
      </c>
      <c r="H242">
        <v>1</v>
      </c>
      <c r="I242">
        <v>0</v>
      </c>
    </row>
    <row r="243" spans="1:9" x14ac:dyDescent="0.25">
      <c r="A243" t="s">
        <v>4776</v>
      </c>
      <c r="B243">
        <v>1</v>
      </c>
      <c r="C243">
        <v>0</v>
      </c>
      <c r="D243">
        <v>0.84967999999999999</v>
      </c>
      <c r="E243" t="s">
        <v>174</v>
      </c>
      <c r="F243">
        <v>388</v>
      </c>
      <c r="G243">
        <v>382</v>
      </c>
      <c r="H243">
        <v>377</v>
      </c>
      <c r="I243">
        <v>368</v>
      </c>
    </row>
    <row r="244" spans="1:9" x14ac:dyDescent="0.25">
      <c r="A244" t="s">
        <v>4775</v>
      </c>
      <c r="B244">
        <v>1</v>
      </c>
      <c r="C244">
        <v>0</v>
      </c>
      <c r="D244">
        <v>0.103033333</v>
      </c>
      <c r="E244" t="s">
        <v>169</v>
      </c>
      <c r="F244">
        <v>16</v>
      </c>
      <c r="G244">
        <v>8</v>
      </c>
      <c r="H244">
        <v>8</v>
      </c>
      <c r="I244">
        <v>2</v>
      </c>
    </row>
    <row r="245" spans="1:9" x14ac:dyDescent="0.25">
      <c r="A245" t="s">
        <v>4774</v>
      </c>
      <c r="B245">
        <v>1</v>
      </c>
      <c r="C245">
        <v>0</v>
      </c>
      <c r="D245">
        <v>0.16211999999999999</v>
      </c>
      <c r="E245" t="s">
        <v>169</v>
      </c>
      <c r="F245">
        <v>5</v>
      </c>
      <c r="G245">
        <v>3</v>
      </c>
      <c r="H245">
        <v>2</v>
      </c>
      <c r="I245">
        <v>1</v>
      </c>
    </row>
    <row r="246" spans="1:9" x14ac:dyDescent="0.25">
      <c r="A246" t="s">
        <v>4773</v>
      </c>
      <c r="B246">
        <v>0</v>
      </c>
      <c r="C246">
        <v>0</v>
      </c>
      <c r="D246">
        <v>0.11468666700000001</v>
      </c>
      <c r="E246" t="s">
        <v>181</v>
      </c>
      <c r="F246">
        <v>2</v>
      </c>
      <c r="G246">
        <v>0</v>
      </c>
      <c r="H246">
        <v>0</v>
      </c>
      <c r="I246">
        <v>0</v>
      </c>
    </row>
    <row r="247" spans="1:9" x14ac:dyDescent="0.25">
      <c r="A247" t="s">
        <v>4772</v>
      </c>
      <c r="B247">
        <v>1</v>
      </c>
      <c r="C247">
        <v>0</v>
      </c>
      <c r="D247">
        <v>0.45535333300000003</v>
      </c>
      <c r="E247" t="s">
        <v>169</v>
      </c>
      <c r="F247">
        <v>36</v>
      </c>
      <c r="G247">
        <v>23</v>
      </c>
      <c r="H247">
        <v>13</v>
      </c>
      <c r="I247">
        <v>8</v>
      </c>
    </row>
    <row r="248" spans="1:9" x14ac:dyDescent="0.25">
      <c r="A248" t="s">
        <v>4771</v>
      </c>
      <c r="B248">
        <v>1</v>
      </c>
      <c r="C248">
        <v>0</v>
      </c>
      <c r="D248">
        <v>0.41635333299999999</v>
      </c>
      <c r="E248" t="s">
        <v>169</v>
      </c>
      <c r="F248">
        <v>7</v>
      </c>
      <c r="G248">
        <v>5</v>
      </c>
      <c r="H248">
        <v>0</v>
      </c>
      <c r="I248">
        <v>0</v>
      </c>
    </row>
    <row r="249" spans="1:9" x14ac:dyDescent="0.25">
      <c r="A249" t="s">
        <v>4770</v>
      </c>
      <c r="B249">
        <v>0</v>
      </c>
      <c r="C249">
        <v>0</v>
      </c>
      <c r="D249">
        <v>0.10286666699999999</v>
      </c>
      <c r="E249" t="s">
        <v>181</v>
      </c>
      <c r="F249">
        <v>5</v>
      </c>
      <c r="G249">
        <v>1</v>
      </c>
      <c r="H249">
        <v>1</v>
      </c>
      <c r="I249">
        <v>0</v>
      </c>
    </row>
    <row r="250" spans="1:9" x14ac:dyDescent="0.25">
      <c r="A250" t="s">
        <v>4769</v>
      </c>
      <c r="B250">
        <v>0</v>
      </c>
      <c r="C250">
        <v>0</v>
      </c>
      <c r="D250">
        <v>0.38491333300000002</v>
      </c>
      <c r="E250" t="s">
        <v>181</v>
      </c>
      <c r="F250">
        <v>38</v>
      </c>
      <c r="G250">
        <v>38</v>
      </c>
      <c r="H250">
        <v>35</v>
      </c>
      <c r="I250">
        <v>30</v>
      </c>
    </row>
    <row r="251" spans="1:9" x14ac:dyDescent="0.25">
      <c r="A251" t="s">
        <v>4768</v>
      </c>
      <c r="B251">
        <v>0</v>
      </c>
      <c r="C251">
        <v>0</v>
      </c>
      <c r="D251">
        <v>0.111406667</v>
      </c>
      <c r="E251" t="s">
        <v>181</v>
      </c>
      <c r="F251">
        <v>5</v>
      </c>
      <c r="G251">
        <v>1</v>
      </c>
      <c r="H251">
        <v>1</v>
      </c>
      <c r="I251">
        <v>0</v>
      </c>
    </row>
    <row r="252" spans="1:9" x14ac:dyDescent="0.25">
      <c r="A252" t="s">
        <v>4767</v>
      </c>
      <c r="B252">
        <v>1</v>
      </c>
      <c r="C252">
        <v>0</v>
      </c>
      <c r="D252">
        <v>0.876733333</v>
      </c>
      <c r="E252" t="s">
        <v>169</v>
      </c>
      <c r="F252">
        <v>65</v>
      </c>
      <c r="G252">
        <v>63</v>
      </c>
      <c r="H252">
        <v>60</v>
      </c>
      <c r="I252">
        <v>57</v>
      </c>
    </row>
    <row r="253" spans="1:9" x14ac:dyDescent="0.25">
      <c r="A253" t="s">
        <v>4766</v>
      </c>
      <c r="B253">
        <v>1</v>
      </c>
      <c r="C253">
        <v>0</v>
      </c>
      <c r="D253">
        <v>0.59427333299999996</v>
      </c>
      <c r="E253" t="s">
        <v>169</v>
      </c>
      <c r="F253">
        <v>6</v>
      </c>
      <c r="G253">
        <v>5</v>
      </c>
      <c r="H253">
        <v>5</v>
      </c>
      <c r="I253">
        <v>0</v>
      </c>
    </row>
    <row r="254" spans="1:9" x14ac:dyDescent="0.25">
      <c r="A254" t="s">
        <v>4765</v>
      </c>
      <c r="B254">
        <v>1</v>
      </c>
      <c r="C254">
        <v>0</v>
      </c>
      <c r="D254">
        <v>0.36468</v>
      </c>
      <c r="E254" t="s">
        <v>169</v>
      </c>
      <c r="F254">
        <v>255</v>
      </c>
      <c r="G254">
        <v>255</v>
      </c>
      <c r="H254">
        <v>252</v>
      </c>
      <c r="I254">
        <v>179</v>
      </c>
    </row>
    <row r="255" spans="1:9" x14ac:dyDescent="0.25">
      <c r="A255" t="s">
        <v>4764</v>
      </c>
      <c r="B255">
        <v>1</v>
      </c>
      <c r="C255">
        <v>0</v>
      </c>
      <c r="D255">
        <v>0.101693333</v>
      </c>
      <c r="E255" t="s">
        <v>169</v>
      </c>
      <c r="F255">
        <v>29</v>
      </c>
      <c r="G255">
        <v>27</v>
      </c>
      <c r="H255">
        <v>27</v>
      </c>
      <c r="I255">
        <v>6</v>
      </c>
    </row>
    <row r="256" spans="1:9" x14ac:dyDescent="0.25">
      <c r="A256" t="s">
        <v>4763</v>
      </c>
      <c r="B256">
        <v>1</v>
      </c>
      <c r="C256">
        <v>0</v>
      </c>
      <c r="D256">
        <v>0.10231999999999999</v>
      </c>
      <c r="E256" t="s">
        <v>169</v>
      </c>
      <c r="F256">
        <v>23</v>
      </c>
      <c r="G256">
        <v>13</v>
      </c>
      <c r="H256">
        <v>12</v>
      </c>
      <c r="I256">
        <v>8</v>
      </c>
    </row>
    <row r="257" spans="1:9" x14ac:dyDescent="0.25">
      <c r="A257" t="s">
        <v>4762</v>
      </c>
      <c r="B257">
        <v>1</v>
      </c>
      <c r="C257">
        <v>0</v>
      </c>
      <c r="D257">
        <v>0.99859333299999997</v>
      </c>
      <c r="E257" t="s">
        <v>169</v>
      </c>
      <c r="F257">
        <v>316</v>
      </c>
      <c r="G257">
        <v>303</v>
      </c>
      <c r="H257">
        <v>280</v>
      </c>
      <c r="I257">
        <v>261</v>
      </c>
    </row>
    <row r="258" spans="1:9" x14ac:dyDescent="0.25">
      <c r="A258" t="s">
        <v>4761</v>
      </c>
      <c r="B258">
        <v>1</v>
      </c>
      <c r="C258">
        <v>0</v>
      </c>
      <c r="D258">
        <v>0.14990000000000001</v>
      </c>
      <c r="E258" t="s">
        <v>169</v>
      </c>
      <c r="F258">
        <v>16</v>
      </c>
      <c r="G258">
        <v>12</v>
      </c>
      <c r="H258">
        <v>8</v>
      </c>
      <c r="I258">
        <v>1</v>
      </c>
    </row>
    <row r="259" spans="1:9" x14ac:dyDescent="0.25">
      <c r="A259" t="s">
        <v>4760</v>
      </c>
      <c r="B259">
        <v>1</v>
      </c>
      <c r="C259">
        <v>0</v>
      </c>
      <c r="D259">
        <v>0.17755333300000001</v>
      </c>
      <c r="E259" t="s">
        <v>169</v>
      </c>
      <c r="F259">
        <v>4</v>
      </c>
      <c r="G259">
        <v>4</v>
      </c>
      <c r="H259">
        <v>4</v>
      </c>
      <c r="I259">
        <v>0</v>
      </c>
    </row>
    <row r="260" spans="1:9" x14ac:dyDescent="0.25">
      <c r="A260" t="s">
        <v>4759</v>
      </c>
      <c r="B260">
        <v>1</v>
      </c>
      <c r="C260">
        <v>0</v>
      </c>
      <c r="D260">
        <v>0.73023333300000004</v>
      </c>
      <c r="E260" t="s">
        <v>169</v>
      </c>
      <c r="F260">
        <v>88</v>
      </c>
      <c r="G260">
        <v>81</v>
      </c>
      <c r="H260">
        <v>79</v>
      </c>
      <c r="I260">
        <v>67</v>
      </c>
    </row>
    <row r="261" spans="1:9" x14ac:dyDescent="0.25">
      <c r="A261" t="s">
        <v>4758</v>
      </c>
      <c r="B261">
        <v>0</v>
      </c>
      <c r="C261">
        <v>0</v>
      </c>
      <c r="D261">
        <v>0.108653333</v>
      </c>
      <c r="E261" t="s">
        <v>181</v>
      </c>
      <c r="F261">
        <v>7</v>
      </c>
      <c r="G261">
        <v>0</v>
      </c>
      <c r="H261">
        <v>0</v>
      </c>
      <c r="I261">
        <v>0</v>
      </c>
    </row>
    <row r="262" spans="1:9" x14ac:dyDescent="0.25">
      <c r="A262" t="s">
        <v>4757</v>
      </c>
      <c r="B262">
        <v>0</v>
      </c>
      <c r="C262">
        <v>0</v>
      </c>
      <c r="D262">
        <v>0.106373333</v>
      </c>
      <c r="E262" t="s">
        <v>181</v>
      </c>
      <c r="F262">
        <v>2</v>
      </c>
      <c r="G262">
        <v>0</v>
      </c>
      <c r="H262">
        <v>0</v>
      </c>
      <c r="I262">
        <v>0</v>
      </c>
    </row>
    <row r="263" spans="1:9" x14ac:dyDescent="0.25">
      <c r="A263" t="s">
        <v>4756</v>
      </c>
      <c r="B263">
        <v>1</v>
      </c>
      <c r="C263">
        <v>0</v>
      </c>
      <c r="D263">
        <v>0.43275333300000002</v>
      </c>
      <c r="E263" t="s">
        <v>169</v>
      </c>
      <c r="F263">
        <v>191</v>
      </c>
      <c r="G263">
        <v>179</v>
      </c>
      <c r="H263">
        <v>171</v>
      </c>
      <c r="I263">
        <v>160</v>
      </c>
    </row>
    <row r="264" spans="1:9" x14ac:dyDescent="0.25">
      <c r="A264" t="s">
        <v>4755</v>
      </c>
      <c r="B264">
        <v>1</v>
      </c>
      <c r="C264">
        <v>0</v>
      </c>
      <c r="D264">
        <v>0.14162666700000001</v>
      </c>
      <c r="E264" t="s">
        <v>169</v>
      </c>
      <c r="F264">
        <v>8</v>
      </c>
      <c r="G264">
        <v>1</v>
      </c>
      <c r="H264">
        <v>0</v>
      </c>
      <c r="I264">
        <v>0</v>
      </c>
    </row>
    <row r="265" spans="1:9" x14ac:dyDescent="0.25">
      <c r="A265" t="s">
        <v>4754</v>
      </c>
      <c r="B265">
        <v>1</v>
      </c>
      <c r="C265">
        <v>0</v>
      </c>
      <c r="D265">
        <v>0.494573333</v>
      </c>
      <c r="E265" t="s">
        <v>174</v>
      </c>
      <c r="F265">
        <v>243</v>
      </c>
      <c r="G265">
        <v>241</v>
      </c>
      <c r="H265">
        <v>238</v>
      </c>
      <c r="I265">
        <v>231</v>
      </c>
    </row>
    <row r="266" spans="1:9" x14ac:dyDescent="0.25">
      <c r="A266" t="s">
        <v>4753</v>
      </c>
      <c r="B266">
        <v>1</v>
      </c>
      <c r="C266">
        <v>0</v>
      </c>
      <c r="D266">
        <v>0.168086667</v>
      </c>
      <c r="E266" t="s">
        <v>169</v>
      </c>
      <c r="F266">
        <v>20</v>
      </c>
      <c r="G266">
        <v>13</v>
      </c>
      <c r="H266">
        <v>13</v>
      </c>
      <c r="I266">
        <v>10</v>
      </c>
    </row>
    <row r="267" spans="1:9" x14ac:dyDescent="0.25">
      <c r="A267" t="s">
        <v>4752</v>
      </c>
      <c r="B267">
        <v>1</v>
      </c>
      <c r="C267">
        <v>0</v>
      </c>
      <c r="D267">
        <v>0.29020666699999997</v>
      </c>
      <c r="E267" t="s">
        <v>174</v>
      </c>
      <c r="F267">
        <v>4</v>
      </c>
      <c r="G267">
        <v>3</v>
      </c>
      <c r="H267">
        <v>2</v>
      </c>
      <c r="I267">
        <v>2</v>
      </c>
    </row>
    <row r="268" spans="1:9" x14ac:dyDescent="0.25">
      <c r="A268" t="s">
        <v>4751</v>
      </c>
      <c r="B268">
        <v>0</v>
      </c>
      <c r="C268">
        <v>0</v>
      </c>
      <c r="D268">
        <v>0.11097333299999999</v>
      </c>
      <c r="E268" t="s">
        <v>181</v>
      </c>
      <c r="F268">
        <v>5</v>
      </c>
      <c r="G268">
        <v>2</v>
      </c>
      <c r="H268">
        <v>2</v>
      </c>
      <c r="I268">
        <v>1</v>
      </c>
    </row>
    <row r="269" spans="1:9" x14ac:dyDescent="0.25">
      <c r="A269" t="s">
        <v>4750</v>
      </c>
      <c r="B269">
        <v>1</v>
      </c>
      <c r="C269">
        <v>0</v>
      </c>
      <c r="D269">
        <v>0.37297333300000002</v>
      </c>
      <c r="E269" t="s">
        <v>169</v>
      </c>
      <c r="F269">
        <v>98</v>
      </c>
      <c r="G269">
        <v>97</v>
      </c>
      <c r="H269">
        <v>92</v>
      </c>
      <c r="I269">
        <v>87</v>
      </c>
    </row>
    <row r="270" spans="1:9" x14ac:dyDescent="0.25">
      <c r="A270" t="s">
        <v>4749</v>
      </c>
      <c r="B270">
        <v>0</v>
      </c>
      <c r="C270">
        <v>0</v>
      </c>
      <c r="D270">
        <v>0.100353333</v>
      </c>
      <c r="E270" t="s">
        <v>181</v>
      </c>
      <c r="F270">
        <v>17</v>
      </c>
      <c r="G270">
        <v>13</v>
      </c>
      <c r="H270">
        <v>11</v>
      </c>
      <c r="I270">
        <v>11</v>
      </c>
    </row>
    <row r="271" spans="1:9" x14ac:dyDescent="0.25">
      <c r="A271" t="s">
        <v>4748</v>
      </c>
      <c r="B271">
        <v>1</v>
      </c>
      <c r="C271">
        <v>0</v>
      </c>
      <c r="D271">
        <v>0.91293999999999997</v>
      </c>
      <c r="E271" t="s">
        <v>169</v>
      </c>
      <c r="F271">
        <v>29</v>
      </c>
      <c r="G271">
        <v>24</v>
      </c>
      <c r="H271">
        <v>21</v>
      </c>
      <c r="I271">
        <v>13</v>
      </c>
    </row>
    <row r="272" spans="1:9" x14ac:dyDescent="0.25">
      <c r="A272" t="s">
        <v>4747</v>
      </c>
      <c r="B272">
        <v>1</v>
      </c>
      <c r="C272">
        <v>0</v>
      </c>
      <c r="D272">
        <v>0.71151333299999997</v>
      </c>
      <c r="E272" t="s">
        <v>169</v>
      </c>
      <c r="F272">
        <v>52</v>
      </c>
      <c r="G272">
        <v>49</v>
      </c>
      <c r="H272">
        <v>46</v>
      </c>
      <c r="I272">
        <v>43</v>
      </c>
    </row>
    <row r="273" spans="1:9" x14ac:dyDescent="0.25">
      <c r="A273" t="s">
        <v>4746</v>
      </c>
      <c r="B273">
        <v>1</v>
      </c>
      <c r="C273">
        <v>0</v>
      </c>
      <c r="D273">
        <v>0.102973333</v>
      </c>
      <c r="E273" t="s">
        <v>169</v>
      </c>
      <c r="F273">
        <v>121</v>
      </c>
      <c r="G273">
        <v>107</v>
      </c>
      <c r="H273">
        <v>100</v>
      </c>
      <c r="I273">
        <v>81</v>
      </c>
    </row>
    <row r="274" spans="1:9" x14ac:dyDescent="0.25">
      <c r="A274" t="s">
        <v>4745</v>
      </c>
      <c r="B274">
        <v>1</v>
      </c>
      <c r="C274">
        <v>0</v>
      </c>
      <c r="D274">
        <v>0.51021333300000005</v>
      </c>
      <c r="E274" t="s">
        <v>169</v>
      </c>
      <c r="F274">
        <v>9</v>
      </c>
      <c r="G274">
        <v>9</v>
      </c>
      <c r="H274">
        <v>9</v>
      </c>
      <c r="I274">
        <v>9</v>
      </c>
    </row>
    <row r="275" spans="1:9" x14ac:dyDescent="0.25">
      <c r="A275" t="s">
        <v>4744</v>
      </c>
      <c r="B275">
        <v>1</v>
      </c>
      <c r="C275">
        <v>1</v>
      </c>
      <c r="D275">
        <v>0.2407</v>
      </c>
      <c r="E275" t="s">
        <v>172</v>
      </c>
      <c r="F275">
        <v>232</v>
      </c>
      <c r="G275">
        <v>220</v>
      </c>
      <c r="H275">
        <v>215</v>
      </c>
      <c r="I275">
        <v>202</v>
      </c>
    </row>
    <row r="276" spans="1:9" x14ac:dyDescent="0.25">
      <c r="A276" t="s">
        <v>4743</v>
      </c>
      <c r="B276">
        <v>1</v>
      </c>
      <c r="C276">
        <v>0</v>
      </c>
      <c r="D276">
        <v>0.111146667</v>
      </c>
      <c r="E276" t="s">
        <v>169</v>
      </c>
      <c r="F276">
        <v>10</v>
      </c>
      <c r="G276">
        <v>1</v>
      </c>
      <c r="H276">
        <v>0</v>
      </c>
      <c r="I276">
        <v>0</v>
      </c>
    </row>
    <row r="277" spans="1:9" x14ac:dyDescent="0.25">
      <c r="A277" t="s">
        <v>4742</v>
      </c>
      <c r="B277">
        <v>1</v>
      </c>
      <c r="C277">
        <v>0</v>
      </c>
      <c r="D277">
        <v>0.107466667</v>
      </c>
      <c r="E277" t="s">
        <v>169</v>
      </c>
      <c r="F277">
        <v>8</v>
      </c>
      <c r="G277">
        <v>2</v>
      </c>
      <c r="H277">
        <v>2</v>
      </c>
      <c r="I277">
        <v>0</v>
      </c>
    </row>
    <row r="278" spans="1:9" x14ac:dyDescent="0.25">
      <c r="A278" t="s">
        <v>4741</v>
      </c>
      <c r="B278">
        <v>1</v>
      </c>
      <c r="C278">
        <v>0</v>
      </c>
      <c r="D278">
        <v>0.47314000000000001</v>
      </c>
      <c r="E278" t="s">
        <v>169</v>
      </c>
      <c r="F278">
        <v>15</v>
      </c>
      <c r="G278">
        <v>15</v>
      </c>
      <c r="H278">
        <v>13</v>
      </c>
      <c r="I278">
        <v>12</v>
      </c>
    </row>
    <row r="279" spans="1:9" x14ac:dyDescent="0.25">
      <c r="A279" t="s">
        <v>4740</v>
      </c>
      <c r="B279">
        <v>1</v>
      </c>
      <c r="C279">
        <v>0</v>
      </c>
      <c r="D279">
        <v>0.23243333299999999</v>
      </c>
      <c r="E279" t="s">
        <v>169</v>
      </c>
      <c r="F279">
        <v>5</v>
      </c>
      <c r="G279">
        <v>1</v>
      </c>
      <c r="H279">
        <v>1</v>
      </c>
      <c r="I279">
        <v>1</v>
      </c>
    </row>
    <row r="280" spans="1:9" x14ac:dyDescent="0.25">
      <c r="A280" t="s">
        <v>4739</v>
      </c>
      <c r="B280">
        <v>0</v>
      </c>
      <c r="C280">
        <v>1</v>
      </c>
      <c r="D280">
        <v>0.17884666699999999</v>
      </c>
      <c r="E280" t="s">
        <v>169</v>
      </c>
      <c r="F280">
        <v>68</v>
      </c>
      <c r="G280">
        <v>65</v>
      </c>
      <c r="H280">
        <v>64</v>
      </c>
      <c r="I280">
        <v>63</v>
      </c>
    </row>
    <row r="281" spans="1:9" x14ac:dyDescent="0.25">
      <c r="A281" t="s">
        <v>4738</v>
      </c>
      <c r="B281">
        <v>1</v>
      </c>
      <c r="C281">
        <v>0</v>
      </c>
      <c r="D281">
        <v>0.90057333299999998</v>
      </c>
      <c r="E281" t="s">
        <v>169</v>
      </c>
      <c r="F281">
        <v>58</v>
      </c>
      <c r="G281">
        <v>55</v>
      </c>
      <c r="H281">
        <v>55</v>
      </c>
      <c r="I281">
        <v>54</v>
      </c>
    </row>
    <row r="282" spans="1:9" x14ac:dyDescent="0.25">
      <c r="A282" t="s">
        <v>4737</v>
      </c>
      <c r="B282">
        <v>1</v>
      </c>
      <c r="C282">
        <v>0</v>
      </c>
      <c r="D282">
        <v>0.33459333299999999</v>
      </c>
      <c r="E282" t="s">
        <v>169</v>
      </c>
      <c r="F282">
        <v>13</v>
      </c>
      <c r="G282">
        <v>10</v>
      </c>
      <c r="H282">
        <v>1</v>
      </c>
      <c r="I282">
        <v>0</v>
      </c>
    </row>
    <row r="283" spans="1:9" x14ac:dyDescent="0.25">
      <c r="A283" t="s">
        <v>4736</v>
      </c>
      <c r="B283">
        <v>1</v>
      </c>
      <c r="C283">
        <v>0</v>
      </c>
      <c r="D283">
        <v>0.15228666699999999</v>
      </c>
      <c r="E283" t="s">
        <v>169</v>
      </c>
      <c r="F283">
        <v>17</v>
      </c>
      <c r="G283">
        <v>10</v>
      </c>
      <c r="H283">
        <v>7</v>
      </c>
      <c r="I283">
        <v>1</v>
      </c>
    </row>
    <row r="284" spans="1:9" x14ac:dyDescent="0.25">
      <c r="A284" t="s">
        <v>4735</v>
      </c>
      <c r="B284">
        <v>0</v>
      </c>
      <c r="C284">
        <v>0</v>
      </c>
      <c r="D284">
        <v>0.15189333299999999</v>
      </c>
      <c r="E284" t="s">
        <v>181</v>
      </c>
      <c r="F284">
        <v>69</v>
      </c>
      <c r="G284">
        <v>7</v>
      </c>
      <c r="H284">
        <v>0</v>
      </c>
      <c r="I284">
        <v>0</v>
      </c>
    </row>
    <row r="285" spans="1:9" x14ac:dyDescent="0.25">
      <c r="A285" t="s">
        <v>4734</v>
      </c>
      <c r="B285">
        <v>1</v>
      </c>
      <c r="C285">
        <v>0</v>
      </c>
      <c r="D285">
        <v>0.37212666700000002</v>
      </c>
      <c r="E285" t="s">
        <v>169</v>
      </c>
      <c r="F285">
        <v>370</v>
      </c>
      <c r="G285">
        <v>356</v>
      </c>
      <c r="H285">
        <v>353</v>
      </c>
      <c r="I285">
        <v>280</v>
      </c>
    </row>
    <row r="286" spans="1:9" x14ac:dyDescent="0.25">
      <c r="A286" t="s">
        <v>4733</v>
      </c>
      <c r="B286">
        <v>0</v>
      </c>
      <c r="C286">
        <v>0</v>
      </c>
      <c r="D286">
        <v>0.11351333299999999</v>
      </c>
      <c r="E286" t="s">
        <v>181</v>
      </c>
      <c r="F286">
        <v>5</v>
      </c>
      <c r="G286">
        <v>0</v>
      </c>
      <c r="H286">
        <v>0</v>
      </c>
      <c r="I286">
        <v>0</v>
      </c>
    </row>
    <row r="287" spans="1:9" x14ac:dyDescent="0.25">
      <c r="A287" t="s">
        <v>4732</v>
      </c>
      <c r="B287">
        <v>1</v>
      </c>
      <c r="C287">
        <v>0</v>
      </c>
      <c r="D287">
        <v>0.98904000000000003</v>
      </c>
      <c r="E287" t="s">
        <v>169</v>
      </c>
      <c r="F287">
        <v>281</v>
      </c>
      <c r="G287">
        <v>281</v>
      </c>
      <c r="H287">
        <v>279</v>
      </c>
      <c r="I287">
        <v>252</v>
      </c>
    </row>
    <row r="288" spans="1:9" x14ac:dyDescent="0.25">
      <c r="A288" t="s">
        <v>4731</v>
      </c>
      <c r="B288">
        <v>1</v>
      </c>
      <c r="C288">
        <v>0</v>
      </c>
      <c r="D288">
        <v>0.16887333299999999</v>
      </c>
      <c r="E288" t="s">
        <v>169</v>
      </c>
      <c r="F288">
        <v>13</v>
      </c>
      <c r="G288">
        <v>8</v>
      </c>
      <c r="H288">
        <v>5</v>
      </c>
      <c r="I288">
        <v>3</v>
      </c>
    </row>
    <row r="289" spans="1:9" x14ac:dyDescent="0.25">
      <c r="A289" t="s">
        <v>4730</v>
      </c>
      <c r="B289">
        <v>1</v>
      </c>
      <c r="C289">
        <v>0</v>
      </c>
      <c r="D289">
        <v>0.72454666700000003</v>
      </c>
      <c r="E289" t="s">
        <v>169</v>
      </c>
      <c r="F289">
        <v>88</v>
      </c>
      <c r="G289">
        <v>88</v>
      </c>
      <c r="H289">
        <v>82</v>
      </c>
      <c r="I289">
        <v>60</v>
      </c>
    </row>
    <row r="290" spans="1:9" x14ac:dyDescent="0.25">
      <c r="A290" t="s">
        <v>4729</v>
      </c>
      <c r="B290">
        <v>0</v>
      </c>
      <c r="C290">
        <v>0</v>
      </c>
      <c r="D290">
        <v>0.302386667</v>
      </c>
      <c r="E290" t="s">
        <v>181</v>
      </c>
      <c r="F290">
        <v>58</v>
      </c>
      <c r="G290">
        <v>58</v>
      </c>
      <c r="H290">
        <v>56</v>
      </c>
      <c r="I290">
        <v>51</v>
      </c>
    </row>
    <row r="291" spans="1:9" x14ac:dyDescent="0.25">
      <c r="A291" t="s">
        <v>4728</v>
      </c>
      <c r="B291">
        <v>1</v>
      </c>
      <c r="C291">
        <v>0</v>
      </c>
      <c r="D291">
        <v>0.1066</v>
      </c>
      <c r="E291" t="s">
        <v>169</v>
      </c>
      <c r="F291">
        <v>11</v>
      </c>
      <c r="G291">
        <v>8</v>
      </c>
      <c r="H291">
        <v>8</v>
      </c>
      <c r="I291">
        <v>6</v>
      </c>
    </row>
    <row r="292" spans="1:9" x14ac:dyDescent="0.25">
      <c r="A292" t="s">
        <v>4727</v>
      </c>
      <c r="B292">
        <v>0</v>
      </c>
      <c r="C292">
        <v>0</v>
      </c>
      <c r="D292">
        <v>0.20792666700000001</v>
      </c>
      <c r="E292" t="s">
        <v>181</v>
      </c>
      <c r="F292">
        <v>2</v>
      </c>
      <c r="G292">
        <v>2</v>
      </c>
      <c r="H292">
        <v>2</v>
      </c>
      <c r="I292">
        <v>0</v>
      </c>
    </row>
    <row r="293" spans="1:9" x14ac:dyDescent="0.25">
      <c r="A293" t="s">
        <v>4726</v>
      </c>
      <c r="B293">
        <v>0</v>
      </c>
      <c r="C293">
        <v>0</v>
      </c>
      <c r="D293">
        <v>0.35438666699999999</v>
      </c>
      <c r="E293" t="s">
        <v>181</v>
      </c>
      <c r="F293">
        <v>18</v>
      </c>
      <c r="G293">
        <v>14</v>
      </c>
      <c r="H293">
        <v>2</v>
      </c>
      <c r="I293">
        <v>1</v>
      </c>
    </row>
    <row r="294" spans="1:9" x14ac:dyDescent="0.25">
      <c r="A294" t="s">
        <v>4725</v>
      </c>
      <c r="B294">
        <v>0</v>
      </c>
      <c r="C294">
        <v>0</v>
      </c>
      <c r="D294">
        <v>0.47423333299999998</v>
      </c>
      <c r="E294" t="s">
        <v>181</v>
      </c>
      <c r="F294">
        <v>83</v>
      </c>
      <c r="G294">
        <v>80</v>
      </c>
      <c r="H294">
        <v>77</v>
      </c>
      <c r="I294">
        <v>75</v>
      </c>
    </row>
    <row r="295" spans="1:9" x14ac:dyDescent="0.25">
      <c r="A295" t="s">
        <v>4724</v>
      </c>
      <c r="B295">
        <v>0</v>
      </c>
      <c r="C295">
        <v>0</v>
      </c>
      <c r="D295">
        <v>0.123293333</v>
      </c>
      <c r="E295" t="s">
        <v>181</v>
      </c>
      <c r="F295">
        <v>38</v>
      </c>
      <c r="G295">
        <v>33</v>
      </c>
      <c r="H295">
        <v>32</v>
      </c>
      <c r="I295">
        <v>15</v>
      </c>
    </row>
    <row r="296" spans="1:9" x14ac:dyDescent="0.25">
      <c r="A296" t="s">
        <v>4723</v>
      </c>
      <c r="B296">
        <v>1</v>
      </c>
      <c r="C296">
        <v>0</v>
      </c>
      <c r="D296">
        <v>0.60663999999999996</v>
      </c>
      <c r="E296" t="s">
        <v>169</v>
      </c>
      <c r="F296">
        <v>147</v>
      </c>
      <c r="G296">
        <v>140</v>
      </c>
      <c r="H296">
        <v>123</v>
      </c>
      <c r="I296">
        <v>84</v>
      </c>
    </row>
    <row r="297" spans="1:9" x14ac:dyDescent="0.25">
      <c r="A297" t="s">
        <v>4722</v>
      </c>
      <c r="B297">
        <v>1</v>
      </c>
      <c r="C297">
        <v>0</v>
      </c>
      <c r="D297">
        <v>0.18532000000000001</v>
      </c>
      <c r="E297" t="s">
        <v>169</v>
      </c>
      <c r="F297">
        <v>5</v>
      </c>
      <c r="G297">
        <v>3</v>
      </c>
      <c r="H297">
        <v>3</v>
      </c>
      <c r="I297">
        <v>0</v>
      </c>
    </row>
    <row r="298" spans="1:9" x14ac:dyDescent="0.25">
      <c r="A298" t="s">
        <v>4721</v>
      </c>
      <c r="B298">
        <v>1</v>
      </c>
      <c r="C298">
        <v>0</v>
      </c>
      <c r="D298">
        <v>0.143213333</v>
      </c>
      <c r="E298" t="s">
        <v>169</v>
      </c>
      <c r="F298">
        <v>36</v>
      </c>
      <c r="G298">
        <v>32</v>
      </c>
      <c r="H298">
        <v>28</v>
      </c>
      <c r="I298">
        <v>24</v>
      </c>
    </row>
    <row r="299" spans="1:9" x14ac:dyDescent="0.25">
      <c r="A299" t="s">
        <v>4720</v>
      </c>
      <c r="B299">
        <v>1</v>
      </c>
      <c r="C299">
        <v>0</v>
      </c>
      <c r="D299">
        <v>0.87265333300000003</v>
      </c>
      <c r="E299" t="s">
        <v>169</v>
      </c>
      <c r="F299">
        <v>128</v>
      </c>
      <c r="G299">
        <v>125</v>
      </c>
      <c r="H299">
        <v>124</v>
      </c>
      <c r="I299">
        <v>122</v>
      </c>
    </row>
    <row r="300" spans="1:9" x14ac:dyDescent="0.25">
      <c r="A300" t="s">
        <v>4719</v>
      </c>
      <c r="B300">
        <v>0</v>
      </c>
      <c r="C300">
        <v>0</v>
      </c>
      <c r="D300">
        <v>0.59170666699999996</v>
      </c>
      <c r="E300" t="s">
        <v>181</v>
      </c>
      <c r="F300">
        <v>15</v>
      </c>
      <c r="G300">
        <v>11</v>
      </c>
      <c r="H300">
        <v>8</v>
      </c>
      <c r="I300">
        <v>2</v>
      </c>
    </row>
    <row r="301" spans="1:9" x14ac:dyDescent="0.25">
      <c r="A301" t="s">
        <v>4718</v>
      </c>
      <c r="B301">
        <v>0</v>
      </c>
      <c r="C301">
        <v>0</v>
      </c>
      <c r="D301">
        <v>1.0025933330000001</v>
      </c>
      <c r="E301" t="s">
        <v>181</v>
      </c>
      <c r="F301">
        <v>161</v>
      </c>
      <c r="G301">
        <v>160</v>
      </c>
      <c r="H301">
        <v>158</v>
      </c>
      <c r="I301">
        <v>157</v>
      </c>
    </row>
    <row r="302" spans="1:9" x14ac:dyDescent="0.25">
      <c r="A302" t="s">
        <v>4717</v>
      </c>
      <c r="B302">
        <v>0</v>
      </c>
      <c r="C302">
        <v>0</v>
      </c>
      <c r="D302">
        <v>0.56441333299999996</v>
      </c>
      <c r="E302" t="s">
        <v>181</v>
      </c>
      <c r="F302">
        <v>182</v>
      </c>
      <c r="G302">
        <v>181</v>
      </c>
      <c r="H302">
        <v>177</v>
      </c>
      <c r="I302">
        <v>168</v>
      </c>
    </row>
    <row r="303" spans="1:9" x14ac:dyDescent="0.25">
      <c r="A303" t="s">
        <v>4716</v>
      </c>
      <c r="B303">
        <v>0</v>
      </c>
      <c r="C303">
        <v>0</v>
      </c>
      <c r="D303">
        <v>0.28749999999999998</v>
      </c>
      <c r="E303" t="s">
        <v>181</v>
      </c>
      <c r="F303">
        <v>10</v>
      </c>
      <c r="G303">
        <v>9</v>
      </c>
      <c r="H303">
        <v>9</v>
      </c>
      <c r="I303">
        <v>7</v>
      </c>
    </row>
    <row r="304" spans="1:9" x14ac:dyDescent="0.25">
      <c r="A304" t="s">
        <v>4715</v>
      </c>
      <c r="B304">
        <v>0</v>
      </c>
      <c r="C304">
        <v>0</v>
      </c>
      <c r="D304">
        <v>0.31085333300000001</v>
      </c>
      <c r="E304" t="s">
        <v>181</v>
      </c>
      <c r="F304">
        <v>9</v>
      </c>
      <c r="G304">
        <v>8</v>
      </c>
      <c r="H304">
        <v>3</v>
      </c>
      <c r="I304">
        <v>2</v>
      </c>
    </row>
    <row r="305" spans="1:9" x14ac:dyDescent="0.25">
      <c r="A305" t="s">
        <v>4714</v>
      </c>
      <c r="B305">
        <v>0</v>
      </c>
      <c r="C305">
        <v>0</v>
      </c>
      <c r="D305">
        <v>0.29383999999999999</v>
      </c>
      <c r="E305" t="s">
        <v>181</v>
      </c>
      <c r="F305">
        <v>31</v>
      </c>
      <c r="G305">
        <v>28</v>
      </c>
      <c r="H305">
        <v>28</v>
      </c>
      <c r="I305">
        <v>24</v>
      </c>
    </row>
    <row r="306" spans="1:9" x14ac:dyDescent="0.25">
      <c r="A306" t="s">
        <v>4713</v>
      </c>
      <c r="B306">
        <v>0</v>
      </c>
      <c r="C306">
        <v>0</v>
      </c>
      <c r="D306">
        <v>0.12192</v>
      </c>
      <c r="E306" t="s">
        <v>181</v>
      </c>
      <c r="F306">
        <v>4</v>
      </c>
      <c r="G306">
        <v>1</v>
      </c>
      <c r="H306">
        <v>1</v>
      </c>
      <c r="I306">
        <v>0</v>
      </c>
    </row>
    <row r="307" spans="1:9" x14ac:dyDescent="0.25">
      <c r="A307" t="s">
        <v>4712</v>
      </c>
      <c r="B307">
        <v>1</v>
      </c>
      <c r="C307">
        <v>0</v>
      </c>
      <c r="D307">
        <v>0.76879333299999997</v>
      </c>
      <c r="E307" t="s">
        <v>169</v>
      </c>
      <c r="F307">
        <v>32</v>
      </c>
      <c r="G307">
        <v>30</v>
      </c>
      <c r="H307">
        <v>28</v>
      </c>
      <c r="I307">
        <v>22</v>
      </c>
    </row>
    <row r="308" spans="1:9" x14ac:dyDescent="0.25">
      <c r="A308" t="s">
        <v>4711</v>
      </c>
      <c r="B308">
        <v>1</v>
      </c>
      <c r="C308">
        <v>1</v>
      </c>
      <c r="D308">
        <v>0.28940666700000001</v>
      </c>
      <c r="E308" t="s">
        <v>174</v>
      </c>
      <c r="F308">
        <v>22</v>
      </c>
      <c r="G308">
        <v>10</v>
      </c>
      <c r="H308">
        <v>7</v>
      </c>
      <c r="I308">
        <v>4</v>
      </c>
    </row>
    <row r="309" spans="1:9" x14ac:dyDescent="0.25">
      <c r="A309" t="s">
        <v>4710</v>
      </c>
      <c r="B309">
        <v>1</v>
      </c>
      <c r="C309">
        <v>1</v>
      </c>
      <c r="D309">
        <v>0.324646667</v>
      </c>
      <c r="E309" t="s">
        <v>169</v>
      </c>
      <c r="F309">
        <v>82</v>
      </c>
      <c r="G309">
        <v>79</v>
      </c>
      <c r="H309">
        <v>77</v>
      </c>
      <c r="I309">
        <v>75</v>
      </c>
    </row>
    <row r="310" spans="1:9" x14ac:dyDescent="0.25">
      <c r="A310" t="s">
        <v>4709</v>
      </c>
      <c r="B310">
        <v>1</v>
      </c>
      <c r="C310">
        <v>0</v>
      </c>
      <c r="D310">
        <v>0.10340000000000001</v>
      </c>
      <c r="E310" t="s">
        <v>169</v>
      </c>
      <c r="F310">
        <v>6</v>
      </c>
      <c r="G310">
        <v>3</v>
      </c>
      <c r="H310">
        <v>3</v>
      </c>
      <c r="I310">
        <v>0</v>
      </c>
    </row>
    <row r="311" spans="1:9" x14ac:dyDescent="0.25">
      <c r="A311" t="s">
        <v>4708</v>
      </c>
      <c r="B311">
        <v>1</v>
      </c>
      <c r="C311">
        <v>0</v>
      </c>
      <c r="D311">
        <v>0.340026667</v>
      </c>
      <c r="E311" t="s">
        <v>169</v>
      </c>
      <c r="F311">
        <v>34</v>
      </c>
      <c r="G311">
        <v>29</v>
      </c>
      <c r="H311">
        <v>26</v>
      </c>
      <c r="I311">
        <v>24</v>
      </c>
    </row>
    <row r="312" spans="1:9" x14ac:dyDescent="0.25">
      <c r="A312" t="s">
        <v>4707</v>
      </c>
      <c r="B312">
        <v>1</v>
      </c>
      <c r="C312">
        <v>0</v>
      </c>
      <c r="D312">
        <v>0.32340666699999998</v>
      </c>
      <c r="E312" t="s">
        <v>169</v>
      </c>
      <c r="F312">
        <v>52</v>
      </c>
      <c r="G312">
        <v>52</v>
      </c>
      <c r="H312">
        <v>50</v>
      </c>
      <c r="I312">
        <v>48</v>
      </c>
    </row>
    <row r="313" spans="1:9" x14ac:dyDescent="0.25">
      <c r="A313" t="s">
        <v>4706</v>
      </c>
      <c r="B313">
        <v>0</v>
      </c>
      <c r="C313">
        <v>0</v>
      </c>
      <c r="D313">
        <v>9.9680000000000005E-2</v>
      </c>
      <c r="E313" t="s">
        <v>181</v>
      </c>
      <c r="F313">
        <v>2</v>
      </c>
      <c r="G313">
        <v>0</v>
      </c>
      <c r="H313">
        <v>0</v>
      </c>
      <c r="I313">
        <v>0</v>
      </c>
    </row>
    <row r="314" spans="1:9" x14ac:dyDescent="0.25">
      <c r="A314" t="s">
        <v>4705</v>
      </c>
      <c r="B314">
        <v>0</v>
      </c>
      <c r="C314">
        <v>0</v>
      </c>
      <c r="D314">
        <v>0.49119333300000001</v>
      </c>
      <c r="E314" t="s">
        <v>181</v>
      </c>
      <c r="F314">
        <v>22</v>
      </c>
      <c r="G314">
        <v>22</v>
      </c>
      <c r="H314">
        <v>20</v>
      </c>
      <c r="I314">
        <v>19</v>
      </c>
    </row>
    <row r="315" spans="1:9" x14ac:dyDescent="0.25">
      <c r="A315" t="s">
        <v>4704</v>
      </c>
      <c r="B315">
        <v>1</v>
      </c>
      <c r="C315">
        <v>0</v>
      </c>
      <c r="D315">
        <v>0.26466666700000002</v>
      </c>
      <c r="E315" t="s">
        <v>169</v>
      </c>
      <c r="F315">
        <v>36</v>
      </c>
      <c r="G315">
        <v>34</v>
      </c>
      <c r="H315">
        <v>33</v>
      </c>
      <c r="I315">
        <v>29</v>
      </c>
    </row>
    <row r="316" spans="1:9" x14ac:dyDescent="0.25">
      <c r="A316" t="s">
        <v>4703</v>
      </c>
      <c r="B316">
        <v>1</v>
      </c>
      <c r="C316">
        <v>0</v>
      </c>
      <c r="D316">
        <v>0.63488</v>
      </c>
      <c r="E316" t="s">
        <v>169</v>
      </c>
      <c r="F316">
        <v>174</v>
      </c>
      <c r="G316">
        <v>165</v>
      </c>
      <c r="H316">
        <v>158</v>
      </c>
      <c r="I316">
        <v>136</v>
      </c>
    </row>
    <row r="317" spans="1:9" x14ac:dyDescent="0.25">
      <c r="A317" t="s">
        <v>4702</v>
      </c>
      <c r="B317">
        <v>1</v>
      </c>
      <c r="C317">
        <v>0</v>
      </c>
      <c r="D317">
        <v>0.32136666699999999</v>
      </c>
      <c r="E317" t="s">
        <v>169</v>
      </c>
      <c r="F317">
        <v>76</v>
      </c>
      <c r="G317">
        <v>61</v>
      </c>
      <c r="H317">
        <v>42</v>
      </c>
      <c r="I317">
        <v>17</v>
      </c>
    </row>
    <row r="318" spans="1:9" x14ac:dyDescent="0.25">
      <c r="A318" t="s">
        <v>4701</v>
      </c>
      <c r="B318">
        <v>1</v>
      </c>
      <c r="C318">
        <v>0</v>
      </c>
      <c r="D318">
        <v>0.111506667</v>
      </c>
      <c r="E318" t="s">
        <v>169</v>
      </c>
      <c r="F318">
        <v>20</v>
      </c>
      <c r="G318">
        <v>16</v>
      </c>
      <c r="H318">
        <v>13</v>
      </c>
      <c r="I318">
        <v>11</v>
      </c>
    </row>
    <row r="319" spans="1:9" x14ac:dyDescent="0.25">
      <c r="A319" t="s">
        <v>4700</v>
      </c>
      <c r="B319">
        <v>1</v>
      </c>
      <c r="C319">
        <v>0</v>
      </c>
      <c r="D319">
        <v>0.103693333</v>
      </c>
      <c r="E319" t="s">
        <v>169</v>
      </c>
      <c r="F319">
        <v>8</v>
      </c>
      <c r="G319">
        <v>5</v>
      </c>
      <c r="H319">
        <v>4</v>
      </c>
      <c r="I319">
        <v>1</v>
      </c>
    </row>
    <row r="320" spans="1:9" x14ac:dyDescent="0.25">
      <c r="A320" t="s">
        <v>4699</v>
      </c>
      <c r="B320">
        <v>1</v>
      </c>
      <c r="C320">
        <v>0</v>
      </c>
      <c r="D320">
        <v>0.12595999999999999</v>
      </c>
      <c r="E320" t="s">
        <v>169</v>
      </c>
      <c r="F320">
        <v>15</v>
      </c>
      <c r="G320">
        <v>5</v>
      </c>
      <c r="H320">
        <v>4</v>
      </c>
      <c r="I320">
        <v>3</v>
      </c>
    </row>
    <row r="321" spans="1:9" x14ac:dyDescent="0.25">
      <c r="A321" t="s">
        <v>4698</v>
      </c>
      <c r="B321">
        <v>1</v>
      </c>
      <c r="C321">
        <v>0</v>
      </c>
      <c r="D321">
        <v>0.41145999999999999</v>
      </c>
      <c r="E321" t="s">
        <v>169</v>
      </c>
      <c r="F321">
        <v>51</v>
      </c>
      <c r="G321">
        <v>45</v>
      </c>
      <c r="H321">
        <v>39</v>
      </c>
      <c r="I321">
        <v>34</v>
      </c>
    </row>
    <row r="322" spans="1:9" x14ac:dyDescent="0.25">
      <c r="A322" t="s">
        <v>4697</v>
      </c>
      <c r="B322">
        <v>1</v>
      </c>
      <c r="C322">
        <v>0</v>
      </c>
      <c r="D322">
        <v>0.625513333</v>
      </c>
      <c r="E322" t="s">
        <v>169</v>
      </c>
      <c r="F322">
        <v>5</v>
      </c>
      <c r="G322">
        <v>5</v>
      </c>
      <c r="H322">
        <v>4</v>
      </c>
      <c r="I322">
        <v>4</v>
      </c>
    </row>
    <row r="323" spans="1:9" x14ac:dyDescent="0.25">
      <c r="A323" t="s">
        <v>4696</v>
      </c>
      <c r="B323">
        <v>1</v>
      </c>
      <c r="C323">
        <v>0</v>
      </c>
      <c r="D323">
        <v>0.23502666699999999</v>
      </c>
      <c r="E323" t="s">
        <v>169</v>
      </c>
      <c r="F323">
        <v>35</v>
      </c>
      <c r="G323">
        <v>30</v>
      </c>
      <c r="H323">
        <v>24</v>
      </c>
      <c r="I323">
        <v>12</v>
      </c>
    </row>
    <row r="324" spans="1:9" x14ac:dyDescent="0.25">
      <c r="A324" t="s">
        <v>4695</v>
      </c>
      <c r="B324">
        <v>1</v>
      </c>
      <c r="C324">
        <v>0</v>
      </c>
      <c r="D324">
        <v>0.82843333299999999</v>
      </c>
      <c r="E324" t="s">
        <v>169</v>
      </c>
      <c r="F324">
        <v>121</v>
      </c>
      <c r="G324">
        <v>118</v>
      </c>
      <c r="H324">
        <v>115</v>
      </c>
      <c r="I324">
        <v>114</v>
      </c>
    </row>
    <row r="325" spans="1:9" x14ac:dyDescent="0.25">
      <c r="A325" t="s">
        <v>4694</v>
      </c>
      <c r="B325">
        <v>1</v>
      </c>
      <c r="C325">
        <v>0</v>
      </c>
      <c r="D325">
        <v>0.11348</v>
      </c>
      <c r="E325" t="s">
        <v>169</v>
      </c>
      <c r="F325">
        <v>70</v>
      </c>
      <c r="G325">
        <v>60</v>
      </c>
      <c r="H325">
        <v>57</v>
      </c>
      <c r="I325">
        <v>53</v>
      </c>
    </row>
    <row r="326" spans="1:9" x14ac:dyDescent="0.25">
      <c r="A326" t="s">
        <v>4693</v>
      </c>
      <c r="B326">
        <v>1</v>
      </c>
      <c r="C326">
        <v>0</v>
      </c>
      <c r="D326">
        <v>0.30957333300000001</v>
      </c>
      <c r="E326" t="s">
        <v>174</v>
      </c>
      <c r="F326">
        <v>50</v>
      </c>
      <c r="G326">
        <v>27</v>
      </c>
      <c r="H326">
        <v>16</v>
      </c>
      <c r="I326">
        <v>10</v>
      </c>
    </row>
    <row r="327" spans="1:9" x14ac:dyDescent="0.25">
      <c r="A327" t="s">
        <v>4692</v>
      </c>
      <c r="B327">
        <v>1</v>
      </c>
      <c r="C327">
        <v>0</v>
      </c>
      <c r="D327">
        <v>1.000266667</v>
      </c>
      <c r="E327" t="s">
        <v>169</v>
      </c>
      <c r="F327">
        <v>176</v>
      </c>
      <c r="G327">
        <v>175</v>
      </c>
      <c r="H327">
        <v>169</v>
      </c>
      <c r="I327">
        <v>158</v>
      </c>
    </row>
    <row r="328" spans="1:9" x14ac:dyDescent="0.25">
      <c r="A328" t="s">
        <v>4691</v>
      </c>
      <c r="B328">
        <v>1</v>
      </c>
      <c r="C328">
        <v>0</v>
      </c>
      <c r="D328">
        <v>0.81382666699999995</v>
      </c>
      <c r="E328" t="s">
        <v>169</v>
      </c>
      <c r="F328">
        <v>34</v>
      </c>
      <c r="G328">
        <v>34</v>
      </c>
      <c r="H328">
        <v>32</v>
      </c>
      <c r="I328">
        <v>31</v>
      </c>
    </row>
    <row r="329" spans="1:9" x14ac:dyDescent="0.25">
      <c r="A329" t="s">
        <v>4690</v>
      </c>
      <c r="B329">
        <v>1</v>
      </c>
      <c r="C329">
        <v>0</v>
      </c>
      <c r="D329">
        <v>0.19660666700000001</v>
      </c>
      <c r="E329" t="s">
        <v>169</v>
      </c>
      <c r="F329">
        <v>54</v>
      </c>
      <c r="G329">
        <v>49</v>
      </c>
      <c r="H329">
        <v>48</v>
      </c>
      <c r="I329">
        <v>46</v>
      </c>
    </row>
    <row r="330" spans="1:9" x14ac:dyDescent="0.25">
      <c r="A330" t="s">
        <v>4689</v>
      </c>
      <c r="B330">
        <v>1</v>
      </c>
      <c r="C330">
        <v>0</v>
      </c>
      <c r="D330">
        <v>0.11459333300000001</v>
      </c>
      <c r="E330" t="s">
        <v>169</v>
      </c>
      <c r="F330">
        <v>16</v>
      </c>
      <c r="G330">
        <v>8</v>
      </c>
      <c r="H330">
        <v>4</v>
      </c>
      <c r="I330">
        <v>1</v>
      </c>
    </row>
    <row r="331" spans="1:9" x14ac:dyDescent="0.25">
      <c r="A331" t="s">
        <v>4688</v>
      </c>
      <c r="B331">
        <v>0</v>
      </c>
      <c r="C331">
        <v>0</v>
      </c>
      <c r="D331">
        <v>0.106673333</v>
      </c>
      <c r="E331" t="s">
        <v>181</v>
      </c>
      <c r="F331">
        <v>2</v>
      </c>
      <c r="G331">
        <v>0</v>
      </c>
      <c r="H331">
        <v>0</v>
      </c>
      <c r="I331">
        <v>0</v>
      </c>
    </row>
    <row r="332" spans="1:9" x14ac:dyDescent="0.25">
      <c r="A332" t="s">
        <v>4687</v>
      </c>
      <c r="B332">
        <v>0</v>
      </c>
      <c r="C332">
        <v>0</v>
      </c>
      <c r="D332">
        <v>0.60696666700000002</v>
      </c>
      <c r="E332" t="s">
        <v>181</v>
      </c>
      <c r="F332">
        <v>3</v>
      </c>
      <c r="G332">
        <v>3</v>
      </c>
      <c r="H332">
        <v>3</v>
      </c>
      <c r="I332">
        <v>1</v>
      </c>
    </row>
    <row r="333" spans="1:9" x14ac:dyDescent="0.25">
      <c r="A333" t="s">
        <v>4686</v>
      </c>
      <c r="B333">
        <v>1</v>
      </c>
      <c r="C333">
        <v>0</v>
      </c>
      <c r="D333">
        <v>0.67788000000000004</v>
      </c>
      <c r="E333" t="s">
        <v>169</v>
      </c>
      <c r="F333">
        <v>57</v>
      </c>
      <c r="G333">
        <v>56</v>
      </c>
      <c r="H333">
        <v>56</v>
      </c>
      <c r="I333">
        <v>41</v>
      </c>
    </row>
    <row r="334" spans="1:9" x14ac:dyDescent="0.25">
      <c r="A334" t="s">
        <v>4685</v>
      </c>
      <c r="B334">
        <v>1</v>
      </c>
      <c r="C334">
        <v>0</v>
      </c>
      <c r="D334">
        <v>0.31552666699999998</v>
      </c>
      <c r="E334" t="s">
        <v>169</v>
      </c>
      <c r="F334">
        <v>35</v>
      </c>
      <c r="G334">
        <v>33</v>
      </c>
      <c r="H334">
        <v>31</v>
      </c>
      <c r="I334">
        <v>26</v>
      </c>
    </row>
    <row r="335" spans="1:9" x14ac:dyDescent="0.25">
      <c r="A335" t="s">
        <v>4684</v>
      </c>
      <c r="B335">
        <v>1</v>
      </c>
      <c r="C335">
        <v>0</v>
      </c>
      <c r="D335">
        <v>0.12112666699999999</v>
      </c>
      <c r="E335" t="s">
        <v>169</v>
      </c>
      <c r="F335">
        <v>189</v>
      </c>
      <c r="G335">
        <v>174</v>
      </c>
      <c r="H335">
        <v>172</v>
      </c>
      <c r="I335">
        <v>165</v>
      </c>
    </row>
    <row r="336" spans="1:9" x14ac:dyDescent="0.25">
      <c r="A336" t="s">
        <v>4683</v>
      </c>
      <c r="B336">
        <v>1</v>
      </c>
      <c r="C336">
        <v>0</v>
      </c>
      <c r="D336">
        <v>0.12872666699999999</v>
      </c>
      <c r="E336" t="s">
        <v>169</v>
      </c>
      <c r="F336">
        <v>21</v>
      </c>
      <c r="G336">
        <v>19</v>
      </c>
      <c r="H336">
        <v>15</v>
      </c>
      <c r="I336">
        <v>11</v>
      </c>
    </row>
    <row r="337" spans="1:9" x14ac:dyDescent="0.25">
      <c r="A337" t="s">
        <v>4682</v>
      </c>
      <c r="B337">
        <v>1</v>
      </c>
      <c r="C337">
        <v>0</v>
      </c>
      <c r="D337">
        <v>0.108313333</v>
      </c>
      <c r="E337" t="s">
        <v>169</v>
      </c>
      <c r="F337">
        <v>8</v>
      </c>
      <c r="G337">
        <v>0</v>
      </c>
      <c r="H337">
        <v>0</v>
      </c>
      <c r="I337">
        <v>0</v>
      </c>
    </row>
    <row r="338" spans="1:9" x14ac:dyDescent="0.25">
      <c r="A338" t="s">
        <v>4681</v>
      </c>
      <c r="B338">
        <v>1</v>
      </c>
      <c r="C338">
        <v>0</v>
      </c>
      <c r="D338">
        <v>0.19459333300000001</v>
      </c>
      <c r="E338" t="s">
        <v>169</v>
      </c>
      <c r="F338">
        <v>77</v>
      </c>
      <c r="G338">
        <v>77</v>
      </c>
      <c r="H338">
        <v>74</v>
      </c>
      <c r="I338">
        <v>73</v>
      </c>
    </row>
    <row r="339" spans="1:9" x14ac:dyDescent="0.25">
      <c r="A339" t="s">
        <v>4680</v>
      </c>
      <c r="B339">
        <v>1</v>
      </c>
      <c r="C339">
        <v>0</v>
      </c>
      <c r="D339">
        <v>0.25876666700000001</v>
      </c>
      <c r="E339" t="s">
        <v>169</v>
      </c>
      <c r="F339">
        <v>8</v>
      </c>
      <c r="G339">
        <v>4</v>
      </c>
      <c r="H339">
        <v>2</v>
      </c>
      <c r="I339">
        <v>2</v>
      </c>
    </row>
    <row r="340" spans="1:9" x14ac:dyDescent="0.25">
      <c r="A340" t="s">
        <v>4679</v>
      </c>
      <c r="B340">
        <v>1</v>
      </c>
      <c r="C340">
        <v>0</v>
      </c>
      <c r="D340">
        <v>0.77898666699999997</v>
      </c>
      <c r="E340" t="s">
        <v>169</v>
      </c>
      <c r="F340">
        <v>88</v>
      </c>
      <c r="G340">
        <v>78</v>
      </c>
      <c r="H340">
        <v>78</v>
      </c>
      <c r="I340">
        <v>70</v>
      </c>
    </row>
    <row r="341" spans="1:9" x14ac:dyDescent="0.25">
      <c r="A341" t="s">
        <v>4678</v>
      </c>
      <c r="B341">
        <v>1</v>
      </c>
      <c r="C341">
        <v>0</v>
      </c>
      <c r="D341">
        <v>0.28657333299999999</v>
      </c>
      <c r="E341" t="s">
        <v>169</v>
      </c>
      <c r="F341">
        <v>22</v>
      </c>
      <c r="G341">
        <v>19</v>
      </c>
      <c r="H341">
        <v>19</v>
      </c>
      <c r="I341">
        <v>17</v>
      </c>
    </row>
    <row r="342" spans="1:9" x14ac:dyDescent="0.25">
      <c r="A342" t="s">
        <v>4677</v>
      </c>
      <c r="B342">
        <v>1</v>
      </c>
      <c r="C342">
        <v>0</v>
      </c>
      <c r="D342">
        <v>0.30358666699999998</v>
      </c>
      <c r="E342" t="s">
        <v>169</v>
      </c>
      <c r="F342">
        <v>12</v>
      </c>
      <c r="G342">
        <v>11</v>
      </c>
      <c r="H342">
        <v>8</v>
      </c>
      <c r="I342">
        <v>6</v>
      </c>
    </row>
    <row r="343" spans="1:9" x14ac:dyDescent="0.25">
      <c r="A343" t="s">
        <v>4676</v>
      </c>
      <c r="B343">
        <v>1</v>
      </c>
      <c r="C343">
        <v>0</v>
      </c>
      <c r="D343">
        <v>0.34466000000000002</v>
      </c>
      <c r="E343" t="s">
        <v>169</v>
      </c>
      <c r="F343">
        <v>8</v>
      </c>
      <c r="G343">
        <v>7</v>
      </c>
      <c r="H343">
        <v>1</v>
      </c>
      <c r="I343">
        <v>0</v>
      </c>
    </row>
    <row r="344" spans="1:9" x14ac:dyDescent="0.25">
      <c r="A344" t="s">
        <v>4675</v>
      </c>
      <c r="B344">
        <v>1</v>
      </c>
      <c r="C344">
        <v>0</v>
      </c>
      <c r="D344">
        <v>0.65431333300000005</v>
      </c>
      <c r="E344" t="s">
        <v>169</v>
      </c>
      <c r="F344">
        <v>16</v>
      </c>
      <c r="G344">
        <v>16</v>
      </c>
      <c r="H344">
        <v>16</v>
      </c>
      <c r="I344">
        <v>11</v>
      </c>
    </row>
    <row r="345" spans="1:9" x14ac:dyDescent="0.25">
      <c r="A345" t="s">
        <v>4674</v>
      </c>
      <c r="B345">
        <v>1</v>
      </c>
      <c r="C345">
        <v>0</v>
      </c>
      <c r="D345">
        <v>0.90351333300000003</v>
      </c>
      <c r="E345" t="s">
        <v>169</v>
      </c>
      <c r="F345">
        <v>35</v>
      </c>
      <c r="G345">
        <v>35</v>
      </c>
      <c r="H345">
        <v>34</v>
      </c>
      <c r="I345">
        <v>33</v>
      </c>
    </row>
    <row r="346" spans="1:9" x14ac:dyDescent="0.25">
      <c r="A346" t="s">
        <v>4673</v>
      </c>
      <c r="B346">
        <v>1</v>
      </c>
      <c r="C346">
        <v>0</v>
      </c>
      <c r="D346">
        <v>0.31028666700000002</v>
      </c>
      <c r="E346" t="s">
        <v>174</v>
      </c>
      <c r="F346">
        <v>66</v>
      </c>
      <c r="G346">
        <v>66</v>
      </c>
      <c r="H346">
        <v>63</v>
      </c>
      <c r="I346">
        <v>59</v>
      </c>
    </row>
    <row r="347" spans="1:9" x14ac:dyDescent="0.25">
      <c r="A347" t="s">
        <v>4672</v>
      </c>
      <c r="B347">
        <v>1</v>
      </c>
      <c r="C347">
        <v>0</v>
      </c>
      <c r="D347">
        <v>0.14773333299999999</v>
      </c>
      <c r="E347" t="s">
        <v>169</v>
      </c>
      <c r="F347">
        <v>8</v>
      </c>
      <c r="G347">
        <v>5</v>
      </c>
      <c r="H347">
        <v>3</v>
      </c>
      <c r="I347">
        <v>1</v>
      </c>
    </row>
    <row r="348" spans="1:9" x14ac:dyDescent="0.25">
      <c r="A348" t="s">
        <v>4671</v>
      </c>
      <c r="B348">
        <v>1</v>
      </c>
      <c r="C348">
        <v>0</v>
      </c>
      <c r="D348">
        <v>0.42926666699999999</v>
      </c>
      <c r="E348" t="s">
        <v>169</v>
      </c>
      <c r="F348">
        <v>18</v>
      </c>
      <c r="G348">
        <v>15</v>
      </c>
      <c r="H348">
        <v>8</v>
      </c>
      <c r="I348">
        <v>7</v>
      </c>
    </row>
    <row r="349" spans="1:9" x14ac:dyDescent="0.25">
      <c r="A349" t="s">
        <v>4670</v>
      </c>
      <c r="B349">
        <v>1</v>
      </c>
      <c r="C349">
        <v>0</v>
      </c>
      <c r="D349">
        <v>0.11713333300000001</v>
      </c>
      <c r="E349" t="s">
        <v>169</v>
      </c>
      <c r="F349">
        <v>17</v>
      </c>
      <c r="G349">
        <v>8</v>
      </c>
      <c r="H349">
        <v>8</v>
      </c>
      <c r="I349">
        <v>0</v>
      </c>
    </row>
    <row r="350" spans="1:9" x14ac:dyDescent="0.25">
      <c r="A350" t="s">
        <v>4669</v>
      </c>
      <c r="B350">
        <v>0</v>
      </c>
      <c r="C350">
        <v>1</v>
      </c>
      <c r="D350">
        <v>0.14222000000000001</v>
      </c>
      <c r="E350" t="s">
        <v>169</v>
      </c>
      <c r="F350">
        <v>57</v>
      </c>
      <c r="G350">
        <v>52</v>
      </c>
      <c r="H350">
        <v>51</v>
      </c>
      <c r="I350">
        <v>48</v>
      </c>
    </row>
    <row r="351" spans="1:9" x14ac:dyDescent="0.25">
      <c r="A351" t="s">
        <v>4668</v>
      </c>
      <c r="B351">
        <v>1</v>
      </c>
      <c r="C351">
        <v>0</v>
      </c>
      <c r="D351">
        <v>0.12566666700000001</v>
      </c>
      <c r="E351" t="s">
        <v>169</v>
      </c>
      <c r="F351">
        <v>10</v>
      </c>
      <c r="G351">
        <v>8</v>
      </c>
      <c r="H351">
        <v>6</v>
      </c>
      <c r="I351">
        <v>3</v>
      </c>
    </row>
    <row r="352" spans="1:9" x14ac:dyDescent="0.25">
      <c r="A352" t="s">
        <v>4667</v>
      </c>
      <c r="B352">
        <v>1</v>
      </c>
      <c r="C352">
        <v>0</v>
      </c>
      <c r="D352">
        <v>0.224253333</v>
      </c>
      <c r="E352" t="s">
        <v>169</v>
      </c>
      <c r="F352">
        <v>4</v>
      </c>
      <c r="G352">
        <v>0</v>
      </c>
      <c r="H352">
        <v>0</v>
      </c>
      <c r="I352">
        <v>0</v>
      </c>
    </row>
    <row r="353" spans="1:9" x14ac:dyDescent="0.25">
      <c r="A353" t="s">
        <v>4666</v>
      </c>
      <c r="B353">
        <v>1</v>
      </c>
      <c r="C353">
        <v>0</v>
      </c>
      <c r="D353">
        <v>0.10168666699999999</v>
      </c>
      <c r="E353" t="s">
        <v>169</v>
      </c>
      <c r="F353">
        <v>59</v>
      </c>
      <c r="G353">
        <v>54</v>
      </c>
      <c r="H353">
        <v>51</v>
      </c>
      <c r="I353">
        <v>46</v>
      </c>
    </row>
    <row r="354" spans="1:9" x14ac:dyDescent="0.25">
      <c r="A354" t="s">
        <v>4665</v>
      </c>
      <c r="B354">
        <v>1</v>
      </c>
      <c r="C354">
        <v>0</v>
      </c>
      <c r="D354">
        <v>0.61703333299999996</v>
      </c>
      <c r="E354" t="s">
        <v>169</v>
      </c>
      <c r="F354">
        <v>44</v>
      </c>
      <c r="G354">
        <v>36</v>
      </c>
      <c r="H354">
        <v>32</v>
      </c>
      <c r="I354">
        <v>30</v>
      </c>
    </row>
    <row r="355" spans="1:9" x14ac:dyDescent="0.25">
      <c r="A355" t="s">
        <v>4664</v>
      </c>
      <c r="B355">
        <v>1</v>
      </c>
      <c r="C355">
        <v>0</v>
      </c>
      <c r="D355">
        <v>0.59172000000000002</v>
      </c>
      <c r="E355" t="s">
        <v>169</v>
      </c>
      <c r="F355">
        <v>4</v>
      </c>
      <c r="G355">
        <v>4</v>
      </c>
      <c r="H355">
        <v>3</v>
      </c>
      <c r="I355">
        <v>1</v>
      </c>
    </row>
    <row r="356" spans="1:9" x14ac:dyDescent="0.25">
      <c r="A356" t="s">
        <v>4663</v>
      </c>
      <c r="B356">
        <v>1</v>
      </c>
      <c r="C356">
        <v>0</v>
      </c>
      <c r="D356">
        <v>0.46501333299999997</v>
      </c>
      <c r="E356" t="s">
        <v>169</v>
      </c>
      <c r="F356">
        <v>83</v>
      </c>
      <c r="G356">
        <v>83</v>
      </c>
      <c r="H356">
        <v>81</v>
      </c>
      <c r="I356">
        <v>77</v>
      </c>
    </row>
    <row r="357" spans="1:9" x14ac:dyDescent="0.25">
      <c r="A357" t="s">
        <v>4662</v>
      </c>
      <c r="B357">
        <v>1</v>
      </c>
      <c r="C357">
        <v>0</v>
      </c>
      <c r="D357">
        <v>0.10456</v>
      </c>
      <c r="E357" t="s">
        <v>169</v>
      </c>
      <c r="F357">
        <v>9</v>
      </c>
      <c r="G357">
        <v>1</v>
      </c>
      <c r="H357">
        <v>0</v>
      </c>
      <c r="I357">
        <v>0</v>
      </c>
    </row>
    <row r="358" spans="1:9" x14ac:dyDescent="0.25">
      <c r="A358" t="s">
        <v>4661</v>
      </c>
      <c r="B358">
        <v>1</v>
      </c>
      <c r="C358">
        <v>0</v>
      </c>
      <c r="D358">
        <v>0.16908000000000001</v>
      </c>
      <c r="E358" t="s">
        <v>169</v>
      </c>
      <c r="F358">
        <v>18</v>
      </c>
      <c r="G358">
        <v>5</v>
      </c>
      <c r="H358">
        <v>0</v>
      </c>
      <c r="I358">
        <v>0</v>
      </c>
    </row>
    <row r="359" spans="1:9" x14ac:dyDescent="0.25">
      <c r="A359" t="s">
        <v>4660</v>
      </c>
      <c r="B359">
        <v>0</v>
      </c>
      <c r="C359">
        <v>0</v>
      </c>
      <c r="D359">
        <v>0.101213333</v>
      </c>
      <c r="E359" t="s">
        <v>181</v>
      </c>
      <c r="F359">
        <v>13</v>
      </c>
      <c r="G359">
        <v>5</v>
      </c>
      <c r="H359">
        <v>4</v>
      </c>
      <c r="I359">
        <v>2</v>
      </c>
    </row>
    <row r="360" spans="1:9" x14ac:dyDescent="0.25">
      <c r="A360" t="s">
        <v>4659</v>
      </c>
      <c r="B360">
        <v>0</v>
      </c>
      <c r="C360">
        <v>0</v>
      </c>
      <c r="D360">
        <v>0.33931333299999999</v>
      </c>
      <c r="E360" t="s">
        <v>181</v>
      </c>
      <c r="F360">
        <v>20</v>
      </c>
      <c r="G360">
        <v>13</v>
      </c>
      <c r="H360">
        <v>7</v>
      </c>
      <c r="I360">
        <v>3</v>
      </c>
    </row>
    <row r="361" spans="1:9" x14ac:dyDescent="0.25">
      <c r="A361" t="s">
        <v>4658</v>
      </c>
      <c r="B361">
        <v>1</v>
      </c>
      <c r="C361">
        <v>0</v>
      </c>
      <c r="D361">
        <v>0.103873333</v>
      </c>
      <c r="E361" t="s">
        <v>169</v>
      </c>
      <c r="F361">
        <v>3</v>
      </c>
      <c r="G361">
        <v>0</v>
      </c>
      <c r="H361">
        <v>0</v>
      </c>
      <c r="I361">
        <v>0</v>
      </c>
    </row>
    <row r="362" spans="1:9" x14ac:dyDescent="0.25">
      <c r="A362" t="s">
        <v>4657</v>
      </c>
      <c r="B362">
        <v>1</v>
      </c>
      <c r="C362">
        <v>0</v>
      </c>
      <c r="D362">
        <v>0.11942</v>
      </c>
      <c r="E362" t="s">
        <v>169</v>
      </c>
      <c r="F362">
        <v>2</v>
      </c>
      <c r="G362">
        <v>0</v>
      </c>
      <c r="H362">
        <v>0</v>
      </c>
      <c r="I362">
        <v>0</v>
      </c>
    </row>
    <row r="363" spans="1:9" x14ac:dyDescent="0.25">
      <c r="A363" t="s">
        <v>4656</v>
      </c>
      <c r="B363">
        <v>1</v>
      </c>
      <c r="C363">
        <v>0</v>
      </c>
      <c r="D363">
        <v>0.37652000000000002</v>
      </c>
      <c r="E363" t="s">
        <v>169</v>
      </c>
      <c r="F363">
        <v>9</v>
      </c>
      <c r="G363">
        <v>6</v>
      </c>
      <c r="H363">
        <v>6</v>
      </c>
      <c r="I363">
        <v>4</v>
      </c>
    </row>
    <row r="364" spans="1:9" x14ac:dyDescent="0.25">
      <c r="A364" t="s">
        <v>4655</v>
      </c>
      <c r="B364">
        <v>1</v>
      </c>
      <c r="C364">
        <v>0</v>
      </c>
      <c r="D364">
        <v>0.18006</v>
      </c>
      <c r="E364" t="s">
        <v>169</v>
      </c>
      <c r="F364">
        <v>12</v>
      </c>
      <c r="G364">
        <v>3</v>
      </c>
      <c r="H364">
        <v>3</v>
      </c>
      <c r="I364">
        <v>0</v>
      </c>
    </row>
    <row r="365" spans="1:9" x14ac:dyDescent="0.25">
      <c r="A365" t="s">
        <v>4654</v>
      </c>
      <c r="B365">
        <v>1</v>
      </c>
      <c r="C365">
        <v>0</v>
      </c>
      <c r="D365">
        <v>0.242826667</v>
      </c>
      <c r="E365" t="s">
        <v>169</v>
      </c>
      <c r="F365">
        <v>30</v>
      </c>
      <c r="G365">
        <v>16</v>
      </c>
      <c r="H365">
        <v>14</v>
      </c>
      <c r="I365">
        <v>7</v>
      </c>
    </row>
    <row r="366" spans="1:9" x14ac:dyDescent="0.25">
      <c r="A366" t="s">
        <v>4653</v>
      </c>
      <c r="B366">
        <v>1</v>
      </c>
      <c r="C366">
        <v>0</v>
      </c>
      <c r="D366">
        <v>0.28169333299999999</v>
      </c>
      <c r="E366" t="s">
        <v>169</v>
      </c>
      <c r="F366">
        <v>28</v>
      </c>
      <c r="G366">
        <v>26</v>
      </c>
      <c r="H366">
        <v>23</v>
      </c>
      <c r="I366">
        <v>6</v>
      </c>
    </row>
    <row r="367" spans="1:9" x14ac:dyDescent="0.25">
      <c r="A367" t="s">
        <v>4652</v>
      </c>
      <c r="B367">
        <v>1</v>
      </c>
      <c r="C367">
        <v>0</v>
      </c>
      <c r="D367">
        <v>0.151606667</v>
      </c>
      <c r="E367" t="s">
        <v>169</v>
      </c>
      <c r="F367">
        <v>1</v>
      </c>
      <c r="G367">
        <v>0</v>
      </c>
      <c r="H367">
        <v>0</v>
      </c>
      <c r="I367">
        <v>0</v>
      </c>
    </row>
    <row r="368" spans="1:9" x14ac:dyDescent="0.25">
      <c r="A368" t="s">
        <v>4651</v>
      </c>
      <c r="B368">
        <v>1</v>
      </c>
      <c r="C368">
        <v>0</v>
      </c>
      <c r="D368">
        <v>0.10526000000000001</v>
      </c>
      <c r="E368" t="s">
        <v>169</v>
      </c>
      <c r="F368">
        <v>3</v>
      </c>
      <c r="G368">
        <v>0</v>
      </c>
      <c r="H368">
        <v>0</v>
      </c>
      <c r="I368">
        <v>0</v>
      </c>
    </row>
    <row r="369" spans="1:9" x14ac:dyDescent="0.25">
      <c r="A369" t="s">
        <v>4650</v>
      </c>
      <c r="B369">
        <v>1</v>
      </c>
      <c r="C369">
        <v>0</v>
      </c>
      <c r="D369">
        <v>0.90004666700000002</v>
      </c>
      <c r="E369" t="s">
        <v>169</v>
      </c>
      <c r="F369">
        <v>20</v>
      </c>
      <c r="G369">
        <v>20</v>
      </c>
      <c r="H369">
        <v>20</v>
      </c>
      <c r="I369">
        <v>19</v>
      </c>
    </row>
    <row r="370" spans="1:9" x14ac:dyDescent="0.25">
      <c r="A370" t="s">
        <v>4649</v>
      </c>
      <c r="B370">
        <v>1</v>
      </c>
      <c r="C370">
        <v>0</v>
      </c>
      <c r="D370">
        <v>0.155893333</v>
      </c>
      <c r="E370" t="s">
        <v>169</v>
      </c>
      <c r="F370">
        <v>251</v>
      </c>
      <c r="G370">
        <v>229</v>
      </c>
      <c r="H370">
        <v>225</v>
      </c>
      <c r="I370">
        <v>201</v>
      </c>
    </row>
    <row r="371" spans="1:9" x14ac:dyDescent="0.25">
      <c r="A371" t="s">
        <v>4648</v>
      </c>
      <c r="B371">
        <v>1</v>
      </c>
      <c r="C371">
        <v>0</v>
      </c>
      <c r="D371">
        <v>0.23794000000000001</v>
      </c>
      <c r="E371" t="s">
        <v>169</v>
      </c>
      <c r="F371">
        <v>25</v>
      </c>
      <c r="G371">
        <v>20</v>
      </c>
      <c r="H371">
        <v>20</v>
      </c>
      <c r="I371">
        <v>17</v>
      </c>
    </row>
    <row r="372" spans="1:9" x14ac:dyDescent="0.25">
      <c r="A372" t="s">
        <v>4647</v>
      </c>
      <c r="B372">
        <v>1</v>
      </c>
      <c r="C372">
        <v>0</v>
      </c>
      <c r="D372">
        <v>0.10696</v>
      </c>
      <c r="E372" t="s">
        <v>169</v>
      </c>
      <c r="F372">
        <v>10</v>
      </c>
      <c r="G372">
        <v>2</v>
      </c>
      <c r="H372">
        <v>1</v>
      </c>
      <c r="I372">
        <v>1</v>
      </c>
    </row>
    <row r="373" spans="1:9" x14ac:dyDescent="0.25">
      <c r="A373" t="s">
        <v>4646</v>
      </c>
      <c r="B373">
        <v>0</v>
      </c>
      <c r="C373">
        <v>0</v>
      </c>
      <c r="D373">
        <v>0.91235999999999995</v>
      </c>
      <c r="E373" t="s">
        <v>181</v>
      </c>
      <c r="F373">
        <v>8</v>
      </c>
      <c r="G373">
        <v>8</v>
      </c>
      <c r="H373">
        <v>8</v>
      </c>
      <c r="I373">
        <v>8</v>
      </c>
    </row>
    <row r="374" spans="1:9" x14ac:dyDescent="0.25">
      <c r="A374" t="s">
        <v>4645</v>
      </c>
      <c r="B374">
        <v>1</v>
      </c>
      <c r="C374">
        <v>0</v>
      </c>
      <c r="D374">
        <v>0.27026666700000002</v>
      </c>
      <c r="E374" t="s">
        <v>169</v>
      </c>
      <c r="F374">
        <v>48</v>
      </c>
      <c r="G374">
        <v>45</v>
      </c>
      <c r="H374">
        <v>34</v>
      </c>
      <c r="I374">
        <v>7</v>
      </c>
    </row>
    <row r="375" spans="1:9" x14ac:dyDescent="0.25">
      <c r="A375" t="s">
        <v>4644</v>
      </c>
      <c r="B375">
        <v>1</v>
      </c>
      <c r="C375">
        <v>0</v>
      </c>
      <c r="D375">
        <v>0.97716000000000003</v>
      </c>
      <c r="E375" t="s">
        <v>169</v>
      </c>
      <c r="F375">
        <v>71</v>
      </c>
      <c r="G375">
        <v>65</v>
      </c>
      <c r="H375">
        <v>58</v>
      </c>
      <c r="I375">
        <v>51</v>
      </c>
    </row>
    <row r="376" spans="1:9" x14ac:dyDescent="0.25">
      <c r="A376" t="s">
        <v>4643</v>
      </c>
      <c r="B376">
        <v>1</v>
      </c>
      <c r="C376">
        <v>0</v>
      </c>
      <c r="D376">
        <v>0.124866667</v>
      </c>
      <c r="E376" t="s">
        <v>169</v>
      </c>
      <c r="F376">
        <v>12</v>
      </c>
      <c r="G376">
        <v>3</v>
      </c>
      <c r="H376">
        <v>2</v>
      </c>
      <c r="I376">
        <v>0</v>
      </c>
    </row>
    <row r="377" spans="1:9" x14ac:dyDescent="0.25">
      <c r="A377" t="s">
        <v>4642</v>
      </c>
      <c r="B377">
        <v>1</v>
      </c>
      <c r="C377">
        <v>0</v>
      </c>
      <c r="D377">
        <v>0.10938666700000001</v>
      </c>
      <c r="E377" t="s">
        <v>169</v>
      </c>
      <c r="F377">
        <v>42</v>
      </c>
      <c r="G377">
        <v>40</v>
      </c>
      <c r="H377">
        <v>35</v>
      </c>
      <c r="I377">
        <v>27</v>
      </c>
    </row>
    <row r="378" spans="1:9" x14ac:dyDescent="0.25">
      <c r="A378" t="s">
        <v>4641</v>
      </c>
      <c r="B378">
        <v>1</v>
      </c>
      <c r="C378">
        <v>0</v>
      </c>
      <c r="D378">
        <v>0.27867333300000002</v>
      </c>
      <c r="E378" t="s">
        <v>169</v>
      </c>
      <c r="F378">
        <v>33</v>
      </c>
      <c r="G378">
        <v>33</v>
      </c>
      <c r="H378">
        <v>32</v>
      </c>
      <c r="I378">
        <v>23</v>
      </c>
    </row>
    <row r="379" spans="1:9" x14ac:dyDescent="0.25">
      <c r="A379" t="s">
        <v>4640</v>
      </c>
      <c r="B379">
        <v>0</v>
      </c>
      <c r="C379">
        <v>0</v>
      </c>
      <c r="D379">
        <v>0.14442666700000001</v>
      </c>
      <c r="E379" t="s">
        <v>181</v>
      </c>
      <c r="F379">
        <v>5</v>
      </c>
      <c r="G379">
        <v>2</v>
      </c>
      <c r="H379">
        <v>2</v>
      </c>
      <c r="I379">
        <v>0</v>
      </c>
    </row>
    <row r="380" spans="1:9" x14ac:dyDescent="0.25">
      <c r="A380" t="s">
        <v>4639</v>
      </c>
      <c r="B380">
        <v>1</v>
      </c>
      <c r="C380">
        <v>0</v>
      </c>
      <c r="D380">
        <v>0.16151333300000001</v>
      </c>
      <c r="E380" t="s">
        <v>169</v>
      </c>
      <c r="F380">
        <v>4</v>
      </c>
      <c r="G380">
        <v>0</v>
      </c>
      <c r="H380">
        <v>0</v>
      </c>
      <c r="I380">
        <v>0</v>
      </c>
    </row>
    <row r="381" spans="1:9" x14ac:dyDescent="0.25">
      <c r="A381" t="s">
        <v>4638</v>
      </c>
      <c r="B381">
        <v>1</v>
      </c>
      <c r="C381">
        <v>0</v>
      </c>
      <c r="D381">
        <v>0.66954000000000002</v>
      </c>
      <c r="E381" t="s">
        <v>169</v>
      </c>
      <c r="F381">
        <v>522</v>
      </c>
      <c r="G381">
        <v>520</v>
      </c>
      <c r="H381">
        <v>519</v>
      </c>
      <c r="I381">
        <v>508</v>
      </c>
    </row>
    <row r="382" spans="1:9" x14ac:dyDescent="0.25">
      <c r="A382" t="s">
        <v>4637</v>
      </c>
      <c r="B382">
        <v>1</v>
      </c>
      <c r="C382">
        <v>0</v>
      </c>
      <c r="D382">
        <v>0.69572000000000001</v>
      </c>
      <c r="E382" t="s">
        <v>174</v>
      </c>
      <c r="F382">
        <v>256</v>
      </c>
      <c r="G382">
        <v>256</v>
      </c>
      <c r="H382">
        <v>255</v>
      </c>
      <c r="I382">
        <v>248</v>
      </c>
    </row>
    <row r="383" spans="1:9" x14ac:dyDescent="0.25">
      <c r="A383" t="s">
        <v>4636</v>
      </c>
      <c r="B383">
        <v>1</v>
      </c>
      <c r="C383">
        <v>0</v>
      </c>
      <c r="D383">
        <v>0.78781999999999996</v>
      </c>
      <c r="E383" t="s">
        <v>169</v>
      </c>
      <c r="F383">
        <v>44</v>
      </c>
      <c r="G383">
        <v>42</v>
      </c>
      <c r="H383">
        <v>41</v>
      </c>
      <c r="I383">
        <v>26</v>
      </c>
    </row>
    <row r="384" spans="1:9" x14ac:dyDescent="0.25">
      <c r="A384" t="s">
        <v>4635</v>
      </c>
      <c r="B384">
        <v>1</v>
      </c>
      <c r="C384">
        <v>0</v>
      </c>
      <c r="D384">
        <v>0.1186</v>
      </c>
      <c r="E384" t="s">
        <v>169</v>
      </c>
      <c r="F384">
        <v>51</v>
      </c>
      <c r="G384">
        <v>44</v>
      </c>
      <c r="H384">
        <v>43</v>
      </c>
      <c r="I384">
        <v>37</v>
      </c>
    </row>
    <row r="385" spans="1:9" x14ac:dyDescent="0.25">
      <c r="A385" t="s">
        <v>4634</v>
      </c>
      <c r="B385">
        <v>1</v>
      </c>
      <c r="C385">
        <v>0</v>
      </c>
      <c r="D385">
        <v>0.10168000000000001</v>
      </c>
      <c r="E385" t="s">
        <v>169</v>
      </c>
      <c r="F385">
        <v>25</v>
      </c>
      <c r="G385">
        <v>10</v>
      </c>
      <c r="H385">
        <v>4</v>
      </c>
      <c r="I385">
        <v>0</v>
      </c>
    </row>
    <row r="386" spans="1:9" x14ac:dyDescent="0.25">
      <c r="A386" t="s">
        <v>4633</v>
      </c>
      <c r="B386">
        <v>1</v>
      </c>
      <c r="C386">
        <v>0</v>
      </c>
      <c r="D386">
        <v>0.199473333</v>
      </c>
      <c r="E386" t="s">
        <v>174</v>
      </c>
      <c r="F386">
        <v>25</v>
      </c>
      <c r="G386">
        <v>19</v>
      </c>
      <c r="H386">
        <v>19</v>
      </c>
      <c r="I386">
        <v>17</v>
      </c>
    </row>
    <row r="387" spans="1:9" x14ac:dyDescent="0.25">
      <c r="A387" t="s">
        <v>4632</v>
      </c>
      <c r="B387">
        <v>1</v>
      </c>
      <c r="C387">
        <v>0</v>
      </c>
      <c r="D387">
        <v>0.40841333299999999</v>
      </c>
      <c r="E387" t="s">
        <v>169</v>
      </c>
      <c r="F387">
        <v>23</v>
      </c>
      <c r="G387">
        <v>22</v>
      </c>
      <c r="H387">
        <v>20</v>
      </c>
      <c r="I387">
        <v>8</v>
      </c>
    </row>
    <row r="388" spans="1:9" x14ac:dyDescent="0.25">
      <c r="A388" t="s">
        <v>4631</v>
      </c>
      <c r="B388">
        <v>1</v>
      </c>
      <c r="C388">
        <v>0</v>
      </c>
      <c r="D388">
        <v>0.5282</v>
      </c>
      <c r="E388" t="s">
        <v>169</v>
      </c>
      <c r="F388">
        <v>245</v>
      </c>
      <c r="G388">
        <v>242</v>
      </c>
      <c r="H388">
        <v>240</v>
      </c>
      <c r="I388">
        <v>231</v>
      </c>
    </row>
    <row r="389" spans="1:9" x14ac:dyDescent="0.25">
      <c r="A389" t="s">
        <v>4630</v>
      </c>
      <c r="B389">
        <v>1</v>
      </c>
      <c r="C389">
        <v>0</v>
      </c>
      <c r="D389">
        <v>0.26719333299999998</v>
      </c>
      <c r="E389" t="s">
        <v>169</v>
      </c>
      <c r="F389">
        <v>34</v>
      </c>
      <c r="G389">
        <v>28</v>
      </c>
      <c r="H389">
        <v>28</v>
      </c>
      <c r="I389">
        <v>26</v>
      </c>
    </row>
    <row r="390" spans="1:9" x14ac:dyDescent="0.25">
      <c r="A390" t="s">
        <v>4629</v>
      </c>
      <c r="B390">
        <v>1</v>
      </c>
      <c r="C390">
        <v>0</v>
      </c>
      <c r="D390">
        <v>0.203786667</v>
      </c>
      <c r="E390" t="s">
        <v>169</v>
      </c>
      <c r="F390">
        <v>111</v>
      </c>
      <c r="G390">
        <v>111</v>
      </c>
      <c r="H390">
        <v>111</v>
      </c>
      <c r="I390">
        <v>98</v>
      </c>
    </row>
    <row r="391" spans="1:9" x14ac:dyDescent="0.25">
      <c r="A391" t="s">
        <v>4628</v>
      </c>
      <c r="B391">
        <v>1</v>
      </c>
      <c r="C391">
        <v>0</v>
      </c>
      <c r="D391">
        <v>0.128253333</v>
      </c>
      <c r="E391" t="s">
        <v>169</v>
      </c>
      <c r="F391">
        <v>12</v>
      </c>
      <c r="G391">
        <v>5</v>
      </c>
      <c r="H391">
        <v>4</v>
      </c>
      <c r="I391">
        <v>0</v>
      </c>
    </row>
    <row r="392" spans="1:9" x14ac:dyDescent="0.25">
      <c r="A392" t="s">
        <v>4627</v>
      </c>
      <c r="B392">
        <v>0</v>
      </c>
      <c r="C392">
        <v>1</v>
      </c>
      <c r="D392">
        <v>0.84082666699999997</v>
      </c>
      <c r="E392" t="s">
        <v>169</v>
      </c>
      <c r="F392">
        <v>34</v>
      </c>
      <c r="G392">
        <v>24</v>
      </c>
      <c r="H392">
        <v>21</v>
      </c>
      <c r="I392">
        <v>12</v>
      </c>
    </row>
    <row r="393" spans="1:9" x14ac:dyDescent="0.25">
      <c r="A393" t="s">
        <v>4626</v>
      </c>
      <c r="B393">
        <v>1</v>
      </c>
      <c r="C393">
        <v>0</v>
      </c>
      <c r="D393">
        <v>0.18555333299999999</v>
      </c>
      <c r="E393" t="s">
        <v>169</v>
      </c>
      <c r="F393">
        <v>15</v>
      </c>
      <c r="G393">
        <v>6</v>
      </c>
      <c r="H393">
        <v>4</v>
      </c>
      <c r="I393">
        <v>1</v>
      </c>
    </row>
    <row r="394" spans="1:9" x14ac:dyDescent="0.25">
      <c r="A394" t="s">
        <v>4625</v>
      </c>
      <c r="B394">
        <v>1</v>
      </c>
      <c r="C394">
        <v>0</v>
      </c>
      <c r="D394">
        <v>0.98996666700000002</v>
      </c>
      <c r="E394" t="s">
        <v>169</v>
      </c>
      <c r="F394">
        <v>146</v>
      </c>
      <c r="G394">
        <v>145</v>
      </c>
      <c r="H394">
        <v>141</v>
      </c>
      <c r="I394">
        <v>123</v>
      </c>
    </row>
    <row r="395" spans="1:9" x14ac:dyDescent="0.25">
      <c r="A395" t="s">
        <v>4624</v>
      </c>
      <c r="B395">
        <v>1</v>
      </c>
      <c r="C395">
        <v>0</v>
      </c>
      <c r="D395">
        <v>0.11486666700000001</v>
      </c>
      <c r="E395" t="s">
        <v>169</v>
      </c>
      <c r="F395">
        <v>288</v>
      </c>
      <c r="G395">
        <v>283</v>
      </c>
      <c r="H395">
        <v>283</v>
      </c>
      <c r="I395">
        <v>273</v>
      </c>
    </row>
    <row r="396" spans="1:9" x14ac:dyDescent="0.25">
      <c r="A396" t="s">
        <v>4623</v>
      </c>
      <c r="B396">
        <v>1</v>
      </c>
      <c r="C396">
        <v>1</v>
      </c>
      <c r="D396">
        <v>0.84282666699999997</v>
      </c>
      <c r="E396" t="s">
        <v>172</v>
      </c>
      <c r="F396">
        <v>193</v>
      </c>
      <c r="G396">
        <v>187</v>
      </c>
      <c r="H396">
        <v>184</v>
      </c>
      <c r="I396">
        <v>176</v>
      </c>
    </row>
    <row r="397" spans="1:9" x14ac:dyDescent="0.25">
      <c r="A397" t="s">
        <v>4622</v>
      </c>
      <c r="B397">
        <v>1</v>
      </c>
      <c r="C397">
        <v>0</v>
      </c>
      <c r="D397">
        <v>0.43290000000000001</v>
      </c>
      <c r="E397" t="s">
        <v>169</v>
      </c>
      <c r="F397">
        <v>39</v>
      </c>
      <c r="G397">
        <v>34</v>
      </c>
      <c r="H397">
        <v>33</v>
      </c>
      <c r="I397">
        <v>17</v>
      </c>
    </row>
    <row r="398" spans="1:9" x14ac:dyDescent="0.25">
      <c r="A398" t="s">
        <v>4621</v>
      </c>
      <c r="B398">
        <v>1</v>
      </c>
      <c r="C398">
        <v>0</v>
      </c>
      <c r="D398">
        <v>0.21963333299999999</v>
      </c>
      <c r="E398" t="s">
        <v>169</v>
      </c>
      <c r="F398">
        <v>37</v>
      </c>
      <c r="G398">
        <v>34</v>
      </c>
      <c r="H398">
        <v>33</v>
      </c>
      <c r="I398">
        <v>33</v>
      </c>
    </row>
    <row r="399" spans="1:9" x14ac:dyDescent="0.25">
      <c r="A399" t="s">
        <v>4620</v>
      </c>
      <c r="B399">
        <v>1</v>
      </c>
      <c r="C399">
        <v>0</v>
      </c>
      <c r="D399">
        <v>0.42562</v>
      </c>
      <c r="E399" t="s">
        <v>169</v>
      </c>
      <c r="F399">
        <v>13</v>
      </c>
      <c r="G399">
        <v>11</v>
      </c>
      <c r="H399">
        <v>9</v>
      </c>
      <c r="I399">
        <v>9</v>
      </c>
    </row>
    <row r="400" spans="1:9" x14ac:dyDescent="0.25">
      <c r="A400" t="s">
        <v>4619</v>
      </c>
      <c r="B400">
        <v>1</v>
      </c>
      <c r="C400">
        <v>0</v>
      </c>
      <c r="D400">
        <v>0.12891333299999999</v>
      </c>
      <c r="E400" t="s">
        <v>174</v>
      </c>
      <c r="F400">
        <v>28</v>
      </c>
      <c r="G400">
        <v>26</v>
      </c>
      <c r="H400">
        <v>26</v>
      </c>
      <c r="I400">
        <v>25</v>
      </c>
    </row>
    <row r="401" spans="1:9" x14ac:dyDescent="0.25">
      <c r="A401" t="s">
        <v>4618</v>
      </c>
      <c r="B401">
        <v>1</v>
      </c>
      <c r="C401">
        <v>0</v>
      </c>
      <c r="D401">
        <v>0.50662666700000003</v>
      </c>
      <c r="E401" t="s">
        <v>169</v>
      </c>
      <c r="F401">
        <v>49</v>
      </c>
      <c r="G401">
        <v>48</v>
      </c>
      <c r="H401">
        <v>47</v>
      </c>
      <c r="I401">
        <v>28</v>
      </c>
    </row>
    <row r="402" spans="1:9" x14ac:dyDescent="0.25">
      <c r="A402" t="s">
        <v>4617</v>
      </c>
      <c r="B402">
        <v>1</v>
      </c>
      <c r="C402">
        <v>0</v>
      </c>
      <c r="D402">
        <v>0.52795333300000002</v>
      </c>
      <c r="E402" t="s">
        <v>174</v>
      </c>
      <c r="F402">
        <v>37</v>
      </c>
      <c r="G402">
        <v>37</v>
      </c>
      <c r="H402">
        <v>36</v>
      </c>
      <c r="I402">
        <v>32</v>
      </c>
    </row>
    <row r="403" spans="1:9" x14ac:dyDescent="0.25">
      <c r="A403" t="s">
        <v>4616</v>
      </c>
      <c r="B403">
        <v>1</v>
      </c>
      <c r="C403">
        <v>0</v>
      </c>
      <c r="D403">
        <v>0.58921999999999997</v>
      </c>
      <c r="E403" t="s">
        <v>169</v>
      </c>
      <c r="F403">
        <v>1</v>
      </c>
      <c r="G403">
        <v>1</v>
      </c>
      <c r="H403">
        <v>1</v>
      </c>
      <c r="I403">
        <v>0</v>
      </c>
    </row>
    <row r="404" spans="1:9" x14ac:dyDescent="0.25">
      <c r="A404" t="s">
        <v>4615</v>
      </c>
      <c r="B404">
        <v>1</v>
      </c>
      <c r="C404">
        <v>0</v>
      </c>
      <c r="D404">
        <v>0.51918666700000005</v>
      </c>
      <c r="E404" t="s">
        <v>169</v>
      </c>
      <c r="F404">
        <v>16</v>
      </c>
      <c r="G404">
        <v>15</v>
      </c>
      <c r="H404">
        <v>13</v>
      </c>
      <c r="I404">
        <v>11</v>
      </c>
    </row>
    <row r="405" spans="1:9" x14ac:dyDescent="0.25">
      <c r="A405" t="s">
        <v>4614</v>
      </c>
      <c r="B405">
        <v>1</v>
      </c>
      <c r="C405">
        <v>0</v>
      </c>
      <c r="D405">
        <v>0.25025333300000002</v>
      </c>
      <c r="E405" t="s">
        <v>169</v>
      </c>
      <c r="F405">
        <v>23</v>
      </c>
      <c r="G405">
        <v>22</v>
      </c>
      <c r="H405">
        <v>21</v>
      </c>
      <c r="I405">
        <v>18</v>
      </c>
    </row>
    <row r="406" spans="1:9" x14ac:dyDescent="0.25">
      <c r="A406" t="s">
        <v>4613</v>
      </c>
      <c r="B406">
        <v>1</v>
      </c>
      <c r="C406">
        <v>0</v>
      </c>
      <c r="D406">
        <v>0.13981333300000001</v>
      </c>
      <c r="E406" t="s">
        <v>169</v>
      </c>
      <c r="F406">
        <v>19</v>
      </c>
      <c r="G406">
        <v>13</v>
      </c>
      <c r="H406">
        <v>8</v>
      </c>
      <c r="I406">
        <v>3</v>
      </c>
    </row>
    <row r="407" spans="1:9" x14ac:dyDescent="0.25">
      <c r="A407" t="s">
        <v>4612</v>
      </c>
      <c r="B407">
        <v>1</v>
      </c>
      <c r="C407">
        <v>0</v>
      </c>
      <c r="D407">
        <v>0.32028666700000002</v>
      </c>
      <c r="E407" t="s">
        <v>169</v>
      </c>
      <c r="F407">
        <v>6</v>
      </c>
      <c r="G407">
        <v>6</v>
      </c>
      <c r="H407">
        <v>2</v>
      </c>
      <c r="I407">
        <v>0</v>
      </c>
    </row>
    <row r="408" spans="1:9" x14ac:dyDescent="0.25">
      <c r="A408" t="s">
        <v>4611</v>
      </c>
      <c r="B408">
        <v>1</v>
      </c>
      <c r="C408">
        <v>0</v>
      </c>
      <c r="D408">
        <v>0.10006</v>
      </c>
      <c r="E408" t="s">
        <v>169</v>
      </c>
      <c r="F408">
        <v>15</v>
      </c>
      <c r="G408">
        <v>7</v>
      </c>
      <c r="H408">
        <v>3</v>
      </c>
      <c r="I408">
        <v>1</v>
      </c>
    </row>
    <row r="409" spans="1:9" x14ac:dyDescent="0.25">
      <c r="A409" t="s">
        <v>4610</v>
      </c>
      <c r="B409">
        <v>1</v>
      </c>
      <c r="C409">
        <v>0</v>
      </c>
      <c r="D409">
        <v>0.28699333300000002</v>
      </c>
      <c r="E409" t="s">
        <v>169</v>
      </c>
      <c r="F409">
        <v>59</v>
      </c>
      <c r="G409">
        <v>22</v>
      </c>
      <c r="H409">
        <v>21</v>
      </c>
      <c r="I409">
        <v>2</v>
      </c>
    </row>
    <row r="410" spans="1:9" x14ac:dyDescent="0.25">
      <c r="A410" t="s">
        <v>4609</v>
      </c>
      <c r="B410">
        <v>1</v>
      </c>
      <c r="C410">
        <v>0</v>
      </c>
      <c r="D410">
        <v>0.76445333299999996</v>
      </c>
      <c r="E410" t="s">
        <v>169</v>
      </c>
      <c r="F410">
        <v>34</v>
      </c>
      <c r="G410">
        <v>34</v>
      </c>
      <c r="H410">
        <v>32</v>
      </c>
      <c r="I410">
        <v>29</v>
      </c>
    </row>
    <row r="411" spans="1:9" x14ac:dyDescent="0.25">
      <c r="A411" t="s">
        <v>4608</v>
      </c>
      <c r="B411">
        <v>1</v>
      </c>
      <c r="C411">
        <v>0</v>
      </c>
      <c r="D411">
        <v>0.13838666699999999</v>
      </c>
      <c r="E411" t="s">
        <v>169</v>
      </c>
      <c r="F411">
        <v>18</v>
      </c>
      <c r="G411">
        <v>16</v>
      </c>
      <c r="H411">
        <v>16</v>
      </c>
      <c r="I411">
        <v>6</v>
      </c>
    </row>
    <row r="412" spans="1:9" x14ac:dyDescent="0.25">
      <c r="A412" t="s">
        <v>4607</v>
      </c>
      <c r="B412">
        <v>0</v>
      </c>
      <c r="C412">
        <v>0</v>
      </c>
      <c r="D412">
        <v>0.65139999999999998</v>
      </c>
      <c r="E412" t="s">
        <v>181</v>
      </c>
      <c r="F412">
        <v>37</v>
      </c>
      <c r="G412">
        <v>37</v>
      </c>
      <c r="H412">
        <v>36</v>
      </c>
      <c r="I412">
        <v>16</v>
      </c>
    </row>
    <row r="413" spans="1:9" x14ac:dyDescent="0.25">
      <c r="A413" t="s">
        <v>4606</v>
      </c>
      <c r="B413">
        <v>1</v>
      </c>
      <c r="C413">
        <v>0</v>
      </c>
      <c r="D413">
        <v>0.108246667</v>
      </c>
      <c r="E413" t="s">
        <v>169</v>
      </c>
      <c r="F413">
        <v>9</v>
      </c>
      <c r="G413">
        <v>1</v>
      </c>
      <c r="H413">
        <v>0</v>
      </c>
      <c r="I413">
        <v>0</v>
      </c>
    </row>
    <row r="414" spans="1:9" x14ac:dyDescent="0.25">
      <c r="A414" t="s">
        <v>4605</v>
      </c>
      <c r="B414">
        <v>1</v>
      </c>
      <c r="C414">
        <v>0</v>
      </c>
      <c r="D414">
        <v>0.100766667</v>
      </c>
      <c r="E414" t="s">
        <v>169</v>
      </c>
      <c r="F414">
        <v>47</v>
      </c>
      <c r="G414">
        <v>39</v>
      </c>
      <c r="H414">
        <v>15</v>
      </c>
      <c r="I414">
        <v>1</v>
      </c>
    </row>
    <row r="415" spans="1:9" x14ac:dyDescent="0.25">
      <c r="A415" t="s">
        <v>4604</v>
      </c>
      <c r="B415">
        <v>1</v>
      </c>
      <c r="C415">
        <v>0</v>
      </c>
      <c r="D415">
        <v>0.54910000000000003</v>
      </c>
      <c r="E415" t="s">
        <v>169</v>
      </c>
      <c r="F415">
        <v>91</v>
      </c>
      <c r="G415">
        <v>87</v>
      </c>
      <c r="H415">
        <v>86</v>
      </c>
      <c r="I415">
        <v>81</v>
      </c>
    </row>
    <row r="416" spans="1:9" x14ac:dyDescent="0.25">
      <c r="A416" t="s">
        <v>4603</v>
      </c>
      <c r="B416">
        <v>0</v>
      </c>
      <c r="C416">
        <v>0</v>
      </c>
      <c r="D416">
        <v>0.105566667</v>
      </c>
      <c r="E416" t="s">
        <v>181</v>
      </c>
      <c r="F416">
        <v>51</v>
      </c>
      <c r="G416">
        <v>50</v>
      </c>
      <c r="H416">
        <v>47</v>
      </c>
      <c r="I416">
        <v>39</v>
      </c>
    </row>
    <row r="417" spans="1:9" x14ac:dyDescent="0.25">
      <c r="A417" t="s">
        <v>4602</v>
      </c>
      <c r="B417">
        <v>1</v>
      </c>
      <c r="C417">
        <v>0</v>
      </c>
      <c r="D417">
        <v>0.16943333299999999</v>
      </c>
      <c r="E417" t="s">
        <v>169</v>
      </c>
      <c r="F417">
        <v>4</v>
      </c>
      <c r="G417">
        <v>2</v>
      </c>
      <c r="H417">
        <v>1</v>
      </c>
      <c r="I417">
        <v>1</v>
      </c>
    </row>
    <row r="418" spans="1:9" x14ac:dyDescent="0.25">
      <c r="A418" t="s">
        <v>4601</v>
      </c>
      <c r="B418">
        <v>1</v>
      </c>
      <c r="C418">
        <v>0</v>
      </c>
      <c r="D418">
        <v>0.87236666699999998</v>
      </c>
      <c r="E418" t="s">
        <v>169</v>
      </c>
      <c r="F418">
        <v>32</v>
      </c>
      <c r="G418">
        <v>28</v>
      </c>
      <c r="H418">
        <v>25</v>
      </c>
      <c r="I418">
        <v>17</v>
      </c>
    </row>
    <row r="419" spans="1:9" x14ac:dyDescent="0.25">
      <c r="A419" t="s">
        <v>4600</v>
      </c>
      <c r="B419">
        <v>0</v>
      </c>
      <c r="C419">
        <v>0</v>
      </c>
      <c r="D419">
        <v>0.12162000000000001</v>
      </c>
      <c r="E419" t="s">
        <v>181</v>
      </c>
      <c r="F419">
        <v>7</v>
      </c>
      <c r="G419">
        <v>5</v>
      </c>
      <c r="H419">
        <v>0</v>
      </c>
      <c r="I419">
        <v>0</v>
      </c>
    </row>
    <row r="420" spans="1:9" x14ac:dyDescent="0.25">
      <c r="A420" t="s">
        <v>4599</v>
      </c>
      <c r="B420">
        <v>1</v>
      </c>
      <c r="C420">
        <v>0</v>
      </c>
      <c r="D420">
        <v>0.20537333299999999</v>
      </c>
      <c r="E420" t="s">
        <v>169</v>
      </c>
      <c r="F420">
        <v>7</v>
      </c>
      <c r="G420">
        <v>7</v>
      </c>
      <c r="H420">
        <v>6</v>
      </c>
      <c r="I420">
        <v>5</v>
      </c>
    </row>
    <row r="421" spans="1:9" x14ac:dyDescent="0.25">
      <c r="A421" t="s">
        <v>4598</v>
      </c>
      <c r="B421">
        <v>0</v>
      </c>
      <c r="C421">
        <v>0</v>
      </c>
      <c r="D421">
        <v>0.107333333</v>
      </c>
      <c r="E421" t="s">
        <v>181</v>
      </c>
      <c r="F421">
        <v>20</v>
      </c>
      <c r="G421">
        <v>15</v>
      </c>
      <c r="H421">
        <v>14</v>
      </c>
      <c r="I421">
        <v>13</v>
      </c>
    </row>
    <row r="422" spans="1:9" x14ac:dyDescent="0.25">
      <c r="A422" t="s">
        <v>4597</v>
      </c>
      <c r="B422">
        <v>0</v>
      </c>
      <c r="C422">
        <v>0</v>
      </c>
      <c r="D422">
        <v>0.14427999999999999</v>
      </c>
      <c r="E422" t="s">
        <v>181</v>
      </c>
      <c r="F422">
        <v>16</v>
      </c>
      <c r="G422">
        <v>9</v>
      </c>
      <c r="H422">
        <v>6</v>
      </c>
      <c r="I422">
        <v>6</v>
      </c>
    </row>
    <row r="423" spans="1:9" x14ac:dyDescent="0.25">
      <c r="A423" t="s">
        <v>4596</v>
      </c>
      <c r="B423">
        <v>0</v>
      </c>
      <c r="C423">
        <v>0</v>
      </c>
      <c r="D423">
        <v>0.23373333299999999</v>
      </c>
      <c r="E423" t="s">
        <v>181</v>
      </c>
      <c r="F423">
        <v>22</v>
      </c>
      <c r="G423">
        <v>17</v>
      </c>
      <c r="H423">
        <v>14</v>
      </c>
      <c r="I423">
        <v>7</v>
      </c>
    </row>
    <row r="424" spans="1:9" x14ac:dyDescent="0.25">
      <c r="A424" t="s">
        <v>4595</v>
      </c>
      <c r="B424">
        <v>1</v>
      </c>
      <c r="C424">
        <v>1</v>
      </c>
      <c r="D424">
        <v>0.21865333300000001</v>
      </c>
      <c r="E424" t="s">
        <v>169</v>
      </c>
      <c r="F424">
        <v>11</v>
      </c>
      <c r="G424">
        <v>10</v>
      </c>
      <c r="H424">
        <v>7</v>
      </c>
      <c r="I424">
        <v>6</v>
      </c>
    </row>
    <row r="425" spans="1:9" x14ac:dyDescent="0.25">
      <c r="A425" t="s">
        <v>4594</v>
      </c>
      <c r="B425">
        <v>0</v>
      </c>
      <c r="C425">
        <v>0</v>
      </c>
      <c r="D425">
        <v>0.14203333300000001</v>
      </c>
      <c r="E425" t="s">
        <v>181</v>
      </c>
      <c r="F425">
        <v>3</v>
      </c>
      <c r="G425">
        <v>1</v>
      </c>
      <c r="H425">
        <v>0</v>
      </c>
      <c r="I425">
        <v>0</v>
      </c>
    </row>
    <row r="426" spans="1:9" x14ac:dyDescent="0.25">
      <c r="A426" t="s">
        <v>4593</v>
      </c>
      <c r="B426">
        <v>0</v>
      </c>
      <c r="C426">
        <v>0</v>
      </c>
      <c r="D426">
        <v>0.14072000000000001</v>
      </c>
      <c r="E426" t="s">
        <v>181</v>
      </c>
      <c r="F426">
        <v>14</v>
      </c>
      <c r="G426">
        <v>8</v>
      </c>
      <c r="H426">
        <v>8</v>
      </c>
      <c r="I426">
        <v>8</v>
      </c>
    </row>
    <row r="427" spans="1:9" x14ac:dyDescent="0.25">
      <c r="A427" t="s">
        <v>4592</v>
      </c>
      <c r="B427">
        <v>0</v>
      </c>
      <c r="C427">
        <v>0</v>
      </c>
      <c r="D427">
        <v>0.16284000000000001</v>
      </c>
      <c r="E427" t="s">
        <v>181</v>
      </c>
      <c r="F427">
        <v>31</v>
      </c>
      <c r="G427">
        <v>27</v>
      </c>
      <c r="H427">
        <v>26</v>
      </c>
      <c r="I427">
        <v>3</v>
      </c>
    </row>
    <row r="428" spans="1:9" x14ac:dyDescent="0.25">
      <c r="A428" t="s">
        <v>4591</v>
      </c>
      <c r="B428">
        <v>1</v>
      </c>
      <c r="C428">
        <v>0</v>
      </c>
      <c r="D428">
        <v>0.917346667</v>
      </c>
      <c r="E428" t="s">
        <v>169</v>
      </c>
      <c r="F428">
        <v>33</v>
      </c>
      <c r="G428">
        <v>33</v>
      </c>
      <c r="H428">
        <v>31</v>
      </c>
      <c r="I428">
        <v>26</v>
      </c>
    </row>
    <row r="429" spans="1:9" x14ac:dyDescent="0.25">
      <c r="A429" t="s">
        <v>4590</v>
      </c>
      <c r="B429">
        <v>0</v>
      </c>
      <c r="C429">
        <v>0</v>
      </c>
      <c r="D429">
        <v>0.101166667</v>
      </c>
      <c r="E429" t="s">
        <v>181</v>
      </c>
      <c r="F429">
        <v>8</v>
      </c>
      <c r="G429">
        <v>3</v>
      </c>
      <c r="H429">
        <v>3</v>
      </c>
      <c r="I429">
        <v>0</v>
      </c>
    </row>
    <row r="430" spans="1:9" x14ac:dyDescent="0.25">
      <c r="A430" t="s">
        <v>4589</v>
      </c>
      <c r="B430">
        <v>1</v>
      </c>
      <c r="C430">
        <v>0</v>
      </c>
      <c r="D430">
        <v>0.29530000000000001</v>
      </c>
      <c r="E430" t="s">
        <v>169</v>
      </c>
      <c r="F430">
        <v>13</v>
      </c>
      <c r="G430">
        <v>9</v>
      </c>
      <c r="H430">
        <v>5</v>
      </c>
      <c r="I430">
        <v>0</v>
      </c>
    </row>
    <row r="431" spans="1:9" x14ac:dyDescent="0.25">
      <c r="A431" t="s">
        <v>4588</v>
      </c>
      <c r="B431">
        <v>1</v>
      </c>
      <c r="C431">
        <v>0</v>
      </c>
      <c r="D431">
        <v>0.14133999999999999</v>
      </c>
      <c r="E431" t="s">
        <v>169</v>
      </c>
      <c r="F431">
        <v>32</v>
      </c>
      <c r="G431">
        <v>26</v>
      </c>
      <c r="H431">
        <v>24</v>
      </c>
      <c r="I431">
        <v>14</v>
      </c>
    </row>
    <row r="432" spans="1:9" x14ac:dyDescent="0.25">
      <c r="A432" t="s">
        <v>4587</v>
      </c>
      <c r="B432">
        <v>1</v>
      </c>
      <c r="C432">
        <v>0</v>
      </c>
      <c r="D432">
        <v>0.985286667</v>
      </c>
      <c r="E432" t="s">
        <v>169</v>
      </c>
      <c r="F432">
        <v>25</v>
      </c>
      <c r="G432">
        <v>24</v>
      </c>
      <c r="H432">
        <v>24</v>
      </c>
      <c r="I432">
        <v>22</v>
      </c>
    </row>
    <row r="433" spans="1:9" x14ac:dyDescent="0.25">
      <c r="A433" t="s">
        <v>4586</v>
      </c>
      <c r="B433">
        <v>1</v>
      </c>
      <c r="C433">
        <v>0</v>
      </c>
      <c r="D433">
        <v>0.42401333299999999</v>
      </c>
      <c r="E433" t="s">
        <v>174</v>
      </c>
      <c r="F433">
        <v>37</v>
      </c>
      <c r="G433">
        <v>32</v>
      </c>
      <c r="H433">
        <v>32</v>
      </c>
      <c r="I433">
        <v>27</v>
      </c>
    </row>
    <row r="434" spans="1:9" x14ac:dyDescent="0.25">
      <c r="A434" t="s">
        <v>4585</v>
      </c>
      <c r="B434">
        <v>1</v>
      </c>
      <c r="C434">
        <v>0</v>
      </c>
      <c r="D434">
        <v>0.26212000000000002</v>
      </c>
      <c r="E434" t="s">
        <v>169</v>
      </c>
      <c r="F434">
        <v>8</v>
      </c>
      <c r="G434">
        <v>5</v>
      </c>
      <c r="H434">
        <v>4</v>
      </c>
      <c r="I434">
        <v>2</v>
      </c>
    </row>
    <row r="435" spans="1:9" x14ac:dyDescent="0.25">
      <c r="A435" t="s">
        <v>4584</v>
      </c>
      <c r="B435">
        <v>1</v>
      </c>
      <c r="C435">
        <v>0</v>
      </c>
      <c r="D435">
        <v>0.311266667</v>
      </c>
      <c r="E435" t="s">
        <v>169</v>
      </c>
      <c r="F435">
        <v>19</v>
      </c>
      <c r="G435">
        <v>18</v>
      </c>
      <c r="H435">
        <v>17</v>
      </c>
      <c r="I435">
        <v>17</v>
      </c>
    </row>
    <row r="436" spans="1:9" x14ac:dyDescent="0.25">
      <c r="A436" t="s">
        <v>4583</v>
      </c>
      <c r="B436">
        <v>1</v>
      </c>
      <c r="C436">
        <v>0</v>
      </c>
      <c r="D436">
        <v>0.65355333299999996</v>
      </c>
      <c r="E436" t="s">
        <v>169</v>
      </c>
      <c r="F436">
        <v>60</v>
      </c>
      <c r="G436">
        <v>58</v>
      </c>
      <c r="H436">
        <v>58</v>
      </c>
      <c r="I436">
        <v>54</v>
      </c>
    </row>
    <row r="437" spans="1:9" x14ac:dyDescent="0.25">
      <c r="A437" t="s">
        <v>4582</v>
      </c>
      <c r="B437">
        <v>0</v>
      </c>
      <c r="C437">
        <v>0</v>
      </c>
      <c r="D437">
        <v>0.108733333</v>
      </c>
      <c r="E437" t="s">
        <v>181</v>
      </c>
      <c r="F437">
        <v>7</v>
      </c>
      <c r="G437">
        <v>1</v>
      </c>
      <c r="H437">
        <v>1</v>
      </c>
      <c r="I437">
        <v>1</v>
      </c>
    </row>
    <row r="438" spans="1:9" x14ac:dyDescent="0.25">
      <c r="A438" t="s">
        <v>4581</v>
      </c>
      <c r="B438">
        <v>1</v>
      </c>
      <c r="C438">
        <v>0</v>
      </c>
      <c r="D438">
        <v>0.60512666699999995</v>
      </c>
      <c r="E438" t="s">
        <v>169</v>
      </c>
      <c r="F438">
        <v>11</v>
      </c>
      <c r="G438">
        <v>11</v>
      </c>
      <c r="H438">
        <v>11</v>
      </c>
      <c r="I438">
        <v>6</v>
      </c>
    </row>
    <row r="439" spans="1:9" x14ac:dyDescent="0.25">
      <c r="A439" t="s">
        <v>4580</v>
      </c>
      <c r="B439">
        <v>1</v>
      </c>
      <c r="C439">
        <v>0</v>
      </c>
      <c r="D439">
        <v>0.64973999999999998</v>
      </c>
      <c r="E439" t="s">
        <v>169</v>
      </c>
      <c r="F439">
        <v>7</v>
      </c>
      <c r="G439">
        <v>5</v>
      </c>
      <c r="H439">
        <v>5</v>
      </c>
      <c r="I439">
        <v>0</v>
      </c>
    </row>
    <row r="440" spans="1:9" x14ac:dyDescent="0.25">
      <c r="A440" t="s">
        <v>4579</v>
      </c>
      <c r="B440">
        <v>0</v>
      </c>
      <c r="C440">
        <v>0</v>
      </c>
      <c r="D440">
        <v>0.112613333</v>
      </c>
      <c r="E440" t="s">
        <v>181</v>
      </c>
      <c r="F440">
        <v>5</v>
      </c>
      <c r="G440">
        <v>2</v>
      </c>
      <c r="H440">
        <v>0</v>
      </c>
      <c r="I440">
        <v>0</v>
      </c>
    </row>
    <row r="441" spans="1:9" x14ac:dyDescent="0.25">
      <c r="A441" t="s">
        <v>4578</v>
      </c>
      <c r="B441">
        <v>1</v>
      </c>
      <c r="C441">
        <v>0</v>
      </c>
      <c r="D441">
        <v>0.52629999999999999</v>
      </c>
      <c r="E441" t="s">
        <v>169</v>
      </c>
      <c r="F441">
        <v>155</v>
      </c>
      <c r="G441">
        <v>149</v>
      </c>
      <c r="H441">
        <v>149</v>
      </c>
      <c r="I441">
        <v>135</v>
      </c>
    </row>
    <row r="442" spans="1:9" x14ac:dyDescent="0.25">
      <c r="A442" t="s">
        <v>4577</v>
      </c>
      <c r="B442">
        <v>1</v>
      </c>
      <c r="C442">
        <v>0</v>
      </c>
      <c r="D442">
        <v>0.57989333300000001</v>
      </c>
      <c r="E442" t="s">
        <v>169</v>
      </c>
      <c r="F442">
        <v>15</v>
      </c>
      <c r="G442">
        <v>13</v>
      </c>
      <c r="H442">
        <v>12</v>
      </c>
      <c r="I442">
        <v>5</v>
      </c>
    </row>
    <row r="443" spans="1:9" x14ac:dyDescent="0.25">
      <c r="A443" t="s">
        <v>4576</v>
      </c>
      <c r="B443">
        <v>1</v>
      </c>
      <c r="C443">
        <v>0</v>
      </c>
      <c r="D443">
        <v>0.242466667</v>
      </c>
      <c r="E443" t="s">
        <v>169</v>
      </c>
      <c r="F443">
        <v>43</v>
      </c>
      <c r="G443">
        <v>33</v>
      </c>
      <c r="H443">
        <v>31</v>
      </c>
      <c r="I443">
        <v>31</v>
      </c>
    </row>
    <row r="444" spans="1:9" x14ac:dyDescent="0.25">
      <c r="A444" t="s">
        <v>4575</v>
      </c>
      <c r="B444">
        <v>1</v>
      </c>
      <c r="C444">
        <v>0</v>
      </c>
      <c r="D444">
        <v>0.175413333</v>
      </c>
      <c r="E444" t="s">
        <v>169</v>
      </c>
      <c r="F444">
        <v>21</v>
      </c>
      <c r="G444">
        <v>9</v>
      </c>
      <c r="H444">
        <v>9</v>
      </c>
      <c r="I444">
        <v>9</v>
      </c>
    </row>
    <row r="445" spans="1:9" x14ac:dyDescent="0.25">
      <c r="A445" t="s">
        <v>4574</v>
      </c>
      <c r="B445">
        <v>1</v>
      </c>
      <c r="C445">
        <v>0</v>
      </c>
      <c r="D445">
        <v>0.967626667</v>
      </c>
      <c r="E445" t="s">
        <v>169</v>
      </c>
      <c r="F445">
        <v>107</v>
      </c>
      <c r="G445">
        <v>107</v>
      </c>
      <c r="H445">
        <v>105</v>
      </c>
      <c r="I445">
        <v>88</v>
      </c>
    </row>
    <row r="446" spans="1:9" x14ac:dyDescent="0.25">
      <c r="A446" t="s">
        <v>4573</v>
      </c>
      <c r="B446">
        <v>1</v>
      </c>
      <c r="C446">
        <v>0</v>
      </c>
      <c r="D446">
        <v>0.13101333300000001</v>
      </c>
      <c r="E446" t="s">
        <v>169</v>
      </c>
      <c r="F446">
        <v>10</v>
      </c>
      <c r="G446">
        <v>6</v>
      </c>
      <c r="H446">
        <v>4</v>
      </c>
      <c r="I446">
        <v>0</v>
      </c>
    </row>
    <row r="447" spans="1:9" x14ac:dyDescent="0.25">
      <c r="A447" t="s">
        <v>4572</v>
      </c>
      <c r="B447">
        <v>1</v>
      </c>
      <c r="C447">
        <v>0</v>
      </c>
      <c r="D447">
        <v>0.67605999999999999</v>
      </c>
      <c r="E447" t="s">
        <v>169</v>
      </c>
      <c r="F447">
        <v>13</v>
      </c>
      <c r="G447">
        <v>13</v>
      </c>
      <c r="H447">
        <v>13</v>
      </c>
      <c r="I447">
        <v>10</v>
      </c>
    </row>
    <row r="448" spans="1:9" x14ac:dyDescent="0.25">
      <c r="A448" t="s">
        <v>4571</v>
      </c>
      <c r="B448">
        <v>1</v>
      </c>
      <c r="C448">
        <v>0</v>
      </c>
      <c r="D448">
        <v>0.92439333300000004</v>
      </c>
      <c r="E448" t="s">
        <v>169</v>
      </c>
      <c r="F448">
        <v>16</v>
      </c>
      <c r="G448">
        <v>13</v>
      </c>
      <c r="H448">
        <v>13</v>
      </c>
      <c r="I448">
        <v>11</v>
      </c>
    </row>
    <row r="449" spans="1:9" x14ac:dyDescent="0.25">
      <c r="A449" t="s">
        <v>4570</v>
      </c>
      <c r="B449">
        <v>1</v>
      </c>
      <c r="C449">
        <v>0</v>
      </c>
      <c r="D449">
        <v>0.12243999999999999</v>
      </c>
      <c r="E449" t="s">
        <v>169</v>
      </c>
      <c r="F449">
        <v>181</v>
      </c>
      <c r="G449">
        <v>176</v>
      </c>
      <c r="H449">
        <v>174</v>
      </c>
      <c r="I449">
        <v>168</v>
      </c>
    </row>
    <row r="450" spans="1:9" x14ac:dyDescent="0.25">
      <c r="A450" t="s">
        <v>4569</v>
      </c>
      <c r="B450">
        <v>1</v>
      </c>
      <c r="C450">
        <v>0</v>
      </c>
      <c r="D450">
        <v>0.130266667</v>
      </c>
      <c r="E450" t="s">
        <v>169</v>
      </c>
      <c r="F450">
        <v>9</v>
      </c>
      <c r="G450">
        <v>2</v>
      </c>
      <c r="H450">
        <v>2</v>
      </c>
      <c r="I450">
        <v>0</v>
      </c>
    </row>
    <row r="451" spans="1:9" x14ac:dyDescent="0.25">
      <c r="A451" t="s">
        <v>4568</v>
      </c>
      <c r="B451">
        <v>0</v>
      </c>
      <c r="C451">
        <v>0</v>
      </c>
      <c r="D451">
        <v>0.110093333</v>
      </c>
      <c r="E451" t="s">
        <v>181</v>
      </c>
      <c r="F451">
        <v>12</v>
      </c>
      <c r="G451">
        <v>9</v>
      </c>
      <c r="H451">
        <v>1</v>
      </c>
      <c r="I451">
        <v>0</v>
      </c>
    </row>
    <row r="452" spans="1:9" x14ac:dyDescent="0.25">
      <c r="A452" t="s">
        <v>4567</v>
      </c>
      <c r="B452">
        <v>1</v>
      </c>
      <c r="C452">
        <v>0</v>
      </c>
      <c r="D452">
        <v>0.47958000000000001</v>
      </c>
      <c r="E452" t="s">
        <v>169</v>
      </c>
      <c r="F452">
        <v>6</v>
      </c>
      <c r="G452">
        <v>4</v>
      </c>
      <c r="H452">
        <v>1</v>
      </c>
      <c r="I452">
        <v>0</v>
      </c>
    </row>
    <row r="453" spans="1:9" x14ac:dyDescent="0.25">
      <c r="A453" t="s">
        <v>4566</v>
      </c>
      <c r="B453">
        <v>1</v>
      </c>
      <c r="C453">
        <v>0</v>
      </c>
      <c r="D453">
        <v>0.402686667</v>
      </c>
      <c r="E453" t="s">
        <v>169</v>
      </c>
      <c r="F453">
        <v>48</v>
      </c>
      <c r="G453">
        <v>48</v>
      </c>
      <c r="H453">
        <v>47</v>
      </c>
      <c r="I453">
        <v>34</v>
      </c>
    </row>
    <row r="454" spans="1:9" x14ac:dyDescent="0.25">
      <c r="A454" t="s">
        <v>4565</v>
      </c>
      <c r="B454">
        <v>0</v>
      </c>
      <c r="C454">
        <v>0</v>
      </c>
      <c r="D454">
        <v>0.15249333300000001</v>
      </c>
      <c r="E454" t="s">
        <v>181</v>
      </c>
      <c r="F454">
        <v>5</v>
      </c>
      <c r="G454">
        <v>1</v>
      </c>
      <c r="H454">
        <v>0</v>
      </c>
      <c r="I454">
        <v>0</v>
      </c>
    </row>
    <row r="455" spans="1:9" x14ac:dyDescent="0.25">
      <c r="A455" t="s">
        <v>4564</v>
      </c>
      <c r="B455">
        <v>0</v>
      </c>
      <c r="C455">
        <v>0</v>
      </c>
      <c r="D455">
        <v>0.76825333299999998</v>
      </c>
      <c r="E455" t="s">
        <v>181</v>
      </c>
      <c r="F455">
        <v>4</v>
      </c>
      <c r="G455">
        <v>3</v>
      </c>
      <c r="H455">
        <v>2</v>
      </c>
      <c r="I455">
        <v>1</v>
      </c>
    </row>
    <row r="456" spans="1:9" x14ac:dyDescent="0.25">
      <c r="A456" t="s">
        <v>4563</v>
      </c>
      <c r="B456">
        <v>1</v>
      </c>
      <c r="C456">
        <v>0</v>
      </c>
      <c r="D456">
        <v>0.101606667</v>
      </c>
      <c r="E456" t="s">
        <v>169</v>
      </c>
      <c r="F456">
        <v>8</v>
      </c>
      <c r="G456">
        <v>2</v>
      </c>
      <c r="H456">
        <v>2</v>
      </c>
      <c r="I456">
        <v>1</v>
      </c>
    </row>
    <row r="457" spans="1:9" x14ac:dyDescent="0.25">
      <c r="A457" t="s">
        <v>4562</v>
      </c>
      <c r="B457">
        <v>1</v>
      </c>
      <c r="C457">
        <v>0</v>
      </c>
      <c r="D457">
        <v>0.53333333299999997</v>
      </c>
      <c r="E457" t="s">
        <v>169</v>
      </c>
      <c r="F457">
        <v>6</v>
      </c>
      <c r="G457">
        <v>4</v>
      </c>
      <c r="H457">
        <v>4</v>
      </c>
      <c r="I457">
        <v>0</v>
      </c>
    </row>
    <row r="458" spans="1:9" x14ac:dyDescent="0.25">
      <c r="A458" t="s">
        <v>4561</v>
      </c>
      <c r="B458">
        <v>0</v>
      </c>
      <c r="C458">
        <v>0</v>
      </c>
      <c r="D458">
        <v>0.108046667</v>
      </c>
      <c r="E458" t="s">
        <v>181</v>
      </c>
      <c r="F458">
        <v>6</v>
      </c>
      <c r="G458">
        <v>2</v>
      </c>
      <c r="H458">
        <v>0</v>
      </c>
      <c r="I458">
        <v>0</v>
      </c>
    </row>
    <row r="459" spans="1:9" x14ac:dyDescent="0.25">
      <c r="A459" t="s">
        <v>4560</v>
      </c>
      <c r="B459">
        <v>1</v>
      </c>
      <c r="C459">
        <v>0</v>
      </c>
      <c r="D459">
        <v>0.42231999999999997</v>
      </c>
      <c r="E459" t="s">
        <v>169</v>
      </c>
      <c r="F459">
        <v>89</v>
      </c>
      <c r="G459">
        <v>82</v>
      </c>
      <c r="H459">
        <v>78</v>
      </c>
      <c r="I459">
        <v>76</v>
      </c>
    </row>
    <row r="460" spans="1:9" x14ac:dyDescent="0.25">
      <c r="A460" t="s">
        <v>4559</v>
      </c>
      <c r="B460">
        <v>1</v>
      </c>
      <c r="C460">
        <v>0</v>
      </c>
      <c r="D460">
        <v>0.126326667</v>
      </c>
      <c r="E460" t="s">
        <v>169</v>
      </c>
      <c r="F460">
        <v>99</v>
      </c>
      <c r="G460">
        <v>81</v>
      </c>
      <c r="H460">
        <v>69</v>
      </c>
      <c r="I460">
        <v>51</v>
      </c>
    </row>
    <row r="461" spans="1:9" x14ac:dyDescent="0.25">
      <c r="A461" t="s">
        <v>4558</v>
      </c>
      <c r="B461">
        <v>1</v>
      </c>
      <c r="C461">
        <v>0</v>
      </c>
      <c r="D461">
        <v>0.24071999999999999</v>
      </c>
      <c r="E461" t="s">
        <v>169</v>
      </c>
      <c r="F461">
        <v>71</v>
      </c>
      <c r="G461">
        <v>58</v>
      </c>
      <c r="H461">
        <v>50</v>
      </c>
      <c r="I461">
        <v>34</v>
      </c>
    </row>
    <row r="462" spans="1:9" x14ac:dyDescent="0.25">
      <c r="A462" t="s">
        <v>4557</v>
      </c>
      <c r="B462">
        <v>1</v>
      </c>
      <c r="C462">
        <v>0</v>
      </c>
      <c r="D462">
        <v>0.117673333</v>
      </c>
      <c r="E462" t="s">
        <v>169</v>
      </c>
      <c r="F462">
        <v>37</v>
      </c>
      <c r="G462">
        <v>28</v>
      </c>
      <c r="H462">
        <v>24</v>
      </c>
      <c r="I462">
        <v>18</v>
      </c>
    </row>
    <row r="463" spans="1:9" x14ac:dyDescent="0.25">
      <c r="A463" t="s">
        <v>4556</v>
      </c>
      <c r="B463">
        <v>0</v>
      </c>
      <c r="C463">
        <v>0</v>
      </c>
      <c r="D463">
        <v>0.201566667</v>
      </c>
      <c r="E463" t="s">
        <v>181</v>
      </c>
      <c r="F463">
        <v>5</v>
      </c>
      <c r="G463">
        <v>0</v>
      </c>
      <c r="H463">
        <v>0</v>
      </c>
      <c r="I463">
        <v>0</v>
      </c>
    </row>
    <row r="464" spans="1:9" x14ac:dyDescent="0.25">
      <c r="A464" t="s">
        <v>4555</v>
      </c>
      <c r="B464">
        <v>0</v>
      </c>
      <c r="C464">
        <v>0</v>
      </c>
      <c r="D464">
        <v>0.162766667</v>
      </c>
      <c r="E464" t="s">
        <v>181</v>
      </c>
      <c r="F464">
        <v>2</v>
      </c>
      <c r="G464">
        <v>0</v>
      </c>
      <c r="H464">
        <v>0</v>
      </c>
      <c r="I464">
        <v>0</v>
      </c>
    </row>
    <row r="465" spans="1:9" x14ac:dyDescent="0.25">
      <c r="A465" t="s">
        <v>4554</v>
      </c>
      <c r="B465">
        <v>1</v>
      </c>
      <c r="C465">
        <v>0</v>
      </c>
      <c r="D465">
        <v>0.47683333300000003</v>
      </c>
      <c r="E465" t="s">
        <v>169</v>
      </c>
      <c r="F465">
        <v>23</v>
      </c>
      <c r="G465">
        <v>18</v>
      </c>
      <c r="H465">
        <v>16</v>
      </c>
      <c r="I465">
        <v>13</v>
      </c>
    </row>
    <row r="466" spans="1:9" x14ac:dyDescent="0.25">
      <c r="A466" t="s">
        <v>4553</v>
      </c>
      <c r="B466">
        <v>1</v>
      </c>
      <c r="C466">
        <v>0</v>
      </c>
      <c r="D466">
        <v>0.2671</v>
      </c>
      <c r="E466" t="s">
        <v>169</v>
      </c>
      <c r="F466">
        <v>4</v>
      </c>
      <c r="G466">
        <v>1</v>
      </c>
      <c r="H466">
        <v>0</v>
      </c>
      <c r="I466">
        <v>0</v>
      </c>
    </row>
    <row r="467" spans="1:9" x14ac:dyDescent="0.25">
      <c r="A467" t="s">
        <v>4552</v>
      </c>
      <c r="B467">
        <v>1</v>
      </c>
      <c r="C467">
        <v>0</v>
      </c>
      <c r="D467">
        <v>0.61373333299999999</v>
      </c>
      <c r="E467" t="s">
        <v>169</v>
      </c>
      <c r="F467">
        <v>49</v>
      </c>
      <c r="G467">
        <v>46</v>
      </c>
      <c r="H467">
        <v>40</v>
      </c>
      <c r="I467">
        <v>35</v>
      </c>
    </row>
    <row r="468" spans="1:9" x14ac:dyDescent="0.25">
      <c r="A468" t="s">
        <v>4551</v>
      </c>
      <c r="B468">
        <v>1</v>
      </c>
      <c r="C468">
        <v>0</v>
      </c>
      <c r="D468">
        <v>0.612166667</v>
      </c>
      <c r="E468" t="s">
        <v>169</v>
      </c>
      <c r="F468">
        <v>130</v>
      </c>
      <c r="G468">
        <v>125</v>
      </c>
      <c r="H468">
        <v>108</v>
      </c>
      <c r="I468">
        <v>78</v>
      </c>
    </row>
    <row r="469" spans="1:9" x14ac:dyDescent="0.25">
      <c r="A469" t="s">
        <v>4550</v>
      </c>
      <c r="B469">
        <v>1</v>
      </c>
      <c r="C469">
        <v>1</v>
      </c>
      <c r="D469">
        <v>0.78490000000000004</v>
      </c>
      <c r="E469" t="s">
        <v>172</v>
      </c>
      <c r="F469">
        <v>279</v>
      </c>
      <c r="G469">
        <v>277</v>
      </c>
      <c r="H469">
        <v>271</v>
      </c>
      <c r="I469">
        <v>266</v>
      </c>
    </row>
    <row r="470" spans="1:9" x14ac:dyDescent="0.25">
      <c r="A470" t="s">
        <v>4549</v>
      </c>
      <c r="B470">
        <v>1</v>
      </c>
      <c r="C470">
        <v>1</v>
      </c>
      <c r="D470">
        <v>0.14663999999999999</v>
      </c>
      <c r="E470" t="s">
        <v>172</v>
      </c>
      <c r="F470">
        <v>31</v>
      </c>
      <c r="G470">
        <v>28</v>
      </c>
      <c r="H470">
        <v>26</v>
      </c>
      <c r="I470">
        <v>24</v>
      </c>
    </row>
    <row r="471" spans="1:9" x14ac:dyDescent="0.25">
      <c r="A471" t="s">
        <v>4548</v>
      </c>
      <c r="B471">
        <v>1</v>
      </c>
      <c r="C471">
        <v>0</v>
      </c>
      <c r="D471">
        <v>0.13066666699999999</v>
      </c>
      <c r="E471" t="s">
        <v>169</v>
      </c>
      <c r="F471">
        <v>34</v>
      </c>
      <c r="G471">
        <v>23</v>
      </c>
      <c r="H471">
        <v>20</v>
      </c>
      <c r="I471">
        <v>15</v>
      </c>
    </row>
    <row r="472" spans="1:9" x14ac:dyDescent="0.25">
      <c r="A472" t="s">
        <v>4547</v>
      </c>
      <c r="B472">
        <v>1</v>
      </c>
      <c r="C472">
        <v>0</v>
      </c>
      <c r="D472">
        <v>0.91636666700000002</v>
      </c>
      <c r="E472" t="s">
        <v>169</v>
      </c>
      <c r="F472">
        <v>34</v>
      </c>
      <c r="G472">
        <v>33</v>
      </c>
      <c r="H472">
        <v>33</v>
      </c>
      <c r="I472">
        <v>30</v>
      </c>
    </row>
    <row r="473" spans="1:9" x14ac:dyDescent="0.25">
      <c r="A473" t="s">
        <v>4546</v>
      </c>
      <c r="B473">
        <v>1</v>
      </c>
      <c r="C473">
        <v>0</v>
      </c>
      <c r="D473">
        <v>0.58799999999999997</v>
      </c>
      <c r="E473" t="s">
        <v>169</v>
      </c>
      <c r="F473">
        <v>12</v>
      </c>
      <c r="G473">
        <v>10</v>
      </c>
      <c r="H473">
        <v>8</v>
      </c>
      <c r="I473">
        <v>4</v>
      </c>
    </row>
    <row r="474" spans="1:9" x14ac:dyDescent="0.25">
      <c r="A474" t="s">
        <v>4545</v>
      </c>
      <c r="B474">
        <v>1</v>
      </c>
      <c r="C474">
        <v>0</v>
      </c>
      <c r="D474">
        <v>0.17804</v>
      </c>
      <c r="E474" t="s">
        <v>169</v>
      </c>
      <c r="F474">
        <v>17</v>
      </c>
      <c r="G474">
        <v>13</v>
      </c>
      <c r="H474">
        <v>13</v>
      </c>
      <c r="I474">
        <v>12</v>
      </c>
    </row>
    <row r="475" spans="1:9" x14ac:dyDescent="0.25">
      <c r="A475" t="s">
        <v>4544</v>
      </c>
      <c r="B475">
        <v>1</v>
      </c>
      <c r="C475">
        <v>0</v>
      </c>
      <c r="D475">
        <v>0.45938000000000001</v>
      </c>
      <c r="E475" t="s">
        <v>169</v>
      </c>
      <c r="F475">
        <v>22</v>
      </c>
      <c r="G475">
        <v>22</v>
      </c>
      <c r="H475">
        <v>22</v>
      </c>
      <c r="I475">
        <v>10</v>
      </c>
    </row>
    <row r="476" spans="1:9" x14ac:dyDescent="0.25">
      <c r="A476" t="s">
        <v>4543</v>
      </c>
      <c r="B476">
        <v>1</v>
      </c>
      <c r="C476">
        <v>0</v>
      </c>
      <c r="D476">
        <v>0.12829333300000001</v>
      </c>
      <c r="E476" t="s">
        <v>169</v>
      </c>
      <c r="F476">
        <v>8</v>
      </c>
      <c r="G476">
        <v>3</v>
      </c>
      <c r="H476">
        <v>3</v>
      </c>
      <c r="I476">
        <v>3</v>
      </c>
    </row>
    <row r="477" spans="1:9" x14ac:dyDescent="0.25">
      <c r="A477" t="s">
        <v>4542</v>
      </c>
      <c r="B477">
        <v>0</v>
      </c>
      <c r="C477">
        <v>0</v>
      </c>
      <c r="D477">
        <v>0.111173333</v>
      </c>
      <c r="E477" t="s">
        <v>181</v>
      </c>
      <c r="F477">
        <v>56</v>
      </c>
      <c r="G477">
        <v>7</v>
      </c>
      <c r="H477">
        <v>1</v>
      </c>
      <c r="I477">
        <v>1</v>
      </c>
    </row>
    <row r="478" spans="1:9" x14ac:dyDescent="0.25">
      <c r="A478" t="s">
        <v>4541</v>
      </c>
      <c r="B478">
        <v>1</v>
      </c>
      <c r="C478">
        <v>0</v>
      </c>
      <c r="D478">
        <v>0.17419999999999999</v>
      </c>
      <c r="E478" t="s">
        <v>169</v>
      </c>
      <c r="F478">
        <v>132</v>
      </c>
      <c r="G478">
        <v>13</v>
      </c>
      <c r="H478">
        <v>13</v>
      </c>
      <c r="I478">
        <v>3</v>
      </c>
    </row>
    <row r="479" spans="1:9" x14ac:dyDescent="0.25">
      <c r="A479" t="s">
        <v>4540</v>
      </c>
      <c r="B479">
        <v>1</v>
      </c>
      <c r="C479">
        <v>0</v>
      </c>
      <c r="D479">
        <v>0.95704</v>
      </c>
      <c r="E479" t="s">
        <v>169</v>
      </c>
      <c r="F479">
        <v>128</v>
      </c>
      <c r="G479">
        <v>128</v>
      </c>
      <c r="H479">
        <v>126</v>
      </c>
      <c r="I479">
        <v>111</v>
      </c>
    </row>
    <row r="480" spans="1:9" x14ac:dyDescent="0.25">
      <c r="A480" t="s">
        <v>4539</v>
      </c>
      <c r="B480">
        <v>1</v>
      </c>
      <c r="C480">
        <v>0</v>
      </c>
      <c r="D480">
        <v>0.31299333299999998</v>
      </c>
      <c r="E480" t="s">
        <v>169</v>
      </c>
      <c r="F480">
        <v>33</v>
      </c>
      <c r="G480">
        <v>32</v>
      </c>
      <c r="H480">
        <v>30</v>
      </c>
      <c r="I480">
        <v>17</v>
      </c>
    </row>
    <row r="481" spans="1:9" x14ac:dyDescent="0.25">
      <c r="A481" t="s">
        <v>4538</v>
      </c>
      <c r="B481">
        <v>1</v>
      </c>
      <c r="C481">
        <v>0</v>
      </c>
      <c r="D481">
        <v>0.74513333299999995</v>
      </c>
      <c r="E481" t="s">
        <v>169</v>
      </c>
      <c r="F481">
        <v>13</v>
      </c>
      <c r="G481">
        <v>13</v>
      </c>
      <c r="H481">
        <v>13</v>
      </c>
      <c r="I481">
        <v>9</v>
      </c>
    </row>
    <row r="482" spans="1:9" x14ac:dyDescent="0.25">
      <c r="A482" t="s">
        <v>4537</v>
      </c>
      <c r="B482">
        <v>1</v>
      </c>
      <c r="C482">
        <v>0</v>
      </c>
      <c r="D482">
        <v>0.28805333300000002</v>
      </c>
      <c r="E482" t="s">
        <v>169</v>
      </c>
      <c r="F482">
        <v>65</v>
      </c>
      <c r="G482">
        <v>63</v>
      </c>
      <c r="H482">
        <v>61</v>
      </c>
      <c r="I482">
        <v>28</v>
      </c>
    </row>
    <row r="483" spans="1:9" x14ac:dyDescent="0.25">
      <c r="A483" t="s">
        <v>4536</v>
      </c>
      <c r="B483">
        <v>1</v>
      </c>
      <c r="C483">
        <v>1</v>
      </c>
      <c r="D483">
        <v>0.48709333300000002</v>
      </c>
      <c r="E483" t="s">
        <v>174</v>
      </c>
      <c r="F483">
        <v>135</v>
      </c>
      <c r="G483">
        <v>128</v>
      </c>
      <c r="H483">
        <v>116</v>
      </c>
      <c r="I483">
        <v>53</v>
      </c>
    </row>
    <row r="484" spans="1:9" x14ac:dyDescent="0.25">
      <c r="A484" t="s">
        <v>4535</v>
      </c>
      <c r="B484">
        <v>1</v>
      </c>
      <c r="C484">
        <v>0</v>
      </c>
      <c r="D484">
        <v>0.37278666700000002</v>
      </c>
      <c r="E484" t="s">
        <v>169</v>
      </c>
      <c r="F484">
        <v>5</v>
      </c>
      <c r="G484">
        <v>4</v>
      </c>
      <c r="H484">
        <v>1</v>
      </c>
      <c r="I484">
        <v>0</v>
      </c>
    </row>
    <row r="485" spans="1:9" x14ac:dyDescent="0.25">
      <c r="A485" t="s">
        <v>4534</v>
      </c>
      <c r="B485">
        <v>1</v>
      </c>
      <c r="C485">
        <v>0</v>
      </c>
      <c r="D485">
        <v>0.136913333</v>
      </c>
      <c r="E485" t="s">
        <v>169</v>
      </c>
      <c r="F485">
        <v>7</v>
      </c>
      <c r="G485">
        <v>3</v>
      </c>
      <c r="H485">
        <v>0</v>
      </c>
      <c r="I485">
        <v>0</v>
      </c>
    </row>
    <row r="486" spans="1:9" x14ac:dyDescent="0.25">
      <c r="A486" t="s">
        <v>4533</v>
      </c>
      <c r="B486">
        <v>1</v>
      </c>
      <c r="C486">
        <v>0</v>
      </c>
      <c r="D486">
        <v>0.13638</v>
      </c>
      <c r="E486" t="s">
        <v>169</v>
      </c>
      <c r="F486">
        <v>13</v>
      </c>
      <c r="G486">
        <v>0</v>
      </c>
      <c r="H486">
        <v>0</v>
      </c>
      <c r="I486">
        <v>0</v>
      </c>
    </row>
    <row r="487" spans="1:9" x14ac:dyDescent="0.25">
      <c r="A487" t="s">
        <v>4532</v>
      </c>
      <c r="B487">
        <v>1</v>
      </c>
      <c r="C487">
        <v>0</v>
      </c>
      <c r="D487">
        <v>0.100206667</v>
      </c>
      <c r="E487" t="s">
        <v>169</v>
      </c>
      <c r="F487">
        <v>16</v>
      </c>
      <c r="G487">
        <v>7</v>
      </c>
      <c r="H487">
        <v>7</v>
      </c>
      <c r="I487">
        <v>6</v>
      </c>
    </row>
    <row r="488" spans="1:9" x14ac:dyDescent="0.25">
      <c r="A488" t="s">
        <v>4531</v>
      </c>
      <c r="B488">
        <v>1</v>
      </c>
      <c r="C488">
        <v>0</v>
      </c>
      <c r="D488">
        <v>0.623606667</v>
      </c>
      <c r="E488" t="s">
        <v>169</v>
      </c>
      <c r="F488">
        <v>19</v>
      </c>
      <c r="G488">
        <v>14</v>
      </c>
      <c r="H488">
        <v>8</v>
      </c>
      <c r="I488">
        <v>2</v>
      </c>
    </row>
    <row r="489" spans="1:9" x14ac:dyDescent="0.25">
      <c r="A489" t="s">
        <v>4530</v>
      </c>
      <c r="B489">
        <v>1</v>
      </c>
      <c r="C489">
        <v>0</v>
      </c>
      <c r="D489">
        <v>0.13623333300000001</v>
      </c>
      <c r="E489" t="s">
        <v>169</v>
      </c>
      <c r="F489">
        <v>64</v>
      </c>
      <c r="G489">
        <v>60</v>
      </c>
      <c r="H489">
        <v>52</v>
      </c>
      <c r="I489">
        <v>28</v>
      </c>
    </row>
    <row r="490" spans="1:9" x14ac:dyDescent="0.25">
      <c r="A490" t="s">
        <v>4529</v>
      </c>
      <c r="B490">
        <v>1</v>
      </c>
      <c r="C490">
        <v>0</v>
      </c>
      <c r="D490">
        <v>0.15533333299999999</v>
      </c>
      <c r="E490" t="s">
        <v>169</v>
      </c>
      <c r="F490">
        <v>14</v>
      </c>
      <c r="G490">
        <v>2</v>
      </c>
      <c r="H490">
        <v>0</v>
      </c>
      <c r="I490">
        <v>0</v>
      </c>
    </row>
    <row r="491" spans="1:9" x14ac:dyDescent="0.25">
      <c r="A491" t="s">
        <v>4528</v>
      </c>
      <c r="B491">
        <v>0</v>
      </c>
      <c r="C491">
        <v>0</v>
      </c>
      <c r="D491">
        <v>0.55941333299999996</v>
      </c>
      <c r="E491" t="s">
        <v>181</v>
      </c>
      <c r="F491">
        <v>2</v>
      </c>
      <c r="G491">
        <v>2</v>
      </c>
      <c r="H491">
        <v>2</v>
      </c>
      <c r="I491">
        <v>0</v>
      </c>
    </row>
    <row r="492" spans="1:9" x14ac:dyDescent="0.25">
      <c r="A492" t="s">
        <v>4527</v>
      </c>
      <c r="B492">
        <v>1</v>
      </c>
      <c r="C492">
        <v>0</v>
      </c>
      <c r="D492">
        <v>0.122086667</v>
      </c>
      <c r="E492" t="s">
        <v>169</v>
      </c>
      <c r="F492">
        <v>28</v>
      </c>
      <c r="G492">
        <v>13</v>
      </c>
      <c r="H492">
        <v>8</v>
      </c>
      <c r="I492">
        <v>7</v>
      </c>
    </row>
    <row r="493" spans="1:9" x14ac:dyDescent="0.25">
      <c r="A493" t="s">
        <v>4526</v>
      </c>
      <c r="B493">
        <v>1</v>
      </c>
      <c r="C493">
        <v>0</v>
      </c>
      <c r="D493">
        <v>0.25578000000000001</v>
      </c>
      <c r="E493" t="s">
        <v>169</v>
      </c>
      <c r="F493">
        <v>600</v>
      </c>
      <c r="G493">
        <v>592</v>
      </c>
      <c r="H493">
        <v>590</v>
      </c>
      <c r="I493">
        <v>549</v>
      </c>
    </row>
    <row r="494" spans="1:9" x14ac:dyDescent="0.25">
      <c r="A494" t="s">
        <v>4525</v>
      </c>
      <c r="B494">
        <v>1</v>
      </c>
      <c r="C494">
        <v>0</v>
      </c>
      <c r="D494">
        <v>0.105773333</v>
      </c>
      <c r="E494" t="s">
        <v>169</v>
      </c>
      <c r="F494">
        <v>9</v>
      </c>
      <c r="G494">
        <v>7</v>
      </c>
      <c r="H494">
        <v>6</v>
      </c>
      <c r="I494">
        <v>6</v>
      </c>
    </row>
    <row r="495" spans="1:9" x14ac:dyDescent="0.25">
      <c r="A495" t="s">
        <v>4524</v>
      </c>
      <c r="B495">
        <v>1</v>
      </c>
      <c r="C495">
        <v>0</v>
      </c>
      <c r="D495">
        <v>0.23660666699999999</v>
      </c>
      <c r="E495" t="s">
        <v>169</v>
      </c>
      <c r="F495">
        <v>43</v>
      </c>
      <c r="G495">
        <v>43</v>
      </c>
      <c r="H495">
        <v>41</v>
      </c>
      <c r="I495">
        <v>41</v>
      </c>
    </row>
    <row r="496" spans="1:9" x14ac:dyDescent="0.25">
      <c r="A496" t="s">
        <v>4523</v>
      </c>
      <c r="B496">
        <v>0</v>
      </c>
      <c r="C496">
        <v>0</v>
      </c>
      <c r="D496">
        <v>0.103546667</v>
      </c>
      <c r="E496" t="s">
        <v>181</v>
      </c>
      <c r="F496">
        <v>3</v>
      </c>
      <c r="G496">
        <v>0</v>
      </c>
      <c r="H496">
        <v>0</v>
      </c>
      <c r="I496">
        <v>0</v>
      </c>
    </row>
    <row r="497" spans="1:9" x14ac:dyDescent="0.25">
      <c r="A497" t="s">
        <v>4522</v>
      </c>
      <c r="B497">
        <v>1</v>
      </c>
      <c r="C497">
        <v>0</v>
      </c>
      <c r="D497">
        <v>0.91376000000000002</v>
      </c>
      <c r="E497" t="s">
        <v>169</v>
      </c>
      <c r="F497">
        <v>53</v>
      </c>
      <c r="G497">
        <v>52</v>
      </c>
      <c r="H497">
        <v>47</v>
      </c>
      <c r="I497">
        <v>47</v>
      </c>
    </row>
    <row r="498" spans="1:9" x14ac:dyDescent="0.25">
      <c r="A498" t="s">
        <v>4521</v>
      </c>
      <c r="B498">
        <v>1</v>
      </c>
      <c r="C498">
        <v>0</v>
      </c>
      <c r="D498">
        <v>0.63482666700000001</v>
      </c>
      <c r="E498" t="s">
        <v>169</v>
      </c>
      <c r="F498">
        <v>70</v>
      </c>
      <c r="G498">
        <v>70</v>
      </c>
      <c r="H498">
        <v>65</v>
      </c>
      <c r="I498">
        <v>65</v>
      </c>
    </row>
    <row r="499" spans="1:9" x14ac:dyDescent="0.25">
      <c r="A499" t="s">
        <v>4520</v>
      </c>
      <c r="B499">
        <v>0</v>
      </c>
      <c r="C499">
        <v>0</v>
      </c>
      <c r="D499">
        <v>0.59628666699999999</v>
      </c>
      <c r="E499" t="s">
        <v>181</v>
      </c>
      <c r="F499">
        <v>90</v>
      </c>
      <c r="G499">
        <v>90</v>
      </c>
      <c r="H499">
        <v>84</v>
      </c>
      <c r="I499">
        <v>75</v>
      </c>
    </row>
    <row r="500" spans="1:9" x14ac:dyDescent="0.25">
      <c r="A500" t="s">
        <v>4519</v>
      </c>
      <c r="B500">
        <v>0</v>
      </c>
      <c r="C500">
        <v>0</v>
      </c>
      <c r="D500">
        <v>0.101513333</v>
      </c>
      <c r="E500" t="s">
        <v>181</v>
      </c>
      <c r="F500">
        <v>6</v>
      </c>
      <c r="G500">
        <v>4</v>
      </c>
      <c r="H500">
        <v>3</v>
      </c>
      <c r="I500">
        <v>1</v>
      </c>
    </row>
    <row r="501" spans="1:9" x14ac:dyDescent="0.25">
      <c r="A501" t="s">
        <v>4518</v>
      </c>
      <c r="B501">
        <v>1</v>
      </c>
      <c r="C501">
        <v>0</v>
      </c>
      <c r="D501">
        <v>0.64263999999999999</v>
      </c>
      <c r="E501" t="s">
        <v>169</v>
      </c>
      <c r="F501">
        <v>64</v>
      </c>
      <c r="G501">
        <v>58</v>
      </c>
      <c r="H501">
        <v>46</v>
      </c>
      <c r="I501">
        <v>14</v>
      </c>
    </row>
    <row r="502" spans="1:9" x14ac:dyDescent="0.25">
      <c r="A502" t="s">
        <v>4517</v>
      </c>
      <c r="B502">
        <v>0</v>
      </c>
      <c r="C502">
        <v>0</v>
      </c>
      <c r="D502">
        <v>0.14043333299999999</v>
      </c>
      <c r="E502" t="s">
        <v>181</v>
      </c>
      <c r="F502">
        <v>7</v>
      </c>
      <c r="G502">
        <v>2</v>
      </c>
      <c r="H502">
        <v>1</v>
      </c>
      <c r="I502">
        <v>0</v>
      </c>
    </row>
    <row r="503" spans="1:9" x14ac:dyDescent="0.25">
      <c r="A503" t="s">
        <v>4516</v>
      </c>
      <c r="B503">
        <v>1</v>
      </c>
      <c r="C503">
        <v>0</v>
      </c>
      <c r="D503">
        <v>0.68147999999999997</v>
      </c>
      <c r="E503" t="s">
        <v>169</v>
      </c>
      <c r="F503">
        <v>46</v>
      </c>
      <c r="G503">
        <v>39</v>
      </c>
      <c r="H503">
        <v>32</v>
      </c>
      <c r="I503">
        <v>27</v>
      </c>
    </row>
    <row r="504" spans="1:9" x14ac:dyDescent="0.25">
      <c r="A504" t="s">
        <v>4515</v>
      </c>
      <c r="B504">
        <v>1</v>
      </c>
      <c r="C504">
        <v>0</v>
      </c>
      <c r="D504">
        <v>0.797006667</v>
      </c>
      <c r="E504" t="s">
        <v>169</v>
      </c>
      <c r="F504">
        <v>14</v>
      </c>
      <c r="G504">
        <v>14</v>
      </c>
      <c r="H504">
        <v>13</v>
      </c>
      <c r="I504">
        <v>10</v>
      </c>
    </row>
    <row r="505" spans="1:9" x14ac:dyDescent="0.25">
      <c r="A505" t="s">
        <v>4514</v>
      </c>
      <c r="B505">
        <v>1</v>
      </c>
      <c r="C505">
        <v>0</v>
      </c>
      <c r="D505">
        <v>0.109093333</v>
      </c>
      <c r="E505" t="s">
        <v>169</v>
      </c>
      <c r="F505">
        <v>61</v>
      </c>
      <c r="G505">
        <v>56</v>
      </c>
      <c r="H505">
        <v>55</v>
      </c>
      <c r="I505">
        <v>53</v>
      </c>
    </row>
    <row r="506" spans="1:9" x14ac:dyDescent="0.25">
      <c r="A506" t="s">
        <v>4513</v>
      </c>
      <c r="B506">
        <v>1</v>
      </c>
      <c r="C506">
        <v>0</v>
      </c>
      <c r="D506">
        <v>0.69524666700000004</v>
      </c>
      <c r="E506" t="s">
        <v>169</v>
      </c>
      <c r="F506">
        <v>46</v>
      </c>
      <c r="G506">
        <v>44</v>
      </c>
      <c r="H506">
        <v>42</v>
      </c>
      <c r="I506">
        <v>14</v>
      </c>
    </row>
    <row r="507" spans="1:9" x14ac:dyDescent="0.25">
      <c r="A507" t="s">
        <v>4512</v>
      </c>
      <c r="B507">
        <v>1</v>
      </c>
      <c r="C507">
        <v>0</v>
      </c>
      <c r="D507">
        <v>0.20862666699999999</v>
      </c>
      <c r="E507" t="s">
        <v>169</v>
      </c>
      <c r="F507">
        <v>11</v>
      </c>
      <c r="G507">
        <v>11</v>
      </c>
      <c r="H507">
        <v>11</v>
      </c>
      <c r="I507">
        <v>0</v>
      </c>
    </row>
    <row r="508" spans="1:9" x14ac:dyDescent="0.25">
      <c r="A508" t="s">
        <v>4511</v>
      </c>
      <c r="B508">
        <v>1</v>
      </c>
      <c r="C508">
        <v>0</v>
      </c>
      <c r="D508">
        <v>0.16803999999999999</v>
      </c>
      <c r="E508" t="s">
        <v>169</v>
      </c>
      <c r="F508">
        <v>17</v>
      </c>
      <c r="G508">
        <v>11</v>
      </c>
      <c r="H508">
        <v>7</v>
      </c>
      <c r="I508">
        <v>2</v>
      </c>
    </row>
    <row r="509" spans="1:9" x14ac:dyDescent="0.25">
      <c r="A509" t="s">
        <v>4510</v>
      </c>
      <c r="B509">
        <v>1</v>
      </c>
      <c r="C509">
        <v>0</v>
      </c>
      <c r="D509">
        <v>0.18412666699999999</v>
      </c>
      <c r="E509" t="s">
        <v>169</v>
      </c>
      <c r="F509">
        <v>246</v>
      </c>
      <c r="G509">
        <v>239</v>
      </c>
      <c r="H509">
        <v>229</v>
      </c>
      <c r="I509">
        <v>212</v>
      </c>
    </row>
    <row r="510" spans="1:9" x14ac:dyDescent="0.25">
      <c r="A510" t="s">
        <v>4509</v>
      </c>
      <c r="B510">
        <v>0</v>
      </c>
      <c r="C510">
        <v>0</v>
      </c>
      <c r="D510">
        <v>0.19450666699999999</v>
      </c>
      <c r="E510" t="s">
        <v>181</v>
      </c>
      <c r="F510">
        <v>6</v>
      </c>
      <c r="G510">
        <v>1</v>
      </c>
      <c r="H510">
        <v>0</v>
      </c>
      <c r="I510">
        <v>0</v>
      </c>
    </row>
    <row r="511" spans="1:9" x14ac:dyDescent="0.25">
      <c r="A511" t="s">
        <v>4508</v>
      </c>
      <c r="B511">
        <v>1</v>
      </c>
      <c r="C511">
        <v>1</v>
      </c>
      <c r="D511">
        <v>0.58262666699999999</v>
      </c>
      <c r="E511" t="s">
        <v>174</v>
      </c>
      <c r="F511">
        <v>207</v>
      </c>
      <c r="G511">
        <v>207</v>
      </c>
      <c r="H511">
        <v>207</v>
      </c>
      <c r="I511">
        <v>192</v>
      </c>
    </row>
    <row r="512" spans="1:9" x14ac:dyDescent="0.25">
      <c r="A512" t="s">
        <v>4507</v>
      </c>
      <c r="B512">
        <v>0</v>
      </c>
      <c r="C512">
        <v>0</v>
      </c>
      <c r="D512">
        <v>0.11974</v>
      </c>
      <c r="E512" t="s">
        <v>181</v>
      </c>
      <c r="F512">
        <v>5</v>
      </c>
      <c r="G512">
        <v>0</v>
      </c>
      <c r="H512">
        <v>0</v>
      </c>
      <c r="I512">
        <v>0</v>
      </c>
    </row>
    <row r="513" spans="1:9" x14ac:dyDescent="0.25">
      <c r="A513" t="s">
        <v>4506</v>
      </c>
      <c r="B513">
        <v>1</v>
      </c>
      <c r="C513">
        <v>1</v>
      </c>
      <c r="D513">
        <v>0.86036000000000001</v>
      </c>
      <c r="E513" t="s">
        <v>174</v>
      </c>
      <c r="F513">
        <v>251</v>
      </c>
      <c r="G513">
        <v>244</v>
      </c>
      <c r="H513">
        <v>233</v>
      </c>
      <c r="I513">
        <v>220</v>
      </c>
    </row>
    <row r="514" spans="1:9" x14ac:dyDescent="0.25">
      <c r="A514" t="s">
        <v>4505</v>
      </c>
      <c r="B514">
        <v>1</v>
      </c>
      <c r="C514">
        <v>1</v>
      </c>
      <c r="D514">
        <v>0.91098000000000001</v>
      </c>
      <c r="E514" t="s">
        <v>169</v>
      </c>
      <c r="F514">
        <v>221</v>
      </c>
      <c r="G514">
        <v>213</v>
      </c>
      <c r="H514">
        <v>204</v>
      </c>
      <c r="I514">
        <v>184</v>
      </c>
    </row>
    <row r="515" spans="1:9" x14ac:dyDescent="0.25">
      <c r="A515" t="s">
        <v>4504</v>
      </c>
      <c r="B515">
        <v>1</v>
      </c>
      <c r="C515">
        <v>0</v>
      </c>
      <c r="D515">
        <v>0.45440000000000003</v>
      </c>
      <c r="E515" t="s">
        <v>169</v>
      </c>
      <c r="F515">
        <v>49</v>
      </c>
      <c r="G515">
        <v>43</v>
      </c>
      <c r="H515">
        <v>39</v>
      </c>
      <c r="I515">
        <v>35</v>
      </c>
    </row>
    <row r="516" spans="1:9" x14ac:dyDescent="0.25">
      <c r="A516" t="s">
        <v>4503</v>
      </c>
      <c r="B516">
        <v>1</v>
      </c>
      <c r="C516">
        <v>0</v>
      </c>
      <c r="D516">
        <v>1.0139466669999999</v>
      </c>
      <c r="E516" t="s">
        <v>169</v>
      </c>
      <c r="F516">
        <v>351</v>
      </c>
      <c r="G516">
        <v>342</v>
      </c>
      <c r="H516">
        <v>335</v>
      </c>
      <c r="I516">
        <v>327</v>
      </c>
    </row>
    <row r="517" spans="1:9" x14ac:dyDescent="0.25">
      <c r="A517" t="s">
        <v>4502</v>
      </c>
      <c r="B517">
        <v>0</v>
      </c>
      <c r="C517">
        <v>0</v>
      </c>
      <c r="D517">
        <v>0.39059333299999999</v>
      </c>
      <c r="E517" t="s">
        <v>181</v>
      </c>
      <c r="F517">
        <v>58</v>
      </c>
      <c r="G517">
        <v>54</v>
      </c>
      <c r="H517">
        <v>47</v>
      </c>
      <c r="I517">
        <v>43</v>
      </c>
    </row>
    <row r="518" spans="1:9" x14ac:dyDescent="0.25">
      <c r="A518" t="s">
        <v>4501</v>
      </c>
      <c r="B518">
        <v>0</v>
      </c>
      <c r="C518">
        <v>0</v>
      </c>
      <c r="D518">
        <v>0.33683999999999997</v>
      </c>
      <c r="E518" t="s">
        <v>181</v>
      </c>
      <c r="F518">
        <v>6</v>
      </c>
      <c r="G518">
        <v>3</v>
      </c>
      <c r="H518">
        <v>0</v>
      </c>
      <c r="I518">
        <v>0</v>
      </c>
    </row>
    <row r="519" spans="1:9" x14ac:dyDescent="0.25">
      <c r="A519" t="s">
        <v>4500</v>
      </c>
      <c r="B519">
        <v>1</v>
      </c>
      <c r="C519">
        <v>0</v>
      </c>
      <c r="D519">
        <v>0.13150666699999999</v>
      </c>
      <c r="E519" t="s">
        <v>169</v>
      </c>
      <c r="F519">
        <v>30</v>
      </c>
      <c r="G519">
        <v>24</v>
      </c>
      <c r="H519">
        <v>23</v>
      </c>
      <c r="I519">
        <v>15</v>
      </c>
    </row>
    <row r="520" spans="1:9" x14ac:dyDescent="0.25">
      <c r="A520" t="s">
        <v>4499</v>
      </c>
      <c r="B520">
        <v>1</v>
      </c>
      <c r="C520">
        <v>0</v>
      </c>
      <c r="D520">
        <v>0.14189333300000001</v>
      </c>
      <c r="E520" t="s">
        <v>169</v>
      </c>
      <c r="F520">
        <v>2</v>
      </c>
      <c r="G520">
        <v>0</v>
      </c>
      <c r="H520">
        <v>0</v>
      </c>
      <c r="I520">
        <v>0</v>
      </c>
    </row>
    <row r="521" spans="1:9" x14ac:dyDescent="0.25">
      <c r="A521" t="s">
        <v>4498</v>
      </c>
      <c r="B521">
        <v>1</v>
      </c>
      <c r="C521">
        <v>0</v>
      </c>
      <c r="D521">
        <v>0.79059999999999997</v>
      </c>
      <c r="E521" t="s">
        <v>169</v>
      </c>
      <c r="F521">
        <v>289</v>
      </c>
      <c r="G521">
        <v>271</v>
      </c>
      <c r="H521">
        <v>267</v>
      </c>
      <c r="I521">
        <v>258</v>
      </c>
    </row>
    <row r="522" spans="1:9" x14ac:dyDescent="0.25">
      <c r="A522" t="s">
        <v>4497</v>
      </c>
      <c r="B522">
        <v>1</v>
      </c>
      <c r="C522">
        <v>0</v>
      </c>
      <c r="D522">
        <v>0.23131333300000001</v>
      </c>
      <c r="E522" t="s">
        <v>169</v>
      </c>
      <c r="F522">
        <v>64</v>
      </c>
      <c r="G522">
        <v>54</v>
      </c>
      <c r="H522">
        <v>53</v>
      </c>
      <c r="I522">
        <v>46</v>
      </c>
    </row>
    <row r="523" spans="1:9" x14ac:dyDescent="0.25">
      <c r="A523" t="s">
        <v>4496</v>
      </c>
      <c r="B523">
        <v>1</v>
      </c>
      <c r="C523">
        <v>0</v>
      </c>
      <c r="D523">
        <v>0.51226666700000001</v>
      </c>
      <c r="E523" t="s">
        <v>169</v>
      </c>
      <c r="F523">
        <v>41</v>
      </c>
      <c r="G523">
        <v>32</v>
      </c>
      <c r="H523">
        <v>27</v>
      </c>
      <c r="I523">
        <v>16</v>
      </c>
    </row>
    <row r="524" spans="1:9" x14ac:dyDescent="0.25">
      <c r="A524" t="s">
        <v>4495</v>
      </c>
      <c r="B524">
        <v>0</v>
      </c>
      <c r="C524">
        <v>0</v>
      </c>
      <c r="D524">
        <v>0.16792000000000001</v>
      </c>
      <c r="E524" t="s">
        <v>181</v>
      </c>
      <c r="F524">
        <v>55</v>
      </c>
      <c r="G524">
        <v>41</v>
      </c>
      <c r="H524">
        <v>37</v>
      </c>
      <c r="I524">
        <v>36</v>
      </c>
    </row>
    <row r="525" spans="1:9" x14ac:dyDescent="0.25">
      <c r="A525" t="s">
        <v>4494</v>
      </c>
      <c r="B525">
        <v>0</v>
      </c>
      <c r="C525">
        <v>0</v>
      </c>
      <c r="D525">
        <v>0.60760666699999999</v>
      </c>
      <c r="E525" t="s">
        <v>181</v>
      </c>
      <c r="F525">
        <v>24</v>
      </c>
      <c r="G525">
        <v>19</v>
      </c>
      <c r="H525">
        <v>17</v>
      </c>
      <c r="I525">
        <v>1</v>
      </c>
    </row>
    <row r="526" spans="1:9" x14ac:dyDescent="0.25">
      <c r="A526" t="s">
        <v>4493</v>
      </c>
      <c r="B526">
        <v>0</v>
      </c>
      <c r="C526">
        <v>0</v>
      </c>
      <c r="D526">
        <v>0.31496000000000002</v>
      </c>
      <c r="E526" t="s">
        <v>181</v>
      </c>
      <c r="F526">
        <v>12</v>
      </c>
      <c r="G526">
        <v>8</v>
      </c>
      <c r="H526">
        <v>4</v>
      </c>
      <c r="I526">
        <v>0</v>
      </c>
    </row>
    <row r="527" spans="1:9" x14ac:dyDescent="0.25">
      <c r="A527" t="s">
        <v>4492</v>
      </c>
      <c r="B527">
        <v>0</v>
      </c>
      <c r="C527">
        <v>0</v>
      </c>
      <c r="D527">
        <v>0.15408666700000001</v>
      </c>
      <c r="E527" t="s">
        <v>181</v>
      </c>
      <c r="F527">
        <v>39</v>
      </c>
      <c r="G527">
        <v>30</v>
      </c>
      <c r="H527">
        <v>23</v>
      </c>
      <c r="I527">
        <v>3</v>
      </c>
    </row>
    <row r="528" spans="1:9" x14ac:dyDescent="0.25">
      <c r="A528" t="s">
        <v>4491</v>
      </c>
      <c r="B528">
        <v>0</v>
      </c>
      <c r="C528">
        <v>1</v>
      </c>
      <c r="D528">
        <v>0.38468666699999998</v>
      </c>
      <c r="E528" t="s">
        <v>174</v>
      </c>
      <c r="F528">
        <v>6</v>
      </c>
      <c r="G528">
        <v>5</v>
      </c>
      <c r="H528">
        <v>1</v>
      </c>
      <c r="I528">
        <v>1</v>
      </c>
    </row>
    <row r="529" spans="1:9" x14ac:dyDescent="0.25">
      <c r="A529" t="s">
        <v>4490</v>
      </c>
      <c r="B529">
        <v>1</v>
      </c>
      <c r="C529">
        <v>0</v>
      </c>
      <c r="D529">
        <v>0.105046667</v>
      </c>
      <c r="E529" t="s">
        <v>169</v>
      </c>
      <c r="F529">
        <v>26</v>
      </c>
      <c r="G529">
        <v>13</v>
      </c>
      <c r="H529">
        <v>12</v>
      </c>
      <c r="I529">
        <v>0</v>
      </c>
    </row>
    <row r="530" spans="1:9" x14ac:dyDescent="0.25">
      <c r="A530" t="s">
        <v>4489</v>
      </c>
      <c r="B530">
        <v>1</v>
      </c>
      <c r="C530">
        <v>0</v>
      </c>
      <c r="D530">
        <v>0.102986667</v>
      </c>
      <c r="E530" t="s">
        <v>169</v>
      </c>
      <c r="F530">
        <v>9</v>
      </c>
      <c r="G530">
        <v>5</v>
      </c>
      <c r="H530">
        <v>4</v>
      </c>
      <c r="I530">
        <v>1</v>
      </c>
    </row>
    <row r="531" spans="1:9" x14ac:dyDescent="0.25">
      <c r="A531" t="s">
        <v>4488</v>
      </c>
      <c r="B531">
        <v>1</v>
      </c>
      <c r="C531">
        <v>0</v>
      </c>
      <c r="D531">
        <v>0.181666667</v>
      </c>
      <c r="E531" t="s">
        <v>169</v>
      </c>
      <c r="F531">
        <v>138</v>
      </c>
      <c r="G531">
        <v>134</v>
      </c>
      <c r="H531">
        <v>134</v>
      </c>
      <c r="I531">
        <v>95</v>
      </c>
    </row>
    <row r="532" spans="1:9" x14ac:dyDescent="0.25">
      <c r="A532" t="s">
        <v>4487</v>
      </c>
      <c r="B532">
        <v>1</v>
      </c>
      <c r="C532">
        <v>0</v>
      </c>
      <c r="D532">
        <v>0.104346667</v>
      </c>
      <c r="E532" t="s">
        <v>169</v>
      </c>
      <c r="F532">
        <v>16</v>
      </c>
      <c r="G532">
        <v>14</v>
      </c>
      <c r="H532">
        <v>12</v>
      </c>
      <c r="I532">
        <v>9</v>
      </c>
    </row>
    <row r="533" spans="1:9" x14ac:dyDescent="0.25">
      <c r="A533" t="s">
        <v>4486</v>
      </c>
      <c r="B533">
        <v>1</v>
      </c>
      <c r="C533">
        <v>0</v>
      </c>
      <c r="D533">
        <v>0.80746666700000003</v>
      </c>
      <c r="E533" t="s">
        <v>169</v>
      </c>
      <c r="F533">
        <v>124</v>
      </c>
      <c r="G533">
        <v>122</v>
      </c>
      <c r="H533">
        <v>122</v>
      </c>
      <c r="I533">
        <v>119</v>
      </c>
    </row>
    <row r="534" spans="1:9" x14ac:dyDescent="0.25">
      <c r="A534" t="s">
        <v>4485</v>
      </c>
      <c r="B534">
        <v>0</v>
      </c>
      <c r="C534">
        <v>0</v>
      </c>
      <c r="D534">
        <v>0.29536000000000001</v>
      </c>
      <c r="E534" t="s">
        <v>181</v>
      </c>
      <c r="F534">
        <v>2</v>
      </c>
      <c r="G534">
        <v>2</v>
      </c>
      <c r="H534">
        <v>0</v>
      </c>
      <c r="I534">
        <v>0</v>
      </c>
    </row>
    <row r="535" spans="1:9" x14ac:dyDescent="0.25">
      <c r="A535" t="s">
        <v>4484</v>
      </c>
      <c r="B535">
        <v>1</v>
      </c>
      <c r="C535">
        <v>0</v>
      </c>
      <c r="D535">
        <v>0.41395999999999999</v>
      </c>
      <c r="E535" t="s">
        <v>169</v>
      </c>
      <c r="F535">
        <v>34</v>
      </c>
      <c r="G535">
        <v>34</v>
      </c>
      <c r="H535">
        <v>28</v>
      </c>
      <c r="I535">
        <v>16</v>
      </c>
    </row>
    <row r="536" spans="1:9" x14ac:dyDescent="0.25">
      <c r="A536" t="s">
        <v>4483</v>
      </c>
      <c r="B536">
        <v>1</v>
      </c>
      <c r="C536">
        <v>0</v>
      </c>
      <c r="D536">
        <v>0.27567999999999998</v>
      </c>
      <c r="E536" t="s">
        <v>169</v>
      </c>
      <c r="F536">
        <v>21</v>
      </c>
      <c r="G536">
        <v>18</v>
      </c>
      <c r="H536">
        <v>18</v>
      </c>
      <c r="I536">
        <v>12</v>
      </c>
    </row>
    <row r="537" spans="1:9" x14ac:dyDescent="0.25">
      <c r="A537" t="s">
        <v>4482</v>
      </c>
      <c r="B537">
        <v>1</v>
      </c>
      <c r="C537">
        <v>0</v>
      </c>
      <c r="D537">
        <v>0.71025333300000004</v>
      </c>
      <c r="E537" t="s">
        <v>169</v>
      </c>
      <c r="F537">
        <v>44</v>
      </c>
      <c r="G537">
        <v>41</v>
      </c>
      <c r="H537">
        <v>41</v>
      </c>
      <c r="I537">
        <v>26</v>
      </c>
    </row>
    <row r="538" spans="1:9" x14ac:dyDescent="0.25">
      <c r="A538" t="s">
        <v>4481</v>
      </c>
      <c r="B538">
        <v>1</v>
      </c>
      <c r="C538">
        <v>0</v>
      </c>
      <c r="D538">
        <v>0.58367333300000002</v>
      </c>
      <c r="E538" t="s">
        <v>174</v>
      </c>
      <c r="F538">
        <v>20</v>
      </c>
      <c r="G538">
        <v>19</v>
      </c>
      <c r="H538">
        <v>18</v>
      </c>
      <c r="I538">
        <v>0</v>
      </c>
    </row>
    <row r="539" spans="1:9" x14ac:dyDescent="0.25">
      <c r="A539" t="s">
        <v>4480</v>
      </c>
      <c r="B539">
        <v>1</v>
      </c>
      <c r="C539">
        <v>0</v>
      </c>
      <c r="D539">
        <v>0.1391</v>
      </c>
      <c r="E539" t="s">
        <v>169</v>
      </c>
      <c r="F539">
        <v>201</v>
      </c>
      <c r="G539">
        <v>184</v>
      </c>
      <c r="H539">
        <v>166</v>
      </c>
      <c r="I539">
        <v>93</v>
      </c>
    </row>
    <row r="540" spans="1:9" x14ac:dyDescent="0.25">
      <c r="A540" t="s">
        <v>4479</v>
      </c>
      <c r="B540">
        <v>1</v>
      </c>
      <c r="C540">
        <v>0</v>
      </c>
      <c r="D540">
        <v>0.216906667</v>
      </c>
      <c r="E540" t="s">
        <v>169</v>
      </c>
      <c r="F540">
        <v>4</v>
      </c>
      <c r="G540">
        <v>2</v>
      </c>
      <c r="H540">
        <v>2</v>
      </c>
      <c r="I540">
        <v>2</v>
      </c>
    </row>
    <row r="541" spans="1:9" x14ac:dyDescent="0.25">
      <c r="A541" t="s">
        <v>4478</v>
      </c>
      <c r="B541">
        <v>1</v>
      </c>
      <c r="C541">
        <v>0</v>
      </c>
      <c r="D541">
        <v>0.76482666700000002</v>
      </c>
      <c r="E541" t="s">
        <v>169</v>
      </c>
      <c r="F541">
        <v>9</v>
      </c>
      <c r="G541">
        <v>9</v>
      </c>
      <c r="H541">
        <v>6</v>
      </c>
      <c r="I541">
        <v>3</v>
      </c>
    </row>
    <row r="542" spans="1:9" x14ac:dyDescent="0.25">
      <c r="A542" t="s">
        <v>4477</v>
      </c>
      <c r="B542">
        <v>1</v>
      </c>
      <c r="C542">
        <v>0</v>
      </c>
      <c r="D542">
        <v>0.76443333300000005</v>
      </c>
      <c r="E542" t="s">
        <v>169</v>
      </c>
      <c r="F542">
        <v>18</v>
      </c>
      <c r="G542">
        <v>18</v>
      </c>
      <c r="H542">
        <v>17</v>
      </c>
      <c r="I542">
        <v>12</v>
      </c>
    </row>
    <row r="543" spans="1:9" x14ac:dyDescent="0.25">
      <c r="A543" t="s">
        <v>4476</v>
      </c>
      <c r="B543">
        <v>1</v>
      </c>
      <c r="C543">
        <v>0</v>
      </c>
      <c r="D543">
        <v>0.21456</v>
      </c>
      <c r="E543" t="s">
        <v>169</v>
      </c>
      <c r="F543">
        <v>28</v>
      </c>
      <c r="G543">
        <v>27</v>
      </c>
      <c r="H543">
        <v>26</v>
      </c>
      <c r="I543">
        <v>18</v>
      </c>
    </row>
    <row r="544" spans="1:9" x14ac:dyDescent="0.25">
      <c r="A544" t="s">
        <v>4475</v>
      </c>
      <c r="B544">
        <v>1</v>
      </c>
      <c r="C544">
        <v>0</v>
      </c>
      <c r="D544">
        <v>0.234726667</v>
      </c>
      <c r="E544" t="s">
        <v>169</v>
      </c>
      <c r="F544">
        <v>31</v>
      </c>
      <c r="G544">
        <v>28</v>
      </c>
      <c r="H544">
        <v>27</v>
      </c>
      <c r="I544">
        <v>25</v>
      </c>
    </row>
    <row r="545" spans="1:9" x14ac:dyDescent="0.25">
      <c r="A545" t="s">
        <v>4474</v>
      </c>
      <c r="B545">
        <v>1</v>
      </c>
      <c r="C545">
        <v>0</v>
      </c>
      <c r="D545">
        <v>0.40952</v>
      </c>
      <c r="E545" t="s">
        <v>169</v>
      </c>
      <c r="F545">
        <v>43</v>
      </c>
      <c r="G545">
        <v>43</v>
      </c>
      <c r="H545">
        <v>43</v>
      </c>
      <c r="I545">
        <v>42</v>
      </c>
    </row>
    <row r="546" spans="1:9" x14ac:dyDescent="0.25">
      <c r="A546" t="s">
        <v>4473</v>
      </c>
      <c r="B546">
        <v>0</v>
      </c>
      <c r="C546">
        <v>0</v>
      </c>
      <c r="D546">
        <v>0.111946667</v>
      </c>
      <c r="E546" t="s">
        <v>181</v>
      </c>
      <c r="F546">
        <v>7</v>
      </c>
      <c r="G546">
        <v>0</v>
      </c>
      <c r="H546">
        <v>0</v>
      </c>
      <c r="I546">
        <v>0</v>
      </c>
    </row>
    <row r="547" spans="1:9" x14ac:dyDescent="0.25">
      <c r="A547" t="s">
        <v>4472</v>
      </c>
      <c r="B547">
        <v>1</v>
      </c>
      <c r="C547">
        <v>0</v>
      </c>
      <c r="D547">
        <v>0.97509333300000001</v>
      </c>
      <c r="E547" t="s">
        <v>169</v>
      </c>
      <c r="F547">
        <v>155</v>
      </c>
      <c r="G547">
        <v>155</v>
      </c>
      <c r="H547">
        <v>153</v>
      </c>
      <c r="I547">
        <v>129</v>
      </c>
    </row>
    <row r="548" spans="1:9" x14ac:dyDescent="0.25">
      <c r="A548" t="s">
        <v>4471</v>
      </c>
      <c r="B548">
        <v>1</v>
      </c>
      <c r="C548">
        <v>0</v>
      </c>
      <c r="D548">
        <v>0.948426667</v>
      </c>
      <c r="E548" t="s">
        <v>169</v>
      </c>
      <c r="F548">
        <v>73</v>
      </c>
      <c r="G548">
        <v>73</v>
      </c>
      <c r="H548">
        <v>72</v>
      </c>
      <c r="I548">
        <v>68</v>
      </c>
    </row>
    <row r="549" spans="1:9" x14ac:dyDescent="0.25">
      <c r="A549" t="s">
        <v>4470</v>
      </c>
      <c r="B549">
        <v>1</v>
      </c>
      <c r="C549">
        <v>0</v>
      </c>
      <c r="D549">
        <v>0.103473333</v>
      </c>
      <c r="E549" t="s">
        <v>169</v>
      </c>
      <c r="F549">
        <v>188</v>
      </c>
      <c r="G549">
        <v>160</v>
      </c>
      <c r="H549">
        <v>145</v>
      </c>
      <c r="I549">
        <v>129</v>
      </c>
    </row>
    <row r="550" spans="1:9" x14ac:dyDescent="0.25">
      <c r="A550" t="s">
        <v>4469</v>
      </c>
      <c r="B550">
        <v>1</v>
      </c>
      <c r="C550">
        <v>0</v>
      </c>
      <c r="D550">
        <v>0.12505333299999999</v>
      </c>
      <c r="E550" t="s">
        <v>169</v>
      </c>
      <c r="F550">
        <v>117</v>
      </c>
      <c r="G550">
        <v>107</v>
      </c>
      <c r="H550">
        <v>78</v>
      </c>
      <c r="I550">
        <v>40</v>
      </c>
    </row>
    <row r="551" spans="1:9" x14ac:dyDescent="0.25">
      <c r="A551" t="s">
        <v>4468</v>
      </c>
      <c r="B551">
        <v>0</v>
      </c>
      <c r="C551">
        <v>0</v>
      </c>
      <c r="D551">
        <v>0.10758</v>
      </c>
      <c r="E551" t="s">
        <v>181</v>
      </c>
      <c r="F551">
        <v>2</v>
      </c>
      <c r="G551">
        <v>0</v>
      </c>
      <c r="H551">
        <v>0</v>
      </c>
      <c r="I551">
        <v>0</v>
      </c>
    </row>
    <row r="552" spans="1:9" x14ac:dyDescent="0.25">
      <c r="A552" t="s">
        <v>4467</v>
      </c>
      <c r="B552">
        <v>1</v>
      </c>
      <c r="C552">
        <v>0</v>
      </c>
      <c r="D552">
        <v>0.55443333299999997</v>
      </c>
      <c r="E552" t="s">
        <v>169</v>
      </c>
      <c r="F552">
        <v>237</v>
      </c>
      <c r="G552">
        <v>229</v>
      </c>
      <c r="H552">
        <v>226</v>
      </c>
      <c r="I552">
        <v>177</v>
      </c>
    </row>
    <row r="553" spans="1:9" x14ac:dyDescent="0.25">
      <c r="A553" t="s">
        <v>4466</v>
      </c>
      <c r="B553">
        <v>1</v>
      </c>
      <c r="C553">
        <v>0</v>
      </c>
      <c r="D553">
        <v>0.14648666699999999</v>
      </c>
      <c r="E553" t="s">
        <v>169</v>
      </c>
      <c r="F553">
        <v>19</v>
      </c>
      <c r="G553">
        <v>7</v>
      </c>
      <c r="H553">
        <v>5</v>
      </c>
      <c r="I553">
        <v>2</v>
      </c>
    </row>
    <row r="554" spans="1:9" x14ac:dyDescent="0.25">
      <c r="A554" t="s">
        <v>4465</v>
      </c>
      <c r="B554">
        <v>1</v>
      </c>
      <c r="C554">
        <v>0</v>
      </c>
      <c r="D554">
        <v>0.53429333300000004</v>
      </c>
      <c r="E554" t="s">
        <v>169</v>
      </c>
      <c r="F554">
        <v>31</v>
      </c>
      <c r="G554">
        <v>26</v>
      </c>
      <c r="H554">
        <v>20</v>
      </c>
      <c r="I554">
        <v>8</v>
      </c>
    </row>
    <row r="555" spans="1:9" x14ac:dyDescent="0.25">
      <c r="A555" t="s">
        <v>4464</v>
      </c>
      <c r="B555">
        <v>1</v>
      </c>
      <c r="C555">
        <v>0</v>
      </c>
      <c r="D555">
        <v>0.59743333300000001</v>
      </c>
      <c r="E555" t="s">
        <v>174</v>
      </c>
      <c r="F555">
        <v>204</v>
      </c>
      <c r="G555">
        <v>191</v>
      </c>
      <c r="H555">
        <v>182</v>
      </c>
      <c r="I555">
        <v>115</v>
      </c>
    </row>
    <row r="556" spans="1:9" x14ac:dyDescent="0.25">
      <c r="A556" t="s">
        <v>4463</v>
      </c>
      <c r="B556">
        <v>1</v>
      </c>
      <c r="C556">
        <v>0</v>
      </c>
      <c r="D556">
        <v>0.20311999999999999</v>
      </c>
      <c r="E556" t="s">
        <v>169</v>
      </c>
      <c r="F556">
        <v>2</v>
      </c>
      <c r="G556">
        <v>0</v>
      </c>
      <c r="H556">
        <v>0</v>
      </c>
      <c r="I556">
        <v>0</v>
      </c>
    </row>
    <row r="557" spans="1:9" x14ac:dyDescent="0.25">
      <c r="A557" t="s">
        <v>4462</v>
      </c>
      <c r="B557">
        <v>1</v>
      </c>
      <c r="C557">
        <v>0</v>
      </c>
      <c r="D557">
        <v>0.12529333300000001</v>
      </c>
      <c r="E557" t="s">
        <v>169</v>
      </c>
      <c r="F557">
        <v>1</v>
      </c>
      <c r="G557">
        <v>0</v>
      </c>
      <c r="H557">
        <v>0</v>
      </c>
      <c r="I557">
        <v>0</v>
      </c>
    </row>
    <row r="558" spans="1:9" x14ac:dyDescent="0.25">
      <c r="A558" t="s">
        <v>4461</v>
      </c>
      <c r="B558">
        <v>0</v>
      </c>
      <c r="C558">
        <v>0</v>
      </c>
      <c r="D558">
        <v>0.155313333</v>
      </c>
      <c r="E558" t="s">
        <v>181</v>
      </c>
      <c r="F558">
        <v>7</v>
      </c>
      <c r="G558">
        <v>6</v>
      </c>
      <c r="H558">
        <v>5</v>
      </c>
      <c r="I558">
        <v>0</v>
      </c>
    </row>
    <row r="559" spans="1:9" x14ac:dyDescent="0.25">
      <c r="A559" t="s">
        <v>4460</v>
      </c>
      <c r="B559">
        <v>1</v>
      </c>
      <c r="C559">
        <v>0</v>
      </c>
      <c r="D559">
        <v>0.49352000000000001</v>
      </c>
      <c r="E559" t="s">
        <v>169</v>
      </c>
      <c r="F559">
        <v>46</v>
      </c>
      <c r="G559">
        <v>43</v>
      </c>
      <c r="H559">
        <v>38</v>
      </c>
      <c r="I559">
        <v>36</v>
      </c>
    </row>
    <row r="560" spans="1:9" x14ac:dyDescent="0.25">
      <c r="A560" t="s">
        <v>4459</v>
      </c>
      <c r="B560">
        <v>0</v>
      </c>
      <c r="C560">
        <v>0</v>
      </c>
      <c r="D560">
        <v>0.10358000000000001</v>
      </c>
      <c r="E560" t="s">
        <v>181</v>
      </c>
      <c r="F560">
        <v>21</v>
      </c>
      <c r="G560">
        <v>19</v>
      </c>
      <c r="H560">
        <v>19</v>
      </c>
      <c r="I560">
        <v>13</v>
      </c>
    </row>
    <row r="561" spans="1:9" x14ac:dyDescent="0.25">
      <c r="A561" t="s">
        <v>4458</v>
      </c>
      <c r="B561">
        <v>1</v>
      </c>
      <c r="C561">
        <v>0</v>
      </c>
      <c r="D561">
        <v>0.189406667</v>
      </c>
      <c r="E561" t="s">
        <v>169</v>
      </c>
      <c r="F561">
        <v>26</v>
      </c>
      <c r="G561">
        <v>2</v>
      </c>
      <c r="H561">
        <v>1</v>
      </c>
      <c r="I561">
        <v>1</v>
      </c>
    </row>
    <row r="562" spans="1:9" x14ac:dyDescent="0.25">
      <c r="A562" t="s">
        <v>4457</v>
      </c>
      <c r="B562">
        <v>1</v>
      </c>
      <c r="C562">
        <v>0</v>
      </c>
      <c r="D562">
        <v>0.14217333300000001</v>
      </c>
      <c r="E562" t="s">
        <v>169</v>
      </c>
      <c r="F562">
        <v>75</v>
      </c>
      <c r="G562">
        <v>63</v>
      </c>
      <c r="H562">
        <v>56</v>
      </c>
      <c r="I562">
        <v>48</v>
      </c>
    </row>
    <row r="563" spans="1:9" x14ac:dyDescent="0.25">
      <c r="A563" t="s">
        <v>4456</v>
      </c>
      <c r="B563">
        <v>0</v>
      </c>
      <c r="C563">
        <v>0</v>
      </c>
      <c r="D563">
        <v>0.25134666700000002</v>
      </c>
      <c r="E563" t="s">
        <v>181</v>
      </c>
      <c r="F563">
        <v>13</v>
      </c>
      <c r="G563">
        <v>8</v>
      </c>
      <c r="H563">
        <v>7</v>
      </c>
      <c r="I563">
        <v>4</v>
      </c>
    </row>
    <row r="564" spans="1:9" x14ac:dyDescent="0.25">
      <c r="A564" t="s">
        <v>4455</v>
      </c>
      <c r="B564">
        <v>1</v>
      </c>
      <c r="C564">
        <v>0</v>
      </c>
      <c r="D564">
        <v>0.62958666699999999</v>
      </c>
      <c r="E564" t="s">
        <v>169</v>
      </c>
      <c r="F564">
        <v>34</v>
      </c>
      <c r="G564">
        <v>24</v>
      </c>
      <c r="H564">
        <v>22</v>
      </c>
      <c r="I564">
        <v>18</v>
      </c>
    </row>
    <row r="565" spans="1:9" x14ac:dyDescent="0.25">
      <c r="A565" t="s">
        <v>4454</v>
      </c>
      <c r="B565">
        <v>0</v>
      </c>
      <c r="C565">
        <v>0</v>
      </c>
      <c r="D565">
        <v>0.11781333300000001</v>
      </c>
      <c r="E565" t="s">
        <v>181</v>
      </c>
      <c r="F565">
        <v>3</v>
      </c>
      <c r="G565">
        <v>0</v>
      </c>
      <c r="H565">
        <v>0</v>
      </c>
      <c r="I565">
        <v>0</v>
      </c>
    </row>
    <row r="566" spans="1:9" x14ac:dyDescent="0.25">
      <c r="A566" t="s">
        <v>4453</v>
      </c>
      <c r="B566">
        <v>0</v>
      </c>
      <c r="C566">
        <v>0</v>
      </c>
      <c r="D566">
        <v>0.103033333</v>
      </c>
      <c r="E566" t="s">
        <v>181</v>
      </c>
      <c r="F566">
        <v>5</v>
      </c>
      <c r="G566">
        <v>2</v>
      </c>
      <c r="H566">
        <v>0</v>
      </c>
      <c r="I566">
        <v>0</v>
      </c>
    </row>
    <row r="567" spans="1:9" x14ac:dyDescent="0.25">
      <c r="A567" t="s">
        <v>4452</v>
      </c>
      <c r="B567">
        <v>1</v>
      </c>
      <c r="C567">
        <v>0</v>
      </c>
      <c r="D567">
        <v>0.34960666699999998</v>
      </c>
      <c r="E567" t="s">
        <v>169</v>
      </c>
      <c r="F567">
        <v>43</v>
      </c>
      <c r="G567">
        <v>42</v>
      </c>
      <c r="H567">
        <v>38</v>
      </c>
      <c r="I567">
        <v>11</v>
      </c>
    </row>
    <row r="568" spans="1:9" x14ac:dyDescent="0.25">
      <c r="A568" t="s">
        <v>4451</v>
      </c>
      <c r="B568">
        <v>1</v>
      </c>
      <c r="C568">
        <v>0</v>
      </c>
      <c r="D568">
        <v>0.36706</v>
      </c>
      <c r="E568" t="s">
        <v>169</v>
      </c>
      <c r="F568">
        <v>48</v>
      </c>
      <c r="G568">
        <v>48</v>
      </c>
      <c r="H568">
        <v>44</v>
      </c>
      <c r="I568">
        <v>43</v>
      </c>
    </row>
    <row r="569" spans="1:9" x14ac:dyDescent="0.25">
      <c r="A569" t="s">
        <v>4450</v>
      </c>
      <c r="B569">
        <v>1</v>
      </c>
      <c r="C569">
        <v>0</v>
      </c>
      <c r="D569">
        <v>0.68953333299999997</v>
      </c>
      <c r="E569" t="s">
        <v>169</v>
      </c>
      <c r="F569">
        <v>112</v>
      </c>
      <c r="G569">
        <v>108</v>
      </c>
      <c r="H569">
        <v>102</v>
      </c>
      <c r="I569">
        <v>93</v>
      </c>
    </row>
    <row r="570" spans="1:9" x14ac:dyDescent="0.25">
      <c r="A570" t="s">
        <v>4449</v>
      </c>
      <c r="B570">
        <v>0</v>
      </c>
      <c r="C570">
        <v>1</v>
      </c>
      <c r="D570">
        <v>0.72190666699999995</v>
      </c>
      <c r="E570" t="s">
        <v>169</v>
      </c>
      <c r="F570">
        <v>95</v>
      </c>
      <c r="G570">
        <v>94</v>
      </c>
      <c r="H570">
        <v>93</v>
      </c>
      <c r="I570">
        <v>86</v>
      </c>
    </row>
    <row r="571" spans="1:9" x14ac:dyDescent="0.25">
      <c r="A571" t="s">
        <v>4448</v>
      </c>
      <c r="B571">
        <v>1</v>
      </c>
      <c r="C571">
        <v>0</v>
      </c>
      <c r="D571">
        <v>0.62822</v>
      </c>
      <c r="E571" t="s">
        <v>169</v>
      </c>
      <c r="F571">
        <v>49</v>
      </c>
      <c r="G571">
        <v>47</v>
      </c>
      <c r="H571">
        <v>46</v>
      </c>
      <c r="I571">
        <v>32</v>
      </c>
    </row>
    <row r="572" spans="1:9" x14ac:dyDescent="0.25">
      <c r="A572" t="s">
        <v>4447</v>
      </c>
      <c r="B572">
        <v>1</v>
      </c>
      <c r="C572">
        <v>0</v>
      </c>
      <c r="D572">
        <v>0.47379333299999998</v>
      </c>
      <c r="E572" t="s">
        <v>169</v>
      </c>
      <c r="F572">
        <v>56</v>
      </c>
      <c r="G572">
        <v>50</v>
      </c>
      <c r="H572">
        <v>48</v>
      </c>
      <c r="I572">
        <v>46</v>
      </c>
    </row>
    <row r="573" spans="1:9" x14ac:dyDescent="0.25">
      <c r="A573" t="s">
        <v>4446</v>
      </c>
      <c r="B573">
        <v>1</v>
      </c>
      <c r="C573">
        <v>0</v>
      </c>
      <c r="D573">
        <v>0.32274666699999999</v>
      </c>
      <c r="E573" t="s">
        <v>169</v>
      </c>
      <c r="F573">
        <v>6</v>
      </c>
      <c r="G573">
        <v>3</v>
      </c>
      <c r="H573">
        <v>0</v>
      </c>
      <c r="I573">
        <v>0</v>
      </c>
    </row>
    <row r="574" spans="1:9" x14ac:dyDescent="0.25">
      <c r="A574" t="s">
        <v>4445</v>
      </c>
      <c r="B574">
        <v>1</v>
      </c>
      <c r="C574">
        <v>0</v>
      </c>
      <c r="D574">
        <v>0.34600666699999999</v>
      </c>
      <c r="E574" t="s">
        <v>169</v>
      </c>
      <c r="F574">
        <v>4</v>
      </c>
      <c r="G574">
        <v>3</v>
      </c>
      <c r="H574">
        <v>1</v>
      </c>
      <c r="I574">
        <v>1</v>
      </c>
    </row>
    <row r="575" spans="1:9" x14ac:dyDescent="0.25">
      <c r="A575" t="s">
        <v>4444</v>
      </c>
      <c r="B575">
        <v>1</v>
      </c>
      <c r="C575">
        <v>0</v>
      </c>
      <c r="D575">
        <v>0.189</v>
      </c>
      <c r="E575" t="s">
        <v>169</v>
      </c>
      <c r="F575">
        <v>11</v>
      </c>
      <c r="G575">
        <v>8</v>
      </c>
      <c r="H575">
        <v>7</v>
      </c>
      <c r="I575">
        <v>7</v>
      </c>
    </row>
    <row r="576" spans="1:9" x14ac:dyDescent="0.25">
      <c r="A576" t="s">
        <v>4443</v>
      </c>
      <c r="B576">
        <v>1</v>
      </c>
      <c r="C576">
        <v>0</v>
      </c>
      <c r="D576">
        <v>9.9653332999999997E-2</v>
      </c>
      <c r="E576" t="s">
        <v>169</v>
      </c>
      <c r="F576">
        <v>1</v>
      </c>
      <c r="G576">
        <v>0</v>
      </c>
      <c r="H576">
        <v>0</v>
      </c>
      <c r="I576">
        <v>0</v>
      </c>
    </row>
    <row r="577" spans="1:9" x14ac:dyDescent="0.25">
      <c r="A577" t="s">
        <v>4442</v>
      </c>
      <c r="B577">
        <v>1</v>
      </c>
      <c r="C577">
        <v>0</v>
      </c>
      <c r="D577">
        <v>0.15657333300000001</v>
      </c>
      <c r="E577" t="s">
        <v>169</v>
      </c>
      <c r="F577">
        <v>6</v>
      </c>
      <c r="G577">
        <v>2</v>
      </c>
      <c r="H577">
        <v>1</v>
      </c>
      <c r="I577">
        <v>0</v>
      </c>
    </row>
    <row r="578" spans="1:9" x14ac:dyDescent="0.25">
      <c r="A578" t="s">
        <v>4441</v>
      </c>
      <c r="B578">
        <v>1</v>
      </c>
      <c r="C578">
        <v>0</v>
      </c>
      <c r="D578">
        <v>0.374046667</v>
      </c>
      <c r="E578" t="s">
        <v>169</v>
      </c>
      <c r="F578">
        <v>64</v>
      </c>
      <c r="G578">
        <v>62</v>
      </c>
      <c r="H578">
        <v>61</v>
      </c>
      <c r="I578">
        <v>55</v>
      </c>
    </row>
    <row r="579" spans="1:9" x14ac:dyDescent="0.25">
      <c r="A579" t="s">
        <v>4440</v>
      </c>
      <c r="B579">
        <v>1</v>
      </c>
      <c r="C579">
        <v>0</v>
      </c>
      <c r="D579">
        <v>0.24625333299999999</v>
      </c>
      <c r="E579" t="s">
        <v>169</v>
      </c>
      <c r="F579">
        <v>31</v>
      </c>
      <c r="G579">
        <v>30</v>
      </c>
      <c r="H579">
        <v>30</v>
      </c>
      <c r="I579">
        <v>21</v>
      </c>
    </row>
    <row r="580" spans="1:9" x14ac:dyDescent="0.25">
      <c r="A580" t="s">
        <v>4439</v>
      </c>
      <c r="B580">
        <v>1</v>
      </c>
      <c r="C580">
        <v>0</v>
      </c>
      <c r="D580">
        <v>0.82024666700000004</v>
      </c>
      <c r="E580" t="s">
        <v>174</v>
      </c>
      <c r="F580">
        <v>7</v>
      </c>
      <c r="G580">
        <v>7</v>
      </c>
      <c r="H580">
        <v>6</v>
      </c>
      <c r="I580">
        <v>3</v>
      </c>
    </row>
    <row r="581" spans="1:9" x14ac:dyDescent="0.25">
      <c r="A581" t="s">
        <v>4438</v>
      </c>
      <c r="B581">
        <v>1</v>
      </c>
      <c r="C581">
        <v>0</v>
      </c>
      <c r="D581">
        <v>0.90130666699999995</v>
      </c>
      <c r="E581" t="s">
        <v>169</v>
      </c>
      <c r="F581">
        <v>96</v>
      </c>
      <c r="G581">
        <v>96</v>
      </c>
      <c r="H581">
        <v>95</v>
      </c>
      <c r="I581">
        <v>90</v>
      </c>
    </row>
    <row r="582" spans="1:9" x14ac:dyDescent="0.25">
      <c r="A582" t="s">
        <v>4437</v>
      </c>
      <c r="B582">
        <v>1</v>
      </c>
      <c r="C582">
        <v>0</v>
      </c>
      <c r="D582">
        <v>0.65242666699999996</v>
      </c>
      <c r="E582" t="s">
        <v>169</v>
      </c>
      <c r="F582">
        <v>78</v>
      </c>
      <c r="G582">
        <v>78</v>
      </c>
      <c r="H582">
        <v>76</v>
      </c>
      <c r="I582">
        <v>60</v>
      </c>
    </row>
    <row r="583" spans="1:9" x14ac:dyDescent="0.25">
      <c r="A583" t="s">
        <v>4436</v>
      </c>
      <c r="B583">
        <v>1</v>
      </c>
      <c r="C583">
        <v>0</v>
      </c>
      <c r="D583">
        <v>0.58464000000000005</v>
      </c>
      <c r="E583" t="s">
        <v>169</v>
      </c>
      <c r="F583">
        <v>31</v>
      </c>
      <c r="G583">
        <v>31</v>
      </c>
      <c r="H583">
        <v>23</v>
      </c>
      <c r="I583">
        <v>9</v>
      </c>
    </row>
    <row r="584" spans="1:9" x14ac:dyDescent="0.25">
      <c r="A584" t="s">
        <v>4435</v>
      </c>
      <c r="B584">
        <v>1</v>
      </c>
      <c r="C584">
        <v>0</v>
      </c>
      <c r="D584">
        <v>0.77871333300000001</v>
      </c>
      <c r="E584" t="s">
        <v>169</v>
      </c>
      <c r="F584">
        <v>21</v>
      </c>
      <c r="G584">
        <v>20</v>
      </c>
      <c r="H584">
        <v>16</v>
      </c>
      <c r="I584">
        <v>9</v>
      </c>
    </row>
    <row r="585" spans="1:9" x14ac:dyDescent="0.25">
      <c r="A585" t="s">
        <v>4434</v>
      </c>
      <c r="B585">
        <v>1</v>
      </c>
      <c r="C585">
        <v>0</v>
      </c>
      <c r="D585">
        <v>0.93835999999999997</v>
      </c>
      <c r="E585" t="s">
        <v>169</v>
      </c>
      <c r="F585">
        <v>59</v>
      </c>
      <c r="G585">
        <v>46</v>
      </c>
      <c r="H585">
        <v>42</v>
      </c>
      <c r="I585">
        <v>33</v>
      </c>
    </row>
    <row r="586" spans="1:9" x14ac:dyDescent="0.25">
      <c r="A586" t="s">
        <v>4433</v>
      </c>
      <c r="B586">
        <v>1</v>
      </c>
      <c r="C586">
        <v>0</v>
      </c>
      <c r="D586">
        <v>0.195786667</v>
      </c>
      <c r="E586" t="s">
        <v>169</v>
      </c>
      <c r="F586">
        <v>19</v>
      </c>
      <c r="G586">
        <v>19</v>
      </c>
      <c r="H586">
        <v>19</v>
      </c>
      <c r="I586">
        <v>16</v>
      </c>
    </row>
    <row r="587" spans="1:9" x14ac:dyDescent="0.25">
      <c r="A587" t="s">
        <v>4432</v>
      </c>
      <c r="B587">
        <v>1</v>
      </c>
      <c r="C587">
        <v>0</v>
      </c>
      <c r="D587">
        <v>0.10778</v>
      </c>
      <c r="E587" t="s">
        <v>169</v>
      </c>
      <c r="F587">
        <v>48</v>
      </c>
      <c r="G587">
        <v>42</v>
      </c>
      <c r="H587">
        <v>40</v>
      </c>
      <c r="I587">
        <v>33</v>
      </c>
    </row>
    <row r="588" spans="1:9" x14ac:dyDescent="0.25">
      <c r="A588" t="s">
        <v>4431</v>
      </c>
      <c r="B588">
        <v>0</v>
      </c>
      <c r="C588">
        <v>0</v>
      </c>
      <c r="D588">
        <v>0.102713333</v>
      </c>
      <c r="E588" t="s">
        <v>181</v>
      </c>
      <c r="F588">
        <v>109</v>
      </c>
      <c r="G588">
        <v>45</v>
      </c>
      <c r="H588">
        <v>33</v>
      </c>
      <c r="I588">
        <v>9</v>
      </c>
    </row>
    <row r="589" spans="1:9" x14ac:dyDescent="0.25">
      <c r="A589" t="s">
        <v>4430</v>
      </c>
      <c r="B589">
        <v>1</v>
      </c>
      <c r="C589">
        <v>0</v>
      </c>
      <c r="D589">
        <v>0.42517333299999999</v>
      </c>
      <c r="E589" t="s">
        <v>169</v>
      </c>
      <c r="F589">
        <v>139</v>
      </c>
      <c r="G589">
        <v>132</v>
      </c>
      <c r="H589">
        <v>127</v>
      </c>
      <c r="I589">
        <v>123</v>
      </c>
    </row>
    <row r="590" spans="1:9" x14ac:dyDescent="0.25">
      <c r="A590" t="s">
        <v>4429</v>
      </c>
      <c r="B590">
        <v>1</v>
      </c>
      <c r="C590">
        <v>0</v>
      </c>
      <c r="D590">
        <v>0.7208</v>
      </c>
      <c r="E590" t="s">
        <v>169</v>
      </c>
      <c r="F590">
        <v>24</v>
      </c>
      <c r="G590">
        <v>24</v>
      </c>
      <c r="H590">
        <v>22</v>
      </c>
      <c r="I590">
        <v>21</v>
      </c>
    </row>
    <row r="591" spans="1:9" x14ac:dyDescent="0.25">
      <c r="A591" t="s">
        <v>4428</v>
      </c>
      <c r="B591">
        <v>1</v>
      </c>
      <c r="C591">
        <v>0</v>
      </c>
      <c r="D591">
        <v>0.61343333300000003</v>
      </c>
      <c r="E591" t="s">
        <v>169</v>
      </c>
      <c r="F591">
        <v>65</v>
      </c>
      <c r="G591">
        <v>65</v>
      </c>
      <c r="H591">
        <v>65</v>
      </c>
      <c r="I591">
        <v>58</v>
      </c>
    </row>
    <row r="592" spans="1:9" x14ac:dyDescent="0.25">
      <c r="A592" t="s">
        <v>4427</v>
      </c>
      <c r="B592">
        <v>1</v>
      </c>
      <c r="C592">
        <v>0</v>
      </c>
      <c r="D592">
        <v>0.10345333299999999</v>
      </c>
      <c r="E592" t="s">
        <v>169</v>
      </c>
      <c r="F592">
        <v>9</v>
      </c>
      <c r="G592">
        <v>6</v>
      </c>
      <c r="H592">
        <v>6</v>
      </c>
      <c r="I592">
        <v>5</v>
      </c>
    </row>
    <row r="593" spans="1:9" x14ac:dyDescent="0.25">
      <c r="A593" t="s">
        <v>4426</v>
      </c>
      <c r="B593">
        <v>1</v>
      </c>
      <c r="C593">
        <v>0</v>
      </c>
      <c r="D593">
        <v>0.10824</v>
      </c>
      <c r="E593" t="s">
        <v>169</v>
      </c>
      <c r="F593">
        <v>7</v>
      </c>
      <c r="G593">
        <v>2</v>
      </c>
      <c r="H593">
        <v>2</v>
      </c>
      <c r="I593">
        <v>0</v>
      </c>
    </row>
    <row r="594" spans="1:9" x14ac:dyDescent="0.25">
      <c r="A594" t="s">
        <v>4425</v>
      </c>
      <c r="B594">
        <v>1</v>
      </c>
      <c r="C594">
        <v>0</v>
      </c>
      <c r="D594">
        <v>0.99774666700000003</v>
      </c>
      <c r="E594" t="s">
        <v>169</v>
      </c>
      <c r="F594">
        <v>117</v>
      </c>
      <c r="G594">
        <v>112</v>
      </c>
      <c r="H594">
        <v>108</v>
      </c>
      <c r="I594">
        <v>103</v>
      </c>
    </row>
    <row r="595" spans="1:9" x14ac:dyDescent="0.25">
      <c r="A595" t="s">
        <v>4424</v>
      </c>
      <c r="B595">
        <v>1</v>
      </c>
      <c r="C595">
        <v>0</v>
      </c>
      <c r="D595">
        <v>0.39495999999999998</v>
      </c>
      <c r="E595" t="s">
        <v>169</v>
      </c>
      <c r="F595">
        <v>372</v>
      </c>
      <c r="G595">
        <v>371</v>
      </c>
      <c r="H595">
        <v>370</v>
      </c>
      <c r="I595">
        <v>349</v>
      </c>
    </row>
    <row r="596" spans="1:9" x14ac:dyDescent="0.25">
      <c r="A596" t="s">
        <v>4423</v>
      </c>
      <c r="B596">
        <v>0</v>
      </c>
      <c r="C596">
        <v>0</v>
      </c>
      <c r="D596">
        <v>0.10317999999999999</v>
      </c>
      <c r="E596" t="s">
        <v>181</v>
      </c>
      <c r="F596">
        <v>55</v>
      </c>
      <c r="G596">
        <v>52</v>
      </c>
      <c r="H596">
        <v>50</v>
      </c>
      <c r="I596">
        <v>44</v>
      </c>
    </row>
    <row r="597" spans="1:9" x14ac:dyDescent="0.25">
      <c r="A597" t="s">
        <v>4422</v>
      </c>
      <c r="B597">
        <v>0</v>
      </c>
      <c r="C597">
        <v>0</v>
      </c>
      <c r="D597">
        <v>0.22750000000000001</v>
      </c>
      <c r="E597" t="s">
        <v>181</v>
      </c>
      <c r="F597">
        <v>4</v>
      </c>
      <c r="G597">
        <v>1</v>
      </c>
      <c r="H597">
        <v>1</v>
      </c>
      <c r="I597">
        <v>1</v>
      </c>
    </row>
    <row r="598" spans="1:9" x14ac:dyDescent="0.25">
      <c r="A598" t="s">
        <v>4421</v>
      </c>
      <c r="B598">
        <v>1</v>
      </c>
      <c r="C598">
        <v>0</v>
      </c>
      <c r="D598">
        <v>0.128</v>
      </c>
      <c r="E598" t="s">
        <v>169</v>
      </c>
      <c r="F598">
        <v>155</v>
      </c>
      <c r="G598">
        <v>152</v>
      </c>
      <c r="H598">
        <v>148</v>
      </c>
      <c r="I598">
        <v>146</v>
      </c>
    </row>
    <row r="599" spans="1:9" x14ac:dyDescent="0.25">
      <c r="A599" t="s">
        <v>4420</v>
      </c>
      <c r="B599">
        <v>1</v>
      </c>
      <c r="C599">
        <v>0</v>
      </c>
      <c r="D599">
        <v>0.10538</v>
      </c>
      <c r="E599" t="s">
        <v>169</v>
      </c>
      <c r="F599">
        <v>25</v>
      </c>
      <c r="G599">
        <v>24</v>
      </c>
      <c r="H599">
        <v>24</v>
      </c>
      <c r="I599">
        <v>23</v>
      </c>
    </row>
    <row r="600" spans="1:9" x14ac:dyDescent="0.25">
      <c r="A600" t="s">
        <v>4419</v>
      </c>
      <c r="B600">
        <v>1</v>
      </c>
      <c r="C600">
        <v>0</v>
      </c>
      <c r="D600">
        <v>0.44937333299999999</v>
      </c>
      <c r="E600" t="s">
        <v>169</v>
      </c>
      <c r="F600">
        <v>8</v>
      </c>
      <c r="G600">
        <v>6</v>
      </c>
      <c r="H600">
        <v>3</v>
      </c>
      <c r="I600">
        <v>0</v>
      </c>
    </row>
    <row r="601" spans="1:9" x14ac:dyDescent="0.25">
      <c r="A601" t="s">
        <v>4418</v>
      </c>
      <c r="B601">
        <v>0</v>
      </c>
      <c r="C601">
        <v>0</v>
      </c>
      <c r="D601">
        <v>0.22631999999999999</v>
      </c>
      <c r="E601" t="s">
        <v>181</v>
      </c>
      <c r="F601">
        <v>3</v>
      </c>
      <c r="G601">
        <v>2</v>
      </c>
      <c r="H601">
        <v>0</v>
      </c>
      <c r="I601">
        <v>0</v>
      </c>
    </row>
    <row r="602" spans="1:9" x14ac:dyDescent="0.25">
      <c r="A602" t="s">
        <v>4417</v>
      </c>
      <c r="B602">
        <v>0</v>
      </c>
      <c r="C602">
        <v>0</v>
      </c>
      <c r="D602">
        <v>0.29620000000000002</v>
      </c>
      <c r="E602" t="s">
        <v>181</v>
      </c>
      <c r="F602">
        <v>3</v>
      </c>
      <c r="G602">
        <v>2</v>
      </c>
      <c r="H602">
        <v>0</v>
      </c>
      <c r="I602">
        <v>0</v>
      </c>
    </row>
    <row r="603" spans="1:9" x14ac:dyDescent="0.25">
      <c r="A603" t="s">
        <v>4416</v>
      </c>
      <c r="B603">
        <v>0</v>
      </c>
      <c r="C603">
        <v>0</v>
      </c>
      <c r="D603">
        <v>0.14254666699999999</v>
      </c>
      <c r="E603" t="s">
        <v>181</v>
      </c>
      <c r="F603">
        <v>2</v>
      </c>
      <c r="G603">
        <v>2</v>
      </c>
      <c r="H603">
        <v>0</v>
      </c>
      <c r="I603">
        <v>0</v>
      </c>
    </row>
    <row r="604" spans="1:9" x14ac:dyDescent="0.25">
      <c r="A604" t="s">
        <v>4415</v>
      </c>
      <c r="B604">
        <v>1</v>
      </c>
      <c r="C604">
        <v>0</v>
      </c>
      <c r="D604">
        <v>0.24606</v>
      </c>
      <c r="E604" t="s">
        <v>169</v>
      </c>
      <c r="F604">
        <v>124</v>
      </c>
      <c r="G604">
        <v>115</v>
      </c>
      <c r="H604">
        <v>105</v>
      </c>
      <c r="I604">
        <v>99</v>
      </c>
    </row>
    <row r="605" spans="1:9" x14ac:dyDescent="0.25">
      <c r="A605" t="s">
        <v>4414</v>
      </c>
      <c r="B605">
        <v>1</v>
      </c>
      <c r="C605">
        <v>0</v>
      </c>
      <c r="D605">
        <v>0.53149333300000001</v>
      </c>
      <c r="E605" t="s">
        <v>174</v>
      </c>
      <c r="F605">
        <v>94</v>
      </c>
      <c r="G605">
        <v>92</v>
      </c>
      <c r="H605">
        <v>92</v>
      </c>
      <c r="I605">
        <v>83</v>
      </c>
    </row>
    <row r="606" spans="1:9" x14ac:dyDescent="0.25">
      <c r="A606" t="s">
        <v>4413</v>
      </c>
      <c r="B606">
        <v>1</v>
      </c>
      <c r="C606">
        <v>0</v>
      </c>
      <c r="D606">
        <v>0.45883333300000001</v>
      </c>
      <c r="E606" t="s">
        <v>169</v>
      </c>
      <c r="F606">
        <v>9</v>
      </c>
      <c r="G606">
        <v>8</v>
      </c>
      <c r="H606">
        <v>7</v>
      </c>
      <c r="I606">
        <v>2</v>
      </c>
    </row>
    <row r="607" spans="1:9" x14ac:dyDescent="0.25">
      <c r="A607" t="s">
        <v>4412</v>
      </c>
      <c r="B607">
        <v>1</v>
      </c>
      <c r="C607">
        <v>0</v>
      </c>
      <c r="D607">
        <v>0.20551333299999999</v>
      </c>
      <c r="E607" t="s">
        <v>169</v>
      </c>
      <c r="F607">
        <v>7</v>
      </c>
      <c r="G607">
        <v>2</v>
      </c>
      <c r="H607">
        <v>1</v>
      </c>
      <c r="I607">
        <v>0</v>
      </c>
    </row>
    <row r="608" spans="1:9" x14ac:dyDescent="0.25">
      <c r="A608" t="s">
        <v>4411</v>
      </c>
      <c r="B608">
        <v>1</v>
      </c>
      <c r="C608">
        <v>0</v>
      </c>
      <c r="D608">
        <v>0.110273333</v>
      </c>
      <c r="E608" t="s">
        <v>169</v>
      </c>
      <c r="F608">
        <v>15</v>
      </c>
      <c r="G608">
        <v>5</v>
      </c>
      <c r="H608">
        <v>5</v>
      </c>
      <c r="I608">
        <v>4</v>
      </c>
    </row>
    <row r="609" spans="1:9" x14ac:dyDescent="0.25">
      <c r="A609" t="s">
        <v>4410</v>
      </c>
      <c r="B609">
        <v>1</v>
      </c>
      <c r="C609">
        <v>0</v>
      </c>
      <c r="D609">
        <v>0.90679333299999998</v>
      </c>
      <c r="E609" t="s">
        <v>169</v>
      </c>
      <c r="F609">
        <v>50</v>
      </c>
      <c r="G609">
        <v>41</v>
      </c>
      <c r="H609">
        <v>37</v>
      </c>
      <c r="I609">
        <v>21</v>
      </c>
    </row>
    <row r="610" spans="1:9" x14ac:dyDescent="0.25">
      <c r="A610" t="s">
        <v>4409</v>
      </c>
      <c r="B610">
        <v>1</v>
      </c>
      <c r="C610">
        <v>0</v>
      </c>
      <c r="D610">
        <v>0.20112666700000001</v>
      </c>
      <c r="E610" t="s">
        <v>169</v>
      </c>
      <c r="F610">
        <v>6</v>
      </c>
      <c r="G610">
        <v>4</v>
      </c>
      <c r="H610">
        <v>4</v>
      </c>
      <c r="I610">
        <v>1</v>
      </c>
    </row>
    <row r="611" spans="1:9" x14ac:dyDescent="0.25">
      <c r="A611" t="s">
        <v>4408</v>
      </c>
      <c r="B611">
        <v>1</v>
      </c>
      <c r="C611">
        <v>0</v>
      </c>
      <c r="D611">
        <v>0.9254</v>
      </c>
      <c r="E611" t="s">
        <v>169</v>
      </c>
      <c r="F611">
        <v>383</v>
      </c>
      <c r="G611">
        <v>374</v>
      </c>
      <c r="H611">
        <v>364</v>
      </c>
      <c r="I611">
        <v>359</v>
      </c>
    </row>
    <row r="612" spans="1:9" x14ac:dyDescent="0.25">
      <c r="A612" t="s">
        <v>4407</v>
      </c>
      <c r="B612">
        <v>1</v>
      </c>
      <c r="C612">
        <v>0</v>
      </c>
      <c r="D612">
        <v>0.42320666699999998</v>
      </c>
      <c r="E612" t="s">
        <v>169</v>
      </c>
      <c r="F612">
        <v>32</v>
      </c>
      <c r="G612">
        <v>25</v>
      </c>
      <c r="H612">
        <v>21</v>
      </c>
      <c r="I612">
        <v>16</v>
      </c>
    </row>
    <row r="613" spans="1:9" x14ac:dyDescent="0.25">
      <c r="A613" t="s">
        <v>4406</v>
      </c>
      <c r="B613">
        <v>1</v>
      </c>
      <c r="C613">
        <v>0</v>
      </c>
      <c r="D613">
        <v>0.3049</v>
      </c>
      <c r="E613" t="s">
        <v>169</v>
      </c>
      <c r="F613">
        <v>38</v>
      </c>
      <c r="G613">
        <v>34</v>
      </c>
      <c r="H613">
        <v>25</v>
      </c>
      <c r="I613">
        <v>19</v>
      </c>
    </row>
    <row r="614" spans="1:9" x14ac:dyDescent="0.25">
      <c r="A614" t="s">
        <v>4405</v>
      </c>
      <c r="B614">
        <v>1</v>
      </c>
      <c r="C614">
        <v>0</v>
      </c>
      <c r="D614">
        <v>0.48905333299999998</v>
      </c>
      <c r="E614" t="s">
        <v>169</v>
      </c>
      <c r="F614">
        <v>44</v>
      </c>
      <c r="G614">
        <v>41</v>
      </c>
      <c r="H614">
        <v>38</v>
      </c>
      <c r="I614">
        <v>38</v>
      </c>
    </row>
    <row r="615" spans="1:9" x14ac:dyDescent="0.25">
      <c r="A615" t="s">
        <v>4404</v>
      </c>
      <c r="B615">
        <v>1</v>
      </c>
      <c r="C615">
        <v>0</v>
      </c>
      <c r="D615">
        <v>0.23351333299999999</v>
      </c>
      <c r="E615" t="s">
        <v>169</v>
      </c>
      <c r="F615">
        <v>20</v>
      </c>
      <c r="G615">
        <v>14</v>
      </c>
      <c r="H615">
        <v>14</v>
      </c>
      <c r="I615">
        <v>12</v>
      </c>
    </row>
    <row r="616" spans="1:9" x14ac:dyDescent="0.25">
      <c r="A616" t="s">
        <v>4403</v>
      </c>
      <c r="B616">
        <v>1</v>
      </c>
      <c r="C616">
        <v>0</v>
      </c>
      <c r="D616">
        <v>0.513053333</v>
      </c>
      <c r="E616" t="s">
        <v>169</v>
      </c>
      <c r="F616">
        <v>42</v>
      </c>
      <c r="G616">
        <v>38</v>
      </c>
      <c r="H616">
        <v>36</v>
      </c>
      <c r="I616">
        <v>29</v>
      </c>
    </row>
    <row r="617" spans="1:9" x14ac:dyDescent="0.25">
      <c r="A617" t="s">
        <v>4402</v>
      </c>
      <c r="B617">
        <v>1</v>
      </c>
      <c r="C617">
        <v>0</v>
      </c>
      <c r="D617">
        <v>0.99046000000000001</v>
      </c>
      <c r="E617" t="s">
        <v>169</v>
      </c>
      <c r="F617">
        <v>72</v>
      </c>
      <c r="G617">
        <v>72</v>
      </c>
      <c r="H617">
        <v>68</v>
      </c>
      <c r="I617">
        <v>63</v>
      </c>
    </row>
    <row r="618" spans="1:9" x14ac:dyDescent="0.25">
      <c r="A618" t="s">
        <v>4401</v>
      </c>
      <c r="B618">
        <v>1</v>
      </c>
      <c r="C618">
        <v>0</v>
      </c>
      <c r="D618">
        <v>0.127126667</v>
      </c>
      <c r="E618" t="s">
        <v>174</v>
      </c>
      <c r="F618">
        <v>74</v>
      </c>
      <c r="G618">
        <v>65</v>
      </c>
      <c r="H618">
        <v>62</v>
      </c>
      <c r="I618">
        <v>38</v>
      </c>
    </row>
    <row r="619" spans="1:9" x14ac:dyDescent="0.25">
      <c r="A619" t="s">
        <v>4400</v>
      </c>
      <c r="B619">
        <v>0</v>
      </c>
      <c r="C619">
        <v>0</v>
      </c>
      <c r="D619">
        <v>0.16381999999999999</v>
      </c>
      <c r="E619" t="s">
        <v>181</v>
      </c>
      <c r="F619">
        <v>17</v>
      </c>
      <c r="G619">
        <v>14</v>
      </c>
      <c r="H619">
        <v>12</v>
      </c>
      <c r="I619">
        <v>0</v>
      </c>
    </row>
    <row r="620" spans="1:9" x14ac:dyDescent="0.25">
      <c r="A620" t="s">
        <v>4399</v>
      </c>
      <c r="B620">
        <v>1</v>
      </c>
      <c r="C620">
        <v>0</v>
      </c>
      <c r="D620">
        <v>0.10274</v>
      </c>
      <c r="E620" t="s">
        <v>169</v>
      </c>
      <c r="F620">
        <v>33</v>
      </c>
      <c r="G620">
        <v>31</v>
      </c>
      <c r="H620">
        <v>31</v>
      </c>
      <c r="I620">
        <v>27</v>
      </c>
    </row>
    <row r="621" spans="1:9" x14ac:dyDescent="0.25">
      <c r="A621" t="s">
        <v>4398</v>
      </c>
      <c r="B621">
        <v>1</v>
      </c>
      <c r="C621">
        <v>0</v>
      </c>
      <c r="D621">
        <v>0.33738666699999997</v>
      </c>
      <c r="E621" t="s">
        <v>169</v>
      </c>
      <c r="F621">
        <v>35</v>
      </c>
      <c r="G621">
        <v>35</v>
      </c>
      <c r="H621">
        <v>35</v>
      </c>
      <c r="I621">
        <v>34</v>
      </c>
    </row>
    <row r="622" spans="1:9" x14ac:dyDescent="0.25">
      <c r="A622" t="s">
        <v>4397</v>
      </c>
      <c r="B622">
        <v>1</v>
      </c>
      <c r="C622">
        <v>0</v>
      </c>
      <c r="D622">
        <v>0.15699333300000001</v>
      </c>
      <c r="E622" t="s">
        <v>169</v>
      </c>
      <c r="F622">
        <v>8</v>
      </c>
      <c r="G622">
        <v>1</v>
      </c>
      <c r="H622">
        <v>1</v>
      </c>
      <c r="I622">
        <v>0</v>
      </c>
    </row>
    <row r="623" spans="1:9" x14ac:dyDescent="0.25">
      <c r="A623" t="s">
        <v>4396</v>
      </c>
      <c r="B623">
        <v>1</v>
      </c>
      <c r="C623">
        <v>0</v>
      </c>
      <c r="D623">
        <v>0.28560000000000002</v>
      </c>
      <c r="E623" t="s">
        <v>169</v>
      </c>
      <c r="F623">
        <v>5</v>
      </c>
      <c r="G623">
        <v>5</v>
      </c>
      <c r="H623">
        <v>5</v>
      </c>
      <c r="I623">
        <v>0</v>
      </c>
    </row>
    <row r="624" spans="1:9" x14ac:dyDescent="0.25">
      <c r="A624" t="s">
        <v>4395</v>
      </c>
      <c r="B624">
        <v>1</v>
      </c>
      <c r="C624">
        <v>0</v>
      </c>
      <c r="D624">
        <v>0.69729333299999996</v>
      </c>
      <c r="E624" t="s">
        <v>169</v>
      </c>
      <c r="F624">
        <v>7</v>
      </c>
      <c r="G624">
        <v>7</v>
      </c>
      <c r="H624">
        <v>5</v>
      </c>
      <c r="I624">
        <v>0</v>
      </c>
    </row>
    <row r="625" spans="1:9" x14ac:dyDescent="0.25">
      <c r="A625" t="s">
        <v>4394</v>
      </c>
      <c r="B625">
        <v>1</v>
      </c>
      <c r="C625">
        <v>0</v>
      </c>
      <c r="D625">
        <v>0.10308</v>
      </c>
      <c r="E625" t="s">
        <v>169</v>
      </c>
      <c r="F625">
        <v>4</v>
      </c>
      <c r="G625">
        <v>2</v>
      </c>
      <c r="H625">
        <v>2</v>
      </c>
      <c r="I625">
        <v>0</v>
      </c>
    </row>
    <row r="626" spans="1:9" x14ac:dyDescent="0.25">
      <c r="A626" t="s">
        <v>4393</v>
      </c>
      <c r="B626">
        <v>1</v>
      </c>
      <c r="C626">
        <v>0</v>
      </c>
      <c r="D626">
        <v>0.15621333300000001</v>
      </c>
      <c r="E626" t="s">
        <v>169</v>
      </c>
      <c r="F626">
        <v>5</v>
      </c>
      <c r="G626">
        <v>0</v>
      </c>
      <c r="H626">
        <v>0</v>
      </c>
      <c r="I626">
        <v>0</v>
      </c>
    </row>
    <row r="627" spans="1:9" x14ac:dyDescent="0.25">
      <c r="A627" t="s">
        <v>4392</v>
      </c>
      <c r="B627">
        <v>1</v>
      </c>
      <c r="C627">
        <v>0</v>
      </c>
      <c r="D627">
        <v>0.66169999999999995</v>
      </c>
      <c r="E627" t="s">
        <v>169</v>
      </c>
      <c r="F627">
        <v>23</v>
      </c>
      <c r="G627">
        <v>22</v>
      </c>
      <c r="H627">
        <v>21</v>
      </c>
      <c r="I627">
        <v>10</v>
      </c>
    </row>
    <row r="628" spans="1:9" x14ac:dyDescent="0.25">
      <c r="A628" t="s">
        <v>4391</v>
      </c>
      <c r="B628">
        <v>1</v>
      </c>
      <c r="C628">
        <v>0</v>
      </c>
      <c r="D628">
        <v>0.95896000000000003</v>
      </c>
      <c r="E628" t="s">
        <v>174</v>
      </c>
      <c r="F628">
        <v>39</v>
      </c>
      <c r="G628">
        <v>36</v>
      </c>
      <c r="H628">
        <v>36</v>
      </c>
      <c r="I628">
        <v>35</v>
      </c>
    </row>
    <row r="629" spans="1:9" x14ac:dyDescent="0.25">
      <c r="A629" t="s">
        <v>4390</v>
      </c>
      <c r="B629">
        <v>1</v>
      </c>
      <c r="C629">
        <v>0</v>
      </c>
      <c r="D629">
        <v>0.15564666699999999</v>
      </c>
      <c r="E629" t="s">
        <v>169</v>
      </c>
      <c r="F629">
        <v>51</v>
      </c>
      <c r="G629">
        <v>42</v>
      </c>
      <c r="H629">
        <v>36</v>
      </c>
      <c r="I629">
        <v>34</v>
      </c>
    </row>
    <row r="630" spans="1:9" x14ac:dyDescent="0.25">
      <c r="A630" t="s">
        <v>4389</v>
      </c>
      <c r="B630">
        <v>0</v>
      </c>
      <c r="C630">
        <v>0</v>
      </c>
      <c r="D630">
        <v>0.40651999999999999</v>
      </c>
      <c r="E630" t="s">
        <v>181</v>
      </c>
      <c r="F630">
        <v>4</v>
      </c>
      <c r="G630">
        <v>4</v>
      </c>
      <c r="H630">
        <v>1</v>
      </c>
      <c r="I630">
        <v>0</v>
      </c>
    </row>
    <row r="631" spans="1:9" x14ac:dyDescent="0.25">
      <c r="A631" t="s">
        <v>4388</v>
      </c>
      <c r="B631">
        <v>1</v>
      </c>
      <c r="C631">
        <v>0</v>
      </c>
      <c r="D631">
        <v>0.115566667</v>
      </c>
      <c r="E631" t="s">
        <v>169</v>
      </c>
      <c r="F631">
        <v>197</v>
      </c>
      <c r="G631">
        <v>189</v>
      </c>
      <c r="H631">
        <v>189</v>
      </c>
      <c r="I631">
        <v>189</v>
      </c>
    </row>
    <row r="632" spans="1:9" x14ac:dyDescent="0.25">
      <c r="A632" t="s">
        <v>4387</v>
      </c>
      <c r="B632">
        <v>1</v>
      </c>
      <c r="C632">
        <v>0</v>
      </c>
      <c r="D632">
        <v>0.225393333</v>
      </c>
      <c r="E632" t="s">
        <v>169</v>
      </c>
      <c r="F632">
        <v>18</v>
      </c>
      <c r="G632">
        <v>16</v>
      </c>
      <c r="H632">
        <v>15</v>
      </c>
      <c r="I632">
        <v>15</v>
      </c>
    </row>
    <row r="633" spans="1:9" x14ac:dyDescent="0.25">
      <c r="A633" t="s">
        <v>4386</v>
      </c>
      <c r="B633">
        <v>1</v>
      </c>
      <c r="C633">
        <v>0</v>
      </c>
      <c r="D633">
        <v>0.12356</v>
      </c>
      <c r="E633" t="s">
        <v>169</v>
      </c>
      <c r="F633">
        <v>4</v>
      </c>
      <c r="G633">
        <v>0</v>
      </c>
      <c r="H633">
        <v>0</v>
      </c>
      <c r="I633">
        <v>0</v>
      </c>
    </row>
    <row r="634" spans="1:9" x14ac:dyDescent="0.25">
      <c r="A634" t="s">
        <v>4385</v>
      </c>
      <c r="B634">
        <v>1</v>
      </c>
      <c r="C634">
        <v>0</v>
      </c>
      <c r="D634">
        <v>0.15425333299999999</v>
      </c>
      <c r="E634" t="s">
        <v>169</v>
      </c>
      <c r="F634">
        <v>11</v>
      </c>
      <c r="G634">
        <v>5</v>
      </c>
      <c r="H634">
        <v>5</v>
      </c>
      <c r="I634">
        <v>4</v>
      </c>
    </row>
    <row r="635" spans="1:9" x14ac:dyDescent="0.25">
      <c r="A635" t="s">
        <v>4384</v>
      </c>
      <c r="B635">
        <v>0</v>
      </c>
      <c r="C635">
        <v>0</v>
      </c>
      <c r="D635">
        <v>0.14032666699999999</v>
      </c>
      <c r="E635" t="s">
        <v>181</v>
      </c>
      <c r="F635">
        <v>43</v>
      </c>
      <c r="G635">
        <v>40</v>
      </c>
      <c r="H635">
        <v>38</v>
      </c>
      <c r="I635">
        <v>38</v>
      </c>
    </row>
    <row r="636" spans="1:9" x14ac:dyDescent="0.25">
      <c r="A636" t="s">
        <v>4383</v>
      </c>
      <c r="B636">
        <v>1</v>
      </c>
      <c r="C636">
        <v>0</v>
      </c>
      <c r="D636">
        <v>0.27732666700000003</v>
      </c>
      <c r="E636" t="s">
        <v>169</v>
      </c>
      <c r="F636">
        <v>13</v>
      </c>
      <c r="G636">
        <v>9</v>
      </c>
      <c r="H636">
        <v>4</v>
      </c>
      <c r="I636">
        <v>0</v>
      </c>
    </row>
    <row r="637" spans="1:9" x14ac:dyDescent="0.25">
      <c r="A637" t="s">
        <v>4382</v>
      </c>
      <c r="B637">
        <v>1</v>
      </c>
      <c r="C637">
        <v>0</v>
      </c>
      <c r="D637">
        <v>0.81074666699999998</v>
      </c>
      <c r="E637" t="s">
        <v>169</v>
      </c>
      <c r="F637">
        <v>165</v>
      </c>
      <c r="G637">
        <v>163</v>
      </c>
      <c r="H637">
        <v>161</v>
      </c>
      <c r="I637">
        <v>150</v>
      </c>
    </row>
    <row r="638" spans="1:9" x14ac:dyDescent="0.25">
      <c r="A638" t="s">
        <v>4381</v>
      </c>
      <c r="B638">
        <v>1</v>
      </c>
      <c r="C638">
        <v>0</v>
      </c>
      <c r="D638">
        <v>0.119366667</v>
      </c>
      <c r="E638" t="s">
        <v>169</v>
      </c>
      <c r="F638">
        <v>18</v>
      </c>
      <c r="G638">
        <v>15</v>
      </c>
      <c r="H638">
        <v>0</v>
      </c>
      <c r="I638">
        <v>0</v>
      </c>
    </row>
    <row r="639" spans="1:9" x14ac:dyDescent="0.25">
      <c r="A639" t="s">
        <v>4380</v>
      </c>
      <c r="B639">
        <v>1</v>
      </c>
      <c r="C639">
        <v>0</v>
      </c>
      <c r="D639">
        <v>0.254426667</v>
      </c>
      <c r="E639" t="s">
        <v>169</v>
      </c>
      <c r="F639">
        <v>259</v>
      </c>
      <c r="G639">
        <v>207</v>
      </c>
      <c r="H639">
        <v>173</v>
      </c>
      <c r="I639">
        <v>145</v>
      </c>
    </row>
    <row r="640" spans="1:9" x14ac:dyDescent="0.25">
      <c r="A640" t="s">
        <v>4379</v>
      </c>
      <c r="B640">
        <v>1</v>
      </c>
      <c r="C640">
        <v>0</v>
      </c>
      <c r="D640">
        <v>0.42592000000000002</v>
      </c>
      <c r="E640" t="s">
        <v>169</v>
      </c>
      <c r="F640">
        <v>20</v>
      </c>
      <c r="G640">
        <v>20</v>
      </c>
      <c r="H640">
        <v>18</v>
      </c>
      <c r="I640">
        <v>9</v>
      </c>
    </row>
    <row r="641" spans="1:9" x14ac:dyDescent="0.25">
      <c r="A641" t="s">
        <v>4378</v>
      </c>
      <c r="B641">
        <v>1</v>
      </c>
      <c r="C641">
        <v>0</v>
      </c>
      <c r="D641">
        <v>0.66172666700000005</v>
      </c>
      <c r="E641" t="s">
        <v>169</v>
      </c>
      <c r="F641">
        <v>15</v>
      </c>
      <c r="G641">
        <v>15</v>
      </c>
      <c r="H641">
        <v>14</v>
      </c>
      <c r="I641">
        <v>4</v>
      </c>
    </row>
    <row r="642" spans="1:9" x14ac:dyDescent="0.25">
      <c r="A642" t="s">
        <v>4377</v>
      </c>
      <c r="B642">
        <v>1</v>
      </c>
      <c r="C642">
        <v>0</v>
      </c>
      <c r="D642">
        <v>0.20349999999999999</v>
      </c>
      <c r="E642" t="s">
        <v>169</v>
      </c>
      <c r="F642">
        <v>47</v>
      </c>
      <c r="G642">
        <v>37</v>
      </c>
      <c r="H642">
        <v>35</v>
      </c>
      <c r="I642">
        <v>18</v>
      </c>
    </row>
    <row r="643" spans="1:9" x14ac:dyDescent="0.25">
      <c r="A643" t="s">
        <v>4376</v>
      </c>
      <c r="B643">
        <v>1</v>
      </c>
      <c r="C643">
        <v>0</v>
      </c>
      <c r="D643">
        <v>0.40111999999999998</v>
      </c>
      <c r="E643" t="s">
        <v>169</v>
      </c>
      <c r="F643">
        <v>63</v>
      </c>
      <c r="G643">
        <v>60</v>
      </c>
      <c r="H643">
        <v>58</v>
      </c>
      <c r="I643">
        <v>55</v>
      </c>
    </row>
    <row r="644" spans="1:9" x14ac:dyDescent="0.25">
      <c r="A644" t="s">
        <v>4375</v>
      </c>
      <c r="B644">
        <v>1</v>
      </c>
      <c r="C644">
        <v>0</v>
      </c>
      <c r="D644">
        <v>0.20569999999999999</v>
      </c>
      <c r="E644" t="s">
        <v>169</v>
      </c>
      <c r="F644">
        <v>27</v>
      </c>
      <c r="G644">
        <v>27</v>
      </c>
      <c r="H644">
        <v>25</v>
      </c>
      <c r="I644">
        <v>18</v>
      </c>
    </row>
    <row r="645" spans="1:9" x14ac:dyDescent="0.25">
      <c r="A645" t="s">
        <v>4374</v>
      </c>
      <c r="B645">
        <v>1</v>
      </c>
      <c r="C645">
        <v>0</v>
      </c>
      <c r="D645">
        <v>0.64224666699999999</v>
      </c>
      <c r="E645" t="s">
        <v>169</v>
      </c>
      <c r="F645">
        <v>281</v>
      </c>
      <c r="G645">
        <v>277</v>
      </c>
      <c r="H645">
        <v>270</v>
      </c>
      <c r="I645">
        <v>246</v>
      </c>
    </row>
    <row r="646" spans="1:9" x14ac:dyDescent="0.25">
      <c r="A646" t="s">
        <v>4373</v>
      </c>
      <c r="B646">
        <v>1</v>
      </c>
      <c r="C646">
        <v>0</v>
      </c>
      <c r="D646">
        <v>0.208226667</v>
      </c>
      <c r="E646" t="s">
        <v>169</v>
      </c>
      <c r="F646">
        <v>4</v>
      </c>
      <c r="G646">
        <v>2</v>
      </c>
      <c r="H646">
        <v>2</v>
      </c>
      <c r="I646">
        <v>0</v>
      </c>
    </row>
    <row r="647" spans="1:9" x14ac:dyDescent="0.25">
      <c r="A647" t="s">
        <v>4372</v>
      </c>
      <c r="B647">
        <v>1</v>
      </c>
      <c r="C647">
        <v>0</v>
      </c>
      <c r="D647">
        <v>0.11572</v>
      </c>
      <c r="E647" t="s">
        <v>169</v>
      </c>
      <c r="F647">
        <v>10</v>
      </c>
      <c r="G647">
        <v>0</v>
      </c>
      <c r="H647">
        <v>0</v>
      </c>
      <c r="I647">
        <v>0</v>
      </c>
    </row>
    <row r="648" spans="1:9" x14ac:dyDescent="0.25">
      <c r="A648" t="s">
        <v>4371</v>
      </c>
      <c r="B648">
        <v>1</v>
      </c>
      <c r="C648">
        <v>0</v>
      </c>
      <c r="D648">
        <v>0.15594666700000001</v>
      </c>
      <c r="E648" t="s">
        <v>169</v>
      </c>
      <c r="F648">
        <v>7</v>
      </c>
      <c r="G648">
        <v>2</v>
      </c>
      <c r="H648">
        <v>2</v>
      </c>
      <c r="I648">
        <v>1</v>
      </c>
    </row>
    <row r="649" spans="1:9" x14ac:dyDescent="0.25">
      <c r="A649" t="s">
        <v>4370</v>
      </c>
      <c r="B649">
        <v>1</v>
      </c>
      <c r="C649">
        <v>0</v>
      </c>
      <c r="D649">
        <v>0.110906667</v>
      </c>
      <c r="E649" t="s">
        <v>169</v>
      </c>
      <c r="F649">
        <v>213</v>
      </c>
      <c r="G649">
        <v>201</v>
      </c>
      <c r="H649">
        <v>193</v>
      </c>
      <c r="I649">
        <v>173</v>
      </c>
    </row>
    <row r="650" spans="1:9" x14ac:dyDescent="0.25">
      <c r="A650" t="s">
        <v>4369</v>
      </c>
      <c r="B650">
        <v>1</v>
      </c>
      <c r="C650">
        <v>0</v>
      </c>
      <c r="D650">
        <v>0.28301999999999999</v>
      </c>
      <c r="E650" t="s">
        <v>169</v>
      </c>
      <c r="F650">
        <v>10</v>
      </c>
      <c r="G650">
        <v>4</v>
      </c>
      <c r="H650">
        <v>4</v>
      </c>
      <c r="I650">
        <v>0</v>
      </c>
    </row>
    <row r="651" spans="1:9" x14ac:dyDescent="0.25">
      <c r="A651" t="s">
        <v>4368</v>
      </c>
      <c r="B651">
        <v>1</v>
      </c>
      <c r="C651">
        <v>0</v>
      </c>
      <c r="D651">
        <v>0.44368000000000002</v>
      </c>
      <c r="E651" t="s">
        <v>169</v>
      </c>
      <c r="F651">
        <v>49</v>
      </c>
      <c r="G651">
        <v>31</v>
      </c>
      <c r="H651">
        <v>20</v>
      </c>
      <c r="I651">
        <v>10</v>
      </c>
    </row>
    <row r="652" spans="1:9" x14ac:dyDescent="0.25">
      <c r="A652" t="s">
        <v>4367</v>
      </c>
      <c r="B652">
        <v>1</v>
      </c>
      <c r="C652">
        <v>0</v>
      </c>
      <c r="D652">
        <v>0.533253333</v>
      </c>
      <c r="E652" t="s">
        <v>169</v>
      </c>
      <c r="F652">
        <v>11</v>
      </c>
      <c r="G652">
        <v>6</v>
      </c>
      <c r="H652">
        <v>2</v>
      </c>
      <c r="I652">
        <v>0</v>
      </c>
    </row>
    <row r="653" spans="1:9" x14ac:dyDescent="0.25">
      <c r="A653" t="s">
        <v>4366</v>
      </c>
      <c r="B653">
        <v>1</v>
      </c>
      <c r="C653">
        <v>0</v>
      </c>
      <c r="D653">
        <v>0.15443333300000001</v>
      </c>
      <c r="E653" t="s">
        <v>169</v>
      </c>
      <c r="F653">
        <v>184</v>
      </c>
      <c r="G653">
        <v>182</v>
      </c>
      <c r="H653">
        <v>156</v>
      </c>
      <c r="I653">
        <v>137</v>
      </c>
    </row>
    <row r="654" spans="1:9" x14ac:dyDescent="0.25">
      <c r="A654" t="s">
        <v>4365</v>
      </c>
      <c r="B654">
        <v>1</v>
      </c>
      <c r="C654">
        <v>0</v>
      </c>
      <c r="D654">
        <v>0.48139333299999998</v>
      </c>
      <c r="E654" t="s">
        <v>169</v>
      </c>
      <c r="F654">
        <v>44</v>
      </c>
      <c r="G654">
        <v>44</v>
      </c>
      <c r="H654">
        <v>42</v>
      </c>
      <c r="I654">
        <v>40</v>
      </c>
    </row>
    <row r="655" spans="1:9" x14ac:dyDescent="0.25">
      <c r="A655" t="s">
        <v>4364</v>
      </c>
      <c r="B655">
        <v>1</v>
      </c>
      <c r="C655">
        <v>0</v>
      </c>
      <c r="D655">
        <v>0.27269333299999998</v>
      </c>
      <c r="E655" t="s">
        <v>169</v>
      </c>
      <c r="F655">
        <v>21</v>
      </c>
      <c r="G655">
        <v>15</v>
      </c>
      <c r="H655">
        <v>15</v>
      </c>
      <c r="I655">
        <v>15</v>
      </c>
    </row>
    <row r="656" spans="1:9" x14ac:dyDescent="0.25">
      <c r="A656" t="s">
        <v>4363</v>
      </c>
      <c r="B656">
        <v>0</v>
      </c>
      <c r="C656">
        <v>0</v>
      </c>
      <c r="D656">
        <v>0.221486667</v>
      </c>
      <c r="E656" t="s">
        <v>181</v>
      </c>
      <c r="F656">
        <v>4</v>
      </c>
      <c r="G656">
        <v>3</v>
      </c>
      <c r="H656">
        <v>0</v>
      </c>
      <c r="I656">
        <v>0</v>
      </c>
    </row>
    <row r="657" spans="1:9" x14ac:dyDescent="0.25">
      <c r="A657" t="s">
        <v>4362</v>
      </c>
      <c r="B657">
        <v>1</v>
      </c>
      <c r="C657">
        <v>0</v>
      </c>
      <c r="D657">
        <v>0.56924666700000004</v>
      </c>
      <c r="E657" t="s">
        <v>169</v>
      </c>
      <c r="F657">
        <v>41</v>
      </c>
      <c r="G657">
        <v>40</v>
      </c>
      <c r="H657">
        <v>36</v>
      </c>
      <c r="I657">
        <v>18</v>
      </c>
    </row>
    <row r="658" spans="1:9" x14ac:dyDescent="0.25">
      <c r="A658" t="s">
        <v>4361</v>
      </c>
      <c r="B658">
        <v>0</v>
      </c>
      <c r="C658">
        <v>1</v>
      </c>
      <c r="D658">
        <v>0.172446667</v>
      </c>
      <c r="E658" t="s">
        <v>169</v>
      </c>
      <c r="F658">
        <v>23</v>
      </c>
      <c r="G658">
        <v>12</v>
      </c>
      <c r="H658">
        <v>8</v>
      </c>
      <c r="I658">
        <v>6</v>
      </c>
    </row>
    <row r="659" spans="1:9" x14ac:dyDescent="0.25">
      <c r="A659" t="s">
        <v>4360</v>
      </c>
      <c r="B659">
        <v>1</v>
      </c>
      <c r="C659">
        <v>0</v>
      </c>
      <c r="D659">
        <v>0.100333333</v>
      </c>
      <c r="E659" t="s">
        <v>169</v>
      </c>
      <c r="F659">
        <v>8</v>
      </c>
      <c r="G659">
        <v>1</v>
      </c>
      <c r="H659">
        <v>1</v>
      </c>
      <c r="I659">
        <v>0</v>
      </c>
    </row>
    <row r="660" spans="1:9" x14ac:dyDescent="0.25">
      <c r="A660" t="s">
        <v>4359</v>
      </c>
      <c r="B660">
        <v>0</v>
      </c>
      <c r="C660">
        <v>0</v>
      </c>
      <c r="D660">
        <v>0.12239999999999999</v>
      </c>
      <c r="E660" t="s">
        <v>181</v>
      </c>
      <c r="F660">
        <v>69</v>
      </c>
      <c r="G660">
        <v>56</v>
      </c>
      <c r="H660">
        <v>46</v>
      </c>
      <c r="I660">
        <v>17</v>
      </c>
    </row>
    <row r="661" spans="1:9" x14ac:dyDescent="0.25">
      <c r="A661" t="s">
        <v>4358</v>
      </c>
      <c r="B661">
        <v>1</v>
      </c>
      <c r="C661">
        <v>0</v>
      </c>
      <c r="D661">
        <v>0.65826666700000003</v>
      </c>
      <c r="E661" t="s">
        <v>169</v>
      </c>
      <c r="F661">
        <v>153</v>
      </c>
      <c r="G661">
        <v>151</v>
      </c>
      <c r="H661">
        <v>148</v>
      </c>
      <c r="I661">
        <v>126</v>
      </c>
    </row>
    <row r="662" spans="1:9" x14ac:dyDescent="0.25">
      <c r="A662" t="s">
        <v>4357</v>
      </c>
      <c r="B662">
        <v>1</v>
      </c>
      <c r="C662">
        <v>0</v>
      </c>
      <c r="D662">
        <v>0.86551999999999996</v>
      </c>
      <c r="E662" t="s">
        <v>169</v>
      </c>
      <c r="F662">
        <v>93</v>
      </c>
      <c r="G662">
        <v>89</v>
      </c>
      <c r="H662">
        <v>88</v>
      </c>
      <c r="I662">
        <v>74</v>
      </c>
    </row>
    <row r="663" spans="1:9" x14ac:dyDescent="0.25">
      <c r="A663" t="s">
        <v>4356</v>
      </c>
      <c r="B663">
        <v>0</v>
      </c>
      <c r="C663">
        <v>0</v>
      </c>
      <c r="D663">
        <v>0.10131999999999999</v>
      </c>
      <c r="E663" t="s">
        <v>181</v>
      </c>
      <c r="F663">
        <v>10</v>
      </c>
      <c r="G663">
        <v>1</v>
      </c>
      <c r="H663">
        <v>0</v>
      </c>
      <c r="I663">
        <v>0</v>
      </c>
    </row>
    <row r="664" spans="1:9" x14ac:dyDescent="0.25">
      <c r="A664" t="s">
        <v>4355</v>
      </c>
      <c r="B664">
        <v>1</v>
      </c>
      <c r="C664">
        <v>0</v>
      </c>
      <c r="D664">
        <v>0.32199333299999999</v>
      </c>
      <c r="E664" t="s">
        <v>169</v>
      </c>
      <c r="F664">
        <v>8</v>
      </c>
      <c r="G664">
        <v>6</v>
      </c>
      <c r="H664">
        <v>2</v>
      </c>
      <c r="I664">
        <v>1</v>
      </c>
    </row>
    <row r="665" spans="1:9" x14ac:dyDescent="0.25">
      <c r="A665" t="s">
        <v>4354</v>
      </c>
      <c r="B665">
        <v>1</v>
      </c>
      <c r="C665">
        <v>0</v>
      </c>
      <c r="D665">
        <v>0.700773333</v>
      </c>
      <c r="E665" t="s">
        <v>169</v>
      </c>
      <c r="F665">
        <v>29</v>
      </c>
      <c r="G665">
        <v>29</v>
      </c>
      <c r="H665">
        <v>21</v>
      </c>
      <c r="I665">
        <v>8</v>
      </c>
    </row>
    <row r="666" spans="1:9" x14ac:dyDescent="0.25">
      <c r="A666" t="s">
        <v>4353</v>
      </c>
      <c r="B666">
        <v>0</v>
      </c>
      <c r="C666">
        <v>0</v>
      </c>
      <c r="D666">
        <v>0.16809333300000001</v>
      </c>
      <c r="E666" t="s">
        <v>181</v>
      </c>
      <c r="F666">
        <v>11</v>
      </c>
      <c r="G666">
        <v>1</v>
      </c>
      <c r="H666">
        <v>0</v>
      </c>
      <c r="I666">
        <v>0</v>
      </c>
    </row>
    <row r="667" spans="1:9" x14ac:dyDescent="0.25">
      <c r="A667" t="s">
        <v>4352</v>
      </c>
      <c r="B667">
        <v>1</v>
      </c>
      <c r="C667">
        <v>0</v>
      </c>
      <c r="D667">
        <v>0.17516000000000001</v>
      </c>
      <c r="E667" t="s">
        <v>169</v>
      </c>
      <c r="F667">
        <v>11</v>
      </c>
      <c r="G667">
        <v>7</v>
      </c>
      <c r="H667">
        <v>4</v>
      </c>
      <c r="I667">
        <v>0</v>
      </c>
    </row>
    <row r="668" spans="1:9" x14ac:dyDescent="0.25">
      <c r="A668" t="s">
        <v>4351</v>
      </c>
      <c r="B668">
        <v>1</v>
      </c>
      <c r="C668">
        <v>0</v>
      </c>
      <c r="D668">
        <v>0.64981333299999999</v>
      </c>
      <c r="E668" t="s">
        <v>169</v>
      </c>
      <c r="F668">
        <v>158</v>
      </c>
      <c r="G668">
        <v>158</v>
      </c>
      <c r="H668">
        <v>156</v>
      </c>
      <c r="I668">
        <v>139</v>
      </c>
    </row>
    <row r="669" spans="1:9" x14ac:dyDescent="0.25">
      <c r="A669" t="s">
        <v>4350</v>
      </c>
      <c r="B669">
        <v>0</v>
      </c>
      <c r="C669">
        <v>0</v>
      </c>
      <c r="D669">
        <v>0.12282</v>
      </c>
      <c r="E669" t="s">
        <v>181</v>
      </c>
      <c r="F669">
        <v>7</v>
      </c>
      <c r="G669">
        <v>6</v>
      </c>
      <c r="H669">
        <v>6</v>
      </c>
      <c r="I669">
        <v>1</v>
      </c>
    </row>
    <row r="670" spans="1:9" x14ac:dyDescent="0.25">
      <c r="A670" t="s">
        <v>4349</v>
      </c>
      <c r="B670">
        <v>1</v>
      </c>
      <c r="C670">
        <v>0</v>
      </c>
      <c r="D670">
        <v>0.121586667</v>
      </c>
      <c r="E670" t="s">
        <v>169</v>
      </c>
      <c r="F670">
        <v>64</v>
      </c>
      <c r="G670">
        <v>56</v>
      </c>
      <c r="H670">
        <v>52</v>
      </c>
      <c r="I670">
        <v>46</v>
      </c>
    </row>
    <row r="671" spans="1:9" x14ac:dyDescent="0.25">
      <c r="A671" t="s">
        <v>4348</v>
      </c>
      <c r="B671">
        <v>1</v>
      </c>
      <c r="C671">
        <v>0</v>
      </c>
      <c r="D671">
        <v>0.242106667</v>
      </c>
      <c r="E671" t="s">
        <v>174</v>
      </c>
      <c r="F671">
        <v>40</v>
      </c>
      <c r="G671">
        <v>29</v>
      </c>
      <c r="H671">
        <v>27</v>
      </c>
      <c r="I671">
        <v>23</v>
      </c>
    </row>
    <row r="672" spans="1:9" x14ac:dyDescent="0.25">
      <c r="A672" t="s">
        <v>4347</v>
      </c>
      <c r="B672">
        <v>1</v>
      </c>
      <c r="C672">
        <v>1</v>
      </c>
      <c r="D672">
        <v>0.85984000000000005</v>
      </c>
      <c r="E672" t="s">
        <v>169</v>
      </c>
      <c r="F672">
        <v>45</v>
      </c>
      <c r="G672">
        <v>29</v>
      </c>
      <c r="H672">
        <v>25</v>
      </c>
      <c r="I672">
        <v>20</v>
      </c>
    </row>
    <row r="673" spans="1:9" x14ac:dyDescent="0.25">
      <c r="A673" t="s">
        <v>4346</v>
      </c>
      <c r="B673">
        <v>1</v>
      </c>
      <c r="C673">
        <v>0</v>
      </c>
      <c r="D673">
        <v>0.39532666700000002</v>
      </c>
      <c r="E673" t="s">
        <v>169</v>
      </c>
      <c r="F673">
        <v>3</v>
      </c>
      <c r="G673">
        <v>3</v>
      </c>
      <c r="H673">
        <v>1</v>
      </c>
      <c r="I673">
        <v>1</v>
      </c>
    </row>
    <row r="674" spans="1:9" x14ac:dyDescent="0.25">
      <c r="A674" t="s">
        <v>4345</v>
      </c>
      <c r="B674">
        <v>0</v>
      </c>
      <c r="C674">
        <v>0</v>
      </c>
      <c r="D674">
        <v>0.52560666700000003</v>
      </c>
      <c r="E674" t="s">
        <v>181</v>
      </c>
      <c r="F674">
        <v>39</v>
      </c>
      <c r="G674">
        <v>35</v>
      </c>
      <c r="H674">
        <v>35</v>
      </c>
      <c r="I674">
        <v>17</v>
      </c>
    </row>
    <row r="675" spans="1:9" x14ac:dyDescent="0.25">
      <c r="A675" t="s">
        <v>4344</v>
      </c>
      <c r="B675">
        <v>0</v>
      </c>
      <c r="C675">
        <v>0</v>
      </c>
      <c r="D675">
        <v>0.23516000000000001</v>
      </c>
      <c r="E675" t="s">
        <v>181</v>
      </c>
      <c r="F675">
        <v>4</v>
      </c>
      <c r="G675">
        <v>0</v>
      </c>
      <c r="H675">
        <v>0</v>
      </c>
      <c r="I675">
        <v>0</v>
      </c>
    </row>
    <row r="676" spans="1:9" x14ac:dyDescent="0.25">
      <c r="A676" t="s">
        <v>4343</v>
      </c>
      <c r="B676">
        <v>0</v>
      </c>
      <c r="C676">
        <v>0</v>
      </c>
      <c r="D676">
        <v>0.17791999999999999</v>
      </c>
      <c r="E676" t="s">
        <v>181</v>
      </c>
      <c r="F676">
        <v>2</v>
      </c>
      <c r="G676">
        <v>0</v>
      </c>
      <c r="H676">
        <v>0</v>
      </c>
      <c r="I676">
        <v>0</v>
      </c>
    </row>
    <row r="677" spans="1:9" x14ac:dyDescent="0.25">
      <c r="A677" t="s">
        <v>4342</v>
      </c>
      <c r="B677">
        <v>1</v>
      </c>
      <c r="C677">
        <v>0</v>
      </c>
      <c r="D677">
        <v>0.25603333299999997</v>
      </c>
      <c r="E677" t="s">
        <v>169</v>
      </c>
      <c r="F677">
        <v>8</v>
      </c>
      <c r="G677">
        <v>1</v>
      </c>
      <c r="H677">
        <v>1</v>
      </c>
      <c r="I677">
        <v>0</v>
      </c>
    </row>
    <row r="678" spans="1:9" x14ac:dyDescent="0.25">
      <c r="A678" t="s">
        <v>4341</v>
      </c>
      <c r="B678">
        <v>0</v>
      </c>
      <c r="C678">
        <v>1</v>
      </c>
      <c r="D678">
        <v>0.76879333299999997</v>
      </c>
      <c r="E678" t="s">
        <v>169</v>
      </c>
      <c r="F678">
        <v>135</v>
      </c>
      <c r="G678">
        <v>117</v>
      </c>
      <c r="H678">
        <v>83</v>
      </c>
      <c r="I678">
        <v>29</v>
      </c>
    </row>
    <row r="679" spans="1:9" x14ac:dyDescent="0.25">
      <c r="A679" t="s">
        <v>4340</v>
      </c>
      <c r="B679">
        <v>1</v>
      </c>
      <c r="C679">
        <v>0</v>
      </c>
      <c r="D679">
        <v>0.17204</v>
      </c>
      <c r="E679" t="s">
        <v>169</v>
      </c>
      <c r="F679">
        <v>18</v>
      </c>
      <c r="G679">
        <v>16</v>
      </c>
      <c r="H679">
        <v>11</v>
      </c>
      <c r="I679">
        <v>7</v>
      </c>
    </row>
    <row r="680" spans="1:9" x14ac:dyDescent="0.25">
      <c r="A680" t="s">
        <v>4339</v>
      </c>
      <c r="B680">
        <v>1</v>
      </c>
      <c r="C680">
        <v>0</v>
      </c>
      <c r="D680">
        <v>0.40436666700000001</v>
      </c>
      <c r="E680" t="s">
        <v>174</v>
      </c>
      <c r="F680">
        <v>37</v>
      </c>
      <c r="G680">
        <v>27</v>
      </c>
      <c r="H680">
        <v>24</v>
      </c>
      <c r="I680">
        <v>23</v>
      </c>
    </row>
    <row r="681" spans="1:9" x14ac:dyDescent="0.25">
      <c r="A681" t="s">
        <v>4338</v>
      </c>
      <c r="B681">
        <v>1</v>
      </c>
      <c r="C681">
        <v>0</v>
      </c>
      <c r="D681">
        <v>0.18139333299999999</v>
      </c>
      <c r="E681" t="s">
        <v>169</v>
      </c>
      <c r="F681">
        <v>87</v>
      </c>
      <c r="G681">
        <v>83</v>
      </c>
      <c r="H681">
        <v>83</v>
      </c>
      <c r="I681">
        <v>80</v>
      </c>
    </row>
    <row r="682" spans="1:9" x14ac:dyDescent="0.25">
      <c r="A682" t="s">
        <v>4337</v>
      </c>
      <c r="B682">
        <v>0</v>
      </c>
      <c r="C682">
        <v>0</v>
      </c>
      <c r="D682">
        <v>0.90458666700000001</v>
      </c>
      <c r="E682" t="s">
        <v>181</v>
      </c>
      <c r="F682">
        <v>35</v>
      </c>
      <c r="G682">
        <v>32</v>
      </c>
      <c r="H682">
        <v>30</v>
      </c>
      <c r="I682">
        <v>30</v>
      </c>
    </row>
    <row r="683" spans="1:9" x14ac:dyDescent="0.25">
      <c r="A683" t="s">
        <v>4336</v>
      </c>
      <c r="B683">
        <v>1</v>
      </c>
      <c r="C683">
        <v>0</v>
      </c>
      <c r="D683">
        <v>0.11482666699999999</v>
      </c>
      <c r="E683" t="s">
        <v>169</v>
      </c>
      <c r="F683">
        <v>12</v>
      </c>
      <c r="G683">
        <v>8</v>
      </c>
      <c r="H683">
        <v>6</v>
      </c>
      <c r="I683">
        <v>6</v>
      </c>
    </row>
    <row r="684" spans="1:9" x14ac:dyDescent="0.25">
      <c r="A684" t="s">
        <v>4335</v>
      </c>
      <c r="B684">
        <v>1</v>
      </c>
      <c r="C684">
        <v>0</v>
      </c>
      <c r="D684">
        <v>0.35272666699999999</v>
      </c>
      <c r="E684" t="s">
        <v>169</v>
      </c>
      <c r="F684">
        <v>32</v>
      </c>
      <c r="G684">
        <v>31</v>
      </c>
      <c r="H684">
        <v>25</v>
      </c>
      <c r="I684">
        <v>11</v>
      </c>
    </row>
    <row r="685" spans="1:9" x14ac:dyDescent="0.25">
      <c r="A685" t="s">
        <v>4334</v>
      </c>
      <c r="B685">
        <v>0</v>
      </c>
      <c r="C685">
        <v>1</v>
      </c>
      <c r="D685">
        <v>0.15127333300000001</v>
      </c>
      <c r="E685" t="s">
        <v>169</v>
      </c>
      <c r="F685">
        <v>55</v>
      </c>
      <c r="G685">
        <v>51</v>
      </c>
      <c r="H685">
        <v>50</v>
      </c>
      <c r="I685">
        <v>49</v>
      </c>
    </row>
    <row r="686" spans="1:9" x14ac:dyDescent="0.25">
      <c r="A686" t="s">
        <v>4333</v>
      </c>
      <c r="B686">
        <v>1</v>
      </c>
      <c r="C686">
        <v>0</v>
      </c>
      <c r="D686">
        <v>0.18226000000000001</v>
      </c>
      <c r="E686" t="s">
        <v>169</v>
      </c>
      <c r="F686">
        <v>59</v>
      </c>
      <c r="G686">
        <v>54</v>
      </c>
      <c r="H686">
        <v>48</v>
      </c>
      <c r="I686">
        <v>44</v>
      </c>
    </row>
    <row r="687" spans="1:9" x14ac:dyDescent="0.25">
      <c r="A687" t="s">
        <v>4332</v>
      </c>
      <c r="B687">
        <v>0</v>
      </c>
      <c r="C687">
        <v>0</v>
      </c>
      <c r="D687">
        <v>0.18332000000000001</v>
      </c>
      <c r="E687" t="s">
        <v>181</v>
      </c>
      <c r="F687">
        <v>2</v>
      </c>
      <c r="G687">
        <v>0</v>
      </c>
      <c r="H687">
        <v>0</v>
      </c>
      <c r="I687">
        <v>0</v>
      </c>
    </row>
    <row r="688" spans="1:9" x14ac:dyDescent="0.25">
      <c r="A688" t="s">
        <v>4331</v>
      </c>
      <c r="B688">
        <v>0</v>
      </c>
      <c r="C688">
        <v>0</v>
      </c>
      <c r="D688">
        <v>0.17392666700000001</v>
      </c>
      <c r="E688" t="s">
        <v>181</v>
      </c>
      <c r="F688">
        <v>81</v>
      </c>
      <c r="G688">
        <v>51</v>
      </c>
      <c r="H688">
        <v>47</v>
      </c>
      <c r="I688">
        <v>32</v>
      </c>
    </row>
    <row r="689" spans="1:9" x14ac:dyDescent="0.25">
      <c r="A689" t="s">
        <v>4330</v>
      </c>
      <c r="B689">
        <v>1</v>
      </c>
      <c r="C689">
        <v>0</v>
      </c>
      <c r="D689">
        <v>0.33838000000000001</v>
      </c>
      <c r="E689" t="s">
        <v>174</v>
      </c>
      <c r="F689">
        <v>17</v>
      </c>
      <c r="G689">
        <v>14</v>
      </c>
      <c r="H689">
        <v>11</v>
      </c>
      <c r="I689">
        <v>4</v>
      </c>
    </row>
    <row r="690" spans="1:9" x14ac:dyDescent="0.25">
      <c r="A690" t="s">
        <v>4329</v>
      </c>
      <c r="B690">
        <v>1</v>
      </c>
      <c r="C690">
        <v>0</v>
      </c>
      <c r="D690">
        <v>0.77876666699999997</v>
      </c>
      <c r="E690" t="s">
        <v>169</v>
      </c>
      <c r="F690">
        <v>14</v>
      </c>
      <c r="G690">
        <v>12</v>
      </c>
      <c r="H690">
        <v>12</v>
      </c>
      <c r="I690">
        <v>8</v>
      </c>
    </row>
    <row r="691" spans="1:9" x14ac:dyDescent="0.25">
      <c r="A691" t="s">
        <v>4328</v>
      </c>
      <c r="B691">
        <v>1</v>
      </c>
      <c r="C691">
        <v>0</v>
      </c>
      <c r="D691">
        <v>0.92034666700000001</v>
      </c>
      <c r="E691" t="s">
        <v>169</v>
      </c>
      <c r="F691">
        <v>39</v>
      </c>
      <c r="G691">
        <v>39</v>
      </c>
      <c r="H691">
        <v>36</v>
      </c>
      <c r="I691">
        <v>24</v>
      </c>
    </row>
    <row r="692" spans="1:9" x14ac:dyDescent="0.25">
      <c r="A692" t="s">
        <v>4327</v>
      </c>
      <c r="B692">
        <v>1</v>
      </c>
      <c r="C692">
        <v>0</v>
      </c>
      <c r="D692">
        <v>0.82314666700000005</v>
      </c>
      <c r="E692" t="s">
        <v>169</v>
      </c>
      <c r="F692">
        <v>66</v>
      </c>
      <c r="G692">
        <v>57</v>
      </c>
      <c r="H692">
        <v>56</v>
      </c>
      <c r="I692">
        <v>54</v>
      </c>
    </row>
    <row r="693" spans="1:9" x14ac:dyDescent="0.25">
      <c r="A693" t="s">
        <v>4326</v>
      </c>
      <c r="B693">
        <v>1</v>
      </c>
      <c r="C693">
        <v>0</v>
      </c>
      <c r="D693">
        <v>0.14148666700000001</v>
      </c>
      <c r="E693" t="s">
        <v>169</v>
      </c>
      <c r="F693">
        <v>47</v>
      </c>
      <c r="G693">
        <v>43</v>
      </c>
      <c r="H693">
        <v>36</v>
      </c>
      <c r="I693">
        <v>0</v>
      </c>
    </row>
    <row r="694" spans="1:9" x14ac:dyDescent="0.25">
      <c r="A694" t="s">
        <v>4325</v>
      </c>
      <c r="B694">
        <v>1</v>
      </c>
      <c r="C694">
        <v>0</v>
      </c>
      <c r="D694">
        <v>0.60492000000000001</v>
      </c>
      <c r="E694" t="s">
        <v>169</v>
      </c>
      <c r="F694">
        <v>163</v>
      </c>
      <c r="G694">
        <v>133</v>
      </c>
      <c r="H694">
        <v>107</v>
      </c>
      <c r="I694">
        <v>12</v>
      </c>
    </row>
    <row r="695" spans="1:9" x14ac:dyDescent="0.25">
      <c r="A695" t="s">
        <v>4324</v>
      </c>
      <c r="B695">
        <v>1</v>
      </c>
      <c r="C695">
        <v>0</v>
      </c>
      <c r="D695">
        <v>0.43650666700000001</v>
      </c>
      <c r="E695" t="s">
        <v>169</v>
      </c>
      <c r="F695">
        <v>9</v>
      </c>
      <c r="G695">
        <v>5</v>
      </c>
      <c r="H695">
        <v>2</v>
      </c>
      <c r="I695">
        <v>0</v>
      </c>
    </row>
    <row r="696" spans="1:9" x14ac:dyDescent="0.25">
      <c r="A696" t="s">
        <v>4323</v>
      </c>
      <c r="B696">
        <v>1</v>
      </c>
      <c r="C696">
        <v>0</v>
      </c>
      <c r="D696">
        <v>0.44707333300000002</v>
      </c>
      <c r="E696" t="s">
        <v>169</v>
      </c>
      <c r="F696">
        <v>22</v>
      </c>
      <c r="G696">
        <v>15</v>
      </c>
      <c r="H696">
        <v>6</v>
      </c>
      <c r="I696">
        <v>1</v>
      </c>
    </row>
    <row r="697" spans="1:9" x14ac:dyDescent="0.25">
      <c r="A697" t="s">
        <v>4322</v>
      </c>
      <c r="B697">
        <v>1</v>
      </c>
      <c r="C697">
        <v>0</v>
      </c>
      <c r="D697">
        <v>9.9506666999999993E-2</v>
      </c>
      <c r="E697" t="s">
        <v>169</v>
      </c>
      <c r="F697">
        <v>5</v>
      </c>
      <c r="G697">
        <v>3</v>
      </c>
      <c r="H697">
        <v>3</v>
      </c>
      <c r="I697">
        <v>0</v>
      </c>
    </row>
    <row r="698" spans="1:9" x14ac:dyDescent="0.25">
      <c r="A698" t="s">
        <v>4321</v>
      </c>
      <c r="B698">
        <v>1</v>
      </c>
      <c r="C698">
        <v>0</v>
      </c>
      <c r="D698">
        <v>0.404746667</v>
      </c>
      <c r="E698" t="s">
        <v>169</v>
      </c>
      <c r="F698">
        <v>10</v>
      </c>
      <c r="G698">
        <v>5</v>
      </c>
      <c r="H698">
        <v>3</v>
      </c>
      <c r="I698">
        <v>0</v>
      </c>
    </row>
    <row r="699" spans="1:9" x14ac:dyDescent="0.25">
      <c r="A699" t="s">
        <v>4320</v>
      </c>
      <c r="B699">
        <v>1</v>
      </c>
      <c r="C699">
        <v>0</v>
      </c>
      <c r="D699">
        <v>0.101693333</v>
      </c>
      <c r="E699" t="s">
        <v>169</v>
      </c>
      <c r="F699">
        <v>186</v>
      </c>
      <c r="G699">
        <v>44</v>
      </c>
      <c r="H699">
        <v>44</v>
      </c>
      <c r="I699">
        <v>41</v>
      </c>
    </row>
    <row r="700" spans="1:9" x14ac:dyDescent="0.25">
      <c r="A700" t="s">
        <v>4319</v>
      </c>
      <c r="B700">
        <v>1</v>
      </c>
      <c r="C700">
        <v>0</v>
      </c>
      <c r="D700">
        <v>0.37546000000000002</v>
      </c>
      <c r="E700" t="s">
        <v>169</v>
      </c>
      <c r="F700">
        <v>40</v>
      </c>
      <c r="G700">
        <v>39</v>
      </c>
      <c r="H700">
        <v>38</v>
      </c>
      <c r="I700">
        <v>6</v>
      </c>
    </row>
    <row r="701" spans="1:9" x14ac:dyDescent="0.25">
      <c r="A701" t="s">
        <v>4318</v>
      </c>
      <c r="B701">
        <v>1</v>
      </c>
      <c r="C701">
        <v>0</v>
      </c>
      <c r="D701">
        <v>0.100193333</v>
      </c>
      <c r="E701" t="s">
        <v>169</v>
      </c>
      <c r="F701">
        <v>54</v>
      </c>
      <c r="G701">
        <v>0</v>
      </c>
      <c r="H701">
        <v>0</v>
      </c>
      <c r="I701">
        <v>0</v>
      </c>
    </row>
    <row r="702" spans="1:9" x14ac:dyDescent="0.25">
      <c r="A702" t="s">
        <v>4317</v>
      </c>
      <c r="B702">
        <v>1</v>
      </c>
      <c r="C702">
        <v>0</v>
      </c>
      <c r="D702">
        <v>0.77607999999999999</v>
      </c>
      <c r="E702" t="s">
        <v>174</v>
      </c>
      <c r="F702">
        <v>256</v>
      </c>
      <c r="G702">
        <v>245</v>
      </c>
      <c r="H702">
        <v>240</v>
      </c>
      <c r="I702">
        <v>218</v>
      </c>
    </row>
    <row r="703" spans="1:9" x14ac:dyDescent="0.25">
      <c r="A703" t="s">
        <v>4316</v>
      </c>
      <c r="B703">
        <v>1</v>
      </c>
      <c r="C703">
        <v>0</v>
      </c>
      <c r="D703">
        <v>0.77798</v>
      </c>
      <c r="E703" t="s">
        <v>169</v>
      </c>
      <c r="F703">
        <v>146</v>
      </c>
      <c r="G703">
        <v>141</v>
      </c>
      <c r="H703">
        <v>136</v>
      </c>
      <c r="I703">
        <v>114</v>
      </c>
    </row>
    <row r="704" spans="1:9" x14ac:dyDescent="0.25">
      <c r="A704" t="s">
        <v>4315</v>
      </c>
      <c r="B704">
        <v>0</v>
      </c>
      <c r="C704">
        <v>0</v>
      </c>
      <c r="D704">
        <v>0.11166</v>
      </c>
      <c r="E704" t="s">
        <v>181</v>
      </c>
      <c r="F704">
        <v>1</v>
      </c>
      <c r="G704">
        <v>0</v>
      </c>
      <c r="H704">
        <v>0</v>
      </c>
      <c r="I704">
        <v>0</v>
      </c>
    </row>
    <row r="705" spans="1:9" x14ac:dyDescent="0.25">
      <c r="A705" t="s">
        <v>4314</v>
      </c>
      <c r="B705">
        <v>1</v>
      </c>
      <c r="C705">
        <v>0</v>
      </c>
      <c r="D705">
        <v>0.77700666699999998</v>
      </c>
      <c r="E705" t="s">
        <v>172</v>
      </c>
      <c r="F705">
        <v>54</v>
      </c>
      <c r="G705">
        <v>54</v>
      </c>
      <c r="H705">
        <v>54</v>
      </c>
      <c r="I705">
        <v>44</v>
      </c>
    </row>
    <row r="706" spans="1:9" x14ac:dyDescent="0.25">
      <c r="A706" t="s">
        <v>4313</v>
      </c>
      <c r="B706">
        <v>1</v>
      </c>
      <c r="C706">
        <v>0</v>
      </c>
      <c r="D706">
        <v>0.42337333300000002</v>
      </c>
      <c r="E706" t="s">
        <v>169</v>
      </c>
      <c r="F706">
        <v>53</v>
      </c>
      <c r="G706">
        <v>52</v>
      </c>
      <c r="H706">
        <v>46</v>
      </c>
      <c r="I706">
        <v>36</v>
      </c>
    </row>
    <row r="707" spans="1:9" x14ac:dyDescent="0.25">
      <c r="A707" t="s">
        <v>4312</v>
      </c>
      <c r="B707">
        <v>1</v>
      </c>
      <c r="C707">
        <v>0</v>
      </c>
      <c r="D707">
        <v>0.43542666699999999</v>
      </c>
      <c r="E707" t="s">
        <v>169</v>
      </c>
      <c r="F707">
        <v>14</v>
      </c>
      <c r="G707">
        <v>11</v>
      </c>
      <c r="H707">
        <v>0</v>
      </c>
      <c r="I707">
        <v>0</v>
      </c>
    </row>
    <row r="708" spans="1:9" x14ac:dyDescent="0.25">
      <c r="A708" t="s">
        <v>4311</v>
      </c>
      <c r="B708">
        <v>1</v>
      </c>
      <c r="C708">
        <v>0</v>
      </c>
      <c r="D708">
        <v>0.59967333300000003</v>
      </c>
      <c r="E708" t="s">
        <v>169</v>
      </c>
      <c r="F708">
        <v>63</v>
      </c>
      <c r="G708">
        <v>60</v>
      </c>
      <c r="H708">
        <v>59</v>
      </c>
      <c r="I708">
        <v>40</v>
      </c>
    </row>
    <row r="709" spans="1:9" x14ac:dyDescent="0.25">
      <c r="A709" t="s">
        <v>4310</v>
      </c>
      <c r="B709">
        <v>1</v>
      </c>
      <c r="C709">
        <v>1</v>
      </c>
      <c r="D709">
        <v>0.58500666700000004</v>
      </c>
      <c r="E709" t="s">
        <v>169</v>
      </c>
      <c r="F709">
        <v>146</v>
      </c>
      <c r="G709">
        <v>127</v>
      </c>
      <c r="H709">
        <v>88</v>
      </c>
      <c r="I709">
        <v>49</v>
      </c>
    </row>
    <row r="710" spans="1:9" x14ac:dyDescent="0.25">
      <c r="A710" t="s">
        <v>4309</v>
      </c>
      <c r="B710">
        <v>0</v>
      </c>
      <c r="C710">
        <v>0</v>
      </c>
      <c r="D710">
        <v>0.110993333</v>
      </c>
      <c r="E710" t="s">
        <v>181</v>
      </c>
      <c r="F710">
        <v>1</v>
      </c>
      <c r="G710">
        <v>0</v>
      </c>
      <c r="H710">
        <v>0</v>
      </c>
      <c r="I710">
        <v>0</v>
      </c>
    </row>
    <row r="711" spans="1:9" x14ac:dyDescent="0.25">
      <c r="A711" t="s">
        <v>4308</v>
      </c>
      <c r="B711">
        <v>1</v>
      </c>
      <c r="C711">
        <v>0</v>
      </c>
      <c r="D711">
        <v>0.86463999999999996</v>
      </c>
      <c r="E711" t="s">
        <v>169</v>
      </c>
      <c r="F711">
        <v>92</v>
      </c>
      <c r="G711">
        <v>91</v>
      </c>
      <c r="H711">
        <v>88</v>
      </c>
      <c r="I711">
        <v>82</v>
      </c>
    </row>
    <row r="712" spans="1:9" x14ac:dyDescent="0.25">
      <c r="A712" t="s">
        <v>4307</v>
      </c>
      <c r="B712">
        <v>1</v>
      </c>
      <c r="C712">
        <v>0</v>
      </c>
      <c r="D712">
        <v>0.69123999999999997</v>
      </c>
      <c r="E712" t="s">
        <v>169</v>
      </c>
      <c r="F712">
        <v>65</v>
      </c>
      <c r="G712">
        <v>59</v>
      </c>
      <c r="H712">
        <v>57</v>
      </c>
      <c r="I712">
        <v>38</v>
      </c>
    </row>
    <row r="713" spans="1:9" x14ac:dyDescent="0.25">
      <c r="A713" t="s">
        <v>4306</v>
      </c>
      <c r="B713">
        <v>1</v>
      </c>
      <c r="C713">
        <v>0</v>
      </c>
      <c r="D713">
        <v>0.162333333</v>
      </c>
      <c r="E713" t="s">
        <v>169</v>
      </c>
      <c r="F713">
        <v>157</v>
      </c>
      <c r="G713">
        <v>153</v>
      </c>
      <c r="H713">
        <v>152</v>
      </c>
      <c r="I713">
        <v>152</v>
      </c>
    </row>
    <row r="714" spans="1:9" x14ac:dyDescent="0.25">
      <c r="A714" t="s">
        <v>4305</v>
      </c>
      <c r="B714">
        <v>0</v>
      </c>
      <c r="C714">
        <v>0</v>
      </c>
      <c r="D714">
        <v>0.19704666700000001</v>
      </c>
      <c r="E714" t="s">
        <v>181</v>
      </c>
      <c r="F714">
        <v>1</v>
      </c>
      <c r="G714">
        <v>0</v>
      </c>
      <c r="H714">
        <v>0</v>
      </c>
      <c r="I714">
        <v>0</v>
      </c>
    </row>
    <row r="715" spans="1:9" x14ac:dyDescent="0.25">
      <c r="A715" t="s">
        <v>4304</v>
      </c>
      <c r="B715">
        <v>1</v>
      </c>
      <c r="C715">
        <v>0</v>
      </c>
      <c r="D715">
        <v>0.68735333300000001</v>
      </c>
      <c r="E715" t="s">
        <v>169</v>
      </c>
      <c r="F715">
        <v>23</v>
      </c>
      <c r="G715">
        <v>10</v>
      </c>
      <c r="H715">
        <v>8</v>
      </c>
      <c r="I715">
        <v>1</v>
      </c>
    </row>
    <row r="716" spans="1:9" x14ac:dyDescent="0.25">
      <c r="A716" t="s">
        <v>4303</v>
      </c>
      <c r="B716">
        <v>1</v>
      </c>
      <c r="C716">
        <v>1</v>
      </c>
      <c r="D716">
        <v>0.20846000000000001</v>
      </c>
      <c r="E716" t="s">
        <v>174</v>
      </c>
      <c r="F716">
        <v>335</v>
      </c>
      <c r="G716">
        <v>225</v>
      </c>
      <c r="H716">
        <v>198</v>
      </c>
      <c r="I716">
        <v>142</v>
      </c>
    </row>
    <row r="717" spans="1:9" x14ac:dyDescent="0.25">
      <c r="A717" t="s">
        <v>4302</v>
      </c>
      <c r="B717">
        <v>0</v>
      </c>
      <c r="C717">
        <v>0</v>
      </c>
      <c r="D717">
        <v>0.50696666700000004</v>
      </c>
      <c r="E717" t="s">
        <v>181</v>
      </c>
      <c r="F717">
        <v>16</v>
      </c>
      <c r="G717">
        <v>16</v>
      </c>
      <c r="H717">
        <v>13</v>
      </c>
      <c r="I717">
        <v>9</v>
      </c>
    </row>
    <row r="718" spans="1:9" x14ac:dyDescent="0.25">
      <c r="A718" t="s">
        <v>4301</v>
      </c>
      <c r="B718">
        <v>0</v>
      </c>
      <c r="C718">
        <v>0</v>
      </c>
      <c r="D718">
        <v>0.10176666700000001</v>
      </c>
      <c r="E718" t="s">
        <v>181</v>
      </c>
      <c r="F718">
        <v>9</v>
      </c>
      <c r="G718">
        <v>5</v>
      </c>
      <c r="H718">
        <v>2</v>
      </c>
      <c r="I718">
        <v>0</v>
      </c>
    </row>
    <row r="719" spans="1:9" x14ac:dyDescent="0.25">
      <c r="A719" t="s">
        <v>4300</v>
      </c>
      <c r="B719">
        <v>1</v>
      </c>
      <c r="C719">
        <v>0</v>
      </c>
      <c r="D719">
        <v>9.9659999999999999E-2</v>
      </c>
      <c r="E719" t="s">
        <v>169</v>
      </c>
      <c r="F719">
        <v>17</v>
      </c>
      <c r="G719">
        <v>15</v>
      </c>
      <c r="H719">
        <v>15</v>
      </c>
      <c r="I719">
        <v>14</v>
      </c>
    </row>
    <row r="720" spans="1:9" x14ac:dyDescent="0.25">
      <c r="A720" t="s">
        <v>4299</v>
      </c>
      <c r="B720">
        <v>1</v>
      </c>
      <c r="C720">
        <v>0</v>
      </c>
      <c r="D720">
        <v>0.1381</v>
      </c>
      <c r="E720" t="s">
        <v>169</v>
      </c>
      <c r="F720">
        <v>19</v>
      </c>
      <c r="G720">
        <v>7</v>
      </c>
      <c r="H720">
        <v>4</v>
      </c>
      <c r="I720">
        <v>1</v>
      </c>
    </row>
    <row r="721" spans="1:9" x14ac:dyDescent="0.25">
      <c r="A721" t="s">
        <v>4298</v>
      </c>
      <c r="B721">
        <v>1</v>
      </c>
      <c r="C721">
        <v>0</v>
      </c>
      <c r="D721">
        <v>0.666473333</v>
      </c>
      <c r="E721" t="s">
        <v>169</v>
      </c>
      <c r="F721">
        <v>39</v>
      </c>
      <c r="G721">
        <v>39</v>
      </c>
      <c r="H721">
        <v>38</v>
      </c>
      <c r="I721">
        <v>34</v>
      </c>
    </row>
    <row r="722" spans="1:9" x14ac:dyDescent="0.25">
      <c r="A722" t="s">
        <v>4297</v>
      </c>
      <c r="B722">
        <v>0</v>
      </c>
      <c r="C722">
        <v>1</v>
      </c>
      <c r="D722">
        <v>0.96141333299999998</v>
      </c>
      <c r="E722" t="s">
        <v>169</v>
      </c>
      <c r="F722">
        <v>133</v>
      </c>
      <c r="G722">
        <v>132</v>
      </c>
      <c r="H722">
        <v>132</v>
      </c>
      <c r="I722">
        <v>90</v>
      </c>
    </row>
    <row r="723" spans="1:9" x14ac:dyDescent="0.25">
      <c r="A723" t="s">
        <v>4296</v>
      </c>
      <c r="B723">
        <v>1</v>
      </c>
      <c r="C723">
        <v>0</v>
      </c>
      <c r="D723">
        <v>0.479226667</v>
      </c>
      <c r="E723" t="s">
        <v>169</v>
      </c>
      <c r="F723">
        <v>7</v>
      </c>
      <c r="G723">
        <v>3</v>
      </c>
      <c r="H723">
        <v>1</v>
      </c>
      <c r="I723">
        <v>0</v>
      </c>
    </row>
    <row r="724" spans="1:9" x14ac:dyDescent="0.25">
      <c r="A724" t="s">
        <v>4295</v>
      </c>
      <c r="B724">
        <v>1</v>
      </c>
      <c r="C724">
        <v>0</v>
      </c>
      <c r="D724">
        <v>0.102286667</v>
      </c>
      <c r="E724" t="s">
        <v>169</v>
      </c>
      <c r="F724">
        <v>134</v>
      </c>
      <c r="G724">
        <v>126</v>
      </c>
      <c r="H724">
        <v>122</v>
      </c>
      <c r="I724">
        <v>121</v>
      </c>
    </row>
    <row r="725" spans="1:9" x14ac:dyDescent="0.25">
      <c r="A725" t="s">
        <v>4294</v>
      </c>
      <c r="B725">
        <v>1</v>
      </c>
      <c r="C725">
        <v>0</v>
      </c>
      <c r="D725">
        <v>0.103873333</v>
      </c>
      <c r="E725" t="s">
        <v>169</v>
      </c>
      <c r="F725">
        <v>17</v>
      </c>
      <c r="G725">
        <v>6</v>
      </c>
      <c r="H725">
        <v>4</v>
      </c>
      <c r="I725">
        <v>2</v>
      </c>
    </row>
    <row r="726" spans="1:9" x14ac:dyDescent="0.25">
      <c r="A726" t="s">
        <v>4293</v>
      </c>
      <c r="B726">
        <v>1</v>
      </c>
      <c r="C726">
        <v>0</v>
      </c>
      <c r="D726">
        <v>0.18830666700000001</v>
      </c>
      <c r="E726" t="s">
        <v>169</v>
      </c>
      <c r="F726">
        <v>68</v>
      </c>
      <c r="G726">
        <v>53</v>
      </c>
      <c r="H726">
        <v>51</v>
      </c>
      <c r="I726">
        <v>48</v>
      </c>
    </row>
    <row r="727" spans="1:9" x14ac:dyDescent="0.25">
      <c r="A727" t="s">
        <v>4292</v>
      </c>
      <c r="B727">
        <v>1</v>
      </c>
      <c r="C727">
        <v>0</v>
      </c>
      <c r="D727">
        <v>0.23732666699999999</v>
      </c>
      <c r="E727" t="s">
        <v>169</v>
      </c>
      <c r="F727">
        <v>21</v>
      </c>
      <c r="G727">
        <v>18</v>
      </c>
      <c r="H727">
        <v>15</v>
      </c>
      <c r="I727">
        <v>15</v>
      </c>
    </row>
    <row r="728" spans="1:9" x14ac:dyDescent="0.25">
      <c r="A728" t="s">
        <v>4291</v>
      </c>
      <c r="B728">
        <v>1</v>
      </c>
      <c r="C728">
        <v>0</v>
      </c>
      <c r="D728">
        <v>0.23789333300000001</v>
      </c>
      <c r="E728" t="s">
        <v>169</v>
      </c>
      <c r="F728">
        <v>6</v>
      </c>
      <c r="G728">
        <v>6</v>
      </c>
      <c r="H728">
        <v>4</v>
      </c>
      <c r="I728">
        <v>0</v>
      </c>
    </row>
    <row r="729" spans="1:9" x14ac:dyDescent="0.25">
      <c r="A729" t="s">
        <v>4290</v>
      </c>
      <c r="B729">
        <v>1</v>
      </c>
      <c r="C729">
        <v>0</v>
      </c>
      <c r="D729">
        <v>0.33885999999999999</v>
      </c>
      <c r="E729" t="s">
        <v>169</v>
      </c>
      <c r="F729">
        <v>6</v>
      </c>
      <c r="G729">
        <v>4</v>
      </c>
      <c r="H729">
        <v>2</v>
      </c>
      <c r="I729">
        <v>1</v>
      </c>
    </row>
    <row r="730" spans="1:9" x14ac:dyDescent="0.25">
      <c r="A730" t="s">
        <v>4289</v>
      </c>
      <c r="B730">
        <v>1</v>
      </c>
      <c r="C730">
        <v>0</v>
      </c>
      <c r="D730">
        <v>0.21487999999999999</v>
      </c>
      <c r="E730" t="s">
        <v>174</v>
      </c>
      <c r="F730">
        <v>13</v>
      </c>
      <c r="G730">
        <v>3</v>
      </c>
      <c r="H730">
        <v>0</v>
      </c>
      <c r="I730">
        <v>0</v>
      </c>
    </row>
    <row r="731" spans="1:9" x14ac:dyDescent="0.25">
      <c r="A731" t="s">
        <v>4288</v>
      </c>
      <c r="B731">
        <v>1</v>
      </c>
      <c r="C731">
        <v>0</v>
      </c>
      <c r="D731">
        <v>0.78042666699999996</v>
      </c>
      <c r="E731" t="s">
        <v>169</v>
      </c>
      <c r="F731">
        <v>79</v>
      </c>
      <c r="G731">
        <v>78</v>
      </c>
      <c r="H731">
        <v>69</v>
      </c>
      <c r="I731">
        <v>65</v>
      </c>
    </row>
    <row r="732" spans="1:9" x14ac:dyDescent="0.25">
      <c r="A732" t="s">
        <v>4287</v>
      </c>
      <c r="B732">
        <v>1</v>
      </c>
      <c r="C732">
        <v>0</v>
      </c>
      <c r="D732">
        <v>0.110193333</v>
      </c>
      <c r="E732" t="s">
        <v>169</v>
      </c>
      <c r="F732">
        <v>3</v>
      </c>
      <c r="G732">
        <v>1</v>
      </c>
      <c r="H732">
        <v>1</v>
      </c>
      <c r="I732">
        <v>0</v>
      </c>
    </row>
    <row r="733" spans="1:9" x14ac:dyDescent="0.25">
      <c r="A733" t="s">
        <v>4286</v>
      </c>
      <c r="B733">
        <v>1</v>
      </c>
      <c r="C733">
        <v>0</v>
      </c>
      <c r="D733">
        <v>0.87828666700000002</v>
      </c>
      <c r="E733" t="s">
        <v>169</v>
      </c>
      <c r="F733">
        <v>5</v>
      </c>
      <c r="G733">
        <v>4</v>
      </c>
      <c r="H733">
        <v>4</v>
      </c>
      <c r="I733">
        <v>2</v>
      </c>
    </row>
    <row r="734" spans="1:9" x14ac:dyDescent="0.25">
      <c r="A734" t="s">
        <v>4285</v>
      </c>
      <c r="B734">
        <v>1</v>
      </c>
      <c r="C734">
        <v>0</v>
      </c>
      <c r="D734">
        <v>0.1017</v>
      </c>
      <c r="E734" t="s">
        <v>169</v>
      </c>
      <c r="F734">
        <v>26</v>
      </c>
      <c r="G734">
        <v>16</v>
      </c>
      <c r="H734">
        <v>13</v>
      </c>
      <c r="I734">
        <v>9</v>
      </c>
    </row>
    <row r="735" spans="1:9" x14ac:dyDescent="0.25">
      <c r="A735" t="s">
        <v>4284</v>
      </c>
      <c r="B735">
        <v>0</v>
      </c>
      <c r="C735">
        <v>0</v>
      </c>
      <c r="D735">
        <v>0.19623333300000001</v>
      </c>
      <c r="E735" t="s">
        <v>181</v>
      </c>
      <c r="F735">
        <v>14</v>
      </c>
      <c r="G735">
        <v>4</v>
      </c>
      <c r="H735">
        <v>1</v>
      </c>
      <c r="I735">
        <v>1</v>
      </c>
    </row>
    <row r="736" spans="1:9" x14ac:dyDescent="0.25">
      <c r="A736" t="s">
        <v>4283</v>
      </c>
      <c r="B736">
        <v>1</v>
      </c>
      <c r="C736">
        <v>0</v>
      </c>
      <c r="D736">
        <v>0.109393333</v>
      </c>
      <c r="E736" t="s">
        <v>169</v>
      </c>
      <c r="F736">
        <v>3</v>
      </c>
      <c r="G736">
        <v>1</v>
      </c>
      <c r="H736">
        <v>1</v>
      </c>
      <c r="I736">
        <v>0</v>
      </c>
    </row>
    <row r="737" spans="1:9" x14ac:dyDescent="0.25">
      <c r="A737" t="s">
        <v>4282</v>
      </c>
      <c r="B737">
        <v>1</v>
      </c>
      <c r="C737">
        <v>0</v>
      </c>
      <c r="D737">
        <v>0.10059999999999999</v>
      </c>
      <c r="E737" t="s">
        <v>169</v>
      </c>
      <c r="F737">
        <v>2</v>
      </c>
      <c r="G737">
        <v>0</v>
      </c>
      <c r="H737">
        <v>0</v>
      </c>
      <c r="I737">
        <v>0</v>
      </c>
    </row>
    <row r="738" spans="1:9" x14ac:dyDescent="0.25">
      <c r="A738" t="s">
        <v>4281</v>
      </c>
      <c r="B738">
        <v>1</v>
      </c>
      <c r="C738">
        <v>0</v>
      </c>
      <c r="D738">
        <v>0.2273</v>
      </c>
      <c r="E738" t="s">
        <v>169</v>
      </c>
      <c r="F738">
        <v>5</v>
      </c>
      <c r="G738">
        <v>4</v>
      </c>
      <c r="H738">
        <v>2</v>
      </c>
      <c r="I738">
        <v>2</v>
      </c>
    </row>
    <row r="739" spans="1:9" x14ac:dyDescent="0.25">
      <c r="A739" t="s">
        <v>4280</v>
      </c>
      <c r="B739">
        <v>1</v>
      </c>
      <c r="C739">
        <v>1</v>
      </c>
      <c r="D739">
        <v>0.95816000000000001</v>
      </c>
      <c r="E739" t="s">
        <v>169</v>
      </c>
      <c r="F739">
        <v>124</v>
      </c>
      <c r="G739">
        <v>119</v>
      </c>
      <c r="H739">
        <v>119</v>
      </c>
      <c r="I739">
        <v>113</v>
      </c>
    </row>
    <row r="740" spans="1:9" x14ac:dyDescent="0.25">
      <c r="A740" t="s">
        <v>4279</v>
      </c>
      <c r="B740">
        <v>0</v>
      </c>
      <c r="C740">
        <v>0</v>
      </c>
      <c r="D740">
        <v>0.16094666699999999</v>
      </c>
      <c r="E740" t="s">
        <v>181</v>
      </c>
      <c r="F740">
        <v>3</v>
      </c>
      <c r="G740">
        <v>0</v>
      </c>
      <c r="H740">
        <v>0</v>
      </c>
      <c r="I740">
        <v>0</v>
      </c>
    </row>
    <row r="741" spans="1:9" x14ac:dyDescent="0.25">
      <c r="A741" t="s">
        <v>4278</v>
      </c>
      <c r="B741">
        <v>0</v>
      </c>
      <c r="C741">
        <v>0</v>
      </c>
      <c r="D741">
        <v>0.57086666699999999</v>
      </c>
      <c r="E741" t="s">
        <v>181</v>
      </c>
      <c r="F741">
        <v>53</v>
      </c>
      <c r="G741">
        <v>43</v>
      </c>
      <c r="H741">
        <v>40</v>
      </c>
      <c r="I741">
        <v>34</v>
      </c>
    </row>
    <row r="742" spans="1:9" x14ac:dyDescent="0.25">
      <c r="A742" t="s">
        <v>4277</v>
      </c>
      <c r="B742">
        <v>0</v>
      </c>
      <c r="C742">
        <v>0</v>
      </c>
      <c r="D742">
        <v>0.77172666700000003</v>
      </c>
      <c r="E742" t="s">
        <v>181</v>
      </c>
      <c r="F742">
        <v>225</v>
      </c>
      <c r="G742">
        <v>219</v>
      </c>
      <c r="H742">
        <v>210</v>
      </c>
      <c r="I742">
        <v>199</v>
      </c>
    </row>
    <row r="743" spans="1:9" x14ac:dyDescent="0.25">
      <c r="A743" t="s">
        <v>4276</v>
      </c>
      <c r="B743">
        <v>1</v>
      </c>
      <c r="C743">
        <v>0</v>
      </c>
      <c r="D743">
        <v>0.70652000000000004</v>
      </c>
      <c r="E743" t="s">
        <v>174</v>
      </c>
      <c r="F743">
        <v>255</v>
      </c>
      <c r="G743">
        <v>247</v>
      </c>
      <c r="H743">
        <v>244</v>
      </c>
      <c r="I743">
        <v>218</v>
      </c>
    </row>
    <row r="744" spans="1:9" x14ac:dyDescent="0.25">
      <c r="A744" t="s">
        <v>4275</v>
      </c>
      <c r="B744">
        <v>0</v>
      </c>
      <c r="C744">
        <v>0</v>
      </c>
      <c r="D744">
        <v>0.84794666699999999</v>
      </c>
      <c r="E744" t="s">
        <v>181</v>
      </c>
      <c r="F744">
        <v>27</v>
      </c>
      <c r="G744">
        <v>19</v>
      </c>
      <c r="H744">
        <v>18</v>
      </c>
      <c r="I744">
        <v>12</v>
      </c>
    </row>
    <row r="745" spans="1:9" x14ac:dyDescent="0.25">
      <c r="A745" t="s">
        <v>4274</v>
      </c>
      <c r="B745">
        <v>1</v>
      </c>
      <c r="C745">
        <v>0</v>
      </c>
      <c r="D745">
        <v>0.187046667</v>
      </c>
      <c r="E745" t="s">
        <v>169</v>
      </c>
      <c r="F745">
        <v>43</v>
      </c>
      <c r="G745">
        <v>38</v>
      </c>
      <c r="H745">
        <v>38</v>
      </c>
      <c r="I745">
        <v>38</v>
      </c>
    </row>
    <row r="746" spans="1:9" x14ac:dyDescent="0.25">
      <c r="A746" t="s">
        <v>4273</v>
      </c>
      <c r="B746">
        <v>0</v>
      </c>
      <c r="C746">
        <v>0</v>
      </c>
      <c r="D746">
        <v>9.9513332999999995E-2</v>
      </c>
      <c r="E746" t="s">
        <v>181</v>
      </c>
      <c r="F746">
        <v>11</v>
      </c>
      <c r="G746">
        <v>6</v>
      </c>
      <c r="H746">
        <v>4</v>
      </c>
      <c r="I746">
        <v>0</v>
      </c>
    </row>
    <row r="747" spans="1:9" x14ac:dyDescent="0.25">
      <c r="A747" t="s">
        <v>4272</v>
      </c>
      <c r="B747">
        <v>1</v>
      </c>
      <c r="C747">
        <v>0</v>
      </c>
      <c r="D747">
        <v>0.16824</v>
      </c>
      <c r="E747" t="s">
        <v>169</v>
      </c>
      <c r="F747">
        <v>11</v>
      </c>
      <c r="G747">
        <v>7</v>
      </c>
      <c r="H747">
        <v>7</v>
      </c>
      <c r="I747">
        <v>6</v>
      </c>
    </row>
    <row r="748" spans="1:9" x14ac:dyDescent="0.25">
      <c r="A748" t="s">
        <v>4271</v>
      </c>
      <c r="B748">
        <v>1</v>
      </c>
      <c r="C748">
        <v>0</v>
      </c>
      <c r="D748">
        <v>0.89934666699999999</v>
      </c>
      <c r="E748" t="s">
        <v>169</v>
      </c>
      <c r="F748">
        <v>60</v>
      </c>
      <c r="G748">
        <v>60</v>
      </c>
      <c r="H748">
        <v>56</v>
      </c>
      <c r="I748">
        <v>46</v>
      </c>
    </row>
    <row r="749" spans="1:9" x14ac:dyDescent="0.25">
      <c r="A749" t="s">
        <v>4270</v>
      </c>
      <c r="B749">
        <v>1</v>
      </c>
      <c r="C749">
        <v>0</v>
      </c>
      <c r="D749">
        <v>0.11464000000000001</v>
      </c>
      <c r="E749" t="s">
        <v>169</v>
      </c>
      <c r="F749">
        <v>11</v>
      </c>
      <c r="G749">
        <v>9</v>
      </c>
      <c r="H749">
        <v>4</v>
      </c>
      <c r="I749">
        <v>4</v>
      </c>
    </row>
    <row r="750" spans="1:9" x14ac:dyDescent="0.25">
      <c r="A750" t="s">
        <v>4269</v>
      </c>
      <c r="B750">
        <v>1</v>
      </c>
      <c r="C750">
        <v>0</v>
      </c>
      <c r="D750">
        <v>0.25160666700000001</v>
      </c>
      <c r="E750" t="s">
        <v>169</v>
      </c>
      <c r="F750">
        <v>64</v>
      </c>
      <c r="G750">
        <v>61</v>
      </c>
      <c r="H750">
        <v>60</v>
      </c>
      <c r="I750">
        <v>58</v>
      </c>
    </row>
    <row r="751" spans="1:9" x14ac:dyDescent="0.25">
      <c r="A751" t="s">
        <v>4268</v>
      </c>
      <c r="B751">
        <v>0</v>
      </c>
      <c r="C751">
        <v>0</v>
      </c>
      <c r="D751">
        <v>0.75794666700000002</v>
      </c>
      <c r="E751" t="s">
        <v>181</v>
      </c>
      <c r="F751">
        <v>19</v>
      </c>
      <c r="G751">
        <v>19</v>
      </c>
      <c r="H751">
        <v>19</v>
      </c>
      <c r="I751">
        <v>16</v>
      </c>
    </row>
    <row r="752" spans="1:9" x14ac:dyDescent="0.25">
      <c r="A752" t="s">
        <v>4267</v>
      </c>
      <c r="B752">
        <v>0</v>
      </c>
      <c r="C752">
        <v>0</v>
      </c>
      <c r="D752">
        <v>0.166753333</v>
      </c>
      <c r="E752" t="s">
        <v>181</v>
      </c>
      <c r="F752">
        <v>33</v>
      </c>
      <c r="G752">
        <v>29</v>
      </c>
      <c r="H752">
        <v>29</v>
      </c>
      <c r="I752">
        <v>28</v>
      </c>
    </row>
    <row r="753" spans="1:9" x14ac:dyDescent="0.25">
      <c r="A753" t="s">
        <v>4266</v>
      </c>
      <c r="B753">
        <v>0</v>
      </c>
      <c r="C753">
        <v>0</v>
      </c>
      <c r="D753">
        <v>0.21263333300000001</v>
      </c>
      <c r="E753" t="s">
        <v>181</v>
      </c>
      <c r="F753">
        <v>52</v>
      </c>
      <c r="G753">
        <v>41</v>
      </c>
      <c r="H753">
        <v>41</v>
      </c>
      <c r="I753">
        <v>35</v>
      </c>
    </row>
    <row r="754" spans="1:9" x14ac:dyDescent="0.25">
      <c r="A754" t="s">
        <v>4265</v>
      </c>
      <c r="B754">
        <v>1</v>
      </c>
      <c r="C754">
        <v>0</v>
      </c>
      <c r="D754">
        <v>0.179326667</v>
      </c>
      <c r="E754" t="s">
        <v>169</v>
      </c>
      <c r="F754">
        <v>7</v>
      </c>
      <c r="G754">
        <v>2</v>
      </c>
      <c r="H754">
        <v>0</v>
      </c>
      <c r="I754">
        <v>0</v>
      </c>
    </row>
    <row r="755" spans="1:9" x14ac:dyDescent="0.25">
      <c r="A755" t="s">
        <v>4264</v>
      </c>
      <c r="B755">
        <v>1</v>
      </c>
      <c r="C755">
        <v>0</v>
      </c>
      <c r="D755">
        <v>0.78890000000000005</v>
      </c>
      <c r="E755" t="s">
        <v>169</v>
      </c>
      <c r="F755">
        <v>10</v>
      </c>
      <c r="G755">
        <v>9</v>
      </c>
      <c r="H755">
        <v>9</v>
      </c>
      <c r="I755">
        <v>6</v>
      </c>
    </row>
    <row r="756" spans="1:9" x14ac:dyDescent="0.25">
      <c r="A756" t="s">
        <v>4263</v>
      </c>
      <c r="B756">
        <v>1</v>
      </c>
      <c r="C756">
        <v>0</v>
      </c>
      <c r="D756">
        <v>0.48758000000000001</v>
      </c>
      <c r="E756" t="s">
        <v>169</v>
      </c>
      <c r="F756">
        <v>138</v>
      </c>
      <c r="G756">
        <v>122</v>
      </c>
      <c r="H756">
        <v>117</v>
      </c>
      <c r="I756">
        <v>113</v>
      </c>
    </row>
    <row r="757" spans="1:9" x14ac:dyDescent="0.25">
      <c r="A757" t="s">
        <v>4262</v>
      </c>
      <c r="B757">
        <v>1</v>
      </c>
      <c r="C757">
        <v>0</v>
      </c>
      <c r="D757">
        <v>0.380893333</v>
      </c>
      <c r="E757" t="s">
        <v>169</v>
      </c>
      <c r="F757">
        <v>11</v>
      </c>
      <c r="G757">
        <v>11</v>
      </c>
      <c r="H757">
        <v>9</v>
      </c>
      <c r="I757">
        <v>6</v>
      </c>
    </row>
    <row r="758" spans="1:9" x14ac:dyDescent="0.25">
      <c r="A758" t="s">
        <v>4261</v>
      </c>
      <c r="B758">
        <v>1</v>
      </c>
      <c r="C758">
        <v>0</v>
      </c>
      <c r="D758">
        <v>0.72697999999999996</v>
      </c>
      <c r="E758" t="s">
        <v>169</v>
      </c>
      <c r="F758">
        <v>3</v>
      </c>
      <c r="G758">
        <v>1</v>
      </c>
      <c r="H758">
        <v>1</v>
      </c>
      <c r="I758">
        <v>1</v>
      </c>
    </row>
    <row r="759" spans="1:9" x14ac:dyDescent="0.25">
      <c r="A759" t="s">
        <v>4260</v>
      </c>
      <c r="B759">
        <v>1</v>
      </c>
      <c r="C759">
        <v>0</v>
      </c>
      <c r="D759">
        <v>0.57996666699999999</v>
      </c>
      <c r="E759" t="s">
        <v>169</v>
      </c>
      <c r="F759">
        <v>141</v>
      </c>
      <c r="G759">
        <v>141</v>
      </c>
      <c r="H759">
        <v>138</v>
      </c>
      <c r="I759">
        <v>129</v>
      </c>
    </row>
    <row r="760" spans="1:9" x14ac:dyDescent="0.25">
      <c r="A760" t="s">
        <v>4259</v>
      </c>
      <c r="B760">
        <v>1</v>
      </c>
      <c r="C760">
        <v>0</v>
      </c>
      <c r="D760">
        <v>0.247886667</v>
      </c>
      <c r="E760" t="s">
        <v>169</v>
      </c>
      <c r="F760">
        <v>3</v>
      </c>
      <c r="G760">
        <v>0</v>
      </c>
      <c r="H760">
        <v>0</v>
      </c>
      <c r="I760">
        <v>0</v>
      </c>
    </row>
    <row r="761" spans="1:9" x14ac:dyDescent="0.25">
      <c r="A761" t="s">
        <v>4258</v>
      </c>
      <c r="B761">
        <v>1</v>
      </c>
      <c r="C761">
        <v>0</v>
      </c>
      <c r="D761">
        <v>0.24104666699999999</v>
      </c>
      <c r="E761" t="s">
        <v>169</v>
      </c>
      <c r="F761">
        <v>13</v>
      </c>
      <c r="G761">
        <v>12</v>
      </c>
      <c r="H761">
        <v>7</v>
      </c>
      <c r="I761">
        <v>6</v>
      </c>
    </row>
    <row r="762" spans="1:9" x14ac:dyDescent="0.25">
      <c r="A762" t="s">
        <v>4257</v>
      </c>
      <c r="B762">
        <v>1</v>
      </c>
      <c r="C762">
        <v>0</v>
      </c>
      <c r="D762">
        <v>0.28826000000000002</v>
      </c>
      <c r="E762" t="s">
        <v>169</v>
      </c>
      <c r="F762">
        <v>5</v>
      </c>
      <c r="G762">
        <v>2</v>
      </c>
      <c r="H762">
        <v>0</v>
      </c>
      <c r="I762">
        <v>0</v>
      </c>
    </row>
    <row r="763" spans="1:9" x14ac:dyDescent="0.25">
      <c r="A763" t="s">
        <v>4256</v>
      </c>
      <c r="B763">
        <v>1</v>
      </c>
      <c r="C763">
        <v>0</v>
      </c>
      <c r="D763">
        <v>0.90881999999999996</v>
      </c>
      <c r="E763" t="s">
        <v>169</v>
      </c>
      <c r="F763">
        <v>24</v>
      </c>
      <c r="G763">
        <v>21</v>
      </c>
      <c r="H763">
        <v>20</v>
      </c>
      <c r="I763">
        <v>19</v>
      </c>
    </row>
    <row r="764" spans="1:9" x14ac:dyDescent="0.25">
      <c r="A764" t="s">
        <v>4255</v>
      </c>
      <c r="B764">
        <v>1</v>
      </c>
      <c r="C764">
        <v>0</v>
      </c>
      <c r="D764">
        <v>0.80553333299999996</v>
      </c>
      <c r="E764" t="s">
        <v>169</v>
      </c>
      <c r="F764">
        <v>103</v>
      </c>
      <c r="G764">
        <v>101</v>
      </c>
      <c r="H764">
        <v>98</v>
      </c>
      <c r="I764">
        <v>97</v>
      </c>
    </row>
    <row r="765" spans="1:9" x14ac:dyDescent="0.25">
      <c r="A765" t="s">
        <v>4254</v>
      </c>
      <c r="B765">
        <v>1</v>
      </c>
      <c r="C765">
        <v>0</v>
      </c>
      <c r="D765">
        <v>0.766806667</v>
      </c>
      <c r="E765" t="s">
        <v>169</v>
      </c>
      <c r="F765">
        <v>57</v>
      </c>
      <c r="G765">
        <v>57</v>
      </c>
      <c r="H765">
        <v>56</v>
      </c>
      <c r="I765">
        <v>48</v>
      </c>
    </row>
    <row r="766" spans="1:9" x14ac:dyDescent="0.25">
      <c r="A766" t="s">
        <v>4253</v>
      </c>
      <c r="B766">
        <v>1</v>
      </c>
      <c r="C766">
        <v>0</v>
      </c>
      <c r="D766">
        <v>0.59056666700000005</v>
      </c>
      <c r="E766" t="s">
        <v>169</v>
      </c>
      <c r="F766">
        <v>129</v>
      </c>
      <c r="G766">
        <v>127</v>
      </c>
      <c r="H766">
        <v>126</v>
      </c>
      <c r="I766">
        <v>106</v>
      </c>
    </row>
    <row r="767" spans="1:9" x14ac:dyDescent="0.25">
      <c r="A767" t="s">
        <v>4252</v>
      </c>
      <c r="B767">
        <v>1</v>
      </c>
      <c r="C767">
        <v>0</v>
      </c>
      <c r="D767">
        <v>0.81048666700000005</v>
      </c>
      <c r="E767" t="s">
        <v>169</v>
      </c>
      <c r="F767">
        <v>315</v>
      </c>
      <c r="G767">
        <v>314</v>
      </c>
      <c r="H767">
        <v>310</v>
      </c>
      <c r="I767">
        <v>291</v>
      </c>
    </row>
    <row r="768" spans="1:9" x14ac:dyDescent="0.25">
      <c r="A768" t="s">
        <v>4251</v>
      </c>
      <c r="B768">
        <v>1</v>
      </c>
      <c r="C768">
        <v>0</v>
      </c>
      <c r="D768">
        <v>0.26901333300000002</v>
      </c>
      <c r="E768" t="s">
        <v>169</v>
      </c>
      <c r="F768">
        <v>143</v>
      </c>
      <c r="G768">
        <v>3</v>
      </c>
      <c r="H768">
        <v>0</v>
      </c>
      <c r="I768">
        <v>0</v>
      </c>
    </row>
    <row r="769" spans="1:9" x14ac:dyDescent="0.25">
      <c r="A769" t="s">
        <v>4250</v>
      </c>
      <c r="B769">
        <v>1</v>
      </c>
      <c r="C769">
        <v>0</v>
      </c>
      <c r="D769">
        <v>0.17605999999999999</v>
      </c>
      <c r="E769" t="s">
        <v>169</v>
      </c>
      <c r="F769">
        <v>29</v>
      </c>
      <c r="G769">
        <v>27</v>
      </c>
      <c r="H769">
        <v>27</v>
      </c>
      <c r="I769">
        <v>27</v>
      </c>
    </row>
    <row r="770" spans="1:9" x14ac:dyDescent="0.25">
      <c r="A770" t="s">
        <v>4249</v>
      </c>
      <c r="B770">
        <v>0</v>
      </c>
      <c r="C770">
        <v>0</v>
      </c>
      <c r="D770">
        <v>0.57449333300000005</v>
      </c>
      <c r="E770" t="s">
        <v>181</v>
      </c>
      <c r="F770">
        <v>4</v>
      </c>
      <c r="G770">
        <v>3</v>
      </c>
      <c r="H770">
        <v>2</v>
      </c>
      <c r="I770">
        <v>0</v>
      </c>
    </row>
    <row r="771" spans="1:9" x14ac:dyDescent="0.25">
      <c r="A771" t="s">
        <v>4248</v>
      </c>
      <c r="B771">
        <v>1</v>
      </c>
      <c r="C771">
        <v>0</v>
      </c>
      <c r="D771">
        <v>0.284906667</v>
      </c>
      <c r="E771" t="s">
        <v>169</v>
      </c>
      <c r="F771">
        <v>230</v>
      </c>
      <c r="G771">
        <v>216</v>
      </c>
      <c r="H771">
        <v>216</v>
      </c>
      <c r="I771">
        <v>215</v>
      </c>
    </row>
    <row r="772" spans="1:9" x14ac:dyDescent="0.25">
      <c r="A772" t="s">
        <v>4247</v>
      </c>
      <c r="B772">
        <v>1</v>
      </c>
      <c r="C772">
        <v>0</v>
      </c>
      <c r="D772">
        <v>0.32382666700000001</v>
      </c>
      <c r="E772" t="s">
        <v>169</v>
      </c>
      <c r="F772">
        <v>230</v>
      </c>
      <c r="G772">
        <v>229</v>
      </c>
      <c r="H772">
        <v>225</v>
      </c>
      <c r="I772">
        <v>215</v>
      </c>
    </row>
    <row r="773" spans="1:9" x14ac:dyDescent="0.25">
      <c r="A773" t="s">
        <v>4246</v>
      </c>
      <c r="B773">
        <v>1</v>
      </c>
      <c r="C773">
        <v>0</v>
      </c>
      <c r="D773">
        <v>0.41698666699999998</v>
      </c>
      <c r="E773" t="s">
        <v>169</v>
      </c>
      <c r="F773">
        <v>3</v>
      </c>
      <c r="G773">
        <v>2</v>
      </c>
      <c r="H773">
        <v>0</v>
      </c>
      <c r="I773">
        <v>0</v>
      </c>
    </row>
    <row r="774" spans="1:9" x14ac:dyDescent="0.25">
      <c r="A774" t="s">
        <v>4245</v>
      </c>
      <c r="B774">
        <v>0</v>
      </c>
      <c r="C774">
        <v>0</v>
      </c>
      <c r="D774">
        <v>0.16625999999999999</v>
      </c>
      <c r="E774" t="s">
        <v>181</v>
      </c>
      <c r="F774">
        <v>7</v>
      </c>
      <c r="G774">
        <v>0</v>
      </c>
      <c r="H774">
        <v>0</v>
      </c>
      <c r="I774">
        <v>0</v>
      </c>
    </row>
    <row r="775" spans="1:9" x14ac:dyDescent="0.25">
      <c r="A775" t="s">
        <v>4244</v>
      </c>
      <c r="B775">
        <v>1</v>
      </c>
      <c r="C775">
        <v>0</v>
      </c>
      <c r="D775">
        <v>0.15866666700000001</v>
      </c>
      <c r="E775" t="s">
        <v>169</v>
      </c>
      <c r="F775">
        <v>3</v>
      </c>
      <c r="G775">
        <v>0</v>
      </c>
      <c r="H775">
        <v>0</v>
      </c>
      <c r="I775">
        <v>0</v>
      </c>
    </row>
    <row r="776" spans="1:9" x14ac:dyDescent="0.25">
      <c r="A776" t="s">
        <v>4243</v>
      </c>
      <c r="B776">
        <v>1</v>
      </c>
      <c r="C776">
        <v>0</v>
      </c>
      <c r="D776">
        <v>0.139226667</v>
      </c>
      <c r="E776" t="s">
        <v>169</v>
      </c>
      <c r="F776">
        <v>5</v>
      </c>
      <c r="G776">
        <v>3</v>
      </c>
      <c r="H776">
        <v>3</v>
      </c>
      <c r="I776">
        <v>2</v>
      </c>
    </row>
    <row r="777" spans="1:9" x14ac:dyDescent="0.25">
      <c r="A777" t="s">
        <v>4242</v>
      </c>
      <c r="B777">
        <v>1</v>
      </c>
      <c r="C777">
        <v>0</v>
      </c>
      <c r="D777">
        <v>0.18714</v>
      </c>
      <c r="E777" t="s">
        <v>169</v>
      </c>
      <c r="F777">
        <v>30</v>
      </c>
      <c r="G777">
        <v>28</v>
      </c>
      <c r="H777">
        <v>26</v>
      </c>
      <c r="I777">
        <v>23</v>
      </c>
    </row>
    <row r="778" spans="1:9" x14ac:dyDescent="0.25">
      <c r="A778" t="s">
        <v>4241</v>
      </c>
      <c r="B778">
        <v>1</v>
      </c>
      <c r="C778">
        <v>0</v>
      </c>
      <c r="D778">
        <v>0.95738666699999997</v>
      </c>
      <c r="E778" t="s">
        <v>169</v>
      </c>
      <c r="F778">
        <v>165</v>
      </c>
      <c r="G778">
        <v>161</v>
      </c>
      <c r="H778">
        <v>158</v>
      </c>
      <c r="I778">
        <v>153</v>
      </c>
    </row>
    <row r="779" spans="1:9" x14ac:dyDescent="0.25">
      <c r="A779" t="s">
        <v>4240</v>
      </c>
      <c r="B779">
        <v>1</v>
      </c>
      <c r="C779">
        <v>0</v>
      </c>
      <c r="D779">
        <v>0.108133333</v>
      </c>
      <c r="E779" t="s">
        <v>169</v>
      </c>
      <c r="F779">
        <v>36</v>
      </c>
      <c r="G779">
        <v>28</v>
      </c>
      <c r="H779">
        <v>25</v>
      </c>
      <c r="I779">
        <v>23</v>
      </c>
    </row>
    <row r="780" spans="1:9" x14ac:dyDescent="0.25">
      <c r="A780" t="s">
        <v>4239</v>
      </c>
      <c r="B780">
        <v>1</v>
      </c>
      <c r="C780">
        <v>0</v>
      </c>
      <c r="D780">
        <v>0.47486666700000002</v>
      </c>
      <c r="E780" t="s">
        <v>169</v>
      </c>
      <c r="F780">
        <v>395</v>
      </c>
      <c r="G780">
        <v>394</v>
      </c>
      <c r="H780">
        <v>384</v>
      </c>
      <c r="I780">
        <v>366</v>
      </c>
    </row>
    <row r="781" spans="1:9" x14ac:dyDescent="0.25">
      <c r="A781" t="s">
        <v>4238</v>
      </c>
      <c r="B781">
        <v>1</v>
      </c>
      <c r="C781">
        <v>0</v>
      </c>
      <c r="D781">
        <v>0.475473333</v>
      </c>
      <c r="E781" t="s">
        <v>169</v>
      </c>
      <c r="F781">
        <v>189</v>
      </c>
      <c r="G781">
        <v>171</v>
      </c>
      <c r="H781">
        <v>154</v>
      </c>
      <c r="I781">
        <v>142</v>
      </c>
    </row>
    <row r="782" spans="1:9" x14ac:dyDescent="0.25">
      <c r="A782" t="s">
        <v>4237</v>
      </c>
      <c r="B782">
        <v>1</v>
      </c>
      <c r="C782">
        <v>0</v>
      </c>
      <c r="D782">
        <v>0.12793333300000001</v>
      </c>
      <c r="E782" t="s">
        <v>169</v>
      </c>
      <c r="F782">
        <v>35</v>
      </c>
      <c r="G782">
        <v>32</v>
      </c>
      <c r="H782">
        <v>30</v>
      </c>
      <c r="I782">
        <v>26</v>
      </c>
    </row>
    <row r="783" spans="1:9" x14ac:dyDescent="0.25">
      <c r="A783" t="s">
        <v>4236</v>
      </c>
      <c r="B783">
        <v>1</v>
      </c>
      <c r="C783">
        <v>0</v>
      </c>
      <c r="D783">
        <v>0.58555333300000001</v>
      </c>
      <c r="E783" t="s">
        <v>174</v>
      </c>
      <c r="F783">
        <v>74</v>
      </c>
      <c r="G783">
        <v>67</v>
      </c>
      <c r="H783">
        <v>60</v>
      </c>
      <c r="I783">
        <v>47</v>
      </c>
    </row>
    <row r="784" spans="1:9" x14ac:dyDescent="0.25">
      <c r="A784" t="s">
        <v>4235</v>
      </c>
      <c r="B784">
        <v>1</v>
      </c>
      <c r="C784">
        <v>0</v>
      </c>
      <c r="D784">
        <v>0.270653333</v>
      </c>
      <c r="E784" t="s">
        <v>169</v>
      </c>
      <c r="F784">
        <v>18</v>
      </c>
      <c r="G784">
        <v>10</v>
      </c>
      <c r="H784">
        <v>0</v>
      </c>
      <c r="I784">
        <v>0</v>
      </c>
    </row>
    <row r="785" spans="1:9" x14ac:dyDescent="0.25">
      <c r="A785" t="s">
        <v>4234</v>
      </c>
      <c r="B785">
        <v>1</v>
      </c>
      <c r="C785">
        <v>0</v>
      </c>
      <c r="D785">
        <v>0.307233333</v>
      </c>
      <c r="E785" t="s">
        <v>169</v>
      </c>
      <c r="F785">
        <v>55</v>
      </c>
      <c r="G785">
        <v>50</v>
      </c>
      <c r="H785">
        <v>41</v>
      </c>
      <c r="I785">
        <v>32</v>
      </c>
    </row>
    <row r="786" spans="1:9" x14ac:dyDescent="0.25">
      <c r="A786" t="s">
        <v>4233</v>
      </c>
      <c r="B786">
        <v>1</v>
      </c>
      <c r="C786">
        <v>0</v>
      </c>
      <c r="D786">
        <v>0.19348000000000001</v>
      </c>
      <c r="E786" t="s">
        <v>169</v>
      </c>
      <c r="F786">
        <v>21</v>
      </c>
      <c r="G786">
        <v>12</v>
      </c>
      <c r="H786">
        <v>10</v>
      </c>
      <c r="I786">
        <v>4</v>
      </c>
    </row>
    <row r="787" spans="1:9" x14ac:dyDescent="0.25">
      <c r="A787" t="s">
        <v>4232</v>
      </c>
      <c r="B787">
        <v>1</v>
      </c>
      <c r="C787">
        <v>0</v>
      </c>
      <c r="D787">
        <v>0.57578666700000003</v>
      </c>
      <c r="E787" t="s">
        <v>169</v>
      </c>
      <c r="F787">
        <v>117</v>
      </c>
      <c r="G787">
        <v>108</v>
      </c>
      <c r="H787">
        <v>106</v>
      </c>
      <c r="I787">
        <v>81</v>
      </c>
    </row>
    <row r="788" spans="1:9" x14ac:dyDescent="0.25">
      <c r="A788" t="s">
        <v>4231</v>
      </c>
      <c r="B788">
        <v>1</v>
      </c>
      <c r="C788">
        <v>0</v>
      </c>
      <c r="D788">
        <v>0.20857999999999999</v>
      </c>
      <c r="E788" t="s">
        <v>169</v>
      </c>
      <c r="F788">
        <v>4</v>
      </c>
      <c r="G788">
        <v>0</v>
      </c>
      <c r="H788">
        <v>0</v>
      </c>
      <c r="I788">
        <v>0</v>
      </c>
    </row>
    <row r="789" spans="1:9" x14ac:dyDescent="0.25">
      <c r="A789" t="s">
        <v>4230</v>
      </c>
      <c r="B789">
        <v>0</v>
      </c>
      <c r="C789">
        <v>0</v>
      </c>
      <c r="D789">
        <v>0.47795333299999998</v>
      </c>
      <c r="E789" t="s">
        <v>181</v>
      </c>
      <c r="F789">
        <v>4</v>
      </c>
      <c r="G789">
        <v>4</v>
      </c>
      <c r="H789">
        <v>4</v>
      </c>
      <c r="I789">
        <v>3</v>
      </c>
    </row>
    <row r="790" spans="1:9" x14ac:dyDescent="0.25">
      <c r="A790" t="s">
        <v>4229</v>
      </c>
      <c r="B790">
        <v>1</v>
      </c>
      <c r="C790">
        <v>0</v>
      </c>
      <c r="D790">
        <v>0.29252666700000002</v>
      </c>
      <c r="E790" t="s">
        <v>169</v>
      </c>
      <c r="F790">
        <v>5</v>
      </c>
      <c r="G790">
        <v>2</v>
      </c>
      <c r="H790">
        <v>0</v>
      </c>
      <c r="I790">
        <v>0</v>
      </c>
    </row>
    <row r="791" spans="1:9" x14ac:dyDescent="0.25">
      <c r="A791" t="s">
        <v>4228</v>
      </c>
      <c r="B791">
        <v>1</v>
      </c>
      <c r="C791">
        <v>0</v>
      </c>
      <c r="D791">
        <v>0.431386667</v>
      </c>
      <c r="E791" t="s">
        <v>174</v>
      </c>
      <c r="F791">
        <v>157</v>
      </c>
      <c r="G791">
        <v>150</v>
      </c>
      <c r="H791">
        <v>144</v>
      </c>
      <c r="I791">
        <v>140</v>
      </c>
    </row>
    <row r="792" spans="1:9" x14ac:dyDescent="0.25">
      <c r="A792" t="s">
        <v>4227</v>
      </c>
      <c r="B792">
        <v>1</v>
      </c>
      <c r="C792">
        <v>0</v>
      </c>
      <c r="D792">
        <v>0.68602666700000003</v>
      </c>
      <c r="E792" t="s">
        <v>172</v>
      </c>
      <c r="F792">
        <v>106</v>
      </c>
      <c r="G792">
        <v>100</v>
      </c>
      <c r="H792">
        <v>98</v>
      </c>
      <c r="I792">
        <v>82</v>
      </c>
    </row>
    <row r="793" spans="1:9" x14ac:dyDescent="0.25">
      <c r="A793" t="s">
        <v>4226</v>
      </c>
      <c r="B793">
        <v>1</v>
      </c>
      <c r="C793">
        <v>0</v>
      </c>
      <c r="D793">
        <v>0.324113333</v>
      </c>
      <c r="E793" t="s">
        <v>169</v>
      </c>
      <c r="F793">
        <v>78</v>
      </c>
      <c r="G793">
        <v>76</v>
      </c>
      <c r="H793">
        <v>72</v>
      </c>
      <c r="I793">
        <v>36</v>
      </c>
    </row>
    <row r="794" spans="1:9" x14ac:dyDescent="0.25">
      <c r="A794" t="s">
        <v>4225</v>
      </c>
      <c r="B794">
        <v>0</v>
      </c>
      <c r="C794">
        <v>0</v>
      </c>
      <c r="D794">
        <v>0.65827333300000002</v>
      </c>
      <c r="E794" t="s">
        <v>181</v>
      </c>
      <c r="F794">
        <v>5</v>
      </c>
      <c r="G794">
        <v>5</v>
      </c>
      <c r="H794">
        <v>2</v>
      </c>
      <c r="I794">
        <v>0</v>
      </c>
    </row>
    <row r="795" spans="1:9" x14ac:dyDescent="0.25">
      <c r="A795" t="s">
        <v>4224</v>
      </c>
      <c r="B795">
        <v>1</v>
      </c>
      <c r="C795">
        <v>0</v>
      </c>
      <c r="D795">
        <v>0.98074666700000002</v>
      </c>
      <c r="E795" t="s">
        <v>169</v>
      </c>
      <c r="F795">
        <v>70</v>
      </c>
      <c r="G795">
        <v>70</v>
      </c>
      <c r="H795">
        <v>70</v>
      </c>
      <c r="I795">
        <v>69</v>
      </c>
    </row>
    <row r="796" spans="1:9" x14ac:dyDescent="0.25">
      <c r="A796" t="s">
        <v>4223</v>
      </c>
      <c r="B796">
        <v>1</v>
      </c>
      <c r="C796">
        <v>0</v>
      </c>
      <c r="D796">
        <v>0.29049999999999998</v>
      </c>
      <c r="E796" t="s">
        <v>169</v>
      </c>
      <c r="F796">
        <v>15</v>
      </c>
      <c r="G796">
        <v>12</v>
      </c>
      <c r="H796">
        <v>0</v>
      </c>
      <c r="I796">
        <v>0</v>
      </c>
    </row>
    <row r="797" spans="1:9" x14ac:dyDescent="0.25">
      <c r="A797" t="s">
        <v>4222</v>
      </c>
      <c r="B797">
        <v>1</v>
      </c>
      <c r="C797">
        <v>0</v>
      </c>
      <c r="D797">
        <v>0.82611999999999997</v>
      </c>
      <c r="E797" t="s">
        <v>169</v>
      </c>
      <c r="F797">
        <v>281</v>
      </c>
      <c r="G797">
        <v>268</v>
      </c>
      <c r="H797">
        <v>259</v>
      </c>
      <c r="I797">
        <v>249</v>
      </c>
    </row>
    <row r="798" spans="1:9" x14ac:dyDescent="0.25">
      <c r="A798" t="s">
        <v>4221</v>
      </c>
      <c r="B798">
        <v>1</v>
      </c>
      <c r="C798">
        <v>0</v>
      </c>
      <c r="D798">
        <v>0.86723333300000005</v>
      </c>
      <c r="E798" t="s">
        <v>169</v>
      </c>
      <c r="F798">
        <v>5</v>
      </c>
      <c r="G798">
        <v>5</v>
      </c>
      <c r="H798">
        <v>5</v>
      </c>
      <c r="I798">
        <v>4</v>
      </c>
    </row>
    <row r="799" spans="1:9" x14ac:dyDescent="0.25">
      <c r="A799" t="s">
        <v>4220</v>
      </c>
      <c r="B799">
        <v>1</v>
      </c>
      <c r="C799">
        <v>0</v>
      </c>
      <c r="D799">
        <v>0.54901999999999995</v>
      </c>
      <c r="E799" t="s">
        <v>169</v>
      </c>
      <c r="F799">
        <v>139</v>
      </c>
      <c r="G799">
        <v>139</v>
      </c>
      <c r="H799">
        <v>131</v>
      </c>
      <c r="I799">
        <v>115</v>
      </c>
    </row>
    <row r="800" spans="1:9" x14ac:dyDescent="0.25">
      <c r="A800" t="s">
        <v>4219</v>
      </c>
      <c r="B800">
        <v>1</v>
      </c>
      <c r="C800">
        <v>0</v>
      </c>
      <c r="D800">
        <v>0.88185333300000002</v>
      </c>
      <c r="E800" t="s">
        <v>169</v>
      </c>
      <c r="F800">
        <v>39</v>
      </c>
      <c r="G800">
        <v>38</v>
      </c>
      <c r="H800">
        <v>38</v>
      </c>
      <c r="I800">
        <v>35</v>
      </c>
    </row>
    <row r="801" spans="1:9" x14ac:dyDescent="0.25">
      <c r="A801" t="s">
        <v>4218</v>
      </c>
      <c r="B801">
        <v>1</v>
      </c>
      <c r="C801">
        <v>0</v>
      </c>
      <c r="D801">
        <v>0.16394</v>
      </c>
      <c r="E801" t="s">
        <v>169</v>
      </c>
      <c r="F801">
        <v>3</v>
      </c>
      <c r="G801">
        <v>2</v>
      </c>
      <c r="H801">
        <v>1</v>
      </c>
      <c r="I801">
        <v>0</v>
      </c>
    </row>
    <row r="802" spans="1:9" x14ac:dyDescent="0.25">
      <c r="A802" t="s">
        <v>4217</v>
      </c>
      <c r="B802">
        <v>1</v>
      </c>
      <c r="C802">
        <v>0</v>
      </c>
      <c r="D802">
        <v>0.82297333299999997</v>
      </c>
      <c r="E802" t="s">
        <v>169</v>
      </c>
      <c r="F802">
        <v>54</v>
      </c>
      <c r="G802">
        <v>54</v>
      </c>
      <c r="H802">
        <v>51</v>
      </c>
      <c r="I802">
        <v>49</v>
      </c>
    </row>
    <row r="803" spans="1:9" x14ac:dyDescent="0.25">
      <c r="A803" t="s">
        <v>4216</v>
      </c>
      <c r="B803">
        <v>1</v>
      </c>
      <c r="C803">
        <v>0</v>
      </c>
      <c r="D803">
        <v>0.36614000000000002</v>
      </c>
      <c r="E803" t="s">
        <v>169</v>
      </c>
      <c r="F803">
        <v>39</v>
      </c>
      <c r="G803">
        <v>37</v>
      </c>
      <c r="H803">
        <v>33</v>
      </c>
      <c r="I803">
        <v>29</v>
      </c>
    </row>
    <row r="804" spans="1:9" x14ac:dyDescent="0.25">
      <c r="A804" t="s">
        <v>4215</v>
      </c>
      <c r="B804">
        <v>1</v>
      </c>
      <c r="C804">
        <v>0</v>
      </c>
      <c r="D804">
        <v>0.634146667</v>
      </c>
      <c r="E804" t="s">
        <v>169</v>
      </c>
      <c r="F804">
        <v>8</v>
      </c>
      <c r="G804">
        <v>4</v>
      </c>
      <c r="H804">
        <v>4</v>
      </c>
      <c r="I804">
        <v>0</v>
      </c>
    </row>
    <row r="805" spans="1:9" x14ac:dyDescent="0.25">
      <c r="A805" t="s">
        <v>4214</v>
      </c>
      <c r="B805">
        <v>1</v>
      </c>
      <c r="C805">
        <v>0</v>
      </c>
      <c r="D805">
        <v>0.33225333299999998</v>
      </c>
      <c r="E805" t="s">
        <v>169</v>
      </c>
      <c r="F805">
        <v>116</v>
      </c>
      <c r="G805">
        <v>115</v>
      </c>
      <c r="H805">
        <v>110</v>
      </c>
      <c r="I805">
        <v>109</v>
      </c>
    </row>
    <row r="806" spans="1:9" x14ac:dyDescent="0.25">
      <c r="A806" t="s">
        <v>4213</v>
      </c>
      <c r="B806">
        <v>1</v>
      </c>
      <c r="C806">
        <v>1</v>
      </c>
      <c r="D806">
        <v>0.11718000000000001</v>
      </c>
      <c r="E806" t="s">
        <v>169</v>
      </c>
      <c r="F806">
        <v>225</v>
      </c>
      <c r="G806">
        <v>211</v>
      </c>
      <c r="H806">
        <v>209</v>
      </c>
      <c r="I806">
        <v>208</v>
      </c>
    </row>
    <row r="807" spans="1:9" x14ac:dyDescent="0.25">
      <c r="A807" t="s">
        <v>4212</v>
      </c>
      <c r="B807">
        <v>1</v>
      </c>
      <c r="C807">
        <v>0</v>
      </c>
      <c r="D807">
        <v>0.69487333299999998</v>
      </c>
      <c r="E807" t="s">
        <v>169</v>
      </c>
      <c r="F807">
        <v>38</v>
      </c>
      <c r="G807">
        <v>35</v>
      </c>
      <c r="H807">
        <v>35</v>
      </c>
      <c r="I807">
        <v>23</v>
      </c>
    </row>
    <row r="808" spans="1:9" x14ac:dyDescent="0.25">
      <c r="A808" t="s">
        <v>4211</v>
      </c>
      <c r="B808">
        <v>0</v>
      </c>
      <c r="C808">
        <v>0</v>
      </c>
      <c r="D808">
        <v>0.10975333299999999</v>
      </c>
      <c r="E808" t="s">
        <v>181</v>
      </c>
      <c r="F808">
        <v>4</v>
      </c>
      <c r="G808">
        <v>0</v>
      </c>
      <c r="H808">
        <v>0</v>
      </c>
      <c r="I808">
        <v>0</v>
      </c>
    </row>
    <row r="809" spans="1:9" x14ac:dyDescent="0.25">
      <c r="A809" t="s">
        <v>4210</v>
      </c>
      <c r="B809">
        <v>1</v>
      </c>
      <c r="C809">
        <v>0</v>
      </c>
      <c r="D809">
        <v>0.5796</v>
      </c>
      <c r="E809" t="s">
        <v>169</v>
      </c>
      <c r="F809">
        <v>202</v>
      </c>
      <c r="G809">
        <v>187</v>
      </c>
      <c r="H809">
        <v>163</v>
      </c>
      <c r="I809">
        <v>146</v>
      </c>
    </row>
    <row r="810" spans="1:9" x14ac:dyDescent="0.25">
      <c r="A810" t="s">
        <v>4209</v>
      </c>
      <c r="B810">
        <v>1</v>
      </c>
      <c r="C810">
        <v>0</v>
      </c>
      <c r="D810">
        <v>0.18128</v>
      </c>
      <c r="E810" t="s">
        <v>169</v>
      </c>
      <c r="F810">
        <v>12</v>
      </c>
      <c r="G810">
        <v>5</v>
      </c>
      <c r="H810">
        <v>3</v>
      </c>
      <c r="I810">
        <v>3</v>
      </c>
    </row>
    <row r="811" spans="1:9" x14ac:dyDescent="0.25">
      <c r="A811" t="s">
        <v>4208</v>
      </c>
      <c r="B811">
        <v>0</v>
      </c>
      <c r="C811">
        <v>0</v>
      </c>
      <c r="D811">
        <v>0.103686667</v>
      </c>
      <c r="E811" t="s">
        <v>181</v>
      </c>
      <c r="F811">
        <v>12</v>
      </c>
      <c r="G811">
        <v>7</v>
      </c>
      <c r="H811">
        <v>5</v>
      </c>
      <c r="I811">
        <v>3</v>
      </c>
    </row>
    <row r="812" spans="1:9" x14ac:dyDescent="0.25">
      <c r="A812" t="s">
        <v>4207</v>
      </c>
      <c r="B812">
        <v>1</v>
      </c>
      <c r="C812">
        <v>0</v>
      </c>
      <c r="D812">
        <v>0.78373999999999999</v>
      </c>
      <c r="E812" t="s">
        <v>169</v>
      </c>
      <c r="F812">
        <v>41</v>
      </c>
      <c r="G812">
        <v>39</v>
      </c>
      <c r="H812">
        <v>39</v>
      </c>
      <c r="I812">
        <v>36</v>
      </c>
    </row>
    <row r="813" spans="1:9" x14ac:dyDescent="0.25">
      <c r="A813" t="s">
        <v>4206</v>
      </c>
      <c r="B813">
        <v>1</v>
      </c>
      <c r="C813">
        <v>0</v>
      </c>
      <c r="D813">
        <v>0.31958666699999999</v>
      </c>
      <c r="E813" t="s">
        <v>169</v>
      </c>
      <c r="F813">
        <v>15</v>
      </c>
      <c r="G813">
        <v>13</v>
      </c>
      <c r="H813">
        <v>12</v>
      </c>
      <c r="I813">
        <v>9</v>
      </c>
    </row>
    <row r="814" spans="1:9" x14ac:dyDescent="0.25">
      <c r="A814" t="s">
        <v>4205</v>
      </c>
      <c r="B814">
        <v>0</v>
      </c>
      <c r="C814">
        <v>0</v>
      </c>
      <c r="D814">
        <v>0.24188000000000001</v>
      </c>
      <c r="E814" t="s">
        <v>181</v>
      </c>
      <c r="F814">
        <v>25</v>
      </c>
      <c r="G814">
        <v>22</v>
      </c>
      <c r="H814">
        <v>22</v>
      </c>
      <c r="I814">
        <v>21</v>
      </c>
    </row>
    <row r="815" spans="1:9" x14ac:dyDescent="0.25">
      <c r="A815" t="s">
        <v>4204</v>
      </c>
      <c r="B815">
        <v>1</v>
      </c>
      <c r="C815">
        <v>0</v>
      </c>
      <c r="D815">
        <v>0.43790666700000003</v>
      </c>
      <c r="E815" t="s">
        <v>169</v>
      </c>
      <c r="F815">
        <v>25</v>
      </c>
      <c r="G815">
        <v>21</v>
      </c>
      <c r="H815">
        <v>16</v>
      </c>
      <c r="I815">
        <v>5</v>
      </c>
    </row>
    <row r="816" spans="1:9" x14ac:dyDescent="0.25">
      <c r="A816" t="s">
        <v>4203</v>
      </c>
      <c r="B816">
        <v>1</v>
      </c>
      <c r="C816">
        <v>0</v>
      </c>
      <c r="D816">
        <v>0.79583333300000003</v>
      </c>
      <c r="E816" t="s">
        <v>169</v>
      </c>
      <c r="F816">
        <v>14</v>
      </c>
      <c r="G816">
        <v>11</v>
      </c>
      <c r="H816">
        <v>11</v>
      </c>
      <c r="I816">
        <v>5</v>
      </c>
    </row>
    <row r="817" spans="1:9" x14ac:dyDescent="0.25">
      <c r="A817" t="s">
        <v>4202</v>
      </c>
      <c r="B817">
        <v>1</v>
      </c>
      <c r="C817">
        <v>0</v>
      </c>
      <c r="D817">
        <v>0.31306666700000002</v>
      </c>
      <c r="E817" t="s">
        <v>174</v>
      </c>
      <c r="F817">
        <v>9</v>
      </c>
      <c r="G817">
        <v>6</v>
      </c>
      <c r="H817">
        <v>5</v>
      </c>
      <c r="I817">
        <v>4</v>
      </c>
    </row>
    <row r="818" spans="1:9" x14ac:dyDescent="0.25">
      <c r="A818" t="s">
        <v>4201</v>
      </c>
      <c r="B818">
        <v>1</v>
      </c>
      <c r="C818">
        <v>1</v>
      </c>
      <c r="D818">
        <v>0.11776666700000001</v>
      </c>
      <c r="E818" t="s">
        <v>169</v>
      </c>
      <c r="F818">
        <v>11</v>
      </c>
      <c r="G818">
        <v>9</v>
      </c>
      <c r="H818">
        <v>9</v>
      </c>
      <c r="I818">
        <v>7</v>
      </c>
    </row>
    <row r="819" spans="1:9" x14ac:dyDescent="0.25">
      <c r="A819" t="s">
        <v>4200</v>
      </c>
      <c r="B819">
        <v>1</v>
      </c>
      <c r="C819">
        <v>0</v>
      </c>
      <c r="D819">
        <v>0.25040666700000003</v>
      </c>
      <c r="E819" t="s">
        <v>169</v>
      </c>
      <c r="F819">
        <v>3</v>
      </c>
      <c r="G819">
        <v>1</v>
      </c>
      <c r="H819">
        <v>0</v>
      </c>
      <c r="I819">
        <v>0</v>
      </c>
    </row>
    <row r="820" spans="1:9" x14ac:dyDescent="0.25">
      <c r="A820" t="s">
        <v>4199</v>
      </c>
      <c r="B820">
        <v>1</v>
      </c>
      <c r="C820">
        <v>0</v>
      </c>
      <c r="D820">
        <v>0.15150666700000001</v>
      </c>
      <c r="E820" t="s">
        <v>169</v>
      </c>
      <c r="F820">
        <v>16</v>
      </c>
      <c r="G820">
        <v>13</v>
      </c>
      <c r="H820">
        <v>11</v>
      </c>
      <c r="I820">
        <v>6</v>
      </c>
    </row>
    <row r="821" spans="1:9" x14ac:dyDescent="0.25">
      <c r="A821" t="s">
        <v>4198</v>
      </c>
      <c r="B821">
        <v>1</v>
      </c>
      <c r="C821">
        <v>0</v>
      </c>
      <c r="D821">
        <v>0.47633999999999999</v>
      </c>
      <c r="E821" t="s">
        <v>174</v>
      </c>
      <c r="F821">
        <v>79</v>
      </c>
      <c r="G821">
        <v>77</v>
      </c>
      <c r="H821">
        <v>73</v>
      </c>
      <c r="I821">
        <v>68</v>
      </c>
    </row>
    <row r="822" spans="1:9" x14ac:dyDescent="0.25">
      <c r="A822" t="s">
        <v>4197</v>
      </c>
      <c r="B822">
        <v>1</v>
      </c>
      <c r="C822">
        <v>0</v>
      </c>
      <c r="D822">
        <v>0.11147333299999999</v>
      </c>
      <c r="E822" t="s">
        <v>169</v>
      </c>
      <c r="F822">
        <v>29</v>
      </c>
      <c r="G822">
        <v>23</v>
      </c>
      <c r="H822">
        <v>16</v>
      </c>
      <c r="I822">
        <v>2</v>
      </c>
    </row>
    <row r="823" spans="1:9" x14ac:dyDescent="0.25">
      <c r="A823" t="s">
        <v>4196</v>
      </c>
      <c r="B823">
        <v>1</v>
      </c>
      <c r="C823">
        <v>0</v>
      </c>
      <c r="D823">
        <v>0.17217333300000001</v>
      </c>
      <c r="E823" t="s">
        <v>169</v>
      </c>
      <c r="F823">
        <v>13</v>
      </c>
      <c r="G823">
        <v>6</v>
      </c>
      <c r="H823">
        <v>3</v>
      </c>
      <c r="I823">
        <v>1</v>
      </c>
    </row>
    <row r="824" spans="1:9" x14ac:dyDescent="0.25">
      <c r="A824" t="s">
        <v>4195</v>
      </c>
      <c r="B824">
        <v>0</v>
      </c>
      <c r="C824">
        <v>0</v>
      </c>
      <c r="D824">
        <v>0.30124666700000002</v>
      </c>
      <c r="E824" t="s">
        <v>181</v>
      </c>
      <c r="F824">
        <v>5</v>
      </c>
      <c r="G824">
        <v>3</v>
      </c>
      <c r="H824">
        <v>3</v>
      </c>
      <c r="I824">
        <v>0</v>
      </c>
    </row>
    <row r="825" spans="1:9" x14ac:dyDescent="0.25">
      <c r="A825" t="s">
        <v>4194</v>
      </c>
      <c r="B825">
        <v>1</v>
      </c>
      <c r="C825">
        <v>0</v>
      </c>
      <c r="D825">
        <v>0.59286666700000001</v>
      </c>
      <c r="E825" t="s">
        <v>169</v>
      </c>
      <c r="F825">
        <v>37</v>
      </c>
      <c r="G825">
        <v>30</v>
      </c>
      <c r="H825">
        <v>30</v>
      </c>
      <c r="I825">
        <v>26</v>
      </c>
    </row>
    <row r="826" spans="1:9" x14ac:dyDescent="0.25">
      <c r="A826" t="s">
        <v>4193</v>
      </c>
      <c r="B826">
        <v>1</v>
      </c>
      <c r="C826">
        <v>0</v>
      </c>
      <c r="D826">
        <v>0.14127999999999999</v>
      </c>
      <c r="E826" t="s">
        <v>169</v>
      </c>
      <c r="F826">
        <v>17</v>
      </c>
      <c r="G826">
        <v>11</v>
      </c>
      <c r="H826">
        <v>10</v>
      </c>
      <c r="I826">
        <v>10</v>
      </c>
    </row>
    <row r="827" spans="1:9" x14ac:dyDescent="0.25">
      <c r="A827" t="s">
        <v>4192</v>
      </c>
      <c r="B827">
        <v>1</v>
      </c>
      <c r="C827">
        <v>0</v>
      </c>
      <c r="D827">
        <v>0.38581333299999998</v>
      </c>
      <c r="E827" t="s">
        <v>169</v>
      </c>
      <c r="F827">
        <v>14</v>
      </c>
      <c r="G827">
        <v>12</v>
      </c>
      <c r="H827">
        <v>5</v>
      </c>
      <c r="I827">
        <v>1</v>
      </c>
    </row>
    <row r="828" spans="1:9" x14ac:dyDescent="0.25">
      <c r="A828" t="s">
        <v>4191</v>
      </c>
      <c r="B828">
        <v>1</v>
      </c>
      <c r="C828">
        <v>0</v>
      </c>
      <c r="D828">
        <v>0.104026667</v>
      </c>
      <c r="E828" t="s">
        <v>169</v>
      </c>
      <c r="F828">
        <v>10</v>
      </c>
      <c r="G828">
        <v>4</v>
      </c>
      <c r="H828">
        <v>4</v>
      </c>
      <c r="I828">
        <v>0</v>
      </c>
    </row>
    <row r="829" spans="1:9" x14ac:dyDescent="0.25">
      <c r="A829" t="s">
        <v>4190</v>
      </c>
      <c r="B829">
        <v>0</v>
      </c>
      <c r="C829">
        <v>0</v>
      </c>
      <c r="D829">
        <v>0.115166667</v>
      </c>
      <c r="E829" t="s">
        <v>181</v>
      </c>
      <c r="F829">
        <v>7</v>
      </c>
      <c r="G829">
        <v>1</v>
      </c>
      <c r="H829">
        <v>1</v>
      </c>
      <c r="I829">
        <v>1</v>
      </c>
    </row>
    <row r="830" spans="1:9" x14ac:dyDescent="0.25">
      <c r="A830" t="s">
        <v>4189</v>
      </c>
      <c r="B830">
        <v>0</v>
      </c>
      <c r="C830">
        <v>0</v>
      </c>
      <c r="D830">
        <v>0.10326</v>
      </c>
      <c r="E830" t="s">
        <v>181</v>
      </c>
      <c r="F830">
        <v>31</v>
      </c>
      <c r="G830">
        <v>26</v>
      </c>
      <c r="H830">
        <v>25</v>
      </c>
      <c r="I830">
        <v>23</v>
      </c>
    </row>
    <row r="831" spans="1:9" x14ac:dyDescent="0.25">
      <c r="A831" t="s">
        <v>4188</v>
      </c>
      <c r="B831">
        <v>1</v>
      </c>
      <c r="C831">
        <v>0</v>
      </c>
      <c r="D831">
        <v>0.150653333</v>
      </c>
      <c r="E831" t="s">
        <v>169</v>
      </c>
      <c r="F831">
        <v>25</v>
      </c>
      <c r="G831">
        <v>19</v>
      </c>
      <c r="H831">
        <v>17</v>
      </c>
      <c r="I831">
        <v>13</v>
      </c>
    </row>
    <row r="832" spans="1:9" x14ac:dyDescent="0.25">
      <c r="A832" t="s">
        <v>4187</v>
      </c>
      <c r="B832">
        <v>1</v>
      </c>
      <c r="C832">
        <v>0</v>
      </c>
      <c r="D832">
        <v>0.12053999999999999</v>
      </c>
      <c r="E832" t="s">
        <v>169</v>
      </c>
      <c r="F832">
        <v>20</v>
      </c>
      <c r="G832">
        <v>15</v>
      </c>
      <c r="H832">
        <v>13</v>
      </c>
      <c r="I832">
        <v>12</v>
      </c>
    </row>
    <row r="833" spans="1:9" x14ac:dyDescent="0.25">
      <c r="A833" t="s">
        <v>4186</v>
      </c>
      <c r="B833">
        <v>1</v>
      </c>
      <c r="C833">
        <v>0</v>
      </c>
      <c r="D833">
        <v>0.16165333300000001</v>
      </c>
      <c r="E833" t="s">
        <v>169</v>
      </c>
      <c r="F833">
        <v>54</v>
      </c>
      <c r="G833">
        <v>46</v>
      </c>
      <c r="H833">
        <v>46</v>
      </c>
      <c r="I833">
        <v>46</v>
      </c>
    </row>
    <row r="834" spans="1:9" x14ac:dyDescent="0.25">
      <c r="A834" t="s">
        <v>4185</v>
      </c>
      <c r="B834">
        <v>1</v>
      </c>
      <c r="C834">
        <v>0</v>
      </c>
      <c r="D834">
        <v>0.14319999999999999</v>
      </c>
      <c r="E834" t="s">
        <v>169</v>
      </c>
      <c r="F834">
        <v>16</v>
      </c>
      <c r="G834">
        <v>5</v>
      </c>
      <c r="H834">
        <v>0</v>
      </c>
      <c r="I834">
        <v>0</v>
      </c>
    </row>
    <row r="835" spans="1:9" x14ac:dyDescent="0.25">
      <c r="A835" t="s">
        <v>4184</v>
      </c>
      <c r="B835">
        <v>1</v>
      </c>
      <c r="C835">
        <v>0</v>
      </c>
      <c r="D835">
        <v>0.59279999999999999</v>
      </c>
      <c r="E835" t="s">
        <v>174</v>
      </c>
      <c r="F835">
        <v>92</v>
      </c>
      <c r="G835">
        <v>92</v>
      </c>
      <c r="H835">
        <v>91</v>
      </c>
      <c r="I835">
        <v>88</v>
      </c>
    </row>
    <row r="836" spans="1:9" x14ac:dyDescent="0.25">
      <c r="A836" t="s">
        <v>4183</v>
      </c>
      <c r="B836">
        <v>1</v>
      </c>
      <c r="C836">
        <v>0</v>
      </c>
      <c r="D836">
        <v>0.83299999999999996</v>
      </c>
      <c r="E836" t="s">
        <v>169</v>
      </c>
      <c r="F836">
        <v>102</v>
      </c>
      <c r="G836">
        <v>102</v>
      </c>
      <c r="H836">
        <v>96</v>
      </c>
      <c r="I836">
        <v>91</v>
      </c>
    </row>
    <row r="837" spans="1:9" x14ac:dyDescent="0.25">
      <c r="A837" t="s">
        <v>4182</v>
      </c>
      <c r="B837">
        <v>1</v>
      </c>
      <c r="C837">
        <v>0</v>
      </c>
      <c r="D837">
        <v>0.13579333299999999</v>
      </c>
      <c r="E837" t="s">
        <v>169</v>
      </c>
      <c r="F837">
        <v>55</v>
      </c>
      <c r="G837">
        <v>37</v>
      </c>
      <c r="H837">
        <v>33</v>
      </c>
      <c r="I837">
        <v>14</v>
      </c>
    </row>
    <row r="838" spans="1:9" x14ac:dyDescent="0.25">
      <c r="A838" t="s">
        <v>4181</v>
      </c>
      <c r="B838">
        <v>1</v>
      </c>
      <c r="C838">
        <v>0</v>
      </c>
      <c r="D838">
        <v>0.319986667</v>
      </c>
      <c r="E838" t="s">
        <v>169</v>
      </c>
      <c r="F838">
        <v>11</v>
      </c>
      <c r="G838">
        <v>8</v>
      </c>
      <c r="H838">
        <v>5</v>
      </c>
      <c r="I838">
        <v>1</v>
      </c>
    </row>
    <row r="839" spans="1:9" x14ac:dyDescent="0.25">
      <c r="A839" t="s">
        <v>4180</v>
      </c>
      <c r="B839">
        <v>1</v>
      </c>
      <c r="C839">
        <v>0</v>
      </c>
      <c r="D839">
        <v>0.33683999999999997</v>
      </c>
      <c r="E839" t="s">
        <v>169</v>
      </c>
      <c r="F839">
        <v>16</v>
      </c>
      <c r="G839">
        <v>12</v>
      </c>
      <c r="H839">
        <v>8</v>
      </c>
      <c r="I839">
        <v>1</v>
      </c>
    </row>
    <row r="840" spans="1:9" x14ac:dyDescent="0.25">
      <c r="A840" t="s">
        <v>4179</v>
      </c>
      <c r="B840">
        <v>1</v>
      </c>
      <c r="C840">
        <v>0</v>
      </c>
      <c r="D840">
        <v>0.16089999999999999</v>
      </c>
      <c r="E840" t="s">
        <v>169</v>
      </c>
      <c r="F840">
        <v>26</v>
      </c>
      <c r="G840">
        <v>19</v>
      </c>
      <c r="H840">
        <v>18</v>
      </c>
      <c r="I840">
        <v>12</v>
      </c>
    </row>
    <row r="841" spans="1:9" x14ac:dyDescent="0.25">
      <c r="A841" t="s">
        <v>4178</v>
      </c>
      <c r="B841">
        <v>1</v>
      </c>
      <c r="C841">
        <v>0</v>
      </c>
      <c r="D841">
        <v>0.99612666699999997</v>
      </c>
      <c r="E841" t="s">
        <v>169</v>
      </c>
      <c r="F841">
        <v>16</v>
      </c>
      <c r="G841">
        <v>15</v>
      </c>
      <c r="H841">
        <v>12</v>
      </c>
      <c r="I841">
        <v>6</v>
      </c>
    </row>
    <row r="842" spans="1:9" x14ac:dyDescent="0.25">
      <c r="A842" t="s">
        <v>4177</v>
      </c>
      <c r="B842">
        <v>1</v>
      </c>
      <c r="C842">
        <v>0</v>
      </c>
      <c r="D842">
        <v>9.9706666999999999E-2</v>
      </c>
      <c r="E842" t="s">
        <v>169</v>
      </c>
      <c r="F842">
        <v>7</v>
      </c>
      <c r="G842">
        <v>3</v>
      </c>
      <c r="H842">
        <v>1</v>
      </c>
      <c r="I842">
        <v>0</v>
      </c>
    </row>
    <row r="843" spans="1:9" x14ac:dyDescent="0.25">
      <c r="A843" t="s">
        <v>4176</v>
      </c>
      <c r="B843">
        <v>1</v>
      </c>
      <c r="C843">
        <v>0</v>
      </c>
      <c r="D843">
        <v>0.41892666699999997</v>
      </c>
      <c r="E843" t="s">
        <v>169</v>
      </c>
      <c r="F843">
        <v>35</v>
      </c>
      <c r="G843">
        <v>35</v>
      </c>
      <c r="H843">
        <v>35</v>
      </c>
      <c r="I843">
        <v>27</v>
      </c>
    </row>
    <row r="844" spans="1:9" x14ac:dyDescent="0.25">
      <c r="A844" t="s">
        <v>4175</v>
      </c>
      <c r="B844">
        <v>1</v>
      </c>
      <c r="C844">
        <v>1</v>
      </c>
      <c r="D844">
        <v>0.122953333</v>
      </c>
      <c r="E844" t="s">
        <v>169</v>
      </c>
      <c r="F844">
        <v>33</v>
      </c>
      <c r="G844">
        <v>12</v>
      </c>
      <c r="H844">
        <v>11</v>
      </c>
      <c r="I844">
        <v>5</v>
      </c>
    </row>
    <row r="845" spans="1:9" x14ac:dyDescent="0.25">
      <c r="A845" t="s">
        <v>4174</v>
      </c>
      <c r="B845">
        <v>1</v>
      </c>
      <c r="C845">
        <v>0</v>
      </c>
      <c r="D845">
        <v>9.9860000000000004E-2</v>
      </c>
      <c r="E845" t="s">
        <v>169</v>
      </c>
      <c r="F845">
        <v>7</v>
      </c>
      <c r="G845">
        <v>5</v>
      </c>
      <c r="H845">
        <v>3</v>
      </c>
      <c r="I845">
        <v>2</v>
      </c>
    </row>
    <row r="846" spans="1:9" x14ac:dyDescent="0.25">
      <c r="A846" t="s">
        <v>4173</v>
      </c>
      <c r="B846">
        <v>1</v>
      </c>
      <c r="C846">
        <v>0</v>
      </c>
      <c r="D846">
        <v>0.17241999999999999</v>
      </c>
      <c r="E846" t="s">
        <v>169</v>
      </c>
      <c r="F846">
        <v>4</v>
      </c>
      <c r="G846">
        <v>2</v>
      </c>
      <c r="H846">
        <v>0</v>
      </c>
      <c r="I846">
        <v>0</v>
      </c>
    </row>
    <row r="847" spans="1:9" x14ac:dyDescent="0.25">
      <c r="A847" t="s">
        <v>4172</v>
      </c>
      <c r="B847">
        <v>1</v>
      </c>
      <c r="C847">
        <v>0</v>
      </c>
      <c r="D847">
        <v>0.86468666699999996</v>
      </c>
      <c r="E847" t="s">
        <v>169</v>
      </c>
      <c r="F847">
        <v>214</v>
      </c>
      <c r="G847">
        <v>213</v>
      </c>
      <c r="H847">
        <v>208</v>
      </c>
      <c r="I847">
        <v>197</v>
      </c>
    </row>
    <row r="848" spans="1:9" x14ac:dyDescent="0.25">
      <c r="A848" t="s">
        <v>4171</v>
      </c>
      <c r="B848">
        <v>1</v>
      </c>
      <c r="C848">
        <v>0</v>
      </c>
      <c r="D848">
        <v>0.99256</v>
      </c>
      <c r="E848" t="s">
        <v>169</v>
      </c>
      <c r="F848">
        <v>175</v>
      </c>
      <c r="G848">
        <v>171</v>
      </c>
      <c r="H848">
        <v>167</v>
      </c>
      <c r="I848">
        <v>164</v>
      </c>
    </row>
    <row r="849" spans="1:9" x14ac:dyDescent="0.25">
      <c r="A849" t="s">
        <v>4170</v>
      </c>
      <c r="B849">
        <v>1</v>
      </c>
      <c r="C849">
        <v>0</v>
      </c>
      <c r="D849">
        <v>0.13337333300000001</v>
      </c>
      <c r="E849" t="s">
        <v>169</v>
      </c>
      <c r="F849">
        <v>37</v>
      </c>
      <c r="G849">
        <v>28</v>
      </c>
      <c r="H849">
        <v>23</v>
      </c>
      <c r="I849">
        <v>20</v>
      </c>
    </row>
    <row r="850" spans="1:9" x14ac:dyDescent="0.25">
      <c r="A850" t="s">
        <v>4169</v>
      </c>
      <c r="B850">
        <v>1</v>
      </c>
      <c r="C850">
        <v>0</v>
      </c>
      <c r="D850">
        <v>0.61354666700000005</v>
      </c>
      <c r="E850" t="s">
        <v>169</v>
      </c>
      <c r="F850">
        <v>36</v>
      </c>
      <c r="G850">
        <v>30</v>
      </c>
      <c r="H850">
        <v>29</v>
      </c>
      <c r="I850">
        <v>22</v>
      </c>
    </row>
    <row r="851" spans="1:9" x14ac:dyDescent="0.25">
      <c r="A851" t="s">
        <v>4168</v>
      </c>
      <c r="B851">
        <v>1</v>
      </c>
      <c r="C851">
        <v>0</v>
      </c>
      <c r="D851">
        <v>0.27660000000000001</v>
      </c>
      <c r="E851" t="s">
        <v>169</v>
      </c>
      <c r="F851">
        <v>40</v>
      </c>
      <c r="G851">
        <v>37</v>
      </c>
      <c r="H851">
        <v>37</v>
      </c>
      <c r="I851">
        <v>33</v>
      </c>
    </row>
    <row r="852" spans="1:9" x14ac:dyDescent="0.25">
      <c r="A852" t="s">
        <v>4167</v>
      </c>
      <c r="B852">
        <v>1</v>
      </c>
      <c r="C852">
        <v>0</v>
      </c>
      <c r="D852">
        <v>0.80691999999999997</v>
      </c>
      <c r="E852" t="s">
        <v>169</v>
      </c>
      <c r="F852">
        <v>82</v>
      </c>
      <c r="G852">
        <v>80</v>
      </c>
      <c r="H852">
        <v>80</v>
      </c>
      <c r="I852">
        <v>71</v>
      </c>
    </row>
    <row r="853" spans="1:9" x14ac:dyDescent="0.25">
      <c r="A853" t="s">
        <v>4166</v>
      </c>
      <c r="B853">
        <v>1</v>
      </c>
      <c r="C853">
        <v>0</v>
      </c>
      <c r="D853">
        <v>0.76651333300000002</v>
      </c>
      <c r="E853" t="s">
        <v>169</v>
      </c>
      <c r="F853">
        <v>69</v>
      </c>
      <c r="G853">
        <v>61</v>
      </c>
      <c r="H853">
        <v>58</v>
      </c>
      <c r="I853">
        <v>52</v>
      </c>
    </row>
    <row r="854" spans="1:9" x14ac:dyDescent="0.25">
      <c r="A854" t="s">
        <v>4165</v>
      </c>
      <c r="B854">
        <v>1</v>
      </c>
      <c r="C854">
        <v>0</v>
      </c>
      <c r="D854">
        <v>0.39467333300000002</v>
      </c>
      <c r="E854" t="s">
        <v>169</v>
      </c>
      <c r="F854">
        <v>230</v>
      </c>
      <c r="G854">
        <v>230</v>
      </c>
      <c r="H854">
        <v>230</v>
      </c>
      <c r="I854">
        <v>223</v>
      </c>
    </row>
    <row r="855" spans="1:9" x14ac:dyDescent="0.25">
      <c r="A855" t="s">
        <v>4164</v>
      </c>
      <c r="B855">
        <v>1</v>
      </c>
      <c r="C855">
        <v>0</v>
      </c>
      <c r="D855">
        <v>0.78154666699999997</v>
      </c>
      <c r="E855" t="s">
        <v>169</v>
      </c>
      <c r="F855">
        <v>85</v>
      </c>
      <c r="G855">
        <v>85</v>
      </c>
      <c r="H855">
        <v>84</v>
      </c>
      <c r="I855">
        <v>79</v>
      </c>
    </row>
    <row r="856" spans="1:9" x14ac:dyDescent="0.25">
      <c r="A856" t="s">
        <v>4163</v>
      </c>
      <c r="B856">
        <v>0</v>
      </c>
      <c r="C856">
        <v>0</v>
      </c>
      <c r="D856">
        <v>0.16250666699999999</v>
      </c>
      <c r="E856" t="s">
        <v>181</v>
      </c>
      <c r="F856">
        <v>13</v>
      </c>
      <c r="G856">
        <v>0</v>
      </c>
      <c r="H856">
        <v>0</v>
      </c>
      <c r="I856">
        <v>0</v>
      </c>
    </row>
    <row r="857" spans="1:9" x14ac:dyDescent="0.25">
      <c r="A857" t="s">
        <v>4162</v>
      </c>
      <c r="B857">
        <v>1</v>
      </c>
      <c r="C857">
        <v>0</v>
      </c>
      <c r="D857">
        <v>0.93040666699999997</v>
      </c>
      <c r="E857" t="s">
        <v>169</v>
      </c>
      <c r="F857">
        <v>51</v>
      </c>
      <c r="G857">
        <v>48</v>
      </c>
      <c r="H857">
        <v>47</v>
      </c>
      <c r="I857">
        <v>32</v>
      </c>
    </row>
    <row r="858" spans="1:9" x14ac:dyDescent="0.25">
      <c r="A858" t="s">
        <v>4161</v>
      </c>
      <c r="B858">
        <v>1</v>
      </c>
      <c r="C858">
        <v>1</v>
      </c>
      <c r="D858">
        <v>0.10652666700000001</v>
      </c>
      <c r="E858" t="s">
        <v>169</v>
      </c>
      <c r="F858">
        <v>17</v>
      </c>
      <c r="G858">
        <v>10</v>
      </c>
      <c r="H858">
        <v>8</v>
      </c>
      <c r="I858">
        <v>4</v>
      </c>
    </row>
    <row r="859" spans="1:9" x14ac:dyDescent="0.25">
      <c r="A859" t="s">
        <v>4160</v>
      </c>
      <c r="B859">
        <v>1</v>
      </c>
      <c r="C859">
        <v>0</v>
      </c>
      <c r="D859">
        <v>0.66934000000000005</v>
      </c>
      <c r="E859" t="s">
        <v>169</v>
      </c>
      <c r="F859">
        <v>16</v>
      </c>
      <c r="G859">
        <v>15</v>
      </c>
      <c r="H859">
        <v>12</v>
      </c>
      <c r="I859">
        <v>10</v>
      </c>
    </row>
    <row r="860" spans="1:9" x14ac:dyDescent="0.25">
      <c r="A860" t="s">
        <v>4159</v>
      </c>
      <c r="B860">
        <v>1</v>
      </c>
      <c r="C860">
        <v>0</v>
      </c>
      <c r="D860">
        <v>0.56125333300000002</v>
      </c>
      <c r="E860" t="s">
        <v>169</v>
      </c>
      <c r="F860">
        <v>3</v>
      </c>
      <c r="G860">
        <v>3</v>
      </c>
      <c r="H860">
        <v>2</v>
      </c>
      <c r="I860">
        <v>0</v>
      </c>
    </row>
    <row r="861" spans="1:9" x14ac:dyDescent="0.25">
      <c r="A861" t="s">
        <v>4158</v>
      </c>
      <c r="B861">
        <v>1</v>
      </c>
      <c r="C861">
        <v>0</v>
      </c>
      <c r="D861">
        <v>0.82231333299999998</v>
      </c>
      <c r="E861" t="s">
        <v>169</v>
      </c>
      <c r="F861">
        <v>20</v>
      </c>
      <c r="G861">
        <v>19</v>
      </c>
      <c r="H861">
        <v>16</v>
      </c>
      <c r="I861">
        <v>14</v>
      </c>
    </row>
    <row r="862" spans="1:9" x14ac:dyDescent="0.25">
      <c r="A862" t="s">
        <v>4157</v>
      </c>
      <c r="B862">
        <v>1</v>
      </c>
      <c r="C862">
        <v>0</v>
      </c>
      <c r="D862">
        <v>0.214873333</v>
      </c>
      <c r="E862" t="s">
        <v>169</v>
      </c>
      <c r="F862">
        <v>45</v>
      </c>
      <c r="G862">
        <v>40</v>
      </c>
      <c r="H862">
        <v>36</v>
      </c>
      <c r="I862">
        <v>18</v>
      </c>
    </row>
    <row r="863" spans="1:9" x14ac:dyDescent="0.25">
      <c r="A863" t="s">
        <v>4156</v>
      </c>
      <c r="B863">
        <v>1</v>
      </c>
      <c r="C863">
        <v>0</v>
      </c>
      <c r="D863">
        <v>0.53503999999999996</v>
      </c>
      <c r="E863" t="s">
        <v>169</v>
      </c>
      <c r="F863">
        <v>20</v>
      </c>
      <c r="G863">
        <v>20</v>
      </c>
      <c r="H863">
        <v>20</v>
      </c>
      <c r="I863">
        <v>17</v>
      </c>
    </row>
    <row r="864" spans="1:9" x14ac:dyDescent="0.25">
      <c r="A864" t="s">
        <v>4155</v>
      </c>
      <c r="B864">
        <v>1</v>
      </c>
      <c r="C864">
        <v>0</v>
      </c>
      <c r="D864">
        <v>0.254953333</v>
      </c>
      <c r="E864" t="s">
        <v>169</v>
      </c>
      <c r="F864">
        <v>25</v>
      </c>
      <c r="G864">
        <v>20</v>
      </c>
      <c r="H864">
        <v>18</v>
      </c>
      <c r="I864">
        <v>17</v>
      </c>
    </row>
    <row r="865" spans="1:9" x14ac:dyDescent="0.25">
      <c r="A865" t="s">
        <v>4154</v>
      </c>
      <c r="B865">
        <v>0</v>
      </c>
      <c r="C865">
        <v>0</v>
      </c>
      <c r="D865">
        <v>0.368573333</v>
      </c>
      <c r="E865" t="s">
        <v>181</v>
      </c>
      <c r="F865">
        <v>8</v>
      </c>
      <c r="G865">
        <v>7</v>
      </c>
      <c r="H865">
        <v>3</v>
      </c>
      <c r="I865">
        <v>3</v>
      </c>
    </row>
    <row r="866" spans="1:9" x14ac:dyDescent="0.25">
      <c r="A866" t="s">
        <v>4153</v>
      </c>
      <c r="B866">
        <v>1</v>
      </c>
      <c r="C866">
        <v>0</v>
      </c>
      <c r="D866">
        <v>0.11568666700000001</v>
      </c>
      <c r="E866" t="s">
        <v>169</v>
      </c>
      <c r="F866">
        <v>4</v>
      </c>
      <c r="G866">
        <v>3</v>
      </c>
      <c r="H866">
        <v>3</v>
      </c>
      <c r="I866">
        <v>1</v>
      </c>
    </row>
    <row r="867" spans="1:9" x14ac:dyDescent="0.25">
      <c r="A867" t="s">
        <v>4152</v>
      </c>
      <c r="B867">
        <v>0</v>
      </c>
      <c r="C867">
        <v>1</v>
      </c>
      <c r="D867">
        <v>0.58525333300000004</v>
      </c>
      <c r="E867" t="s">
        <v>169</v>
      </c>
      <c r="F867">
        <v>313</v>
      </c>
      <c r="G867">
        <v>228</v>
      </c>
      <c r="H867">
        <v>202</v>
      </c>
      <c r="I867">
        <v>146</v>
      </c>
    </row>
    <row r="868" spans="1:9" x14ac:dyDescent="0.25">
      <c r="A868" t="s">
        <v>4151</v>
      </c>
      <c r="B868">
        <v>0</v>
      </c>
      <c r="C868">
        <v>0</v>
      </c>
      <c r="D868">
        <v>0.11151333300000001</v>
      </c>
      <c r="E868" t="s">
        <v>181</v>
      </c>
      <c r="F868">
        <v>2</v>
      </c>
      <c r="G868">
        <v>0</v>
      </c>
      <c r="H868">
        <v>0</v>
      </c>
      <c r="I868">
        <v>0</v>
      </c>
    </row>
    <row r="869" spans="1:9" x14ac:dyDescent="0.25">
      <c r="A869" t="s">
        <v>4150</v>
      </c>
      <c r="B869">
        <v>1</v>
      </c>
      <c r="C869">
        <v>0</v>
      </c>
      <c r="D869">
        <v>0.86465333300000002</v>
      </c>
      <c r="E869" t="s">
        <v>169</v>
      </c>
      <c r="F869">
        <v>66</v>
      </c>
      <c r="G869">
        <v>61</v>
      </c>
      <c r="H869">
        <v>51</v>
      </c>
      <c r="I869">
        <v>41</v>
      </c>
    </row>
    <row r="870" spans="1:9" x14ac:dyDescent="0.25">
      <c r="A870" t="s">
        <v>4149</v>
      </c>
      <c r="B870">
        <v>1</v>
      </c>
      <c r="C870">
        <v>0</v>
      </c>
      <c r="D870">
        <v>0.57407333299999996</v>
      </c>
      <c r="E870" t="s">
        <v>174</v>
      </c>
      <c r="F870">
        <v>350</v>
      </c>
      <c r="G870">
        <v>349</v>
      </c>
      <c r="H870">
        <v>345</v>
      </c>
      <c r="I870">
        <v>318</v>
      </c>
    </row>
    <row r="871" spans="1:9" x14ac:dyDescent="0.25">
      <c r="A871" t="s">
        <v>4148</v>
      </c>
      <c r="B871">
        <v>0</v>
      </c>
      <c r="C871">
        <v>0</v>
      </c>
      <c r="D871">
        <v>0.105473333</v>
      </c>
      <c r="E871" t="s">
        <v>181</v>
      </c>
      <c r="F871">
        <v>8</v>
      </c>
      <c r="G871">
        <v>1</v>
      </c>
      <c r="H871">
        <v>0</v>
      </c>
      <c r="I871">
        <v>0</v>
      </c>
    </row>
    <row r="872" spans="1:9" x14ac:dyDescent="0.25">
      <c r="A872" t="s">
        <v>4147</v>
      </c>
      <c r="B872">
        <v>1</v>
      </c>
      <c r="C872">
        <v>0</v>
      </c>
      <c r="D872">
        <v>0.20982000000000001</v>
      </c>
      <c r="E872" t="s">
        <v>169</v>
      </c>
      <c r="F872">
        <v>18</v>
      </c>
      <c r="G872">
        <v>13</v>
      </c>
      <c r="H872">
        <v>6</v>
      </c>
      <c r="I872">
        <v>2</v>
      </c>
    </row>
    <row r="873" spans="1:9" x14ac:dyDescent="0.25">
      <c r="A873" t="s">
        <v>4146</v>
      </c>
      <c r="B873">
        <v>1</v>
      </c>
      <c r="C873">
        <v>0</v>
      </c>
      <c r="D873">
        <v>0.21305333300000001</v>
      </c>
      <c r="E873" t="s">
        <v>169</v>
      </c>
      <c r="F873">
        <v>44</v>
      </c>
      <c r="G873">
        <v>43</v>
      </c>
      <c r="H873">
        <v>40</v>
      </c>
      <c r="I873">
        <v>38</v>
      </c>
    </row>
    <row r="874" spans="1:9" x14ac:dyDescent="0.25">
      <c r="A874" t="s">
        <v>4145</v>
      </c>
      <c r="B874">
        <v>0</v>
      </c>
      <c r="C874">
        <v>0</v>
      </c>
      <c r="D874">
        <v>0.12798000000000001</v>
      </c>
      <c r="E874" t="s">
        <v>181</v>
      </c>
      <c r="F874">
        <v>63</v>
      </c>
      <c r="G874">
        <v>61</v>
      </c>
      <c r="H874">
        <v>60</v>
      </c>
      <c r="I874">
        <v>59</v>
      </c>
    </row>
    <row r="875" spans="1:9" x14ac:dyDescent="0.25">
      <c r="A875" t="s">
        <v>4144</v>
      </c>
      <c r="B875">
        <v>0</v>
      </c>
      <c r="C875">
        <v>0</v>
      </c>
      <c r="D875">
        <v>0.12482</v>
      </c>
      <c r="E875" t="s">
        <v>181</v>
      </c>
      <c r="F875">
        <v>2</v>
      </c>
      <c r="G875">
        <v>0</v>
      </c>
      <c r="H875">
        <v>0</v>
      </c>
      <c r="I875">
        <v>0</v>
      </c>
    </row>
    <row r="876" spans="1:9" x14ac:dyDescent="0.25">
      <c r="A876" t="s">
        <v>4143</v>
      </c>
      <c r="B876">
        <v>0</v>
      </c>
      <c r="C876">
        <v>0</v>
      </c>
      <c r="D876">
        <v>0.34320666700000002</v>
      </c>
      <c r="E876" t="s">
        <v>181</v>
      </c>
      <c r="F876">
        <v>37</v>
      </c>
      <c r="G876">
        <v>35</v>
      </c>
      <c r="H876">
        <v>21</v>
      </c>
      <c r="I876">
        <v>19</v>
      </c>
    </row>
    <row r="877" spans="1:9" x14ac:dyDescent="0.25">
      <c r="A877" t="s">
        <v>4142</v>
      </c>
      <c r="B877">
        <v>1</v>
      </c>
      <c r="C877">
        <v>0</v>
      </c>
      <c r="D877">
        <v>0.207353333</v>
      </c>
      <c r="E877" t="s">
        <v>169</v>
      </c>
      <c r="F877">
        <v>208</v>
      </c>
      <c r="G877">
        <v>207</v>
      </c>
      <c r="H877">
        <v>205</v>
      </c>
      <c r="I877">
        <v>178</v>
      </c>
    </row>
    <row r="878" spans="1:9" x14ac:dyDescent="0.25">
      <c r="A878" t="s">
        <v>4141</v>
      </c>
      <c r="B878">
        <v>1</v>
      </c>
      <c r="C878">
        <v>0</v>
      </c>
      <c r="D878">
        <v>0.30220666699999998</v>
      </c>
      <c r="E878" t="s">
        <v>169</v>
      </c>
      <c r="F878">
        <v>662</v>
      </c>
      <c r="G878">
        <v>660</v>
      </c>
      <c r="H878">
        <v>656</v>
      </c>
      <c r="I878">
        <v>643</v>
      </c>
    </row>
    <row r="879" spans="1:9" x14ac:dyDescent="0.25">
      <c r="A879" t="s">
        <v>4140</v>
      </c>
      <c r="B879">
        <v>1</v>
      </c>
      <c r="C879">
        <v>0</v>
      </c>
      <c r="D879">
        <v>0.16588666699999999</v>
      </c>
      <c r="E879" t="s">
        <v>174</v>
      </c>
      <c r="F879">
        <v>20</v>
      </c>
      <c r="G879">
        <v>17</v>
      </c>
      <c r="H879">
        <v>16</v>
      </c>
      <c r="I879">
        <v>14</v>
      </c>
    </row>
    <row r="880" spans="1:9" x14ac:dyDescent="0.25">
      <c r="A880" t="s">
        <v>4139</v>
      </c>
      <c r="B880">
        <v>0</v>
      </c>
      <c r="C880">
        <v>0</v>
      </c>
      <c r="D880">
        <v>0.33056000000000002</v>
      </c>
      <c r="E880" t="s">
        <v>181</v>
      </c>
      <c r="F880">
        <v>50</v>
      </c>
      <c r="G880">
        <v>50</v>
      </c>
      <c r="H880">
        <v>50</v>
      </c>
      <c r="I880">
        <v>48</v>
      </c>
    </row>
    <row r="881" spans="1:9" x14ac:dyDescent="0.25">
      <c r="A881" t="s">
        <v>4138</v>
      </c>
      <c r="B881">
        <v>0</v>
      </c>
      <c r="C881">
        <v>0</v>
      </c>
      <c r="D881">
        <v>0.48665333300000002</v>
      </c>
      <c r="E881" t="s">
        <v>181</v>
      </c>
      <c r="F881">
        <v>37</v>
      </c>
      <c r="G881">
        <v>35</v>
      </c>
      <c r="H881">
        <v>31</v>
      </c>
      <c r="I881">
        <v>30</v>
      </c>
    </row>
    <row r="882" spans="1:9" x14ac:dyDescent="0.25">
      <c r="A882" t="s">
        <v>4137</v>
      </c>
      <c r="B882">
        <v>1</v>
      </c>
      <c r="C882">
        <v>0</v>
      </c>
      <c r="D882">
        <v>0.11122</v>
      </c>
      <c r="E882" t="s">
        <v>169</v>
      </c>
      <c r="F882">
        <v>31</v>
      </c>
      <c r="G882">
        <v>28</v>
      </c>
      <c r="H882">
        <v>22</v>
      </c>
      <c r="I882">
        <v>21</v>
      </c>
    </row>
    <row r="883" spans="1:9" x14ac:dyDescent="0.25">
      <c r="A883" t="s">
        <v>4136</v>
      </c>
      <c r="B883">
        <v>0</v>
      </c>
      <c r="C883">
        <v>0</v>
      </c>
      <c r="D883">
        <v>0.17932000000000001</v>
      </c>
      <c r="E883" t="s">
        <v>181</v>
      </c>
      <c r="F883">
        <v>35</v>
      </c>
      <c r="G883">
        <v>29</v>
      </c>
      <c r="H883">
        <v>29</v>
      </c>
      <c r="I883">
        <v>28</v>
      </c>
    </row>
    <row r="884" spans="1:9" x14ac:dyDescent="0.25">
      <c r="A884" t="s">
        <v>4135</v>
      </c>
      <c r="B884">
        <v>1</v>
      </c>
      <c r="C884">
        <v>0</v>
      </c>
      <c r="D884">
        <v>0.83910666700000003</v>
      </c>
      <c r="E884" t="s">
        <v>169</v>
      </c>
      <c r="F884">
        <v>25</v>
      </c>
      <c r="G884">
        <v>25</v>
      </c>
      <c r="H884">
        <v>24</v>
      </c>
      <c r="I884">
        <v>24</v>
      </c>
    </row>
    <row r="885" spans="1:9" x14ac:dyDescent="0.25">
      <c r="A885" t="s">
        <v>4134</v>
      </c>
      <c r="B885">
        <v>1</v>
      </c>
      <c r="C885">
        <v>0</v>
      </c>
      <c r="D885">
        <v>0.41874666700000002</v>
      </c>
      <c r="E885" t="s">
        <v>169</v>
      </c>
      <c r="F885">
        <v>106</v>
      </c>
      <c r="G885">
        <v>105</v>
      </c>
      <c r="H885">
        <v>101</v>
      </c>
      <c r="I885">
        <v>97</v>
      </c>
    </row>
    <row r="886" spans="1:9" x14ac:dyDescent="0.25">
      <c r="A886" t="s">
        <v>4133</v>
      </c>
      <c r="B886">
        <v>1</v>
      </c>
      <c r="C886">
        <v>0</v>
      </c>
      <c r="D886">
        <v>0.16062000000000001</v>
      </c>
      <c r="E886" t="s">
        <v>169</v>
      </c>
      <c r="F886">
        <v>12</v>
      </c>
      <c r="G886">
        <v>10</v>
      </c>
      <c r="H886">
        <v>8</v>
      </c>
      <c r="I886">
        <v>7</v>
      </c>
    </row>
    <row r="887" spans="1:9" x14ac:dyDescent="0.25">
      <c r="A887" t="s">
        <v>4132</v>
      </c>
      <c r="B887">
        <v>1</v>
      </c>
      <c r="C887">
        <v>0</v>
      </c>
      <c r="D887">
        <v>0.22692000000000001</v>
      </c>
      <c r="E887" t="s">
        <v>169</v>
      </c>
      <c r="F887">
        <v>9</v>
      </c>
      <c r="G887">
        <v>4</v>
      </c>
      <c r="H887">
        <v>1</v>
      </c>
      <c r="I887">
        <v>1</v>
      </c>
    </row>
    <row r="888" spans="1:9" x14ac:dyDescent="0.25">
      <c r="A888" t="s">
        <v>4131</v>
      </c>
      <c r="B888">
        <v>1</v>
      </c>
      <c r="C888">
        <v>0</v>
      </c>
      <c r="D888">
        <v>0.31234666700000002</v>
      </c>
      <c r="E888" t="s">
        <v>169</v>
      </c>
      <c r="F888">
        <v>8</v>
      </c>
      <c r="G888">
        <v>7</v>
      </c>
      <c r="H888">
        <v>5</v>
      </c>
      <c r="I888">
        <v>0</v>
      </c>
    </row>
    <row r="889" spans="1:9" x14ac:dyDescent="0.25">
      <c r="A889" t="s">
        <v>4130</v>
      </c>
      <c r="B889">
        <v>1</v>
      </c>
      <c r="C889">
        <v>0</v>
      </c>
      <c r="D889">
        <v>0.12542</v>
      </c>
      <c r="E889" t="s">
        <v>174</v>
      </c>
      <c r="F889">
        <v>13</v>
      </c>
      <c r="G889">
        <v>11</v>
      </c>
      <c r="H889">
        <v>11</v>
      </c>
      <c r="I889">
        <v>9</v>
      </c>
    </row>
    <row r="890" spans="1:9" x14ac:dyDescent="0.25">
      <c r="A890" t="s">
        <v>4129</v>
      </c>
      <c r="B890">
        <v>1</v>
      </c>
      <c r="C890">
        <v>1</v>
      </c>
      <c r="D890">
        <v>0.313953333</v>
      </c>
      <c r="E890" t="s">
        <v>174</v>
      </c>
      <c r="F890">
        <v>89</v>
      </c>
      <c r="G890">
        <v>86</v>
      </c>
      <c r="H890">
        <v>81</v>
      </c>
      <c r="I890">
        <v>73</v>
      </c>
    </row>
    <row r="891" spans="1:9" x14ac:dyDescent="0.25">
      <c r="A891" t="s">
        <v>4128</v>
      </c>
      <c r="B891">
        <v>1</v>
      </c>
      <c r="C891">
        <v>0</v>
      </c>
      <c r="D891">
        <v>0.559886667</v>
      </c>
      <c r="E891" t="s">
        <v>169</v>
      </c>
      <c r="F891">
        <v>19</v>
      </c>
      <c r="G891">
        <v>19</v>
      </c>
      <c r="H891">
        <v>19</v>
      </c>
      <c r="I891">
        <v>1</v>
      </c>
    </row>
    <row r="892" spans="1:9" x14ac:dyDescent="0.25">
      <c r="A892" t="s">
        <v>4127</v>
      </c>
      <c r="B892">
        <v>1</v>
      </c>
      <c r="C892">
        <v>0</v>
      </c>
      <c r="D892">
        <v>0.51215333299999999</v>
      </c>
      <c r="E892" t="s">
        <v>169</v>
      </c>
      <c r="F892">
        <v>32</v>
      </c>
      <c r="G892">
        <v>32</v>
      </c>
      <c r="H892">
        <v>32</v>
      </c>
      <c r="I892">
        <v>19</v>
      </c>
    </row>
    <row r="893" spans="1:9" x14ac:dyDescent="0.25">
      <c r="A893" t="s">
        <v>4126</v>
      </c>
      <c r="B893">
        <v>1</v>
      </c>
      <c r="C893">
        <v>0</v>
      </c>
      <c r="D893">
        <v>0.17720666700000001</v>
      </c>
      <c r="E893" t="s">
        <v>169</v>
      </c>
      <c r="F893">
        <v>26</v>
      </c>
      <c r="G893">
        <v>23</v>
      </c>
      <c r="H893">
        <v>21</v>
      </c>
      <c r="I893">
        <v>15</v>
      </c>
    </row>
    <row r="894" spans="1:9" x14ac:dyDescent="0.25">
      <c r="A894" t="s">
        <v>4125</v>
      </c>
      <c r="B894">
        <v>0</v>
      </c>
      <c r="C894">
        <v>0</v>
      </c>
      <c r="D894">
        <v>0.451806667</v>
      </c>
      <c r="E894" t="s">
        <v>181</v>
      </c>
      <c r="F894">
        <v>65</v>
      </c>
      <c r="G894">
        <v>65</v>
      </c>
      <c r="H894">
        <v>62</v>
      </c>
      <c r="I894">
        <v>61</v>
      </c>
    </row>
    <row r="895" spans="1:9" x14ac:dyDescent="0.25">
      <c r="A895" t="s">
        <v>4124</v>
      </c>
      <c r="B895">
        <v>1</v>
      </c>
      <c r="C895">
        <v>0</v>
      </c>
      <c r="D895">
        <v>0.42038666699999999</v>
      </c>
      <c r="E895" t="s">
        <v>169</v>
      </c>
      <c r="F895">
        <v>9</v>
      </c>
      <c r="G895">
        <v>8</v>
      </c>
      <c r="H895">
        <v>5</v>
      </c>
      <c r="I895">
        <v>1</v>
      </c>
    </row>
    <row r="896" spans="1:9" x14ac:dyDescent="0.25">
      <c r="A896" t="s">
        <v>4123</v>
      </c>
      <c r="B896">
        <v>1</v>
      </c>
      <c r="C896">
        <v>0</v>
      </c>
      <c r="D896">
        <v>0.311733333</v>
      </c>
      <c r="E896" t="s">
        <v>169</v>
      </c>
      <c r="F896">
        <v>21</v>
      </c>
      <c r="G896">
        <v>21</v>
      </c>
      <c r="H896">
        <v>18</v>
      </c>
      <c r="I896">
        <v>16</v>
      </c>
    </row>
    <row r="897" spans="1:9" x14ac:dyDescent="0.25">
      <c r="A897" t="s">
        <v>4122</v>
      </c>
      <c r="B897">
        <v>1</v>
      </c>
      <c r="C897">
        <v>0</v>
      </c>
      <c r="D897">
        <v>0.10024</v>
      </c>
      <c r="E897" t="s">
        <v>169</v>
      </c>
      <c r="F897">
        <v>72</v>
      </c>
      <c r="G897">
        <v>68</v>
      </c>
      <c r="H897">
        <v>66</v>
      </c>
      <c r="I897">
        <v>65</v>
      </c>
    </row>
    <row r="898" spans="1:9" x14ac:dyDescent="0.25">
      <c r="A898" t="s">
        <v>4121</v>
      </c>
      <c r="B898">
        <v>1</v>
      </c>
      <c r="C898">
        <v>0</v>
      </c>
      <c r="D898">
        <v>0.296786667</v>
      </c>
      <c r="E898" t="s">
        <v>169</v>
      </c>
      <c r="F898">
        <v>6</v>
      </c>
      <c r="G898">
        <v>3</v>
      </c>
      <c r="H898">
        <v>1</v>
      </c>
      <c r="I898">
        <v>0</v>
      </c>
    </row>
    <row r="899" spans="1:9" x14ac:dyDescent="0.25">
      <c r="A899" t="s">
        <v>4120</v>
      </c>
      <c r="B899">
        <v>1</v>
      </c>
      <c r="C899">
        <v>0</v>
      </c>
      <c r="D899">
        <v>0.33001999999999998</v>
      </c>
      <c r="E899" t="s">
        <v>169</v>
      </c>
      <c r="F899">
        <v>17</v>
      </c>
      <c r="G899">
        <v>17</v>
      </c>
      <c r="H899">
        <v>15</v>
      </c>
      <c r="I899">
        <v>15</v>
      </c>
    </row>
    <row r="900" spans="1:9" x14ac:dyDescent="0.25">
      <c r="A900" t="s">
        <v>4119</v>
      </c>
      <c r="B900">
        <v>0</v>
      </c>
      <c r="C900">
        <v>0</v>
      </c>
      <c r="D900">
        <v>0.37862000000000001</v>
      </c>
      <c r="E900" t="s">
        <v>181</v>
      </c>
      <c r="F900">
        <v>5</v>
      </c>
      <c r="G900">
        <v>5</v>
      </c>
      <c r="H900">
        <v>3</v>
      </c>
      <c r="I900">
        <v>2</v>
      </c>
    </row>
    <row r="901" spans="1:9" x14ac:dyDescent="0.25">
      <c r="A901" t="s">
        <v>4118</v>
      </c>
      <c r="B901">
        <v>1</v>
      </c>
      <c r="C901">
        <v>0</v>
      </c>
      <c r="D901">
        <v>0.39412666699999999</v>
      </c>
      <c r="E901" t="s">
        <v>169</v>
      </c>
      <c r="F901">
        <v>70</v>
      </c>
      <c r="G901">
        <v>70</v>
      </c>
      <c r="H901">
        <v>68</v>
      </c>
      <c r="I901">
        <v>66</v>
      </c>
    </row>
    <row r="902" spans="1:9" x14ac:dyDescent="0.25">
      <c r="A902" t="s">
        <v>4117</v>
      </c>
      <c r="B902">
        <v>1</v>
      </c>
      <c r="C902">
        <v>0</v>
      </c>
      <c r="D902">
        <v>0.14661333300000001</v>
      </c>
      <c r="E902" t="s">
        <v>169</v>
      </c>
      <c r="F902">
        <v>178</v>
      </c>
      <c r="G902">
        <v>6</v>
      </c>
      <c r="H902">
        <v>3</v>
      </c>
      <c r="I902">
        <v>0</v>
      </c>
    </row>
    <row r="903" spans="1:9" x14ac:dyDescent="0.25">
      <c r="A903" t="s">
        <v>4116</v>
      </c>
      <c r="B903">
        <v>0</v>
      </c>
      <c r="C903">
        <v>0</v>
      </c>
      <c r="D903">
        <v>0.103346667</v>
      </c>
      <c r="E903" t="s">
        <v>181</v>
      </c>
      <c r="F903">
        <v>18</v>
      </c>
      <c r="G903">
        <v>14</v>
      </c>
      <c r="H903">
        <v>4</v>
      </c>
      <c r="I903">
        <v>0</v>
      </c>
    </row>
    <row r="904" spans="1:9" x14ac:dyDescent="0.25">
      <c r="A904" t="s">
        <v>4115</v>
      </c>
      <c r="B904">
        <v>1</v>
      </c>
      <c r="C904">
        <v>0</v>
      </c>
      <c r="D904">
        <v>0.50598666699999995</v>
      </c>
      <c r="E904" t="s">
        <v>169</v>
      </c>
      <c r="F904">
        <v>23</v>
      </c>
      <c r="G904">
        <v>20</v>
      </c>
      <c r="H904">
        <v>15</v>
      </c>
      <c r="I904">
        <v>11</v>
      </c>
    </row>
    <row r="905" spans="1:9" x14ac:dyDescent="0.25">
      <c r="A905" t="s">
        <v>4114</v>
      </c>
      <c r="B905">
        <v>1</v>
      </c>
      <c r="C905">
        <v>0</v>
      </c>
      <c r="D905">
        <v>0.32356000000000001</v>
      </c>
      <c r="E905" t="s">
        <v>169</v>
      </c>
      <c r="F905">
        <v>12</v>
      </c>
      <c r="G905">
        <v>11</v>
      </c>
      <c r="H905">
        <v>4</v>
      </c>
      <c r="I905">
        <v>1</v>
      </c>
    </row>
    <row r="906" spans="1:9" x14ac:dyDescent="0.25">
      <c r="A906" t="s">
        <v>4113</v>
      </c>
      <c r="B906">
        <v>1</v>
      </c>
      <c r="C906">
        <v>0</v>
      </c>
      <c r="D906">
        <v>0.68141333299999995</v>
      </c>
      <c r="E906" t="s">
        <v>169</v>
      </c>
      <c r="F906">
        <v>202</v>
      </c>
      <c r="G906">
        <v>202</v>
      </c>
      <c r="H906">
        <v>202</v>
      </c>
      <c r="I906">
        <v>198</v>
      </c>
    </row>
    <row r="907" spans="1:9" x14ac:dyDescent="0.25">
      <c r="A907" t="s">
        <v>4112</v>
      </c>
      <c r="B907">
        <v>1</v>
      </c>
      <c r="C907">
        <v>0</v>
      </c>
      <c r="D907">
        <v>0.72240000000000004</v>
      </c>
      <c r="E907" t="s">
        <v>169</v>
      </c>
      <c r="F907">
        <v>5</v>
      </c>
      <c r="G907">
        <v>5</v>
      </c>
      <c r="H907">
        <v>5</v>
      </c>
      <c r="I907">
        <v>0</v>
      </c>
    </row>
    <row r="908" spans="1:9" x14ac:dyDescent="0.25">
      <c r="A908" t="s">
        <v>4111</v>
      </c>
      <c r="B908">
        <v>1</v>
      </c>
      <c r="C908">
        <v>0</v>
      </c>
      <c r="D908">
        <v>0.47570666700000003</v>
      </c>
      <c r="E908" t="s">
        <v>169</v>
      </c>
      <c r="F908">
        <v>11</v>
      </c>
      <c r="G908">
        <v>11</v>
      </c>
      <c r="H908">
        <v>9</v>
      </c>
      <c r="I908">
        <v>9</v>
      </c>
    </row>
    <row r="909" spans="1:9" x14ac:dyDescent="0.25">
      <c r="A909" t="s">
        <v>4110</v>
      </c>
      <c r="B909">
        <v>1</v>
      </c>
      <c r="C909">
        <v>0</v>
      </c>
      <c r="D909">
        <v>0.69244666700000002</v>
      </c>
      <c r="E909" t="s">
        <v>169</v>
      </c>
      <c r="F909">
        <v>8</v>
      </c>
      <c r="G909">
        <v>8</v>
      </c>
      <c r="H909">
        <v>8</v>
      </c>
      <c r="I909">
        <v>4</v>
      </c>
    </row>
    <row r="910" spans="1:9" x14ac:dyDescent="0.25">
      <c r="A910" t="s">
        <v>4109</v>
      </c>
      <c r="B910">
        <v>1</v>
      </c>
      <c r="C910">
        <v>0</v>
      </c>
      <c r="D910">
        <v>0.123853333</v>
      </c>
      <c r="E910" t="s">
        <v>169</v>
      </c>
      <c r="F910">
        <v>59</v>
      </c>
      <c r="G910">
        <v>56</v>
      </c>
      <c r="H910">
        <v>55</v>
      </c>
      <c r="I910">
        <v>53</v>
      </c>
    </row>
    <row r="911" spans="1:9" x14ac:dyDescent="0.25">
      <c r="A911" t="s">
        <v>4108</v>
      </c>
      <c r="B911">
        <v>1</v>
      </c>
      <c r="C911">
        <v>0</v>
      </c>
      <c r="D911">
        <v>0.21734000000000001</v>
      </c>
      <c r="E911" t="s">
        <v>169</v>
      </c>
      <c r="F911">
        <v>10</v>
      </c>
      <c r="G911">
        <v>8</v>
      </c>
      <c r="H911">
        <v>8</v>
      </c>
      <c r="I911">
        <v>8</v>
      </c>
    </row>
    <row r="912" spans="1:9" x14ac:dyDescent="0.25">
      <c r="A912" t="s">
        <v>4107</v>
      </c>
      <c r="B912">
        <v>1</v>
      </c>
      <c r="C912">
        <v>0</v>
      </c>
      <c r="D912">
        <v>0.89646000000000003</v>
      </c>
      <c r="E912" t="s">
        <v>169</v>
      </c>
      <c r="F912">
        <v>163</v>
      </c>
      <c r="G912">
        <v>163</v>
      </c>
      <c r="H912">
        <v>162</v>
      </c>
      <c r="I912">
        <v>155</v>
      </c>
    </row>
    <row r="913" spans="1:9" x14ac:dyDescent="0.25">
      <c r="A913" t="s">
        <v>4106</v>
      </c>
      <c r="B913">
        <v>1</v>
      </c>
      <c r="C913">
        <v>0</v>
      </c>
      <c r="D913">
        <v>0.51727999999999996</v>
      </c>
      <c r="E913" t="s">
        <v>169</v>
      </c>
      <c r="F913">
        <v>17</v>
      </c>
      <c r="G913">
        <v>16</v>
      </c>
      <c r="H913">
        <v>14</v>
      </c>
      <c r="I913">
        <v>9</v>
      </c>
    </row>
    <row r="914" spans="1:9" x14ac:dyDescent="0.25">
      <c r="A914" t="s">
        <v>4105</v>
      </c>
      <c r="B914">
        <v>1</v>
      </c>
      <c r="C914">
        <v>0</v>
      </c>
      <c r="D914">
        <v>0.78813999999999995</v>
      </c>
      <c r="E914" t="s">
        <v>169</v>
      </c>
      <c r="F914">
        <v>124</v>
      </c>
      <c r="G914">
        <v>123</v>
      </c>
      <c r="H914">
        <v>121</v>
      </c>
      <c r="I914">
        <v>109</v>
      </c>
    </row>
    <row r="915" spans="1:9" x14ac:dyDescent="0.25">
      <c r="A915" t="s">
        <v>4104</v>
      </c>
      <c r="B915">
        <v>1</v>
      </c>
      <c r="C915">
        <v>0</v>
      </c>
      <c r="D915">
        <v>0.46317333300000002</v>
      </c>
      <c r="E915" t="s">
        <v>169</v>
      </c>
      <c r="F915">
        <v>2</v>
      </c>
      <c r="G915">
        <v>2</v>
      </c>
      <c r="H915">
        <v>0</v>
      </c>
      <c r="I915">
        <v>0</v>
      </c>
    </row>
    <row r="916" spans="1:9" x14ac:dyDescent="0.25">
      <c r="A916" t="s">
        <v>4103</v>
      </c>
      <c r="B916">
        <v>0</v>
      </c>
      <c r="C916">
        <v>0</v>
      </c>
      <c r="D916">
        <v>0.72560000000000002</v>
      </c>
      <c r="E916" t="s">
        <v>181</v>
      </c>
      <c r="F916">
        <v>88</v>
      </c>
      <c r="G916">
        <v>88</v>
      </c>
      <c r="H916">
        <v>88</v>
      </c>
      <c r="I916">
        <v>80</v>
      </c>
    </row>
    <row r="917" spans="1:9" x14ac:dyDescent="0.25">
      <c r="A917" t="s">
        <v>4102</v>
      </c>
      <c r="B917">
        <v>0</v>
      </c>
      <c r="C917">
        <v>0</v>
      </c>
      <c r="D917">
        <v>0.15759999999999999</v>
      </c>
      <c r="E917" t="s">
        <v>181</v>
      </c>
      <c r="F917">
        <v>5</v>
      </c>
      <c r="G917">
        <v>2</v>
      </c>
      <c r="H917">
        <v>1</v>
      </c>
      <c r="I917">
        <v>0</v>
      </c>
    </row>
    <row r="918" spans="1:9" x14ac:dyDescent="0.25">
      <c r="A918" t="s">
        <v>4101</v>
      </c>
      <c r="B918">
        <v>0</v>
      </c>
      <c r="C918">
        <v>0</v>
      </c>
      <c r="D918">
        <v>0.105746667</v>
      </c>
      <c r="E918" t="s">
        <v>181</v>
      </c>
      <c r="F918">
        <v>3</v>
      </c>
      <c r="G918">
        <v>0</v>
      </c>
      <c r="H918">
        <v>0</v>
      </c>
      <c r="I918">
        <v>0</v>
      </c>
    </row>
    <row r="919" spans="1:9" x14ac:dyDescent="0.25">
      <c r="A919" t="s">
        <v>4100</v>
      </c>
      <c r="B919">
        <v>0</v>
      </c>
      <c r="C919">
        <v>0</v>
      </c>
      <c r="D919">
        <v>0.30409333300000002</v>
      </c>
      <c r="E919" t="s">
        <v>181</v>
      </c>
      <c r="F919">
        <v>103</v>
      </c>
      <c r="G919">
        <v>88</v>
      </c>
      <c r="H919">
        <v>78</v>
      </c>
      <c r="I919">
        <v>67</v>
      </c>
    </row>
    <row r="920" spans="1:9" x14ac:dyDescent="0.25">
      <c r="A920" t="s">
        <v>4099</v>
      </c>
      <c r="B920">
        <v>1</v>
      </c>
      <c r="C920">
        <v>0</v>
      </c>
      <c r="D920">
        <v>0.16306000000000001</v>
      </c>
      <c r="E920" t="s">
        <v>169</v>
      </c>
      <c r="F920">
        <v>13</v>
      </c>
      <c r="G920">
        <v>12</v>
      </c>
      <c r="H920">
        <v>11</v>
      </c>
      <c r="I920">
        <v>6</v>
      </c>
    </row>
    <row r="921" spans="1:9" x14ac:dyDescent="0.25">
      <c r="A921" t="s">
        <v>4098</v>
      </c>
      <c r="B921">
        <v>1</v>
      </c>
      <c r="C921">
        <v>0</v>
      </c>
      <c r="D921">
        <v>0.65037999999999996</v>
      </c>
      <c r="E921" t="s">
        <v>169</v>
      </c>
      <c r="F921">
        <v>20</v>
      </c>
      <c r="G921">
        <v>17</v>
      </c>
      <c r="H921">
        <v>16</v>
      </c>
      <c r="I921">
        <v>14</v>
      </c>
    </row>
    <row r="922" spans="1:9" x14ac:dyDescent="0.25">
      <c r="A922" t="s">
        <v>4097</v>
      </c>
      <c r="B922">
        <v>1</v>
      </c>
      <c r="C922">
        <v>0</v>
      </c>
      <c r="D922">
        <v>0.84128666699999999</v>
      </c>
      <c r="E922" t="s">
        <v>169</v>
      </c>
      <c r="F922">
        <v>123</v>
      </c>
      <c r="G922">
        <v>123</v>
      </c>
      <c r="H922">
        <v>123</v>
      </c>
      <c r="I922">
        <v>122</v>
      </c>
    </row>
    <row r="923" spans="1:9" x14ac:dyDescent="0.25">
      <c r="A923" t="s">
        <v>4096</v>
      </c>
      <c r="B923">
        <v>0</v>
      </c>
      <c r="C923">
        <v>0</v>
      </c>
      <c r="D923">
        <v>0.22344666699999999</v>
      </c>
      <c r="E923" t="s">
        <v>181</v>
      </c>
      <c r="F923">
        <v>184</v>
      </c>
      <c r="G923">
        <v>180</v>
      </c>
      <c r="H923">
        <v>178</v>
      </c>
      <c r="I923">
        <v>174</v>
      </c>
    </row>
    <row r="924" spans="1:9" x14ac:dyDescent="0.25">
      <c r="A924" t="s">
        <v>4095</v>
      </c>
      <c r="B924">
        <v>1</v>
      </c>
      <c r="C924">
        <v>0</v>
      </c>
      <c r="D924">
        <v>0.100406667</v>
      </c>
      <c r="E924" t="s">
        <v>169</v>
      </c>
      <c r="F924">
        <v>90</v>
      </c>
      <c r="G924">
        <v>0</v>
      </c>
      <c r="H924">
        <v>0</v>
      </c>
      <c r="I924">
        <v>0</v>
      </c>
    </row>
    <row r="925" spans="1:9" x14ac:dyDescent="0.25">
      <c r="A925" t="s">
        <v>4094</v>
      </c>
      <c r="B925">
        <v>1</v>
      </c>
      <c r="C925">
        <v>0</v>
      </c>
      <c r="D925">
        <v>0.93981999999999999</v>
      </c>
      <c r="E925" t="s">
        <v>169</v>
      </c>
      <c r="F925">
        <v>269</v>
      </c>
      <c r="G925">
        <v>269</v>
      </c>
      <c r="H925">
        <v>268</v>
      </c>
      <c r="I925">
        <v>260</v>
      </c>
    </row>
    <row r="926" spans="1:9" x14ac:dyDescent="0.25">
      <c r="A926" t="s">
        <v>4093</v>
      </c>
      <c r="B926">
        <v>1</v>
      </c>
      <c r="C926">
        <v>0</v>
      </c>
      <c r="D926">
        <v>0.71117333299999996</v>
      </c>
      <c r="E926" t="s">
        <v>169</v>
      </c>
      <c r="F926">
        <v>54</v>
      </c>
      <c r="G926">
        <v>53</v>
      </c>
      <c r="H926">
        <v>52</v>
      </c>
      <c r="I926">
        <v>43</v>
      </c>
    </row>
    <row r="927" spans="1:9" x14ac:dyDescent="0.25">
      <c r="A927" t="s">
        <v>4092</v>
      </c>
      <c r="B927">
        <v>1</v>
      </c>
      <c r="C927">
        <v>0</v>
      </c>
      <c r="D927">
        <v>0.43937999999999999</v>
      </c>
      <c r="E927" t="s">
        <v>174</v>
      </c>
      <c r="F927">
        <v>116</v>
      </c>
      <c r="G927">
        <v>116</v>
      </c>
      <c r="H927">
        <v>111</v>
      </c>
      <c r="I927">
        <v>108</v>
      </c>
    </row>
    <row r="928" spans="1:9" x14ac:dyDescent="0.25">
      <c r="A928" t="s">
        <v>4091</v>
      </c>
      <c r="B928">
        <v>0</v>
      </c>
      <c r="C928">
        <v>0</v>
      </c>
      <c r="D928">
        <v>0.101806667</v>
      </c>
      <c r="E928" t="s">
        <v>181</v>
      </c>
      <c r="F928">
        <v>15</v>
      </c>
      <c r="G928">
        <v>0</v>
      </c>
      <c r="H928">
        <v>0</v>
      </c>
      <c r="I928">
        <v>0</v>
      </c>
    </row>
    <row r="929" spans="1:9" x14ac:dyDescent="0.25">
      <c r="A929" t="s">
        <v>4090</v>
      </c>
      <c r="B929">
        <v>1</v>
      </c>
      <c r="C929">
        <v>0</v>
      </c>
      <c r="D929">
        <v>0.63720666699999995</v>
      </c>
      <c r="E929" t="s">
        <v>169</v>
      </c>
      <c r="F929">
        <v>35</v>
      </c>
      <c r="G929">
        <v>33</v>
      </c>
      <c r="H929">
        <v>28</v>
      </c>
      <c r="I929">
        <v>24</v>
      </c>
    </row>
    <row r="930" spans="1:9" x14ac:dyDescent="0.25">
      <c r="A930" t="s">
        <v>4089</v>
      </c>
      <c r="B930">
        <v>1</v>
      </c>
      <c r="C930">
        <v>0</v>
      </c>
      <c r="D930">
        <v>0.101566667</v>
      </c>
      <c r="E930" t="s">
        <v>169</v>
      </c>
      <c r="F930">
        <v>7</v>
      </c>
      <c r="G930">
        <v>2</v>
      </c>
      <c r="H930">
        <v>2</v>
      </c>
      <c r="I930">
        <v>0</v>
      </c>
    </row>
    <row r="931" spans="1:9" x14ac:dyDescent="0.25">
      <c r="A931" t="s">
        <v>4088</v>
      </c>
      <c r="B931">
        <v>1</v>
      </c>
      <c r="C931">
        <v>0</v>
      </c>
      <c r="D931">
        <v>0.33811333300000002</v>
      </c>
      <c r="E931" t="s">
        <v>169</v>
      </c>
      <c r="F931">
        <v>14</v>
      </c>
      <c r="G931">
        <v>14</v>
      </c>
      <c r="H931">
        <v>14</v>
      </c>
      <c r="I931">
        <v>10</v>
      </c>
    </row>
    <row r="932" spans="1:9" x14ac:dyDescent="0.25">
      <c r="A932" t="s">
        <v>4087</v>
      </c>
      <c r="B932">
        <v>1</v>
      </c>
      <c r="C932">
        <v>0</v>
      </c>
      <c r="D932">
        <v>0.60025333299999994</v>
      </c>
      <c r="E932" t="s">
        <v>174</v>
      </c>
      <c r="F932">
        <v>28</v>
      </c>
      <c r="G932">
        <v>28</v>
      </c>
      <c r="H932">
        <v>27</v>
      </c>
      <c r="I932">
        <v>20</v>
      </c>
    </row>
    <row r="933" spans="1:9" x14ac:dyDescent="0.25">
      <c r="A933" t="s">
        <v>4086</v>
      </c>
      <c r="B933">
        <v>1</v>
      </c>
      <c r="C933">
        <v>0</v>
      </c>
      <c r="D933">
        <v>0.13488</v>
      </c>
      <c r="E933" t="s">
        <v>169</v>
      </c>
      <c r="F933">
        <v>4</v>
      </c>
      <c r="G933">
        <v>0</v>
      </c>
      <c r="H933">
        <v>0</v>
      </c>
      <c r="I933">
        <v>0</v>
      </c>
    </row>
    <row r="934" spans="1:9" x14ac:dyDescent="0.25">
      <c r="A934" t="s">
        <v>4085</v>
      </c>
      <c r="B934">
        <v>1</v>
      </c>
      <c r="C934">
        <v>1</v>
      </c>
      <c r="D934">
        <v>0.85671333299999997</v>
      </c>
      <c r="E934" t="s">
        <v>169</v>
      </c>
      <c r="F934">
        <v>45</v>
      </c>
      <c r="G934">
        <v>44</v>
      </c>
      <c r="H934">
        <v>43</v>
      </c>
      <c r="I934">
        <v>41</v>
      </c>
    </row>
    <row r="935" spans="1:9" x14ac:dyDescent="0.25">
      <c r="A935" t="s">
        <v>4084</v>
      </c>
      <c r="B935">
        <v>1</v>
      </c>
      <c r="C935">
        <v>0</v>
      </c>
      <c r="D935">
        <v>0.56347333300000002</v>
      </c>
      <c r="E935" t="s">
        <v>169</v>
      </c>
      <c r="F935">
        <v>7</v>
      </c>
      <c r="G935">
        <v>3</v>
      </c>
      <c r="H935">
        <v>1</v>
      </c>
      <c r="I935">
        <v>0</v>
      </c>
    </row>
    <row r="936" spans="1:9" x14ac:dyDescent="0.25">
      <c r="A936" t="s">
        <v>4083</v>
      </c>
      <c r="B936">
        <v>0</v>
      </c>
      <c r="C936">
        <v>0</v>
      </c>
      <c r="D936">
        <v>0.1953</v>
      </c>
      <c r="E936" t="s">
        <v>181</v>
      </c>
      <c r="F936">
        <v>3</v>
      </c>
      <c r="G936">
        <v>1</v>
      </c>
      <c r="H936">
        <v>1</v>
      </c>
      <c r="I936">
        <v>1</v>
      </c>
    </row>
    <row r="937" spans="1:9" x14ac:dyDescent="0.25">
      <c r="A937" t="s">
        <v>4082</v>
      </c>
      <c r="B937">
        <v>0</v>
      </c>
      <c r="C937">
        <v>0</v>
      </c>
      <c r="D937">
        <v>0.10924666700000001</v>
      </c>
      <c r="E937" t="s">
        <v>181</v>
      </c>
      <c r="F937">
        <v>8</v>
      </c>
      <c r="G937">
        <v>7</v>
      </c>
      <c r="H937">
        <v>7</v>
      </c>
      <c r="I937">
        <v>3</v>
      </c>
    </row>
    <row r="938" spans="1:9" x14ac:dyDescent="0.25">
      <c r="A938" t="s">
        <v>4081</v>
      </c>
      <c r="B938">
        <v>1</v>
      </c>
      <c r="C938">
        <v>0</v>
      </c>
      <c r="D938">
        <v>0.30817333299999999</v>
      </c>
      <c r="E938" t="s">
        <v>169</v>
      </c>
      <c r="F938">
        <v>25</v>
      </c>
      <c r="G938">
        <v>25</v>
      </c>
      <c r="H938">
        <v>22</v>
      </c>
      <c r="I938">
        <v>22</v>
      </c>
    </row>
    <row r="939" spans="1:9" x14ac:dyDescent="0.25">
      <c r="A939" t="s">
        <v>4080</v>
      </c>
      <c r="B939">
        <v>1</v>
      </c>
      <c r="C939">
        <v>0</v>
      </c>
      <c r="D939">
        <v>0.34139333300000002</v>
      </c>
      <c r="E939" t="s">
        <v>169</v>
      </c>
      <c r="F939">
        <v>65</v>
      </c>
      <c r="G939">
        <v>63</v>
      </c>
      <c r="H939">
        <v>60</v>
      </c>
      <c r="I939">
        <v>57</v>
      </c>
    </row>
    <row r="940" spans="1:9" x14ac:dyDescent="0.25">
      <c r="A940" t="s">
        <v>4079</v>
      </c>
      <c r="B940">
        <v>1</v>
      </c>
      <c r="C940">
        <v>0</v>
      </c>
      <c r="D940">
        <v>0.26350666700000003</v>
      </c>
      <c r="E940" t="s">
        <v>169</v>
      </c>
      <c r="F940">
        <v>73</v>
      </c>
      <c r="G940">
        <v>67</v>
      </c>
      <c r="H940">
        <v>67</v>
      </c>
      <c r="I940">
        <v>61</v>
      </c>
    </row>
    <row r="941" spans="1:9" x14ac:dyDescent="0.25">
      <c r="A941" t="s">
        <v>4078</v>
      </c>
      <c r="B941">
        <v>1</v>
      </c>
      <c r="C941">
        <v>0</v>
      </c>
      <c r="D941">
        <v>0.36319333300000001</v>
      </c>
      <c r="E941" t="s">
        <v>169</v>
      </c>
      <c r="F941">
        <v>36</v>
      </c>
      <c r="G941">
        <v>33</v>
      </c>
      <c r="H941">
        <v>32</v>
      </c>
      <c r="I941">
        <v>29</v>
      </c>
    </row>
    <row r="942" spans="1:9" x14ac:dyDescent="0.25">
      <c r="A942" t="s">
        <v>4077</v>
      </c>
      <c r="B942">
        <v>1</v>
      </c>
      <c r="C942">
        <v>0</v>
      </c>
      <c r="D942">
        <v>0.54996666699999996</v>
      </c>
      <c r="E942" t="s">
        <v>169</v>
      </c>
      <c r="F942">
        <v>34</v>
      </c>
      <c r="G942">
        <v>32</v>
      </c>
      <c r="H942">
        <v>31</v>
      </c>
      <c r="I942">
        <v>29</v>
      </c>
    </row>
    <row r="943" spans="1:9" x14ac:dyDescent="0.25">
      <c r="A943" t="s">
        <v>4076</v>
      </c>
      <c r="B943">
        <v>1</v>
      </c>
      <c r="C943">
        <v>0</v>
      </c>
      <c r="D943">
        <v>0.97414000000000001</v>
      </c>
      <c r="E943" t="s">
        <v>174</v>
      </c>
      <c r="F943">
        <v>297</v>
      </c>
      <c r="G943">
        <v>294</v>
      </c>
      <c r="H943">
        <v>268</v>
      </c>
      <c r="I943">
        <v>124</v>
      </c>
    </row>
    <row r="944" spans="1:9" x14ac:dyDescent="0.25">
      <c r="A944" t="s">
        <v>4075</v>
      </c>
      <c r="B944">
        <v>1</v>
      </c>
      <c r="C944">
        <v>0</v>
      </c>
      <c r="D944">
        <v>0.21186666700000001</v>
      </c>
      <c r="E944" t="s">
        <v>169</v>
      </c>
      <c r="F944">
        <v>65</v>
      </c>
      <c r="G944">
        <v>59</v>
      </c>
      <c r="H944">
        <v>47</v>
      </c>
      <c r="I944">
        <v>34</v>
      </c>
    </row>
    <row r="945" spans="1:9" x14ac:dyDescent="0.25">
      <c r="A945" t="s">
        <v>4074</v>
      </c>
      <c r="B945">
        <v>1</v>
      </c>
      <c r="C945">
        <v>1</v>
      </c>
      <c r="D945">
        <v>0.53286666699999996</v>
      </c>
      <c r="E945" t="s">
        <v>169</v>
      </c>
      <c r="F945">
        <v>17</v>
      </c>
      <c r="G945">
        <v>17</v>
      </c>
      <c r="H945">
        <v>16</v>
      </c>
      <c r="I945">
        <v>10</v>
      </c>
    </row>
    <row r="946" spans="1:9" x14ac:dyDescent="0.25">
      <c r="A946" t="s">
        <v>4073</v>
      </c>
      <c r="B946">
        <v>1</v>
      </c>
      <c r="C946">
        <v>0</v>
      </c>
      <c r="D946">
        <v>0.38446000000000002</v>
      </c>
      <c r="E946" t="s">
        <v>169</v>
      </c>
      <c r="F946">
        <v>34</v>
      </c>
      <c r="G946">
        <v>33</v>
      </c>
      <c r="H946">
        <v>33</v>
      </c>
      <c r="I946">
        <v>29</v>
      </c>
    </row>
    <row r="947" spans="1:9" x14ac:dyDescent="0.25">
      <c r="A947" t="s">
        <v>4072</v>
      </c>
      <c r="B947">
        <v>1</v>
      </c>
      <c r="C947">
        <v>0</v>
      </c>
      <c r="D947">
        <v>0.53324000000000005</v>
      </c>
      <c r="E947" t="s">
        <v>169</v>
      </c>
      <c r="F947">
        <v>7</v>
      </c>
      <c r="G947">
        <v>7</v>
      </c>
      <c r="H947">
        <v>7</v>
      </c>
      <c r="I947">
        <v>5</v>
      </c>
    </row>
    <row r="948" spans="1:9" x14ac:dyDescent="0.25">
      <c r="A948" t="s">
        <v>4071</v>
      </c>
      <c r="B948">
        <v>0</v>
      </c>
      <c r="C948">
        <v>0</v>
      </c>
      <c r="D948">
        <v>0.29912666700000001</v>
      </c>
      <c r="E948" t="s">
        <v>181</v>
      </c>
      <c r="F948">
        <v>23</v>
      </c>
      <c r="G948">
        <v>18</v>
      </c>
      <c r="H948">
        <v>12</v>
      </c>
      <c r="I948">
        <v>10</v>
      </c>
    </row>
    <row r="949" spans="1:9" x14ac:dyDescent="0.25">
      <c r="A949" t="s">
        <v>4070</v>
      </c>
      <c r="B949">
        <v>1</v>
      </c>
      <c r="C949">
        <v>0</v>
      </c>
      <c r="D949">
        <v>0.93287333299999997</v>
      </c>
      <c r="E949" t="s">
        <v>169</v>
      </c>
      <c r="F949">
        <v>132</v>
      </c>
      <c r="G949">
        <v>131</v>
      </c>
      <c r="H949">
        <v>122</v>
      </c>
      <c r="I949">
        <v>118</v>
      </c>
    </row>
    <row r="950" spans="1:9" x14ac:dyDescent="0.25">
      <c r="A950" t="s">
        <v>4069</v>
      </c>
      <c r="B950">
        <v>1</v>
      </c>
      <c r="C950">
        <v>0</v>
      </c>
      <c r="D950">
        <v>0.114526667</v>
      </c>
      <c r="E950" t="s">
        <v>169</v>
      </c>
      <c r="F950">
        <v>2</v>
      </c>
      <c r="G950">
        <v>0</v>
      </c>
      <c r="H950">
        <v>0</v>
      </c>
      <c r="I950">
        <v>0</v>
      </c>
    </row>
    <row r="951" spans="1:9" x14ac:dyDescent="0.25">
      <c r="A951" t="s">
        <v>4068</v>
      </c>
      <c r="B951">
        <v>1</v>
      </c>
      <c r="C951">
        <v>0</v>
      </c>
      <c r="D951">
        <v>0.10707333300000001</v>
      </c>
      <c r="E951" t="s">
        <v>169</v>
      </c>
      <c r="F951">
        <v>52</v>
      </c>
      <c r="G951">
        <v>45</v>
      </c>
      <c r="H951">
        <v>44</v>
      </c>
      <c r="I951">
        <v>44</v>
      </c>
    </row>
    <row r="952" spans="1:9" x14ac:dyDescent="0.25">
      <c r="A952" t="s">
        <v>4067</v>
      </c>
      <c r="B952">
        <v>1</v>
      </c>
      <c r="C952">
        <v>0</v>
      </c>
      <c r="D952">
        <v>0.117973333</v>
      </c>
      <c r="E952" t="s">
        <v>169</v>
      </c>
      <c r="F952">
        <v>10</v>
      </c>
      <c r="G952">
        <v>3</v>
      </c>
      <c r="H952">
        <v>1</v>
      </c>
      <c r="I952">
        <v>0</v>
      </c>
    </row>
    <row r="953" spans="1:9" x14ac:dyDescent="0.25">
      <c r="A953" t="s">
        <v>4066</v>
      </c>
      <c r="B953">
        <v>1</v>
      </c>
      <c r="C953">
        <v>1</v>
      </c>
      <c r="D953">
        <v>0.98380666699999997</v>
      </c>
      <c r="E953" t="s">
        <v>169</v>
      </c>
      <c r="F953">
        <v>313</v>
      </c>
      <c r="G953">
        <v>305</v>
      </c>
      <c r="H953">
        <v>300</v>
      </c>
      <c r="I953">
        <v>287</v>
      </c>
    </row>
    <row r="954" spans="1:9" x14ac:dyDescent="0.25">
      <c r="A954" t="s">
        <v>4065</v>
      </c>
      <c r="B954">
        <v>1</v>
      </c>
      <c r="C954">
        <v>0</v>
      </c>
      <c r="D954">
        <v>0.47358666700000002</v>
      </c>
      <c r="E954" t="s">
        <v>169</v>
      </c>
      <c r="F954">
        <v>83</v>
      </c>
      <c r="G954">
        <v>78</v>
      </c>
      <c r="H954">
        <v>69</v>
      </c>
      <c r="I954">
        <v>63</v>
      </c>
    </row>
    <row r="955" spans="1:9" x14ac:dyDescent="0.25">
      <c r="A955" t="s">
        <v>4064</v>
      </c>
      <c r="B955">
        <v>1</v>
      </c>
      <c r="C955">
        <v>0</v>
      </c>
      <c r="D955">
        <v>0.121326667</v>
      </c>
      <c r="E955" t="s">
        <v>169</v>
      </c>
      <c r="F955">
        <v>4</v>
      </c>
      <c r="G955">
        <v>0</v>
      </c>
      <c r="H955">
        <v>0</v>
      </c>
      <c r="I955">
        <v>0</v>
      </c>
    </row>
    <row r="956" spans="1:9" x14ac:dyDescent="0.25">
      <c r="A956" t="s">
        <v>4063</v>
      </c>
      <c r="B956">
        <v>1</v>
      </c>
      <c r="C956">
        <v>0</v>
      </c>
      <c r="D956">
        <v>0.37109333300000003</v>
      </c>
      <c r="E956" t="s">
        <v>169</v>
      </c>
      <c r="F956">
        <v>193</v>
      </c>
      <c r="G956">
        <v>188</v>
      </c>
      <c r="H956">
        <v>187</v>
      </c>
      <c r="I956">
        <v>142</v>
      </c>
    </row>
    <row r="957" spans="1:9" x14ac:dyDescent="0.25">
      <c r="A957" t="s">
        <v>4062</v>
      </c>
      <c r="B957">
        <v>1</v>
      </c>
      <c r="C957">
        <v>0</v>
      </c>
      <c r="D957">
        <v>0.13917333300000001</v>
      </c>
      <c r="E957" t="s">
        <v>169</v>
      </c>
      <c r="F957">
        <v>17</v>
      </c>
      <c r="G957">
        <v>9</v>
      </c>
      <c r="H957">
        <v>2</v>
      </c>
      <c r="I957">
        <v>0</v>
      </c>
    </row>
    <row r="958" spans="1:9" x14ac:dyDescent="0.25">
      <c r="A958" t="s">
        <v>4061</v>
      </c>
      <c r="B958">
        <v>1</v>
      </c>
      <c r="C958">
        <v>1</v>
      </c>
      <c r="D958">
        <v>0.26057333300000002</v>
      </c>
      <c r="E958" t="s">
        <v>172</v>
      </c>
      <c r="F958">
        <v>318</v>
      </c>
      <c r="G958">
        <v>242</v>
      </c>
      <c r="H958">
        <v>202</v>
      </c>
      <c r="I958">
        <v>102</v>
      </c>
    </row>
    <row r="959" spans="1:9" x14ac:dyDescent="0.25">
      <c r="A959" t="s">
        <v>4060</v>
      </c>
      <c r="B959">
        <v>0</v>
      </c>
      <c r="C959">
        <v>0</v>
      </c>
      <c r="D959">
        <v>0.20934666699999999</v>
      </c>
      <c r="E959" t="s">
        <v>181</v>
      </c>
      <c r="F959">
        <v>4</v>
      </c>
      <c r="G959">
        <v>2</v>
      </c>
      <c r="H959">
        <v>2</v>
      </c>
      <c r="I959">
        <v>0</v>
      </c>
    </row>
    <row r="960" spans="1:9" x14ac:dyDescent="0.25">
      <c r="A960" t="s">
        <v>4059</v>
      </c>
      <c r="B960">
        <v>1</v>
      </c>
      <c r="C960">
        <v>0</v>
      </c>
      <c r="D960">
        <v>9.9640000000000006E-2</v>
      </c>
      <c r="E960" t="s">
        <v>169</v>
      </c>
      <c r="F960">
        <v>21</v>
      </c>
      <c r="G960">
        <v>12</v>
      </c>
      <c r="H960">
        <v>12</v>
      </c>
      <c r="I960">
        <v>9</v>
      </c>
    </row>
    <row r="961" spans="1:9" x14ac:dyDescent="0.25">
      <c r="A961" t="s">
        <v>4058</v>
      </c>
      <c r="B961">
        <v>1</v>
      </c>
      <c r="C961">
        <v>0</v>
      </c>
      <c r="D961">
        <v>0.61292666699999998</v>
      </c>
      <c r="E961" t="s">
        <v>169</v>
      </c>
      <c r="F961">
        <v>8</v>
      </c>
      <c r="G961">
        <v>7</v>
      </c>
      <c r="H961">
        <v>7</v>
      </c>
      <c r="I961">
        <v>4</v>
      </c>
    </row>
    <row r="962" spans="1:9" x14ac:dyDescent="0.25">
      <c r="A962" t="s">
        <v>4057</v>
      </c>
      <c r="B962">
        <v>0</v>
      </c>
      <c r="C962">
        <v>0</v>
      </c>
      <c r="D962">
        <v>0.21103333299999999</v>
      </c>
      <c r="E962" t="s">
        <v>181</v>
      </c>
      <c r="F962">
        <v>3</v>
      </c>
      <c r="G962">
        <v>3</v>
      </c>
      <c r="H962">
        <v>3</v>
      </c>
      <c r="I962">
        <v>2</v>
      </c>
    </row>
    <row r="963" spans="1:9" x14ac:dyDescent="0.25">
      <c r="A963" t="s">
        <v>4056</v>
      </c>
      <c r="B963">
        <v>1</v>
      </c>
      <c r="C963">
        <v>0</v>
      </c>
      <c r="D963">
        <v>0.97796666700000001</v>
      </c>
      <c r="E963" t="s">
        <v>174</v>
      </c>
      <c r="F963">
        <v>126</v>
      </c>
      <c r="G963">
        <v>123</v>
      </c>
      <c r="H963">
        <v>118</v>
      </c>
      <c r="I963">
        <v>111</v>
      </c>
    </row>
    <row r="964" spans="1:9" x14ac:dyDescent="0.25">
      <c r="A964" t="s">
        <v>4055</v>
      </c>
      <c r="B964">
        <v>0</v>
      </c>
      <c r="C964">
        <v>0</v>
      </c>
      <c r="D964">
        <v>0.13002</v>
      </c>
      <c r="E964" t="s">
        <v>181</v>
      </c>
      <c r="F964">
        <v>111</v>
      </c>
      <c r="G964">
        <v>108</v>
      </c>
      <c r="H964">
        <v>106</v>
      </c>
      <c r="I964">
        <v>100</v>
      </c>
    </row>
    <row r="965" spans="1:9" x14ac:dyDescent="0.25">
      <c r="A965" t="s">
        <v>4054</v>
      </c>
      <c r="B965">
        <v>1</v>
      </c>
      <c r="C965">
        <v>0</v>
      </c>
      <c r="D965">
        <v>0.83006666699999998</v>
      </c>
      <c r="E965" t="s">
        <v>169</v>
      </c>
      <c r="F965">
        <v>315</v>
      </c>
      <c r="G965">
        <v>306</v>
      </c>
      <c r="H965">
        <v>303</v>
      </c>
      <c r="I965">
        <v>293</v>
      </c>
    </row>
    <row r="966" spans="1:9" x14ac:dyDescent="0.25">
      <c r="A966" t="s">
        <v>4053</v>
      </c>
      <c r="B966">
        <v>1</v>
      </c>
      <c r="C966">
        <v>0</v>
      </c>
      <c r="D966">
        <v>0.13480666699999999</v>
      </c>
      <c r="E966" t="s">
        <v>169</v>
      </c>
      <c r="F966">
        <v>181</v>
      </c>
      <c r="G966">
        <v>175</v>
      </c>
      <c r="H966">
        <v>171</v>
      </c>
      <c r="I966">
        <v>152</v>
      </c>
    </row>
    <row r="967" spans="1:9" x14ac:dyDescent="0.25">
      <c r="A967" t="s">
        <v>4052</v>
      </c>
      <c r="B967">
        <v>0</v>
      </c>
      <c r="C967">
        <v>0</v>
      </c>
      <c r="D967">
        <v>0.26860000000000001</v>
      </c>
      <c r="E967" t="s">
        <v>181</v>
      </c>
      <c r="F967">
        <v>19</v>
      </c>
      <c r="G967">
        <v>17</v>
      </c>
      <c r="H967">
        <v>17</v>
      </c>
      <c r="I967">
        <v>17</v>
      </c>
    </row>
    <row r="968" spans="1:9" x14ac:dyDescent="0.25">
      <c r="A968" t="s">
        <v>4051</v>
      </c>
      <c r="B968">
        <v>1</v>
      </c>
      <c r="C968">
        <v>0</v>
      </c>
      <c r="D968">
        <v>0.63904000000000005</v>
      </c>
      <c r="E968" t="s">
        <v>169</v>
      </c>
      <c r="F968">
        <v>4</v>
      </c>
      <c r="G968">
        <v>4</v>
      </c>
      <c r="H968">
        <v>4</v>
      </c>
      <c r="I968">
        <v>3</v>
      </c>
    </row>
    <row r="969" spans="1:9" x14ac:dyDescent="0.25">
      <c r="A969" t="s">
        <v>4050</v>
      </c>
      <c r="B969">
        <v>1</v>
      </c>
      <c r="C969">
        <v>0</v>
      </c>
      <c r="D969">
        <v>0.31824000000000002</v>
      </c>
      <c r="E969" t="s">
        <v>169</v>
      </c>
      <c r="F969">
        <v>124</v>
      </c>
      <c r="G969">
        <v>124</v>
      </c>
      <c r="H969">
        <v>122</v>
      </c>
      <c r="I969">
        <v>113</v>
      </c>
    </row>
    <row r="970" spans="1:9" x14ac:dyDescent="0.25">
      <c r="A970" t="s">
        <v>4049</v>
      </c>
      <c r="B970">
        <v>1</v>
      </c>
      <c r="C970">
        <v>0</v>
      </c>
      <c r="D970">
        <v>0.16938</v>
      </c>
      <c r="E970" t="s">
        <v>169</v>
      </c>
      <c r="F970">
        <v>27</v>
      </c>
      <c r="G970">
        <v>18</v>
      </c>
      <c r="H970">
        <v>17</v>
      </c>
      <c r="I970">
        <v>15</v>
      </c>
    </row>
    <row r="971" spans="1:9" x14ac:dyDescent="0.25">
      <c r="A971" t="s">
        <v>4048</v>
      </c>
      <c r="B971">
        <v>1</v>
      </c>
      <c r="C971">
        <v>0</v>
      </c>
      <c r="D971">
        <v>0.96499999999999997</v>
      </c>
      <c r="E971" t="s">
        <v>169</v>
      </c>
      <c r="F971">
        <v>61</v>
      </c>
      <c r="G971">
        <v>59</v>
      </c>
      <c r="H971">
        <v>56</v>
      </c>
      <c r="I971">
        <v>54</v>
      </c>
    </row>
    <row r="972" spans="1:9" x14ac:dyDescent="0.25">
      <c r="A972" t="s">
        <v>4047</v>
      </c>
      <c r="B972">
        <v>1</v>
      </c>
      <c r="C972">
        <v>0</v>
      </c>
      <c r="D972">
        <v>0.13957333299999999</v>
      </c>
      <c r="E972" t="s">
        <v>169</v>
      </c>
      <c r="F972">
        <v>6</v>
      </c>
      <c r="G972">
        <v>4</v>
      </c>
      <c r="H972">
        <v>4</v>
      </c>
      <c r="I972">
        <v>2</v>
      </c>
    </row>
    <row r="973" spans="1:9" x14ac:dyDescent="0.25">
      <c r="A973" t="s">
        <v>4046</v>
      </c>
      <c r="B973">
        <v>1</v>
      </c>
      <c r="C973">
        <v>0</v>
      </c>
      <c r="D973">
        <v>0.33384666699999999</v>
      </c>
      <c r="E973" t="s">
        <v>169</v>
      </c>
      <c r="F973">
        <v>51</v>
      </c>
      <c r="G973">
        <v>50</v>
      </c>
      <c r="H973">
        <v>42</v>
      </c>
      <c r="I973">
        <v>25</v>
      </c>
    </row>
    <row r="974" spans="1:9" x14ac:dyDescent="0.25">
      <c r="A974" t="s">
        <v>4045</v>
      </c>
      <c r="B974">
        <v>1</v>
      </c>
      <c r="C974">
        <v>0</v>
      </c>
      <c r="D974">
        <v>0.18722</v>
      </c>
      <c r="E974" t="s">
        <v>169</v>
      </c>
      <c r="F974">
        <v>93</v>
      </c>
      <c r="G974">
        <v>91</v>
      </c>
      <c r="H974">
        <v>65</v>
      </c>
      <c r="I974">
        <v>53</v>
      </c>
    </row>
    <row r="975" spans="1:9" x14ac:dyDescent="0.25">
      <c r="A975" t="s">
        <v>4044</v>
      </c>
      <c r="B975">
        <v>1</v>
      </c>
      <c r="C975">
        <v>0</v>
      </c>
      <c r="D975">
        <v>0.33600000000000002</v>
      </c>
      <c r="E975" t="s">
        <v>169</v>
      </c>
      <c r="F975">
        <v>32</v>
      </c>
      <c r="G975">
        <v>31</v>
      </c>
      <c r="H975">
        <v>24</v>
      </c>
      <c r="I975">
        <v>24</v>
      </c>
    </row>
    <row r="976" spans="1:9" x14ac:dyDescent="0.25">
      <c r="A976" t="s">
        <v>4043</v>
      </c>
      <c r="B976">
        <v>1</v>
      </c>
      <c r="C976">
        <v>0</v>
      </c>
      <c r="D976">
        <v>0.1108</v>
      </c>
      <c r="E976" t="s">
        <v>169</v>
      </c>
      <c r="F976">
        <v>4</v>
      </c>
      <c r="G976">
        <v>0</v>
      </c>
      <c r="H976">
        <v>0</v>
      </c>
      <c r="I976">
        <v>0</v>
      </c>
    </row>
    <row r="977" spans="1:9" x14ac:dyDescent="0.25">
      <c r="A977" t="s">
        <v>4042</v>
      </c>
      <c r="B977">
        <v>1</v>
      </c>
      <c r="C977">
        <v>0</v>
      </c>
      <c r="D977">
        <v>0.10789333299999999</v>
      </c>
      <c r="E977" t="s">
        <v>169</v>
      </c>
      <c r="F977">
        <v>4</v>
      </c>
      <c r="G977">
        <v>1</v>
      </c>
      <c r="H977">
        <v>1</v>
      </c>
      <c r="I977">
        <v>0</v>
      </c>
    </row>
    <row r="978" spans="1:9" x14ac:dyDescent="0.25">
      <c r="A978" t="s">
        <v>4041</v>
      </c>
      <c r="B978">
        <v>1</v>
      </c>
      <c r="C978">
        <v>0</v>
      </c>
      <c r="D978">
        <v>0.36681333300000002</v>
      </c>
      <c r="E978" t="s">
        <v>169</v>
      </c>
      <c r="F978">
        <v>47</v>
      </c>
      <c r="G978">
        <v>45</v>
      </c>
      <c r="H978">
        <v>42</v>
      </c>
      <c r="I978">
        <v>41</v>
      </c>
    </row>
    <row r="979" spans="1:9" x14ac:dyDescent="0.25">
      <c r="A979" t="s">
        <v>4040</v>
      </c>
      <c r="B979">
        <v>1</v>
      </c>
      <c r="C979">
        <v>0</v>
      </c>
      <c r="D979">
        <v>0.35470666699999998</v>
      </c>
      <c r="E979" t="s">
        <v>169</v>
      </c>
      <c r="F979">
        <v>94</v>
      </c>
      <c r="G979">
        <v>92</v>
      </c>
      <c r="H979">
        <v>89</v>
      </c>
      <c r="I979">
        <v>23</v>
      </c>
    </row>
    <row r="980" spans="1:9" x14ac:dyDescent="0.25">
      <c r="A980" t="s">
        <v>4039</v>
      </c>
      <c r="B980">
        <v>1</v>
      </c>
      <c r="C980">
        <v>0</v>
      </c>
      <c r="D980">
        <v>0.22602666699999999</v>
      </c>
      <c r="E980" t="s">
        <v>169</v>
      </c>
      <c r="F980">
        <v>13</v>
      </c>
      <c r="G980">
        <v>8</v>
      </c>
      <c r="H980">
        <v>5</v>
      </c>
      <c r="I980">
        <v>4</v>
      </c>
    </row>
    <row r="981" spans="1:9" x14ac:dyDescent="0.25">
      <c r="A981" t="s">
        <v>4038</v>
      </c>
      <c r="B981">
        <v>1</v>
      </c>
      <c r="C981">
        <v>0</v>
      </c>
      <c r="D981">
        <v>0.115513333</v>
      </c>
      <c r="E981" t="s">
        <v>169</v>
      </c>
      <c r="F981">
        <v>4</v>
      </c>
      <c r="G981">
        <v>1</v>
      </c>
      <c r="H981">
        <v>0</v>
      </c>
      <c r="I981">
        <v>0</v>
      </c>
    </row>
    <row r="982" spans="1:9" x14ac:dyDescent="0.25">
      <c r="A982" t="s">
        <v>4037</v>
      </c>
      <c r="B982">
        <v>1</v>
      </c>
      <c r="C982">
        <v>0</v>
      </c>
      <c r="D982">
        <v>0.3347</v>
      </c>
      <c r="E982" t="s">
        <v>169</v>
      </c>
      <c r="F982">
        <v>104</v>
      </c>
      <c r="G982">
        <v>103</v>
      </c>
      <c r="H982">
        <v>103</v>
      </c>
      <c r="I982">
        <v>78</v>
      </c>
    </row>
    <row r="983" spans="1:9" x14ac:dyDescent="0.25">
      <c r="A983" t="s">
        <v>4036</v>
      </c>
      <c r="B983">
        <v>1</v>
      </c>
      <c r="C983">
        <v>0</v>
      </c>
      <c r="D983">
        <v>0.122266667</v>
      </c>
      <c r="E983" t="s">
        <v>169</v>
      </c>
      <c r="F983">
        <v>11</v>
      </c>
      <c r="G983">
        <v>8</v>
      </c>
      <c r="H983">
        <v>8</v>
      </c>
      <c r="I983">
        <v>0</v>
      </c>
    </row>
    <row r="984" spans="1:9" x14ac:dyDescent="0.25">
      <c r="A984" t="s">
        <v>4035</v>
      </c>
      <c r="B984">
        <v>1</v>
      </c>
      <c r="C984">
        <v>0</v>
      </c>
      <c r="D984">
        <v>0.197366667</v>
      </c>
      <c r="E984" t="s">
        <v>169</v>
      </c>
      <c r="F984">
        <v>10</v>
      </c>
      <c r="G984">
        <v>8</v>
      </c>
      <c r="H984">
        <v>0</v>
      </c>
      <c r="I984">
        <v>0</v>
      </c>
    </row>
    <row r="985" spans="1:9" x14ac:dyDescent="0.25">
      <c r="A985" t="s">
        <v>4034</v>
      </c>
      <c r="B985">
        <v>1</v>
      </c>
      <c r="C985">
        <v>0</v>
      </c>
      <c r="D985">
        <v>0.74569333299999996</v>
      </c>
      <c r="E985" t="s">
        <v>169</v>
      </c>
      <c r="F985">
        <v>65</v>
      </c>
      <c r="G985">
        <v>63</v>
      </c>
      <c r="H985">
        <v>63</v>
      </c>
      <c r="I985">
        <v>59</v>
      </c>
    </row>
    <row r="986" spans="1:9" x14ac:dyDescent="0.25">
      <c r="A986" t="s">
        <v>4033</v>
      </c>
      <c r="B986">
        <v>1</v>
      </c>
      <c r="C986">
        <v>0</v>
      </c>
      <c r="D986">
        <v>0.17776666699999999</v>
      </c>
      <c r="E986" t="s">
        <v>169</v>
      </c>
      <c r="F986">
        <v>18</v>
      </c>
      <c r="G986">
        <v>5</v>
      </c>
      <c r="H986">
        <v>1</v>
      </c>
      <c r="I986">
        <v>0</v>
      </c>
    </row>
    <row r="987" spans="1:9" x14ac:dyDescent="0.25">
      <c r="A987" t="s">
        <v>4032</v>
      </c>
      <c r="B987">
        <v>1</v>
      </c>
      <c r="C987">
        <v>0</v>
      </c>
      <c r="D987">
        <v>0.30859333300000003</v>
      </c>
      <c r="E987" t="s">
        <v>169</v>
      </c>
      <c r="F987">
        <v>13</v>
      </c>
      <c r="G987">
        <v>12</v>
      </c>
      <c r="H987">
        <v>10</v>
      </c>
      <c r="I987">
        <v>7</v>
      </c>
    </row>
    <row r="988" spans="1:9" x14ac:dyDescent="0.25">
      <c r="A988" t="s">
        <v>4031</v>
      </c>
      <c r="B988">
        <v>1</v>
      </c>
      <c r="C988">
        <v>0</v>
      </c>
      <c r="D988">
        <v>0.87173999999999996</v>
      </c>
      <c r="E988" t="s">
        <v>169</v>
      </c>
      <c r="F988">
        <v>16</v>
      </c>
      <c r="G988">
        <v>14</v>
      </c>
      <c r="H988">
        <v>13</v>
      </c>
      <c r="I988">
        <v>13</v>
      </c>
    </row>
    <row r="989" spans="1:9" x14ac:dyDescent="0.25">
      <c r="A989" t="s">
        <v>4030</v>
      </c>
      <c r="B989">
        <v>1</v>
      </c>
      <c r="C989">
        <v>0</v>
      </c>
      <c r="D989">
        <v>0.12053333300000001</v>
      </c>
      <c r="E989" t="s">
        <v>169</v>
      </c>
      <c r="F989">
        <v>30</v>
      </c>
      <c r="G989">
        <v>28</v>
      </c>
      <c r="H989">
        <v>26</v>
      </c>
      <c r="I989">
        <v>25</v>
      </c>
    </row>
    <row r="990" spans="1:9" x14ac:dyDescent="0.25">
      <c r="A990" t="s">
        <v>4029</v>
      </c>
      <c r="B990">
        <v>1</v>
      </c>
      <c r="C990">
        <v>0</v>
      </c>
      <c r="D990">
        <v>0.45953333299999999</v>
      </c>
      <c r="E990" t="s">
        <v>169</v>
      </c>
      <c r="F990">
        <v>89</v>
      </c>
      <c r="G990">
        <v>84</v>
      </c>
      <c r="H990">
        <v>82</v>
      </c>
      <c r="I990">
        <v>67</v>
      </c>
    </row>
    <row r="991" spans="1:9" x14ac:dyDescent="0.25">
      <c r="A991" t="s">
        <v>4028</v>
      </c>
      <c r="B991">
        <v>1</v>
      </c>
      <c r="C991">
        <v>0</v>
      </c>
      <c r="D991">
        <v>0.35959333300000001</v>
      </c>
      <c r="E991" t="s">
        <v>169</v>
      </c>
      <c r="F991">
        <v>11</v>
      </c>
      <c r="G991">
        <v>7</v>
      </c>
      <c r="H991">
        <v>6</v>
      </c>
      <c r="I991">
        <v>6</v>
      </c>
    </row>
    <row r="992" spans="1:9" x14ac:dyDescent="0.25">
      <c r="A992" t="s">
        <v>4027</v>
      </c>
      <c r="B992">
        <v>1</v>
      </c>
      <c r="C992">
        <v>0</v>
      </c>
      <c r="D992">
        <v>0.95058666700000005</v>
      </c>
      <c r="E992" t="s">
        <v>169</v>
      </c>
      <c r="F992">
        <v>175</v>
      </c>
      <c r="G992">
        <v>168</v>
      </c>
      <c r="H992">
        <v>167</v>
      </c>
      <c r="I992">
        <v>162</v>
      </c>
    </row>
    <row r="993" spans="1:9" x14ac:dyDescent="0.25">
      <c r="A993" t="s">
        <v>4026</v>
      </c>
      <c r="B993">
        <v>1</v>
      </c>
      <c r="C993">
        <v>0</v>
      </c>
      <c r="D993">
        <v>0.17739333299999999</v>
      </c>
      <c r="E993" t="s">
        <v>169</v>
      </c>
      <c r="F993">
        <v>15</v>
      </c>
      <c r="G993">
        <v>6</v>
      </c>
      <c r="H993">
        <v>4</v>
      </c>
      <c r="I993">
        <v>3</v>
      </c>
    </row>
    <row r="994" spans="1:9" x14ac:dyDescent="0.25">
      <c r="A994" t="s">
        <v>4025</v>
      </c>
      <c r="B994">
        <v>0</v>
      </c>
      <c r="C994">
        <v>0</v>
      </c>
      <c r="D994">
        <v>0.2878</v>
      </c>
      <c r="E994" t="s">
        <v>181</v>
      </c>
      <c r="F994">
        <v>64</v>
      </c>
      <c r="G994">
        <v>58</v>
      </c>
      <c r="H994">
        <v>56</v>
      </c>
      <c r="I994">
        <v>54</v>
      </c>
    </row>
    <row r="995" spans="1:9" x14ac:dyDescent="0.25">
      <c r="A995" t="s">
        <v>4024</v>
      </c>
      <c r="B995">
        <v>1</v>
      </c>
      <c r="C995">
        <v>0</v>
      </c>
      <c r="D995">
        <v>0.14024666699999999</v>
      </c>
      <c r="E995" t="s">
        <v>169</v>
      </c>
      <c r="F995">
        <v>6</v>
      </c>
      <c r="G995">
        <v>3</v>
      </c>
      <c r="H995">
        <v>2</v>
      </c>
      <c r="I995">
        <v>0</v>
      </c>
    </row>
    <row r="996" spans="1:9" x14ac:dyDescent="0.25">
      <c r="A996" t="s">
        <v>4023</v>
      </c>
      <c r="B996">
        <v>1</v>
      </c>
      <c r="C996">
        <v>0</v>
      </c>
      <c r="D996">
        <v>0.43084</v>
      </c>
      <c r="E996" t="s">
        <v>169</v>
      </c>
      <c r="F996">
        <v>287</v>
      </c>
      <c r="G996">
        <v>276</v>
      </c>
      <c r="H996">
        <v>267</v>
      </c>
      <c r="I996">
        <v>261</v>
      </c>
    </row>
    <row r="997" spans="1:9" x14ac:dyDescent="0.25">
      <c r="A997" t="s">
        <v>4022</v>
      </c>
      <c r="B997">
        <v>1</v>
      </c>
      <c r="C997">
        <v>0</v>
      </c>
      <c r="D997">
        <v>0.26685333300000003</v>
      </c>
      <c r="E997" t="s">
        <v>169</v>
      </c>
      <c r="F997">
        <v>8</v>
      </c>
      <c r="G997">
        <v>6</v>
      </c>
      <c r="H997">
        <v>6</v>
      </c>
      <c r="I997">
        <v>2</v>
      </c>
    </row>
    <row r="998" spans="1:9" x14ac:dyDescent="0.25">
      <c r="A998" t="s">
        <v>4021</v>
      </c>
      <c r="B998">
        <v>1</v>
      </c>
      <c r="C998">
        <v>0</v>
      </c>
      <c r="D998">
        <v>0.100846667</v>
      </c>
      <c r="E998" t="s">
        <v>169</v>
      </c>
      <c r="F998">
        <v>6</v>
      </c>
      <c r="G998">
        <v>1</v>
      </c>
      <c r="H998">
        <v>1</v>
      </c>
      <c r="I998">
        <v>0</v>
      </c>
    </row>
    <row r="999" spans="1:9" x14ac:dyDescent="0.25">
      <c r="A999" t="s">
        <v>4020</v>
      </c>
      <c r="B999">
        <v>0</v>
      </c>
      <c r="C999">
        <v>0</v>
      </c>
      <c r="D999">
        <v>0.33382000000000001</v>
      </c>
      <c r="E999" t="s">
        <v>181</v>
      </c>
      <c r="F999">
        <v>10</v>
      </c>
      <c r="G999">
        <v>9</v>
      </c>
      <c r="H999">
        <v>5</v>
      </c>
      <c r="I999">
        <v>1</v>
      </c>
    </row>
    <row r="1000" spans="1:9" x14ac:dyDescent="0.25">
      <c r="A1000" t="s">
        <v>4019</v>
      </c>
      <c r="B1000">
        <v>1</v>
      </c>
      <c r="C1000">
        <v>0</v>
      </c>
      <c r="D1000">
        <v>0.10334</v>
      </c>
      <c r="E1000" t="s">
        <v>169</v>
      </c>
      <c r="F1000">
        <v>55</v>
      </c>
      <c r="G1000">
        <v>30</v>
      </c>
      <c r="H1000">
        <v>28</v>
      </c>
      <c r="I1000">
        <v>17</v>
      </c>
    </row>
    <row r="1001" spans="1:9" x14ac:dyDescent="0.25">
      <c r="A1001" t="s">
        <v>4018</v>
      </c>
      <c r="B1001">
        <v>1</v>
      </c>
      <c r="C1001">
        <v>0</v>
      </c>
      <c r="D1001">
        <v>0.86468</v>
      </c>
      <c r="E1001" t="s">
        <v>169</v>
      </c>
      <c r="F1001">
        <v>250</v>
      </c>
      <c r="G1001">
        <v>245</v>
      </c>
      <c r="H1001">
        <v>237</v>
      </c>
      <c r="I1001">
        <v>192</v>
      </c>
    </row>
    <row r="1002" spans="1:9" x14ac:dyDescent="0.25">
      <c r="A1002" t="s">
        <v>4017</v>
      </c>
      <c r="B1002">
        <v>1</v>
      </c>
      <c r="C1002">
        <v>0</v>
      </c>
      <c r="D1002">
        <v>0.15849333299999999</v>
      </c>
      <c r="E1002" t="s">
        <v>169</v>
      </c>
      <c r="F1002">
        <v>74</v>
      </c>
      <c r="G1002">
        <v>57</v>
      </c>
      <c r="H1002">
        <v>47</v>
      </c>
      <c r="I1002">
        <v>42</v>
      </c>
    </row>
    <row r="1003" spans="1:9" x14ac:dyDescent="0.25">
      <c r="A1003" t="s">
        <v>4016</v>
      </c>
      <c r="B1003">
        <v>0</v>
      </c>
      <c r="C1003">
        <v>0</v>
      </c>
      <c r="D1003">
        <v>9.9940000000000001E-2</v>
      </c>
      <c r="E1003" t="s">
        <v>181</v>
      </c>
      <c r="F1003">
        <v>2</v>
      </c>
      <c r="G1003">
        <v>0</v>
      </c>
      <c r="H1003">
        <v>0</v>
      </c>
      <c r="I1003">
        <v>0</v>
      </c>
    </row>
    <row r="1004" spans="1:9" x14ac:dyDescent="0.25">
      <c r="A1004" t="s">
        <v>4015</v>
      </c>
      <c r="B1004">
        <v>1</v>
      </c>
      <c r="C1004">
        <v>0</v>
      </c>
      <c r="D1004">
        <v>0.39019999999999999</v>
      </c>
      <c r="E1004" t="s">
        <v>169</v>
      </c>
      <c r="F1004">
        <v>34</v>
      </c>
      <c r="G1004">
        <v>34</v>
      </c>
      <c r="H1004">
        <v>34</v>
      </c>
      <c r="I1004">
        <v>32</v>
      </c>
    </row>
    <row r="1005" spans="1:9" x14ac:dyDescent="0.25">
      <c r="A1005" t="s">
        <v>4014</v>
      </c>
      <c r="B1005">
        <v>1</v>
      </c>
      <c r="C1005">
        <v>0</v>
      </c>
      <c r="D1005">
        <v>0.29647333300000001</v>
      </c>
      <c r="E1005" t="s">
        <v>169</v>
      </c>
      <c r="F1005">
        <v>2</v>
      </c>
      <c r="G1005">
        <v>1</v>
      </c>
      <c r="H1005">
        <v>0</v>
      </c>
      <c r="I1005">
        <v>0</v>
      </c>
    </row>
    <row r="1006" spans="1:9" x14ac:dyDescent="0.25">
      <c r="A1006" t="s">
        <v>4013</v>
      </c>
      <c r="B1006">
        <v>1</v>
      </c>
      <c r="C1006">
        <v>0</v>
      </c>
      <c r="D1006">
        <v>0.33532666700000002</v>
      </c>
      <c r="E1006" t="s">
        <v>169</v>
      </c>
      <c r="F1006">
        <v>7</v>
      </c>
      <c r="G1006">
        <v>7</v>
      </c>
      <c r="H1006">
        <v>1</v>
      </c>
      <c r="I1006">
        <v>0</v>
      </c>
    </row>
    <row r="1007" spans="1:9" x14ac:dyDescent="0.25">
      <c r="A1007" t="s">
        <v>4012</v>
      </c>
      <c r="B1007">
        <v>0</v>
      </c>
      <c r="C1007">
        <v>0</v>
      </c>
      <c r="D1007">
        <v>0.88503333299999998</v>
      </c>
      <c r="E1007" t="s">
        <v>181</v>
      </c>
      <c r="F1007">
        <v>208</v>
      </c>
      <c r="G1007">
        <v>207</v>
      </c>
      <c r="H1007">
        <v>205</v>
      </c>
      <c r="I1007">
        <v>200</v>
      </c>
    </row>
    <row r="1008" spans="1:9" x14ac:dyDescent="0.25">
      <c r="A1008" t="s">
        <v>4011</v>
      </c>
      <c r="B1008">
        <v>1</v>
      </c>
      <c r="C1008">
        <v>0</v>
      </c>
      <c r="D1008">
        <v>0.76590000000000003</v>
      </c>
      <c r="E1008" t="s">
        <v>169</v>
      </c>
      <c r="F1008">
        <v>32</v>
      </c>
      <c r="G1008">
        <v>30</v>
      </c>
      <c r="H1008">
        <v>28</v>
      </c>
      <c r="I1008">
        <v>27</v>
      </c>
    </row>
    <row r="1009" spans="1:9" x14ac:dyDescent="0.25">
      <c r="A1009" t="s">
        <v>4010</v>
      </c>
      <c r="B1009">
        <v>0</v>
      </c>
      <c r="C1009">
        <v>0</v>
      </c>
      <c r="D1009">
        <v>0.163753333</v>
      </c>
      <c r="E1009" t="s">
        <v>181</v>
      </c>
      <c r="F1009">
        <v>2</v>
      </c>
      <c r="G1009">
        <v>0</v>
      </c>
      <c r="H1009">
        <v>0</v>
      </c>
      <c r="I1009">
        <v>0</v>
      </c>
    </row>
    <row r="1010" spans="1:9" x14ac:dyDescent="0.25">
      <c r="A1010" t="s">
        <v>4009</v>
      </c>
      <c r="B1010">
        <v>1</v>
      </c>
      <c r="C1010">
        <v>0</v>
      </c>
      <c r="D1010">
        <v>0.37879333300000001</v>
      </c>
      <c r="E1010" t="s">
        <v>169</v>
      </c>
      <c r="F1010">
        <v>14</v>
      </c>
      <c r="G1010">
        <v>11</v>
      </c>
      <c r="H1010">
        <v>6</v>
      </c>
      <c r="I1010">
        <v>3</v>
      </c>
    </row>
    <row r="1011" spans="1:9" x14ac:dyDescent="0.25">
      <c r="A1011" t="s">
        <v>4008</v>
      </c>
      <c r="B1011">
        <v>1</v>
      </c>
      <c r="C1011">
        <v>0</v>
      </c>
      <c r="D1011">
        <v>0.60402666699999996</v>
      </c>
      <c r="E1011" t="s">
        <v>169</v>
      </c>
      <c r="F1011">
        <v>107</v>
      </c>
      <c r="G1011">
        <v>107</v>
      </c>
      <c r="H1011">
        <v>107</v>
      </c>
      <c r="I1011">
        <v>84</v>
      </c>
    </row>
    <row r="1012" spans="1:9" x14ac:dyDescent="0.25">
      <c r="A1012" t="s">
        <v>4007</v>
      </c>
      <c r="B1012">
        <v>0</v>
      </c>
      <c r="C1012">
        <v>0</v>
      </c>
      <c r="D1012">
        <v>0.55419333299999995</v>
      </c>
      <c r="E1012" t="s">
        <v>181</v>
      </c>
      <c r="F1012">
        <v>29</v>
      </c>
      <c r="G1012">
        <v>27</v>
      </c>
      <c r="H1012">
        <v>26</v>
      </c>
      <c r="I1012">
        <v>18</v>
      </c>
    </row>
    <row r="1013" spans="1:9" x14ac:dyDescent="0.25">
      <c r="A1013" t="s">
        <v>4006</v>
      </c>
      <c r="B1013">
        <v>0</v>
      </c>
      <c r="C1013">
        <v>0</v>
      </c>
      <c r="D1013">
        <v>0.41849333300000002</v>
      </c>
      <c r="E1013" t="s">
        <v>181</v>
      </c>
      <c r="F1013">
        <v>116</v>
      </c>
      <c r="G1013">
        <v>115</v>
      </c>
      <c r="H1013">
        <v>111</v>
      </c>
      <c r="I1013">
        <v>106</v>
      </c>
    </row>
    <row r="1014" spans="1:9" x14ac:dyDescent="0.25">
      <c r="A1014" t="s">
        <v>4005</v>
      </c>
      <c r="B1014">
        <v>1</v>
      </c>
      <c r="C1014">
        <v>0</v>
      </c>
      <c r="D1014">
        <v>0.555886667</v>
      </c>
      <c r="E1014" t="s">
        <v>169</v>
      </c>
      <c r="F1014">
        <v>20</v>
      </c>
      <c r="G1014">
        <v>13</v>
      </c>
      <c r="H1014">
        <v>8</v>
      </c>
      <c r="I1014">
        <v>2</v>
      </c>
    </row>
    <row r="1015" spans="1:9" x14ac:dyDescent="0.25">
      <c r="A1015" t="s">
        <v>4004</v>
      </c>
      <c r="B1015">
        <v>0</v>
      </c>
      <c r="C1015">
        <v>1</v>
      </c>
      <c r="D1015">
        <v>0.87121333300000003</v>
      </c>
      <c r="E1015" t="s">
        <v>169</v>
      </c>
      <c r="F1015">
        <v>54</v>
      </c>
      <c r="G1015">
        <v>54</v>
      </c>
      <c r="H1015">
        <v>52</v>
      </c>
      <c r="I1015">
        <v>46</v>
      </c>
    </row>
    <row r="1016" spans="1:9" x14ac:dyDescent="0.25">
      <c r="A1016" t="s">
        <v>4003</v>
      </c>
      <c r="B1016">
        <v>1</v>
      </c>
      <c r="C1016">
        <v>0</v>
      </c>
      <c r="D1016">
        <v>0.188326667</v>
      </c>
      <c r="E1016" t="s">
        <v>169</v>
      </c>
      <c r="F1016">
        <v>5</v>
      </c>
      <c r="G1016">
        <v>2</v>
      </c>
      <c r="H1016">
        <v>1</v>
      </c>
      <c r="I1016">
        <v>1</v>
      </c>
    </row>
    <row r="1017" spans="1:9" x14ac:dyDescent="0.25">
      <c r="A1017" t="s">
        <v>4002</v>
      </c>
      <c r="B1017">
        <v>1</v>
      </c>
      <c r="C1017">
        <v>0</v>
      </c>
      <c r="D1017">
        <v>0.46088666700000003</v>
      </c>
      <c r="E1017" t="s">
        <v>169</v>
      </c>
      <c r="F1017">
        <v>117</v>
      </c>
      <c r="G1017">
        <v>115</v>
      </c>
      <c r="H1017">
        <v>107</v>
      </c>
      <c r="I1017">
        <v>106</v>
      </c>
    </row>
    <row r="1018" spans="1:9" x14ac:dyDescent="0.25">
      <c r="A1018" t="s">
        <v>4001</v>
      </c>
      <c r="B1018">
        <v>0</v>
      </c>
      <c r="C1018">
        <v>0</v>
      </c>
      <c r="D1018">
        <v>0.108153333</v>
      </c>
      <c r="E1018" t="s">
        <v>181</v>
      </c>
      <c r="F1018">
        <v>6</v>
      </c>
      <c r="G1018">
        <v>1</v>
      </c>
      <c r="H1018">
        <v>1</v>
      </c>
      <c r="I1018">
        <v>0</v>
      </c>
    </row>
    <row r="1019" spans="1:9" x14ac:dyDescent="0.25">
      <c r="A1019" t="s">
        <v>4000</v>
      </c>
      <c r="B1019">
        <v>1</v>
      </c>
      <c r="C1019">
        <v>0</v>
      </c>
      <c r="D1019">
        <v>0.148466667</v>
      </c>
      <c r="E1019" t="s">
        <v>169</v>
      </c>
      <c r="F1019">
        <v>68</v>
      </c>
      <c r="G1019">
        <v>63</v>
      </c>
      <c r="H1019">
        <v>63</v>
      </c>
      <c r="I1019">
        <v>62</v>
      </c>
    </row>
    <row r="1020" spans="1:9" x14ac:dyDescent="0.25">
      <c r="A1020" t="s">
        <v>3999</v>
      </c>
      <c r="B1020">
        <v>0</v>
      </c>
      <c r="C1020">
        <v>0</v>
      </c>
      <c r="D1020">
        <v>0.11255333300000001</v>
      </c>
      <c r="E1020" t="s">
        <v>181</v>
      </c>
      <c r="F1020">
        <v>9</v>
      </c>
      <c r="G1020">
        <v>0</v>
      </c>
      <c r="H1020">
        <v>0</v>
      </c>
      <c r="I1020">
        <v>0</v>
      </c>
    </row>
    <row r="1021" spans="1:9" x14ac:dyDescent="0.25">
      <c r="A1021" t="s">
        <v>3998</v>
      </c>
      <c r="B1021">
        <v>0</v>
      </c>
      <c r="C1021">
        <v>0</v>
      </c>
      <c r="D1021">
        <v>0.26185333300000002</v>
      </c>
      <c r="E1021" t="s">
        <v>181</v>
      </c>
      <c r="F1021">
        <v>70</v>
      </c>
      <c r="G1021">
        <v>62</v>
      </c>
      <c r="H1021">
        <v>61</v>
      </c>
      <c r="I1021">
        <v>44</v>
      </c>
    </row>
    <row r="1022" spans="1:9" x14ac:dyDescent="0.25">
      <c r="A1022" t="s">
        <v>3997</v>
      </c>
      <c r="B1022">
        <v>1</v>
      </c>
      <c r="C1022">
        <v>0</v>
      </c>
      <c r="D1022">
        <v>0.294786667</v>
      </c>
      <c r="E1022" t="s">
        <v>169</v>
      </c>
      <c r="F1022">
        <v>58</v>
      </c>
      <c r="G1022">
        <v>47</v>
      </c>
      <c r="H1022">
        <v>39</v>
      </c>
      <c r="I1022">
        <v>28</v>
      </c>
    </row>
    <row r="1023" spans="1:9" x14ac:dyDescent="0.25">
      <c r="A1023" t="s">
        <v>3996</v>
      </c>
      <c r="B1023">
        <v>1</v>
      </c>
      <c r="C1023">
        <v>0</v>
      </c>
      <c r="D1023">
        <v>0.46020666700000001</v>
      </c>
      <c r="E1023" t="s">
        <v>174</v>
      </c>
      <c r="F1023">
        <v>185</v>
      </c>
      <c r="G1023">
        <v>181</v>
      </c>
      <c r="H1023">
        <v>173</v>
      </c>
      <c r="I1023">
        <v>170</v>
      </c>
    </row>
    <row r="1024" spans="1:9" x14ac:dyDescent="0.25">
      <c r="A1024" t="s">
        <v>3995</v>
      </c>
      <c r="B1024">
        <v>0</v>
      </c>
      <c r="C1024">
        <v>0</v>
      </c>
      <c r="D1024">
        <v>0.21766666700000001</v>
      </c>
      <c r="E1024" t="s">
        <v>181</v>
      </c>
      <c r="F1024">
        <v>40</v>
      </c>
      <c r="G1024">
        <v>35</v>
      </c>
      <c r="H1024">
        <v>31</v>
      </c>
      <c r="I1024">
        <v>18</v>
      </c>
    </row>
    <row r="1025" spans="1:9" x14ac:dyDescent="0.25">
      <c r="A1025" t="s">
        <v>3994</v>
      </c>
      <c r="B1025">
        <v>1</v>
      </c>
      <c r="C1025">
        <v>0</v>
      </c>
      <c r="D1025">
        <v>0.30102666700000003</v>
      </c>
      <c r="E1025" t="s">
        <v>169</v>
      </c>
      <c r="F1025">
        <v>245</v>
      </c>
      <c r="G1025">
        <v>244</v>
      </c>
      <c r="H1025">
        <v>242</v>
      </c>
      <c r="I1025">
        <v>203</v>
      </c>
    </row>
    <row r="1026" spans="1:9" x14ac:dyDescent="0.25">
      <c r="A1026" t="s">
        <v>3993</v>
      </c>
      <c r="B1026">
        <v>1</v>
      </c>
      <c r="C1026">
        <v>0</v>
      </c>
      <c r="D1026">
        <v>0.544006667</v>
      </c>
      <c r="E1026" t="s">
        <v>169</v>
      </c>
      <c r="F1026">
        <v>6</v>
      </c>
      <c r="G1026">
        <v>6</v>
      </c>
      <c r="H1026">
        <v>6</v>
      </c>
      <c r="I1026">
        <v>0</v>
      </c>
    </row>
    <row r="1027" spans="1:9" x14ac:dyDescent="0.25">
      <c r="A1027" t="s">
        <v>3992</v>
      </c>
      <c r="B1027">
        <v>1</v>
      </c>
      <c r="C1027">
        <v>0</v>
      </c>
      <c r="D1027">
        <v>0.15607333300000001</v>
      </c>
      <c r="E1027" t="s">
        <v>169</v>
      </c>
      <c r="F1027">
        <v>5</v>
      </c>
      <c r="G1027">
        <v>2</v>
      </c>
      <c r="H1027">
        <v>2</v>
      </c>
      <c r="I1027">
        <v>0</v>
      </c>
    </row>
    <row r="1028" spans="1:9" x14ac:dyDescent="0.25">
      <c r="A1028" t="s">
        <v>3991</v>
      </c>
      <c r="B1028">
        <v>1</v>
      </c>
      <c r="C1028">
        <v>0</v>
      </c>
      <c r="D1028">
        <v>0.22124666700000001</v>
      </c>
      <c r="E1028" t="s">
        <v>169</v>
      </c>
      <c r="F1028">
        <v>10</v>
      </c>
      <c r="G1028">
        <v>5</v>
      </c>
      <c r="H1028">
        <v>2</v>
      </c>
      <c r="I1028">
        <v>0</v>
      </c>
    </row>
    <row r="1029" spans="1:9" x14ac:dyDescent="0.25">
      <c r="A1029" t="s">
        <v>3990</v>
      </c>
      <c r="B1029">
        <v>1</v>
      </c>
      <c r="C1029">
        <v>0</v>
      </c>
      <c r="D1029">
        <v>0.72618666700000001</v>
      </c>
      <c r="E1029" t="s">
        <v>169</v>
      </c>
      <c r="F1029">
        <v>41</v>
      </c>
      <c r="G1029">
        <v>22</v>
      </c>
      <c r="H1029">
        <v>10</v>
      </c>
      <c r="I1029">
        <v>3</v>
      </c>
    </row>
    <row r="1030" spans="1:9" x14ac:dyDescent="0.25">
      <c r="A1030" t="s">
        <v>3989</v>
      </c>
      <c r="B1030">
        <v>1</v>
      </c>
      <c r="C1030">
        <v>0</v>
      </c>
      <c r="D1030">
        <v>0.116846667</v>
      </c>
      <c r="E1030" t="s">
        <v>169</v>
      </c>
      <c r="F1030">
        <v>96</v>
      </c>
      <c r="G1030">
        <v>90</v>
      </c>
      <c r="H1030">
        <v>87</v>
      </c>
      <c r="I1030">
        <v>87</v>
      </c>
    </row>
    <row r="1031" spans="1:9" x14ac:dyDescent="0.25">
      <c r="A1031" t="s">
        <v>3988</v>
      </c>
      <c r="B1031">
        <v>1</v>
      </c>
      <c r="C1031">
        <v>0</v>
      </c>
      <c r="D1031">
        <v>0.183593333</v>
      </c>
      <c r="E1031" t="s">
        <v>169</v>
      </c>
      <c r="F1031">
        <v>154</v>
      </c>
      <c r="G1031">
        <v>138</v>
      </c>
      <c r="H1031">
        <v>135</v>
      </c>
      <c r="I1031">
        <v>125</v>
      </c>
    </row>
    <row r="1032" spans="1:9" x14ac:dyDescent="0.25">
      <c r="A1032" t="s">
        <v>3987</v>
      </c>
      <c r="B1032">
        <v>1</v>
      </c>
      <c r="C1032">
        <v>0</v>
      </c>
      <c r="D1032">
        <v>0.75182000000000004</v>
      </c>
      <c r="E1032" t="s">
        <v>169</v>
      </c>
      <c r="F1032">
        <v>220</v>
      </c>
      <c r="G1032">
        <v>212</v>
      </c>
      <c r="H1032">
        <v>207</v>
      </c>
      <c r="I1032">
        <v>191</v>
      </c>
    </row>
    <row r="1033" spans="1:9" x14ac:dyDescent="0.25">
      <c r="A1033" t="s">
        <v>3986</v>
      </c>
      <c r="B1033">
        <v>1</v>
      </c>
      <c r="C1033">
        <v>0</v>
      </c>
      <c r="D1033">
        <v>0.103986667</v>
      </c>
      <c r="E1033" t="s">
        <v>169</v>
      </c>
      <c r="F1033">
        <v>10</v>
      </c>
      <c r="G1033">
        <v>1</v>
      </c>
      <c r="H1033">
        <v>1</v>
      </c>
      <c r="I1033">
        <v>0</v>
      </c>
    </row>
    <row r="1034" spans="1:9" x14ac:dyDescent="0.25">
      <c r="A1034" t="s">
        <v>3985</v>
      </c>
      <c r="B1034">
        <v>0</v>
      </c>
      <c r="C1034">
        <v>1</v>
      </c>
      <c r="D1034">
        <v>0.93844666700000001</v>
      </c>
      <c r="E1034" t="s">
        <v>169</v>
      </c>
      <c r="F1034">
        <v>27</v>
      </c>
      <c r="G1034">
        <v>26</v>
      </c>
      <c r="H1034">
        <v>26</v>
      </c>
      <c r="I1034">
        <v>26</v>
      </c>
    </row>
    <row r="1035" spans="1:9" x14ac:dyDescent="0.25">
      <c r="A1035" t="s">
        <v>3984</v>
      </c>
      <c r="B1035">
        <v>1</v>
      </c>
      <c r="C1035">
        <v>0</v>
      </c>
      <c r="D1035">
        <v>0.44832</v>
      </c>
      <c r="E1035" t="s">
        <v>169</v>
      </c>
      <c r="F1035">
        <v>22</v>
      </c>
      <c r="G1035">
        <v>11</v>
      </c>
      <c r="H1035">
        <v>11</v>
      </c>
      <c r="I1035">
        <v>0</v>
      </c>
    </row>
    <row r="1036" spans="1:9" x14ac:dyDescent="0.25">
      <c r="A1036" t="s">
        <v>3983</v>
      </c>
      <c r="B1036">
        <v>1</v>
      </c>
      <c r="C1036">
        <v>0</v>
      </c>
      <c r="D1036">
        <v>0.115466667</v>
      </c>
      <c r="E1036" t="s">
        <v>169</v>
      </c>
      <c r="F1036">
        <v>17</v>
      </c>
      <c r="G1036">
        <v>15</v>
      </c>
      <c r="H1036">
        <v>15</v>
      </c>
      <c r="I1036">
        <v>6</v>
      </c>
    </row>
    <row r="1037" spans="1:9" x14ac:dyDescent="0.25">
      <c r="A1037" t="s">
        <v>3982</v>
      </c>
      <c r="B1037">
        <v>1</v>
      </c>
      <c r="C1037">
        <v>0</v>
      </c>
      <c r="D1037">
        <v>0.41048000000000001</v>
      </c>
      <c r="E1037" t="s">
        <v>169</v>
      </c>
      <c r="F1037">
        <v>283</v>
      </c>
      <c r="G1037">
        <v>278</v>
      </c>
      <c r="H1037">
        <v>261</v>
      </c>
      <c r="I1037">
        <v>241</v>
      </c>
    </row>
    <row r="1038" spans="1:9" x14ac:dyDescent="0.25">
      <c r="A1038" t="s">
        <v>3981</v>
      </c>
      <c r="B1038">
        <v>1</v>
      </c>
      <c r="C1038">
        <v>0</v>
      </c>
      <c r="D1038">
        <v>0.48242000000000002</v>
      </c>
      <c r="E1038" t="s">
        <v>169</v>
      </c>
      <c r="F1038">
        <v>350</v>
      </c>
      <c r="G1038">
        <v>350</v>
      </c>
      <c r="H1038">
        <v>349</v>
      </c>
      <c r="I1038">
        <v>340</v>
      </c>
    </row>
    <row r="1039" spans="1:9" x14ac:dyDescent="0.25">
      <c r="A1039" t="s">
        <v>3980</v>
      </c>
      <c r="B1039">
        <v>1</v>
      </c>
      <c r="C1039">
        <v>0</v>
      </c>
      <c r="D1039">
        <v>0.88873333300000001</v>
      </c>
      <c r="E1039" t="s">
        <v>169</v>
      </c>
      <c r="F1039">
        <v>48</v>
      </c>
      <c r="G1039">
        <v>41</v>
      </c>
      <c r="H1039">
        <v>40</v>
      </c>
      <c r="I1039">
        <v>39</v>
      </c>
    </row>
    <row r="1040" spans="1:9" x14ac:dyDescent="0.25">
      <c r="A1040" t="s">
        <v>3979</v>
      </c>
      <c r="B1040">
        <v>1</v>
      </c>
      <c r="C1040">
        <v>0</v>
      </c>
      <c r="D1040">
        <v>0.34034666699999999</v>
      </c>
      <c r="E1040" t="s">
        <v>169</v>
      </c>
      <c r="F1040">
        <v>159</v>
      </c>
      <c r="G1040">
        <v>158</v>
      </c>
      <c r="H1040">
        <v>154</v>
      </c>
      <c r="I1040">
        <v>149</v>
      </c>
    </row>
    <row r="1041" spans="1:9" x14ac:dyDescent="0.25">
      <c r="A1041" t="s">
        <v>3978</v>
      </c>
      <c r="B1041">
        <v>0</v>
      </c>
      <c r="C1041">
        <v>1</v>
      </c>
      <c r="D1041">
        <v>0.22394</v>
      </c>
      <c r="E1041" t="s">
        <v>169</v>
      </c>
      <c r="F1041">
        <v>75</v>
      </c>
      <c r="G1041">
        <v>72</v>
      </c>
      <c r="H1041">
        <v>70</v>
      </c>
      <c r="I1041">
        <v>69</v>
      </c>
    </row>
    <row r="1042" spans="1:9" x14ac:dyDescent="0.25">
      <c r="A1042" t="s">
        <v>3977</v>
      </c>
      <c r="B1042">
        <v>1</v>
      </c>
      <c r="C1042">
        <v>0</v>
      </c>
      <c r="D1042">
        <v>0.71559333300000005</v>
      </c>
      <c r="E1042" t="s">
        <v>169</v>
      </c>
      <c r="F1042">
        <v>30</v>
      </c>
      <c r="G1042">
        <v>28</v>
      </c>
      <c r="H1042">
        <v>28</v>
      </c>
      <c r="I1042">
        <v>20</v>
      </c>
    </row>
    <row r="1043" spans="1:9" x14ac:dyDescent="0.25">
      <c r="A1043" t="s">
        <v>3976</v>
      </c>
      <c r="B1043">
        <v>1</v>
      </c>
      <c r="C1043">
        <v>1</v>
      </c>
      <c r="D1043">
        <v>0.36134666700000001</v>
      </c>
      <c r="E1043" t="s">
        <v>169</v>
      </c>
      <c r="F1043">
        <v>324</v>
      </c>
      <c r="G1043">
        <v>311</v>
      </c>
      <c r="H1043">
        <v>305</v>
      </c>
      <c r="I1043">
        <v>293</v>
      </c>
    </row>
    <row r="1044" spans="1:9" x14ac:dyDescent="0.25">
      <c r="A1044" t="s">
        <v>3975</v>
      </c>
      <c r="B1044">
        <v>1</v>
      </c>
      <c r="C1044">
        <v>0</v>
      </c>
      <c r="D1044">
        <v>0.906906667</v>
      </c>
      <c r="E1044" t="s">
        <v>169</v>
      </c>
      <c r="F1044">
        <v>14</v>
      </c>
      <c r="G1044">
        <v>14</v>
      </c>
      <c r="H1044">
        <v>14</v>
      </c>
      <c r="I1044">
        <v>14</v>
      </c>
    </row>
    <row r="1045" spans="1:9" x14ac:dyDescent="0.25">
      <c r="A1045" t="s">
        <v>3974</v>
      </c>
      <c r="B1045">
        <v>1</v>
      </c>
      <c r="C1045">
        <v>0</v>
      </c>
      <c r="D1045">
        <v>0.116613333</v>
      </c>
      <c r="E1045" t="s">
        <v>169</v>
      </c>
      <c r="F1045">
        <v>6</v>
      </c>
      <c r="G1045">
        <v>4</v>
      </c>
      <c r="H1045">
        <v>4</v>
      </c>
      <c r="I1045">
        <v>4</v>
      </c>
    </row>
    <row r="1046" spans="1:9" x14ac:dyDescent="0.25">
      <c r="A1046" t="s">
        <v>3973</v>
      </c>
      <c r="B1046">
        <v>1</v>
      </c>
      <c r="C1046">
        <v>0</v>
      </c>
      <c r="D1046">
        <v>0.22371333299999999</v>
      </c>
      <c r="E1046" t="s">
        <v>169</v>
      </c>
      <c r="F1046">
        <v>10</v>
      </c>
      <c r="G1046">
        <v>5</v>
      </c>
      <c r="H1046">
        <v>3</v>
      </c>
      <c r="I1046">
        <v>1</v>
      </c>
    </row>
    <row r="1047" spans="1:9" x14ac:dyDescent="0.25">
      <c r="A1047" t="s">
        <v>3972</v>
      </c>
      <c r="B1047">
        <v>1</v>
      </c>
      <c r="C1047">
        <v>0</v>
      </c>
      <c r="D1047">
        <v>0.31156666700000002</v>
      </c>
      <c r="E1047" t="s">
        <v>169</v>
      </c>
      <c r="F1047">
        <v>24</v>
      </c>
      <c r="G1047">
        <v>20</v>
      </c>
      <c r="H1047">
        <v>16</v>
      </c>
      <c r="I1047">
        <v>8</v>
      </c>
    </row>
    <row r="1048" spans="1:9" x14ac:dyDescent="0.25">
      <c r="A1048" t="s">
        <v>3971</v>
      </c>
      <c r="B1048">
        <v>1</v>
      </c>
      <c r="C1048">
        <v>0</v>
      </c>
      <c r="D1048">
        <v>0.22443333300000001</v>
      </c>
      <c r="E1048" t="s">
        <v>169</v>
      </c>
      <c r="F1048">
        <v>49</v>
      </c>
      <c r="G1048">
        <v>43</v>
      </c>
      <c r="H1048">
        <v>42</v>
      </c>
      <c r="I1048">
        <v>36</v>
      </c>
    </row>
    <row r="1049" spans="1:9" x14ac:dyDescent="0.25">
      <c r="A1049" t="s">
        <v>3970</v>
      </c>
      <c r="B1049">
        <v>1</v>
      </c>
      <c r="C1049">
        <v>0</v>
      </c>
      <c r="D1049">
        <v>0.29240666700000001</v>
      </c>
      <c r="E1049" t="s">
        <v>169</v>
      </c>
      <c r="F1049">
        <v>5</v>
      </c>
      <c r="G1049">
        <v>5</v>
      </c>
      <c r="H1049">
        <v>4</v>
      </c>
      <c r="I1049">
        <v>1</v>
      </c>
    </row>
    <row r="1050" spans="1:9" x14ac:dyDescent="0.25">
      <c r="A1050" t="s">
        <v>3969</v>
      </c>
      <c r="B1050">
        <v>1</v>
      </c>
      <c r="C1050">
        <v>0</v>
      </c>
      <c r="D1050">
        <v>0.13926666700000001</v>
      </c>
      <c r="E1050" t="s">
        <v>169</v>
      </c>
      <c r="F1050">
        <v>4</v>
      </c>
      <c r="G1050">
        <v>2</v>
      </c>
      <c r="H1050">
        <v>0</v>
      </c>
      <c r="I1050">
        <v>0</v>
      </c>
    </row>
    <row r="1051" spans="1:9" x14ac:dyDescent="0.25">
      <c r="A1051" t="s">
        <v>3968</v>
      </c>
      <c r="B1051">
        <v>1</v>
      </c>
      <c r="C1051">
        <v>0</v>
      </c>
      <c r="D1051">
        <v>0.90673333300000003</v>
      </c>
      <c r="E1051" t="s">
        <v>169</v>
      </c>
      <c r="F1051">
        <v>70</v>
      </c>
      <c r="G1051">
        <v>70</v>
      </c>
      <c r="H1051">
        <v>69</v>
      </c>
      <c r="I1051">
        <v>64</v>
      </c>
    </row>
    <row r="1052" spans="1:9" x14ac:dyDescent="0.25">
      <c r="A1052" t="s">
        <v>3967</v>
      </c>
      <c r="B1052">
        <v>1</v>
      </c>
      <c r="C1052">
        <v>0</v>
      </c>
      <c r="D1052">
        <v>0.12274</v>
      </c>
      <c r="E1052" t="s">
        <v>169</v>
      </c>
      <c r="F1052">
        <v>8</v>
      </c>
      <c r="G1052">
        <v>4</v>
      </c>
      <c r="H1052">
        <v>0</v>
      </c>
      <c r="I1052">
        <v>0</v>
      </c>
    </row>
    <row r="1053" spans="1:9" x14ac:dyDescent="0.25">
      <c r="A1053" t="s">
        <v>3966</v>
      </c>
      <c r="B1053">
        <v>1</v>
      </c>
      <c r="C1053">
        <v>0</v>
      </c>
      <c r="D1053">
        <v>0.56809333299999998</v>
      </c>
      <c r="E1053" t="s">
        <v>169</v>
      </c>
      <c r="F1053">
        <v>312</v>
      </c>
      <c r="G1053">
        <v>294</v>
      </c>
      <c r="H1053">
        <v>292</v>
      </c>
      <c r="I1053">
        <v>278</v>
      </c>
    </row>
    <row r="1054" spans="1:9" x14ac:dyDescent="0.25">
      <c r="A1054" t="s">
        <v>3965</v>
      </c>
      <c r="B1054">
        <v>1</v>
      </c>
      <c r="C1054">
        <v>0</v>
      </c>
      <c r="D1054">
        <v>0.25364666699999999</v>
      </c>
      <c r="E1054" t="s">
        <v>169</v>
      </c>
      <c r="F1054">
        <v>18</v>
      </c>
      <c r="G1054">
        <v>13</v>
      </c>
      <c r="H1054">
        <v>12</v>
      </c>
      <c r="I1054">
        <v>12</v>
      </c>
    </row>
    <row r="1055" spans="1:9" x14ac:dyDescent="0.25">
      <c r="A1055" t="s">
        <v>3964</v>
      </c>
      <c r="B1055">
        <v>1</v>
      </c>
      <c r="C1055">
        <v>0</v>
      </c>
      <c r="D1055">
        <v>0.61199999999999999</v>
      </c>
      <c r="E1055" t="s">
        <v>169</v>
      </c>
      <c r="F1055">
        <v>47</v>
      </c>
      <c r="G1055">
        <v>44</v>
      </c>
      <c r="H1055">
        <v>40</v>
      </c>
      <c r="I1055">
        <v>37</v>
      </c>
    </row>
    <row r="1056" spans="1:9" x14ac:dyDescent="0.25">
      <c r="A1056" t="s">
        <v>3963</v>
      </c>
      <c r="B1056">
        <v>1</v>
      </c>
      <c r="C1056">
        <v>0</v>
      </c>
      <c r="D1056">
        <v>0.72055333300000002</v>
      </c>
      <c r="E1056" t="s">
        <v>169</v>
      </c>
      <c r="F1056">
        <v>46</v>
      </c>
      <c r="G1056">
        <v>42</v>
      </c>
      <c r="H1056">
        <v>38</v>
      </c>
      <c r="I1056">
        <v>35</v>
      </c>
    </row>
    <row r="1057" spans="1:9" x14ac:dyDescent="0.25">
      <c r="A1057" t="s">
        <v>3962</v>
      </c>
      <c r="B1057">
        <v>1</v>
      </c>
      <c r="C1057">
        <v>0</v>
      </c>
      <c r="D1057">
        <v>0.24</v>
      </c>
      <c r="E1057" t="s">
        <v>169</v>
      </c>
      <c r="F1057">
        <v>25</v>
      </c>
      <c r="G1057">
        <v>19</v>
      </c>
      <c r="H1057">
        <v>5</v>
      </c>
      <c r="I1057">
        <v>1</v>
      </c>
    </row>
    <row r="1058" spans="1:9" x14ac:dyDescent="0.25">
      <c r="A1058" t="s">
        <v>3961</v>
      </c>
      <c r="B1058">
        <v>1</v>
      </c>
      <c r="C1058">
        <v>0</v>
      </c>
      <c r="D1058">
        <v>0.89378666699999998</v>
      </c>
      <c r="E1058" t="s">
        <v>169</v>
      </c>
      <c r="F1058">
        <v>70</v>
      </c>
      <c r="G1058">
        <v>68</v>
      </c>
      <c r="H1058">
        <v>64</v>
      </c>
      <c r="I1058">
        <v>63</v>
      </c>
    </row>
    <row r="1059" spans="1:9" x14ac:dyDescent="0.25">
      <c r="A1059" t="s">
        <v>3960</v>
      </c>
      <c r="B1059">
        <v>1</v>
      </c>
      <c r="C1059">
        <v>0</v>
      </c>
      <c r="D1059">
        <v>0.32594000000000001</v>
      </c>
      <c r="E1059" t="s">
        <v>169</v>
      </c>
      <c r="F1059">
        <v>36</v>
      </c>
      <c r="G1059">
        <v>21</v>
      </c>
      <c r="H1059">
        <v>15</v>
      </c>
      <c r="I1059">
        <v>13</v>
      </c>
    </row>
    <row r="1060" spans="1:9" x14ac:dyDescent="0.25">
      <c r="A1060" t="s">
        <v>3959</v>
      </c>
      <c r="B1060">
        <v>1</v>
      </c>
      <c r="C1060">
        <v>0</v>
      </c>
      <c r="D1060">
        <v>0.31374000000000002</v>
      </c>
      <c r="E1060" t="s">
        <v>169</v>
      </c>
      <c r="F1060">
        <v>8</v>
      </c>
      <c r="G1060">
        <v>6</v>
      </c>
      <c r="H1060">
        <v>1</v>
      </c>
      <c r="I1060">
        <v>0</v>
      </c>
    </row>
    <row r="1061" spans="1:9" x14ac:dyDescent="0.25">
      <c r="A1061" t="s">
        <v>3958</v>
      </c>
      <c r="B1061">
        <v>1</v>
      </c>
      <c r="C1061">
        <v>0</v>
      </c>
      <c r="D1061">
        <v>0.22373333300000001</v>
      </c>
      <c r="E1061" t="s">
        <v>169</v>
      </c>
      <c r="F1061">
        <v>30</v>
      </c>
      <c r="G1061">
        <v>17</v>
      </c>
      <c r="H1061">
        <v>4</v>
      </c>
      <c r="I1061">
        <v>0</v>
      </c>
    </row>
    <row r="1062" spans="1:9" x14ac:dyDescent="0.25">
      <c r="A1062" t="s">
        <v>3957</v>
      </c>
      <c r="B1062">
        <v>1</v>
      </c>
      <c r="C1062">
        <v>0</v>
      </c>
      <c r="D1062">
        <v>0.88519333300000003</v>
      </c>
      <c r="E1062" t="s">
        <v>169</v>
      </c>
      <c r="F1062">
        <v>185</v>
      </c>
      <c r="G1062">
        <v>184</v>
      </c>
      <c r="H1062">
        <v>177</v>
      </c>
      <c r="I1062">
        <v>165</v>
      </c>
    </row>
    <row r="1063" spans="1:9" x14ac:dyDescent="0.25">
      <c r="A1063" t="s">
        <v>3956</v>
      </c>
      <c r="B1063">
        <v>1</v>
      </c>
      <c r="C1063">
        <v>0</v>
      </c>
      <c r="D1063">
        <v>0.100653333</v>
      </c>
      <c r="E1063" t="s">
        <v>169</v>
      </c>
      <c r="F1063">
        <v>5</v>
      </c>
      <c r="G1063">
        <v>0</v>
      </c>
      <c r="H1063">
        <v>0</v>
      </c>
      <c r="I1063">
        <v>0</v>
      </c>
    </row>
    <row r="1064" spans="1:9" x14ac:dyDescent="0.25">
      <c r="A1064" t="s">
        <v>3955</v>
      </c>
      <c r="B1064">
        <v>1</v>
      </c>
      <c r="C1064">
        <v>0</v>
      </c>
      <c r="D1064">
        <v>0.51380666699999999</v>
      </c>
      <c r="E1064" t="s">
        <v>169</v>
      </c>
      <c r="F1064">
        <v>110</v>
      </c>
      <c r="G1064">
        <v>110</v>
      </c>
      <c r="H1064">
        <v>107</v>
      </c>
      <c r="I1064">
        <v>97</v>
      </c>
    </row>
    <row r="1065" spans="1:9" x14ac:dyDescent="0.25">
      <c r="A1065" t="s">
        <v>3954</v>
      </c>
      <c r="B1065">
        <v>1</v>
      </c>
      <c r="C1065">
        <v>0</v>
      </c>
      <c r="D1065">
        <v>0.60421333300000002</v>
      </c>
      <c r="E1065" t="s">
        <v>169</v>
      </c>
      <c r="F1065">
        <v>144</v>
      </c>
      <c r="G1065">
        <v>144</v>
      </c>
      <c r="H1065">
        <v>141</v>
      </c>
      <c r="I1065">
        <v>131</v>
      </c>
    </row>
    <row r="1066" spans="1:9" x14ac:dyDescent="0.25">
      <c r="A1066" t="s">
        <v>3953</v>
      </c>
      <c r="B1066">
        <v>1</v>
      </c>
      <c r="C1066">
        <v>0</v>
      </c>
      <c r="D1066">
        <v>0.15648000000000001</v>
      </c>
      <c r="E1066" t="s">
        <v>169</v>
      </c>
      <c r="F1066">
        <v>8</v>
      </c>
      <c r="G1066">
        <v>5</v>
      </c>
      <c r="H1066">
        <v>4</v>
      </c>
      <c r="I1066">
        <v>0</v>
      </c>
    </row>
    <row r="1067" spans="1:9" x14ac:dyDescent="0.25">
      <c r="A1067" t="s">
        <v>3952</v>
      </c>
      <c r="B1067">
        <v>1</v>
      </c>
      <c r="C1067">
        <v>0</v>
      </c>
      <c r="D1067">
        <v>0.114126667</v>
      </c>
      <c r="E1067" t="s">
        <v>169</v>
      </c>
      <c r="F1067">
        <v>9</v>
      </c>
      <c r="G1067">
        <v>7</v>
      </c>
      <c r="H1067">
        <v>7</v>
      </c>
      <c r="I1067">
        <v>0</v>
      </c>
    </row>
    <row r="1068" spans="1:9" x14ac:dyDescent="0.25">
      <c r="A1068" t="s">
        <v>3951</v>
      </c>
      <c r="B1068">
        <v>0</v>
      </c>
      <c r="C1068">
        <v>0</v>
      </c>
      <c r="D1068">
        <v>0.141866667</v>
      </c>
      <c r="E1068" t="s">
        <v>181</v>
      </c>
      <c r="F1068">
        <v>3</v>
      </c>
      <c r="G1068">
        <v>0</v>
      </c>
      <c r="H1068">
        <v>0</v>
      </c>
      <c r="I1068">
        <v>0</v>
      </c>
    </row>
    <row r="1069" spans="1:9" x14ac:dyDescent="0.25">
      <c r="A1069" t="s">
        <v>3950</v>
      </c>
      <c r="B1069">
        <v>1</v>
      </c>
      <c r="C1069">
        <v>0</v>
      </c>
      <c r="D1069">
        <v>0.16202666700000001</v>
      </c>
      <c r="E1069" t="s">
        <v>169</v>
      </c>
      <c r="F1069">
        <v>95</v>
      </c>
      <c r="G1069">
        <v>86</v>
      </c>
      <c r="H1069">
        <v>83</v>
      </c>
      <c r="I1069">
        <v>77</v>
      </c>
    </row>
    <row r="1070" spans="1:9" x14ac:dyDescent="0.25">
      <c r="A1070" t="s">
        <v>3949</v>
      </c>
      <c r="B1070">
        <v>1</v>
      </c>
      <c r="C1070">
        <v>0</v>
      </c>
      <c r="D1070">
        <v>0.40229999999999999</v>
      </c>
      <c r="E1070" t="s">
        <v>169</v>
      </c>
      <c r="F1070">
        <v>42</v>
      </c>
      <c r="G1070">
        <v>41</v>
      </c>
      <c r="H1070">
        <v>36</v>
      </c>
      <c r="I1070">
        <v>31</v>
      </c>
    </row>
    <row r="1071" spans="1:9" x14ac:dyDescent="0.25">
      <c r="A1071" t="s">
        <v>3948</v>
      </c>
      <c r="B1071">
        <v>1</v>
      </c>
      <c r="C1071">
        <v>0</v>
      </c>
      <c r="D1071">
        <v>0.16958000000000001</v>
      </c>
      <c r="E1071" t="s">
        <v>169</v>
      </c>
      <c r="F1071">
        <v>5</v>
      </c>
      <c r="G1071">
        <v>3</v>
      </c>
      <c r="H1071">
        <v>2</v>
      </c>
      <c r="I1071">
        <v>0</v>
      </c>
    </row>
    <row r="1072" spans="1:9" x14ac:dyDescent="0.25">
      <c r="A1072" t="s">
        <v>3947</v>
      </c>
      <c r="B1072">
        <v>1</v>
      </c>
      <c r="C1072">
        <v>0</v>
      </c>
      <c r="D1072">
        <v>0.26297999999999999</v>
      </c>
      <c r="E1072" t="s">
        <v>169</v>
      </c>
      <c r="F1072">
        <v>13</v>
      </c>
      <c r="G1072">
        <v>1</v>
      </c>
      <c r="H1072">
        <v>0</v>
      </c>
      <c r="I1072">
        <v>0</v>
      </c>
    </row>
    <row r="1073" spans="1:9" x14ac:dyDescent="0.25">
      <c r="A1073" t="s">
        <v>3946</v>
      </c>
      <c r="B1073">
        <v>1</v>
      </c>
      <c r="C1073">
        <v>0</v>
      </c>
      <c r="D1073">
        <v>0.187813333</v>
      </c>
      <c r="E1073" t="s">
        <v>169</v>
      </c>
      <c r="F1073">
        <v>11</v>
      </c>
      <c r="G1073">
        <v>1</v>
      </c>
      <c r="H1073">
        <v>0</v>
      </c>
      <c r="I1073">
        <v>0</v>
      </c>
    </row>
    <row r="1074" spans="1:9" x14ac:dyDescent="0.25">
      <c r="A1074" t="s">
        <v>3945</v>
      </c>
      <c r="B1074">
        <v>1</v>
      </c>
      <c r="C1074">
        <v>0</v>
      </c>
      <c r="D1074">
        <v>0.369513333</v>
      </c>
      <c r="E1074" t="s">
        <v>169</v>
      </c>
      <c r="F1074">
        <v>8</v>
      </c>
      <c r="G1074">
        <v>4</v>
      </c>
      <c r="H1074">
        <v>1</v>
      </c>
      <c r="I1074">
        <v>0</v>
      </c>
    </row>
    <row r="1075" spans="1:9" x14ac:dyDescent="0.25">
      <c r="A1075" t="s">
        <v>3944</v>
      </c>
      <c r="B1075">
        <v>1</v>
      </c>
      <c r="C1075">
        <v>0</v>
      </c>
      <c r="D1075">
        <v>0.13474666699999999</v>
      </c>
      <c r="E1075" t="s">
        <v>174</v>
      </c>
      <c r="F1075">
        <v>23</v>
      </c>
      <c r="G1075">
        <v>19</v>
      </c>
      <c r="H1075">
        <v>19</v>
      </c>
      <c r="I1075">
        <v>19</v>
      </c>
    </row>
    <row r="1076" spans="1:9" x14ac:dyDescent="0.25">
      <c r="A1076" t="s">
        <v>3943</v>
      </c>
      <c r="B1076">
        <v>1</v>
      </c>
      <c r="C1076">
        <v>0</v>
      </c>
      <c r="D1076">
        <v>0.37831999999999999</v>
      </c>
      <c r="E1076" t="s">
        <v>169</v>
      </c>
      <c r="F1076">
        <v>37</v>
      </c>
      <c r="G1076">
        <v>34</v>
      </c>
      <c r="H1076">
        <v>29</v>
      </c>
      <c r="I1076">
        <v>5</v>
      </c>
    </row>
    <row r="1077" spans="1:9" x14ac:dyDescent="0.25">
      <c r="A1077" t="s">
        <v>3942</v>
      </c>
      <c r="B1077">
        <v>1</v>
      </c>
      <c r="C1077">
        <v>0</v>
      </c>
      <c r="D1077">
        <v>0.10778</v>
      </c>
      <c r="E1077" t="s">
        <v>169</v>
      </c>
      <c r="F1077">
        <v>75</v>
      </c>
      <c r="G1077">
        <v>34</v>
      </c>
      <c r="H1077">
        <v>28</v>
      </c>
      <c r="I1077">
        <v>23</v>
      </c>
    </row>
    <row r="1078" spans="1:9" x14ac:dyDescent="0.25">
      <c r="A1078" t="s">
        <v>3941</v>
      </c>
      <c r="B1078">
        <v>1</v>
      </c>
      <c r="C1078">
        <v>0</v>
      </c>
      <c r="D1078">
        <v>0.11849999999999999</v>
      </c>
      <c r="E1078" t="s">
        <v>169</v>
      </c>
      <c r="F1078">
        <v>137</v>
      </c>
      <c r="G1078">
        <v>23</v>
      </c>
      <c r="H1078">
        <v>15</v>
      </c>
      <c r="I1078">
        <v>2</v>
      </c>
    </row>
    <row r="1079" spans="1:9" x14ac:dyDescent="0.25">
      <c r="A1079" t="s">
        <v>3940</v>
      </c>
      <c r="B1079">
        <v>0</v>
      </c>
      <c r="C1079">
        <v>0</v>
      </c>
      <c r="D1079">
        <v>0.102846667</v>
      </c>
      <c r="E1079" t="s">
        <v>181</v>
      </c>
      <c r="F1079">
        <v>2</v>
      </c>
      <c r="G1079">
        <v>0</v>
      </c>
      <c r="H1079">
        <v>0</v>
      </c>
      <c r="I1079">
        <v>0</v>
      </c>
    </row>
    <row r="1080" spans="1:9" x14ac:dyDescent="0.25">
      <c r="A1080" t="s">
        <v>3939</v>
      </c>
      <c r="B1080">
        <v>1</v>
      </c>
      <c r="C1080">
        <v>0</v>
      </c>
      <c r="D1080">
        <v>0.38722666700000002</v>
      </c>
      <c r="E1080" t="s">
        <v>169</v>
      </c>
      <c r="F1080">
        <v>26</v>
      </c>
      <c r="G1080">
        <v>25</v>
      </c>
      <c r="H1080">
        <v>24</v>
      </c>
      <c r="I1080">
        <v>22</v>
      </c>
    </row>
    <row r="1081" spans="1:9" x14ac:dyDescent="0.25">
      <c r="A1081" t="s">
        <v>3938</v>
      </c>
      <c r="B1081">
        <v>0</v>
      </c>
      <c r="C1081">
        <v>0</v>
      </c>
      <c r="D1081">
        <v>0.10338</v>
      </c>
      <c r="E1081" t="s">
        <v>181</v>
      </c>
      <c r="F1081">
        <v>3</v>
      </c>
      <c r="G1081">
        <v>0</v>
      </c>
      <c r="H1081">
        <v>0</v>
      </c>
      <c r="I1081">
        <v>0</v>
      </c>
    </row>
    <row r="1082" spans="1:9" x14ac:dyDescent="0.25">
      <c r="A1082" t="s">
        <v>3937</v>
      </c>
      <c r="B1082">
        <v>1</v>
      </c>
      <c r="C1082">
        <v>0</v>
      </c>
      <c r="D1082">
        <v>0.36944666700000001</v>
      </c>
      <c r="E1082" t="s">
        <v>169</v>
      </c>
      <c r="F1082">
        <v>1</v>
      </c>
      <c r="G1082">
        <v>1</v>
      </c>
      <c r="H1082">
        <v>0</v>
      </c>
      <c r="I1082">
        <v>0</v>
      </c>
    </row>
    <row r="1083" spans="1:9" x14ac:dyDescent="0.25">
      <c r="A1083" t="s">
        <v>3936</v>
      </c>
      <c r="B1083">
        <v>1</v>
      </c>
      <c r="C1083">
        <v>0</v>
      </c>
      <c r="D1083">
        <v>0.186606667</v>
      </c>
      <c r="E1083" t="s">
        <v>169</v>
      </c>
      <c r="F1083">
        <v>20</v>
      </c>
      <c r="G1083">
        <v>12</v>
      </c>
      <c r="H1083">
        <v>9</v>
      </c>
      <c r="I1083">
        <v>9</v>
      </c>
    </row>
    <row r="1084" spans="1:9" x14ac:dyDescent="0.25">
      <c r="A1084" t="s">
        <v>3935</v>
      </c>
      <c r="B1084">
        <v>1</v>
      </c>
      <c r="C1084">
        <v>0</v>
      </c>
      <c r="D1084">
        <v>0.48117333299999998</v>
      </c>
      <c r="E1084" t="s">
        <v>169</v>
      </c>
      <c r="F1084">
        <v>38</v>
      </c>
      <c r="G1084">
        <v>36</v>
      </c>
      <c r="H1084">
        <v>33</v>
      </c>
      <c r="I1084">
        <v>27</v>
      </c>
    </row>
    <row r="1085" spans="1:9" x14ac:dyDescent="0.25">
      <c r="A1085" t="s">
        <v>3934</v>
      </c>
      <c r="B1085">
        <v>0</v>
      </c>
      <c r="C1085">
        <v>0</v>
      </c>
      <c r="D1085">
        <v>0.12372</v>
      </c>
      <c r="E1085" t="s">
        <v>181</v>
      </c>
      <c r="F1085">
        <v>3</v>
      </c>
      <c r="G1085">
        <v>0</v>
      </c>
      <c r="H1085">
        <v>0</v>
      </c>
      <c r="I1085">
        <v>0</v>
      </c>
    </row>
    <row r="1086" spans="1:9" x14ac:dyDescent="0.25">
      <c r="A1086" t="s">
        <v>3933</v>
      </c>
      <c r="B1086">
        <v>1</v>
      </c>
      <c r="C1086">
        <v>0</v>
      </c>
      <c r="D1086">
        <v>0.104253333</v>
      </c>
      <c r="E1086" t="s">
        <v>169</v>
      </c>
      <c r="F1086">
        <v>63</v>
      </c>
      <c r="G1086">
        <v>54</v>
      </c>
      <c r="H1086">
        <v>45</v>
      </c>
      <c r="I1086">
        <v>33</v>
      </c>
    </row>
    <row r="1087" spans="1:9" x14ac:dyDescent="0.25">
      <c r="A1087" t="s">
        <v>3932</v>
      </c>
      <c r="B1087">
        <v>1</v>
      </c>
      <c r="C1087">
        <v>0</v>
      </c>
      <c r="D1087">
        <v>0.283813333</v>
      </c>
      <c r="E1087" t="s">
        <v>169</v>
      </c>
      <c r="F1087">
        <v>37</v>
      </c>
      <c r="G1087">
        <v>34</v>
      </c>
      <c r="H1087">
        <v>32</v>
      </c>
      <c r="I1087">
        <v>21</v>
      </c>
    </row>
    <row r="1088" spans="1:9" x14ac:dyDescent="0.25">
      <c r="A1088" t="s">
        <v>3931</v>
      </c>
      <c r="B1088">
        <v>1</v>
      </c>
      <c r="C1088">
        <v>0</v>
      </c>
      <c r="D1088">
        <v>0.18743333300000001</v>
      </c>
      <c r="E1088" t="s">
        <v>169</v>
      </c>
      <c r="F1088">
        <v>15</v>
      </c>
      <c r="G1088">
        <v>15</v>
      </c>
      <c r="H1088">
        <v>12</v>
      </c>
      <c r="I1088">
        <v>12</v>
      </c>
    </row>
    <row r="1089" spans="1:9" x14ac:dyDescent="0.25">
      <c r="A1089" t="s">
        <v>3930</v>
      </c>
      <c r="B1089">
        <v>1</v>
      </c>
      <c r="C1089">
        <v>0</v>
      </c>
      <c r="D1089">
        <v>0.38698666700000001</v>
      </c>
      <c r="E1089" t="s">
        <v>174</v>
      </c>
      <c r="F1089">
        <v>6</v>
      </c>
      <c r="G1089">
        <v>6</v>
      </c>
      <c r="H1089">
        <v>3</v>
      </c>
      <c r="I1089">
        <v>0</v>
      </c>
    </row>
    <row r="1090" spans="1:9" x14ac:dyDescent="0.25">
      <c r="A1090" t="s">
        <v>3929</v>
      </c>
      <c r="B1090">
        <v>1</v>
      </c>
      <c r="C1090">
        <v>0</v>
      </c>
      <c r="D1090">
        <v>0.67334000000000005</v>
      </c>
      <c r="E1090" t="s">
        <v>169</v>
      </c>
      <c r="F1090">
        <v>144</v>
      </c>
      <c r="G1090">
        <v>140</v>
      </c>
      <c r="H1090">
        <v>134</v>
      </c>
      <c r="I1090">
        <v>124</v>
      </c>
    </row>
    <row r="1091" spans="1:9" x14ac:dyDescent="0.25">
      <c r="A1091" t="s">
        <v>3928</v>
      </c>
      <c r="B1091">
        <v>1</v>
      </c>
      <c r="C1091">
        <v>0</v>
      </c>
      <c r="D1091">
        <v>0.13631333300000001</v>
      </c>
      <c r="E1091" t="s">
        <v>169</v>
      </c>
      <c r="F1091">
        <v>131</v>
      </c>
      <c r="G1091">
        <v>120</v>
      </c>
      <c r="H1091">
        <v>117</v>
      </c>
      <c r="I1091">
        <v>107</v>
      </c>
    </row>
    <row r="1092" spans="1:9" x14ac:dyDescent="0.25">
      <c r="A1092" t="s">
        <v>3927</v>
      </c>
      <c r="B1092">
        <v>1</v>
      </c>
      <c r="C1092">
        <v>0</v>
      </c>
      <c r="D1092">
        <v>0.308453333</v>
      </c>
      <c r="E1092" t="s">
        <v>169</v>
      </c>
      <c r="F1092">
        <v>6</v>
      </c>
      <c r="G1092">
        <v>2</v>
      </c>
      <c r="H1092">
        <v>0</v>
      </c>
      <c r="I1092">
        <v>0</v>
      </c>
    </row>
    <row r="1093" spans="1:9" x14ac:dyDescent="0.25">
      <c r="A1093" t="s">
        <v>3926</v>
      </c>
      <c r="B1093">
        <v>0</v>
      </c>
      <c r="C1093">
        <v>0</v>
      </c>
      <c r="D1093">
        <v>0.23393333299999999</v>
      </c>
      <c r="E1093" t="s">
        <v>181</v>
      </c>
      <c r="F1093">
        <v>8</v>
      </c>
      <c r="G1093">
        <v>5</v>
      </c>
      <c r="H1093">
        <v>2</v>
      </c>
      <c r="I1093">
        <v>1</v>
      </c>
    </row>
    <row r="1094" spans="1:9" x14ac:dyDescent="0.25">
      <c r="A1094" t="s">
        <v>3925</v>
      </c>
      <c r="B1094">
        <v>1</v>
      </c>
      <c r="C1094">
        <v>0</v>
      </c>
      <c r="D1094">
        <v>0.587186667</v>
      </c>
      <c r="E1094" t="s">
        <v>169</v>
      </c>
      <c r="F1094">
        <v>14</v>
      </c>
      <c r="G1094">
        <v>12</v>
      </c>
      <c r="H1094">
        <v>11</v>
      </c>
      <c r="I1094">
        <v>5</v>
      </c>
    </row>
    <row r="1095" spans="1:9" x14ac:dyDescent="0.25">
      <c r="A1095" t="s">
        <v>3924</v>
      </c>
      <c r="B1095">
        <v>1</v>
      </c>
      <c r="C1095">
        <v>0</v>
      </c>
      <c r="D1095">
        <v>0.26574666699999999</v>
      </c>
      <c r="E1095" t="s">
        <v>169</v>
      </c>
      <c r="F1095">
        <v>42</v>
      </c>
      <c r="G1095">
        <v>39</v>
      </c>
      <c r="H1095">
        <v>35</v>
      </c>
      <c r="I1095">
        <v>26</v>
      </c>
    </row>
    <row r="1096" spans="1:9" x14ac:dyDescent="0.25">
      <c r="A1096" t="s">
        <v>3923</v>
      </c>
      <c r="B1096">
        <v>1</v>
      </c>
      <c r="C1096">
        <v>0</v>
      </c>
      <c r="D1096">
        <v>0.45469999999999999</v>
      </c>
      <c r="E1096" t="s">
        <v>169</v>
      </c>
      <c r="F1096">
        <v>19</v>
      </c>
      <c r="G1096">
        <v>17</v>
      </c>
      <c r="H1096">
        <v>16</v>
      </c>
      <c r="I1096">
        <v>8</v>
      </c>
    </row>
    <row r="1097" spans="1:9" x14ac:dyDescent="0.25">
      <c r="A1097" t="s">
        <v>3922</v>
      </c>
      <c r="B1097">
        <v>1</v>
      </c>
      <c r="C1097">
        <v>0</v>
      </c>
      <c r="D1097">
        <v>0.24758666700000001</v>
      </c>
      <c r="E1097" t="s">
        <v>169</v>
      </c>
      <c r="F1097">
        <v>5</v>
      </c>
      <c r="G1097">
        <v>2</v>
      </c>
      <c r="H1097">
        <v>1</v>
      </c>
      <c r="I1097">
        <v>0</v>
      </c>
    </row>
    <row r="1098" spans="1:9" x14ac:dyDescent="0.25">
      <c r="A1098" t="s">
        <v>3921</v>
      </c>
      <c r="B1098">
        <v>1</v>
      </c>
      <c r="C1098">
        <v>0</v>
      </c>
      <c r="D1098">
        <v>0.33234666699999998</v>
      </c>
      <c r="E1098" t="s">
        <v>169</v>
      </c>
      <c r="F1098">
        <v>85</v>
      </c>
      <c r="G1098">
        <v>84</v>
      </c>
      <c r="H1098">
        <v>79</v>
      </c>
      <c r="I1098">
        <v>76</v>
      </c>
    </row>
    <row r="1099" spans="1:9" x14ac:dyDescent="0.25">
      <c r="A1099" t="s">
        <v>3920</v>
      </c>
      <c r="B1099">
        <v>0</v>
      </c>
      <c r="C1099">
        <v>0</v>
      </c>
      <c r="D1099">
        <v>0.26837333299999999</v>
      </c>
      <c r="E1099" t="s">
        <v>181</v>
      </c>
      <c r="F1099">
        <v>19</v>
      </c>
      <c r="G1099">
        <v>5</v>
      </c>
      <c r="H1099">
        <v>4</v>
      </c>
      <c r="I1099">
        <v>0</v>
      </c>
    </row>
    <row r="1100" spans="1:9" x14ac:dyDescent="0.25">
      <c r="A1100" t="s">
        <v>3919</v>
      </c>
      <c r="B1100">
        <v>1</v>
      </c>
      <c r="C1100">
        <v>0</v>
      </c>
      <c r="D1100">
        <v>0.10100666699999999</v>
      </c>
      <c r="E1100" t="s">
        <v>169</v>
      </c>
      <c r="F1100">
        <v>46</v>
      </c>
      <c r="G1100">
        <v>32</v>
      </c>
      <c r="H1100">
        <v>29</v>
      </c>
      <c r="I1100">
        <v>17</v>
      </c>
    </row>
    <row r="1101" spans="1:9" x14ac:dyDescent="0.25">
      <c r="A1101" t="s">
        <v>3918</v>
      </c>
      <c r="B1101">
        <v>1</v>
      </c>
      <c r="C1101">
        <v>0</v>
      </c>
      <c r="D1101">
        <v>0.118973333</v>
      </c>
      <c r="E1101" t="s">
        <v>169</v>
      </c>
      <c r="F1101">
        <v>26</v>
      </c>
      <c r="G1101">
        <v>23</v>
      </c>
      <c r="H1101">
        <v>14</v>
      </c>
      <c r="I1101">
        <v>0</v>
      </c>
    </row>
    <row r="1102" spans="1:9" x14ac:dyDescent="0.25">
      <c r="A1102" t="s">
        <v>3917</v>
      </c>
      <c r="B1102">
        <v>1</v>
      </c>
      <c r="C1102">
        <v>0</v>
      </c>
      <c r="D1102">
        <v>0.56932666700000001</v>
      </c>
      <c r="E1102" t="s">
        <v>169</v>
      </c>
      <c r="F1102">
        <v>4</v>
      </c>
      <c r="G1102">
        <v>4</v>
      </c>
      <c r="H1102">
        <v>2</v>
      </c>
      <c r="I1102">
        <v>0</v>
      </c>
    </row>
    <row r="1103" spans="1:9" x14ac:dyDescent="0.25">
      <c r="A1103" t="s">
        <v>3916</v>
      </c>
      <c r="B1103">
        <v>1</v>
      </c>
      <c r="C1103">
        <v>0</v>
      </c>
      <c r="D1103">
        <v>0.228366667</v>
      </c>
      <c r="E1103" t="s">
        <v>169</v>
      </c>
      <c r="F1103">
        <v>21</v>
      </c>
      <c r="G1103">
        <v>18</v>
      </c>
      <c r="H1103">
        <v>13</v>
      </c>
      <c r="I1103">
        <v>9</v>
      </c>
    </row>
    <row r="1104" spans="1:9" x14ac:dyDescent="0.25">
      <c r="A1104" t="s">
        <v>3915</v>
      </c>
      <c r="B1104">
        <v>1</v>
      </c>
      <c r="C1104">
        <v>0</v>
      </c>
      <c r="D1104">
        <v>0.91671999999999998</v>
      </c>
      <c r="E1104" t="s">
        <v>169</v>
      </c>
      <c r="F1104">
        <v>301</v>
      </c>
      <c r="G1104">
        <v>292</v>
      </c>
      <c r="H1104">
        <v>286</v>
      </c>
      <c r="I1104">
        <v>274</v>
      </c>
    </row>
    <row r="1105" spans="1:9" x14ac:dyDescent="0.25">
      <c r="A1105" t="s">
        <v>3914</v>
      </c>
      <c r="B1105">
        <v>1</v>
      </c>
      <c r="C1105">
        <v>0</v>
      </c>
      <c r="D1105">
        <v>0.13845333300000001</v>
      </c>
      <c r="E1105" t="s">
        <v>169</v>
      </c>
      <c r="F1105">
        <v>69</v>
      </c>
      <c r="G1105">
        <v>45</v>
      </c>
      <c r="H1105">
        <v>39</v>
      </c>
      <c r="I1105">
        <v>15</v>
      </c>
    </row>
    <row r="1106" spans="1:9" x14ac:dyDescent="0.25">
      <c r="A1106" t="s">
        <v>3913</v>
      </c>
      <c r="B1106">
        <v>1</v>
      </c>
      <c r="C1106">
        <v>0</v>
      </c>
      <c r="D1106">
        <v>0.26195333300000001</v>
      </c>
      <c r="E1106" t="s">
        <v>169</v>
      </c>
      <c r="F1106">
        <v>10</v>
      </c>
      <c r="G1106">
        <v>9</v>
      </c>
      <c r="H1106">
        <v>0</v>
      </c>
      <c r="I1106">
        <v>0</v>
      </c>
    </row>
    <row r="1107" spans="1:9" x14ac:dyDescent="0.25">
      <c r="A1107" t="s">
        <v>3912</v>
      </c>
      <c r="B1107">
        <v>1</v>
      </c>
      <c r="C1107">
        <v>0</v>
      </c>
      <c r="D1107">
        <v>0.27905999999999997</v>
      </c>
      <c r="E1107" t="s">
        <v>174</v>
      </c>
      <c r="F1107">
        <v>5</v>
      </c>
      <c r="G1107">
        <v>2</v>
      </c>
      <c r="H1107">
        <v>0</v>
      </c>
      <c r="I1107">
        <v>0</v>
      </c>
    </row>
    <row r="1108" spans="1:9" x14ac:dyDescent="0.25">
      <c r="A1108" t="s">
        <v>3911</v>
      </c>
      <c r="B1108">
        <v>1</v>
      </c>
      <c r="C1108">
        <v>0</v>
      </c>
      <c r="D1108">
        <v>0.134413333</v>
      </c>
      <c r="E1108" t="s">
        <v>169</v>
      </c>
      <c r="F1108">
        <v>9</v>
      </c>
      <c r="G1108">
        <v>5</v>
      </c>
      <c r="H1108">
        <v>1</v>
      </c>
      <c r="I1108">
        <v>0</v>
      </c>
    </row>
    <row r="1109" spans="1:9" x14ac:dyDescent="0.25">
      <c r="A1109" t="s">
        <v>3910</v>
      </c>
      <c r="B1109">
        <v>1</v>
      </c>
      <c r="C1109">
        <v>0</v>
      </c>
      <c r="D1109">
        <v>0.10063999999999999</v>
      </c>
      <c r="E1109" t="s">
        <v>169</v>
      </c>
      <c r="F1109">
        <v>21</v>
      </c>
      <c r="G1109">
        <v>18</v>
      </c>
      <c r="H1109">
        <v>15</v>
      </c>
      <c r="I1109">
        <v>13</v>
      </c>
    </row>
    <row r="1110" spans="1:9" x14ac:dyDescent="0.25">
      <c r="A1110" t="s">
        <v>3909</v>
      </c>
      <c r="B1110">
        <v>1</v>
      </c>
      <c r="C1110">
        <v>0</v>
      </c>
      <c r="D1110">
        <v>0.18270666699999999</v>
      </c>
      <c r="E1110" t="s">
        <v>169</v>
      </c>
      <c r="F1110">
        <v>49</v>
      </c>
      <c r="G1110">
        <v>44</v>
      </c>
      <c r="H1110">
        <v>42</v>
      </c>
      <c r="I1110">
        <v>41</v>
      </c>
    </row>
    <row r="1111" spans="1:9" x14ac:dyDescent="0.25">
      <c r="A1111" t="s">
        <v>3908</v>
      </c>
      <c r="B1111">
        <v>1</v>
      </c>
      <c r="C1111">
        <v>0</v>
      </c>
      <c r="D1111">
        <v>0.136333333</v>
      </c>
      <c r="E1111" t="s">
        <v>169</v>
      </c>
      <c r="F1111">
        <v>8</v>
      </c>
      <c r="G1111">
        <v>7</v>
      </c>
      <c r="H1111">
        <v>6</v>
      </c>
      <c r="I1111">
        <v>0</v>
      </c>
    </row>
    <row r="1112" spans="1:9" x14ac:dyDescent="0.25">
      <c r="A1112" t="s">
        <v>3907</v>
      </c>
      <c r="B1112">
        <v>1</v>
      </c>
      <c r="C1112">
        <v>1</v>
      </c>
      <c r="D1112">
        <v>0.123266667</v>
      </c>
      <c r="E1112" t="s">
        <v>174</v>
      </c>
      <c r="F1112">
        <v>49</v>
      </c>
      <c r="G1112">
        <v>44</v>
      </c>
      <c r="H1112">
        <v>42</v>
      </c>
      <c r="I1112">
        <v>41</v>
      </c>
    </row>
    <row r="1113" spans="1:9" x14ac:dyDescent="0.25">
      <c r="A1113" t="s">
        <v>3906</v>
      </c>
      <c r="B1113">
        <v>1</v>
      </c>
      <c r="C1113">
        <v>0</v>
      </c>
      <c r="D1113">
        <v>0.14199999999999999</v>
      </c>
      <c r="E1113" t="s">
        <v>169</v>
      </c>
      <c r="F1113">
        <v>6</v>
      </c>
      <c r="G1113">
        <v>3</v>
      </c>
      <c r="H1113">
        <v>3</v>
      </c>
      <c r="I1113">
        <v>0</v>
      </c>
    </row>
    <row r="1114" spans="1:9" x14ac:dyDescent="0.25">
      <c r="A1114" t="s">
        <v>3905</v>
      </c>
      <c r="B1114">
        <v>1</v>
      </c>
      <c r="C1114">
        <v>0</v>
      </c>
      <c r="D1114">
        <v>0.16922000000000001</v>
      </c>
      <c r="E1114" t="s">
        <v>169</v>
      </c>
      <c r="F1114">
        <v>6</v>
      </c>
      <c r="G1114">
        <v>3</v>
      </c>
      <c r="H1114">
        <v>2</v>
      </c>
      <c r="I1114">
        <v>0</v>
      </c>
    </row>
    <row r="1115" spans="1:9" x14ac:dyDescent="0.25">
      <c r="A1115" t="s">
        <v>3904</v>
      </c>
      <c r="B1115">
        <v>1</v>
      </c>
      <c r="C1115">
        <v>0</v>
      </c>
      <c r="D1115">
        <v>0.65020666699999996</v>
      </c>
      <c r="E1115" t="s">
        <v>169</v>
      </c>
      <c r="F1115">
        <v>44</v>
      </c>
      <c r="G1115">
        <v>40</v>
      </c>
      <c r="H1115">
        <v>39</v>
      </c>
      <c r="I1115">
        <v>36</v>
      </c>
    </row>
    <row r="1116" spans="1:9" x14ac:dyDescent="0.25">
      <c r="A1116" t="s">
        <v>3903</v>
      </c>
      <c r="B1116">
        <v>1</v>
      </c>
      <c r="C1116">
        <v>0</v>
      </c>
      <c r="D1116">
        <v>0.13209333300000001</v>
      </c>
      <c r="E1116" t="s">
        <v>169</v>
      </c>
      <c r="F1116">
        <v>22</v>
      </c>
      <c r="G1116">
        <v>20</v>
      </c>
      <c r="H1116">
        <v>19</v>
      </c>
      <c r="I1116">
        <v>12</v>
      </c>
    </row>
    <row r="1117" spans="1:9" x14ac:dyDescent="0.25">
      <c r="A1117" t="s">
        <v>3902</v>
      </c>
      <c r="B1117">
        <v>1</v>
      </c>
      <c r="C1117">
        <v>0</v>
      </c>
      <c r="D1117">
        <v>0.37053333300000002</v>
      </c>
      <c r="E1117" t="s">
        <v>169</v>
      </c>
      <c r="F1117">
        <v>5</v>
      </c>
      <c r="G1117">
        <v>5</v>
      </c>
      <c r="H1117">
        <v>3</v>
      </c>
      <c r="I1117">
        <v>0</v>
      </c>
    </row>
    <row r="1118" spans="1:9" x14ac:dyDescent="0.25">
      <c r="A1118" t="s">
        <v>3901</v>
      </c>
      <c r="B1118">
        <v>1</v>
      </c>
      <c r="C1118">
        <v>0</v>
      </c>
      <c r="D1118">
        <v>0.12293999999999999</v>
      </c>
      <c r="E1118" t="s">
        <v>169</v>
      </c>
      <c r="F1118">
        <v>2</v>
      </c>
      <c r="G1118">
        <v>0</v>
      </c>
      <c r="H1118">
        <v>0</v>
      </c>
      <c r="I1118">
        <v>0</v>
      </c>
    </row>
    <row r="1119" spans="1:9" x14ac:dyDescent="0.25">
      <c r="A1119" t="s">
        <v>3900</v>
      </c>
      <c r="B1119">
        <v>1</v>
      </c>
      <c r="C1119">
        <v>0</v>
      </c>
      <c r="D1119">
        <v>0.46391333299999998</v>
      </c>
      <c r="E1119" t="s">
        <v>169</v>
      </c>
      <c r="F1119">
        <v>147</v>
      </c>
      <c r="G1119">
        <v>138</v>
      </c>
      <c r="H1119">
        <v>131</v>
      </c>
      <c r="I1119">
        <v>58</v>
      </c>
    </row>
    <row r="1120" spans="1:9" x14ac:dyDescent="0.25">
      <c r="A1120" t="s">
        <v>3899</v>
      </c>
      <c r="B1120">
        <v>1</v>
      </c>
      <c r="C1120">
        <v>0</v>
      </c>
      <c r="D1120">
        <v>0.10186666699999999</v>
      </c>
      <c r="E1120" t="s">
        <v>169</v>
      </c>
      <c r="F1120">
        <v>6</v>
      </c>
      <c r="G1120">
        <v>0</v>
      </c>
      <c r="H1120">
        <v>0</v>
      </c>
      <c r="I1120">
        <v>0</v>
      </c>
    </row>
    <row r="1121" spans="1:9" x14ac:dyDescent="0.25">
      <c r="A1121" t="s">
        <v>3898</v>
      </c>
      <c r="B1121">
        <v>0</v>
      </c>
      <c r="C1121">
        <v>0</v>
      </c>
      <c r="D1121">
        <v>0.10000666699999999</v>
      </c>
      <c r="E1121" t="s">
        <v>181</v>
      </c>
      <c r="F1121">
        <v>2</v>
      </c>
      <c r="G1121">
        <v>0</v>
      </c>
      <c r="H1121">
        <v>0</v>
      </c>
      <c r="I1121">
        <v>0</v>
      </c>
    </row>
    <row r="1122" spans="1:9" x14ac:dyDescent="0.25">
      <c r="A1122" t="s">
        <v>3897</v>
      </c>
      <c r="B1122">
        <v>1</v>
      </c>
      <c r="C1122">
        <v>0</v>
      </c>
      <c r="D1122">
        <v>0.11574</v>
      </c>
      <c r="E1122" t="s">
        <v>169</v>
      </c>
      <c r="F1122">
        <v>9</v>
      </c>
      <c r="G1122">
        <v>3</v>
      </c>
      <c r="H1122">
        <v>3</v>
      </c>
      <c r="I1122">
        <v>3</v>
      </c>
    </row>
    <row r="1123" spans="1:9" x14ac:dyDescent="0.25">
      <c r="A1123" t="s">
        <v>3896</v>
      </c>
      <c r="B1123">
        <v>1</v>
      </c>
      <c r="C1123">
        <v>0</v>
      </c>
      <c r="D1123">
        <v>0.262333333</v>
      </c>
      <c r="E1123" t="s">
        <v>169</v>
      </c>
      <c r="F1123">
        <v>5</v>
      </c>
      <c r="G1123">
        <v>3</v>
      </c>
      <c r="H1123">
        <v>3</v>
      </c>
      <c r="I1123">
        <v>3</v>
      </c>
    </row>
    <row r="1124" spans="1:9" x14ac:dyDescent="0.25">
      <c r="A1124" t="s">
        <v>3895</v>
      </c>
      <c r="B1124">
        <v>1</v>
      </c>
      <c r="C1124">
        <v>0</v>
      </c>
      <c r="D1124">
        <v>0.20700666700000001</v>
      </c>
      <c r="E1124" t="s">
        <v>169</v>
      </c>
      <c r="F1124">
        <v>9</v>
      </c>
      <c r="G1124">
        <v>2</v>
      </c>
      <c r="H1124">
        <v>1</v>
      </c>
      <c r="I1124">
        <v>0</v>
      </c>
    </row>
    <row r="1125" spans="1:9" x14ac:dyDescent="0.25">
      <c r="A1125" t="s">
        <v>3894</v>
      </c>
      <c r="B1125">
        <v>1</v>
      </c>
      <c r="C1125">
        <v>0</v>
      </c>
      <c r="D1125">
        <v>0.10872</v>
      </c>
      <c r="E1125" t="s">
        <v>169</v>
      </c>
      <c r="F1125">
        <v>46</v>
      </c>
      <c r="G1125">
        <v>42</v>
      </c>
      <c r="H1125">
        <v>41</v>
      </c>
      <c r="I1125">
        <v>37</v>
      </c>
    </row>
    <row r="1126" spans="1:9" x14ac:dyDescent="0.25">
      <c r="A1126" t="s">
        <v>3893</v>
      </c>
      <c r="B1126">
        <v>1</v>
      </c>
      <c r="C1126">
        <v>0</v>
      </c>
      <c r="D1126">
        <v>0.25234666700000002</v>
      </c>
      <c r="E1126" t="s">
        <v>169</v>
      </c>
      <c r="F1126">
        <v>99</v>
      </c>
      <c r="G1126">
        <v>84</v>
      </c>
      <c r="H1126">
        <v>73</v>
      </c>
      <c r="I1126">
        <v>70</v>
      </c>
    </row>
    <row r="1127" spans="1:9" x14ac:dyDescent="0.25">
      <c r="A1127" t="s">
        <v>3892</v>
      </c>
      <c r="B1127">
        <v>1</v>
      </c>
      <c r="C1127">
        <v>0</v>
      </c>
      <c r="D1127">
        <v>9.9720000000000003E-2</v>
      </c>
      <c r="E1127" t="s">
        <v>169</v>
      </c>
      <c r="F1127">
        <v>24</v>
      </c>
      <c r="G1127">
        <v>17</v>
      </c>
      <c r="H1127">
        <v>12</v>
      </c>
      <c r="I1127">
        <v>0</v>
      </c>
    </row>
    <row r="1128" spans="1:9" x14ac:dyDescent="0.25">
      <c r="A1128" t="s">
        <v>3891</v>
      </c>
      <c r="B1128">
        <v>1</v>
      </c>
      <c r="C1128">
        <v>0</v>
      </c>
      <c r="D1128">
        <v>0.876706667</v>
      </c>
      <c r="E1128" t="s">
        <v>169</v>
      </c>
      <c r="F1128">
        <v>108</v>
      </c>
      <c r="G1128">
        <v>104</v>
      </c>
      <c r="H1128">
        <v>97</v>
      </c>
      <c r="I1128">
        <v>83</v>
      </c>
    </row>
    <row r="1129" spans="1:9" x14ac:dyDescent="0.25">
      <c r="A1129" t="s">
        <v>3890</v>
      </c>
      <c r="B1129">
        <v>1</v>
      </c>
      <c r="C1129">
        <v>0</v>
      </c>
      <c r="D1129">
        <v>0.55701999999999996</v>
      </c>
      <c r="E1129" t="s">
        <v>169</v>
      </c>
      <c r="F1129">
        <v>82</v>
      </c>
      <c r="G1129">
        <v>73</v>
      </c>
      <c r="H1129">
        <v>72</v>
      </c>
      <c r="I1129">
        <v>69</v>
      </c>
    </row>
    <row r="1130" spans="1:9" x14ac:dyDescent="0.25">
      <c r="A1130" t="s">
        <v>3889</v>
      </c>
      <c r="B1130">
        <v>1</v>
      </c>
      <c r="C1130">
        <v>0</v>
      </c>
      <c r="D1130">
        <v>0.120513333</v>
      </c>
      <c r="E1130" t="s">
        <v>169</v>
      </c>
      <c r="F1130">
        <v>62</v>
      </c>
      <c r="G1130">
        <v>48</v>
      </c>
      <c r="H1130">
        <v>42</v>
      </c>
      <c r="I1130">
        <v>29</v>
      </c>
    </row>
    <row r="1131" spans="1:9" x14ac:dyDescent="0.25">
      <c r="A1131" t="s">
        <v>3888</v>
      </c>
      <c r="B1131">
        <v>0</v>
      </c>
      <c r="C1131">
        <v>0</v>
      </c>
      <c r="D1131">
        <v>0.15226000000000001</v>
      </c>
      <c r="E1131" t="s">
        <v>181</v>
      </c>
      <c r="F1131">
        <v>17</v>
      </c>
      <c r="G1131">
        <v>13</v>
      </c>
      <c r="H1131">
        <v>10</v>
      </c>
      <c r="I1131">
        <v>10</v>
      </c>
    </row>
    <row r="1132" spans="1:9" x14ac:dyDescent="0.25">
      <c r="A1132" t="s">
        <v>3887</v>
      </c>
      <c r="B1132">
        <v>1</v>
      </c>
      <c r="C1132">
        <v>0</v>
      </c>
      <c r="D1132">
        <v>0.10384</v>
      </c>
      <c r="E1132" t="s">
        <v>169</v>
      </c>
      <c r="F1132">
        <v>40</v>
      </c>
      <c r="G1132">
        <v>34</v>
      </c>
      <c r="H1132">
        <v>32</v>
      </c>
      <c r="I1132">
        <v>31</v>
      </c>
    </row>
    <row r="1133" spans="1:9" x14ac:dyDescent="0.25">
      <c r="A1133" t="s">
        <v>3886</v>
      </c>
      <c r="B1133">
        <v>1</v>
      </c>
      <c r="C1133">
        <v>0</v>
      </c>
      <c r="D1133">
        <v>0.41189999999999999</v>
      </c>
      <c r="E1133" t="s">
        <v>169</v>
      </c>
      <c r="F1133">
        <v>210</v>
      </c>
      <c r="G1133">
        <v>210</v>
      </c>
      <c r="H1133">
        <v>207</v>
      </c>
      <c r="I1133">
        <v>196</v>
      </c>
    </row>
    <row r="1134" spans="1:9" x14ac:dyDescent="0.25">
      <c r="A1134" t="s">
        <v>3885</v>
      </c>
      <c r="B1134">
        <v>1</v>
      </c>
      <c r="C1134">
        <v>0</v>
      </c>
      <c r="D1134">
        <v>0.40386</v>
      </c>
      <c r="E1134" t="s">
        <v>174</v>
      </c>
      <c r="F1134">
        <v>139</v>
      </c>
      <c r="G1134">
        <v>139</v>
      </c>
      <c r="H1134">
        <v>138</v>
      </c>
      <c r="I1134">
        <v>136</v>
      </c>
    </row>
    <row r="1135" spans="1:9" x14ac:dyDescent="0.25">
      <c r="A1135" t="s">
        <v>3884</v>
      </c>
      <c r="B1135">
        <v>1</v>
      </c>
      <c r="C1135">
        <v>0</v>
      </c>
      <c r="D1135">
        <v>0.466313333</v>
      </c>
      <c r="E1135" t="s">
        <v>169</v>
      </c>
      <c r="F1135">
        <v>129</v>
      </c>
      <c r="G1135">
        <v>122</v>
      </c>
      <c r="H1135">
        <v>116</v>
      </c>
      <c r="I1135">
        <v>103</v>
      </c>
    </row>
    <row r="1136" spans="1:9" x14ac:dyDescent="0.25">
      <c r="A1136" t="s">
        <v>3883</v>
      </c>
      <c r="B1136">
        <v>1</v>
      </c>
      <c r="C1136">
        <v>0</v>
      </c>
      <c r="D1136">
        <v>0.217186667</v>
      </c>
      <c r="E1136" t="s">
        <v>169</v>
      </c>
      <c r="F1136">
        <v>18</v>
      </c>
      <c r="G1136">
        <v>5</v>
      </c>
      <c r="H1136">
        <v>4</v>
      </c>
      <c r="I1136">
        <v>1</v>
      </c>
    </row>
    <row r="1137" spans="1:9" x14ac:dyDescent="0.25">
      <c r="A1137" t="s">
        <v>3882</v>
      </c>
      <c r="B1137">
        <v>1</v>
      </c>
      <c r="C1137">
        <v>0</v>
      </c>
      <c r="D1137">
        <v>0.876733333</v>
      </c>
      <c r="E1137" t="s">
        <v>172</v>
      </c>
      <c r="F1137">
        <v>435</v>
      </c>
      <c r="G1137">
        <v>426</v>
      </c>
      <c r="H1137">
        <v>420</v>
      </c>
      <c r="I1137">
        <v>415</v>
      </c>
    </row>
    <row r="1138" spans="1:9" x14ac:dyDescent="0.25">
      <c r="A1138" t="s">
        <v>3881</v>
      </c>
      <c r="B1138">
        <v>1</v>
      </c>
      <c r="C1138">
        <v>0</v>
      </c>
      <c r="D1138">
        <v>0.11686666699999999</v>
      </c>
      <c r="E1138" t="s">
        <v>169</v>
      </c>
      <c r="F1138">
        <v>358</v>
      </c>
      <c r="G1138">
        <v>345</v>
      </c>
      <c r="H1138">
        <v>339</v>
      </c>
      <c r="I1138">
        <v>273</v>
      </c>
    </row>
    <row r="1139" spans="1:9" x14ac:dyDescent="0.25">
      <c r="A1139" t="s">
        <v>3880</v>
      </c>
      <c r="B1139">
        <v>1</v>
      </c>
      <c r="C1139">
        <v>0</v>
      </c>
      <c r="D1139">
        <v>0.211933333</v>
      </c>
      <c r="E1139" t="s">
        <v>169</v>
      </c>
      <c r="F1139">
        <v>61</v>
      </c>
      <c r="G1139">
        <v>45</v>
      </c>
      <c r="H1139">
        <v>43</v>
      </c>
      <c r="I1139">
        <v>37</v>
      </c>
    </row>
    <row r="1140" spans="1:9" x14ac:dyDescent="0.25">
      <c r="A1140" t="s">
        <v>3879</v>
      </c>
      <c r="B1140">
        <v>1</v>
      </c>
      <c r="C1140">
        <v>0</v>
      </c>
      <c r="D1140">
        <v>0.10703333299999999</v>
      </c>
      <c r="E1140" t="s">
        <v>169</v>
      </c>
      <c r="F1140">
        <v>41</v>
      </c>
      <c r="G1140">
        <v>26</v>
      </c>
      <c r="H1140">
        <v>26</v>
      </c>
      <c r="I1140">
        <v>8</v>
      </c>
    </row>
    <row r="1141" spans="1:9" x14ac:dyDescent="0.25">
      <c r="A1141" t="s">
        <v>3878</v>
      </c>
      <c r="B1141">
        <v>1</v>
      </c>
      <c r="C1141">
        <v>0</v>
      </c>
      <c r="D1141">
        <v>0.51032</v>
      </c>
      <c r="E1141" t="s">
        <v>169</v>
      </c>
      <c r="F1141">
        <v>60</v>
      </c>
      <c r="G1141">
        <v>55</v>
      </c>
      <c r="H1141">
        <v>54</v>
      </c>
      <c r="I1141">
        <v>49</v>
      </c>
    </row>
    <row r="1142" spans="1:9" x14ac:dyDescent="0.25">
      <c r="A1142" t="s">
        <v>3877</v>
      </c>
      <c r="B1142">
        <v>1</v>
      </c>
      <c r="C1142">
        <v>0</v>
      </c>
      <c r="D1142">
        <v>0.971753333</v>
      </c>
      <c r="E1142" t="s">
        <v>169</v>
      </c>
      <c r="F1142">
        <v>138</v>
      </c>
      <c r="G1142">
        <v>138</v>
      </c>
      <c r="H1142">
        <v>132</v>
      </c>
      <c r="I1142">
        <v>129</v>
      </c>
    </row>
    <row r="1143" spans="1:9" x14ac:dyDescent="0.25">
      <c r="A1143" t="s">
        <v>3876</v>
      </c>
      <c r="B1143">
        <v>0</v>
      </c>
      <c r="C1143">
        <v>0</v>
      </c>
      <c r="D1143">
        <v>0.382206667</v>
      </c>
      <c r="E1143" t="s">
        <v>181</v>
      </c>
      <c r="F1143">
        <v>15</v>
      </c>
      <c r="G1143">
        <v>15</v>
      </c>
      <c r="H1143">
        <v>12</v>
      </c>
      <c r="I1143">
        <v>11</v>
      </c>
    </row>
    <row r="1144" spans="1:9" x14ac:dyDescent="0.25">
      <c r="A1144" t="s">
        <v>3875</v>
      </c>
      <c r="B1144">
        <v>0</v>
      </c>
      <c r="C1144">
        <v>0</v>
      </c>
      <c r="D1144">
        <v>0.21132000000000001</v>
      </c>
      <c r="E1144" t="s">
        <v>181</v>
      </c>
      <c r="F1144">
        <v>59</v>
      </c>
      <c r="G1144">
        <v>56</v>
      </c>
      <c r="H1144">
        <v>54</v>
      </c>
      <c r="I1144">
        <v>53</v>
      </c>
    </row>
    <row r="1145" spans="1:9" x14ac:dyDescent="0.25">
      <c r="A1145" t="s">
        <v>3874</v>
      </c>
      <c r="B1145">
        <v>1</v>
      </c>
      <c r="C1145">
        <v>0</v>
      </c>
      <c r="D1145">
        <v>0.77627333300000001</v>
      </c>
      <c r="E1145" t="s">
        <v>172</v>
      </c>
      <c r="F1145">
        <v>89</v>
      </c>
      <c r="G1145">
        <v>88</v>
      </c>
      <c r="H1145">
        <v>87</v>
      </c>
      <c r="I1145">
        <v>79</v>
      </c>
    </row>
    <row r="1146" spans="1:9" x14ac:dyDescent="0.25">
      <c r="A1146" t="s">
        <v>3873</v>
      </c>
      <c r="B1146">
        <v>0</v>
      </c>
      <c r="C1146">
        <v>0</v>
      </c>
      <c r="D1146">
        <v>0.142933333</v>
      </c>
      <c r="E1146" t="s">
        <v>181</v>
      </c>
      <c r="F1146">
        <v>2</v>
      </c>
      <c r="G1146">
        <v>0</v>
      </c>
      <c r="H1146">
        <v>0</v>
      </c>
      <c r="I1146">
        <v>0</v>
      </c>
    </row>
    <row r="1147" spans="1:9" x14ac:dyDescent="0.25">
      <c r="A1147" t="s">
        <v>3872</v>
      </c>
      <c r="B1147">
        <v>1</v>
      </c>
      <c r="C1147">
        <v>0</v>
      </c>
      <c r="D1147">
        <v>0.42099333300000003</v>
      </c>
      <c r="E1147" t="s">
        <v>169</v>
      </c>
      <c r="F1147">
        <v>57</v>
      </c>
      <c r="G1147">
        <v>51</v>
      </c>
      <c r="H1147">
        <v>41</v>
      </c>
      <c r="I1147">
        <v>37</v>
      </c>
    </row>
    <row r="1148" spans="1:9" x14ac:dyDescent="0.25">
      <c r="A1148" t="s">
        <v>3871</v>
      </c>
      <c r="B1148">
        <v>1</v>
      </c>
      <c r="C1148">
        <v>0</v>
      </c>
      <c r="D1148">
        <v>0.17693999999999999</v>
      </c>
      <c r="E1148" t="s">
        <v>169</v>
      </c>
      <c r="F1148">
        <v>14</v>
      </c>
      <c r="G1148">
        <v>10</v>
      </c>
      <c r="H1148">
        <v>8</v>
      </c>
      <c r="I1148">
        <v>8</v>
      </c>
    </row>
    <row r="1149" spans="1:9" x14ac:dyDescent="0.25">
      <c r="A1149" t="s">
        <v>3870</v>
      </c>
      <c r="B1149">
        <v>1</v>
      </c>
      <c r="C1149">
        <v>0</v>
      </c>
      <c r="D1149">
        <v>0.54426666700000004</v>
      </c>
      <c r="E1149" t="s">
        <v>169</v>
      </c>
      <c r="F1149">
        <v>119</v>
      </c>
      <c r="G1149">
        <v>109</v>
      </c>
      <c r="H1149">
        <v>105</v>
      </c>
      <c r="I1149">
        <v>96</v>
      </c>
    </row>
    <row r="1150" spans="1:9" x14ac:dyDescent="0.25">
      <c r="A1150" t="s">
        <v>3869</v>
      </c>
      <c r="B1150">
        <v>1</v>
      </c>
      <c r="C1150">
        <v>0</v>
      </c>
      <c r="D1150">
        <v>0.105933333</v>
      </c>
      <c r="E1150" t="s">
        <v>169</v>
      </c>
      <c r="F1150">
        <v>4</v>
      </c>
      <c r="G1150">
        <v>1</v>
      </c>
      <c r="H1150">
        <v>1</v>
      </c>
      <c r="I1150">
        <v>0</v>
      </c>
    </row>
    <row r="1151" spans="1:9" x14ac:dyDescent="0.25">
      <c r="A1151" t="s">
        <v>3868</v>
      </c>
      <c r="B1151">
        <v>1</v>
      </c>
      <c r="C1151">
        <v>1</v>
      </c>
      <c r="D1151">
        <v>0.78373999999999999</v>
      </c>
      <c r="E1151" t="s">
        <v>172</v>
      </c>
      <c r="F1151">
        <v>57</v>
      </c>
      <c r="G1151">
        <v>57</v>
      </c>
      <c r="H1151">
        <v>56</v>
      </c>
      <c r="I1151">
        <v>50</v>
      </c>
    </row>
    <row r="1152" spans="1:9" x14ac:dyDescent="0.25">
      <c r="A1152" t="s">
        <v>3867</v>
      </c>
      <c r="B1152">
        <v>1</v>
      </c>
      <c r="C1152">
        <v>1</v>
      </c>
      <c r="D1152">
        <v>0.94071333300000004</v>
      </c>
      <c r="E1152" t="s">
        <v>172</v>
      </c>
      <c r="F1152">
        <v>64</v>
      </c>
      <c r="G1152">
        <v>58</v>
      </c>
      <c r="H1152">
        <v>55</v>
      </c>
      <c r="I1152">
        <v>45</v>
      </c>
    </row>
    <row r="1153" spans="1:9" x14ac:dyDescent="0.25">
      <c r="A1153" t="s">
        <v>3866</v>
      </c>
      <c r="B1153">
        <v>0</v>
      </c>
      <c r="C1153">
        <v>0</v>
      </c>
      <c r="D1153">
        <v>0.304513333</v>
      </c>
      <c r="E1153" t="s">
        <v>181</v>
      </c>
      <c r="F1153">
        <v>34</v>
      </c>
      <c r="G1153">
        <v>31</v>
      </c>
      <c r="H1153">
        <v>28</v>
      </c>
      <c r="I1153">
        <v>28</v>
      </c>
    </row>
    <row r="1154" spans="1:9" x14ac:dyDescent="0.25">
      <c r="A1154" t="s">
        <v>3865</v>
      </c>
      <c r="B1154">
        <v>1</v>
      </c>
      <c r="C1154">
        <v>0</v>
      </c>
      <c r="D1154">
        <v>0.27536666700000001</v>
      </c>
      <c r="E1154" t="s">
        <v>169</v>
      </c>
      <c r="F1154">
        <v>8</v>
      </c>
      <c r="G1154">
        <v>3</v>
      </c>
      <c r="H1154">
        <v>2</v>
      </c>
      <c r="I1154">
        <v>2</v>
      </c>
    </row>
    <row r="1155" spans="1:9" x14ac:dyDescent="0.25">
      <c r="A1155" t="s">
        <v>3864</v>
      </c>
      <c r="B1155">
        <v>1</v>
      </c>
      <c r="C1155">
        <v>0</v>
      </c>
      <c r="D1155">
        <v>0.16517999999999999</v>
      </c>
      <c r="E1155" t="s">
        <v>169</v>
      </c>
      <c r="F1155">
        <v>63</v>
      </c>
      <c r="G1155">
        <v>41</v>
      </c>
      <c r="H1155">
        <v>12</v>
      </c>
      <c r="I1155">
        <v>4</v>
      </c>
    </row>
    <row r="1156" spans="1:9" x14ac:dyDescent="0.25">
      <c r="A1156" t="s">
        <v>3863</v>
      </c>
      <c r="B1156">
        <v>1</v>
      </c>
      <c r="C1156">
        <v>0</v>
      </c>
      <c r="D1156">
        <v>9.9713333000000001E-2</v>
      </c>
      <c r="E1156" t="s">
        <v>169</v>
      </c>
      <c r="F1156">
        <v>19</v>
      </c>
      <c r="G1156">
        <v>10</v>
      </c>
      <c r="H1156">
        <v>6</v>
      </c>
      <c r="I1156">
        <v>2</v>
      </c>
    </row>
    <row r="1157" spans="1:9" x14ac:dyDescent="0.25">
      <c r="A1157" t="s">
        <v>3862</v>
      </c>
      <c r="B1157">
        <v>1</v>
      </c>
      <c r="C1157">
        <v>0</v>
      </c>
      <c r="D1157">
        <v>0.86020666700000004</v>
      </c>
      <c r="E1157" t="s">
        <v>169</v>
      </c>
      <c r="F1157">
        <v>41</v>
      </c>
      <c r="G1157">
        <v>39</v>
      </c>
      <c r="H1157">
        <v>39</v>
      </c>
      <c r="I1157">
        <v>37</v>
      </c>
    </row>
    <row r="1158" spans="1:9" x14ac:dyDescent="0.25">
      <c r="A1158" t="s">
        <v>3861</v>
      </c>
      <c r="B1158">
        <v>0</v>
      </c>
      <c r="C1158">
        <v>0</v>
      </c>
      <c r="D1158">
        <v>0.327306667</v>
      </c>
      <c r="E1158" t="s">
        <v>181</v>
      </c>
      <c r="F1158">
        <v>23</v>
      </c>
      <c r="G1158">
        <v>19</v>
      </c>
      <c r="H1158">
        <v>14</v>
      </c>
      <c r="I1158">
        <v>9</v>
      </c>
    </row>
    <row r="1159" spans="1:9" x14ac:dyDescent="0.25">
      <c r="A1159" t="s">
        <v>3860</v>
      </c>
      <c r="B1159">
        <v>0</v>
      </c>
      <c r="C1159">
        <v>0</v>
      </c>
      <c r="D1159">
        <v>0.78335333299999999</v>
      </c>
      <c r="E1159" t="s">
        <v>181</v>
      </c>
      <c r="F1159">
        <v>66</v>
      </c>
      <c r="G1159">
        <v>65</v>
      </c>
      <c r="H1159">
        <v>61</v>
      </c>
      <c r="I1159">
        <v>54</v>
      </c>
    </row>
    <row r="1160" spans="1:9" x14ac:dyDescent="0.25">
      <c r="A1160" t="s">
        <v>3859</v>
      </c>
      <c r="B1160">
        <v>0</v>
      </c>
      <c r="C1160">
        <v>0</v>
      </c>
      <c r="D1160">
        <v>0.14734</v>
      </c>
      <c r="E1160" t="s">
        <v>181</v>
      </c>
      <c r="F1160">
        <v>63</v>
      </c>
      <c r="G1160">
        <v>61</v>
      </c>
      <c r="H1160">
        <v>58</v>
      </c>
      <c r="I1160">
        <v>53</v>
      </c>
    </row>
    <row r="1161" spans="1:9" x14ac:dyDescent="0.25">
      <c r="A1161" t="s">
        <v>3858</v>
      </c>
      <c r="B1161">
        <v>0</v>
      </c>
      <c r="C1161">
        <v>0</v>
      </c>
      <c r="D1161">
        <v>0.12330000000000001</v>
      </c>
      <c r="E1161" t="s">
        <v>181</v>
      </c>
      <c r="F1161">
        <v>12</v>
      </c>
      <c r="G1161">
        <v>5</v>
      </c>
      <c r="H1161">
        <v>5</v>
      </c>
      <c r="I1161">
        <v>0</v>
      </c>
    </row>
    <row r="1162" spans="1:9" x14ac:dyDescent="0.25">
      <c r="A1162" t="s">
        <v>3857</v>
      </c>
      <c r="B1162">
        <v>0</v>
      </c>
      <c r="C1162">
        <v>0</v>
      </c>
      <c r="D1162">
        <v>0.26369999999999999</v>
      </c>
      <c r="E1162" t="s">
        <v>181</v>
      </c>
      <c r="F1162">
        <v>105</v>
      </c>
      <c r="G1162">
        <v>97</v>
      </c>
      <c r="H1162">
        <v>95</v>
      </c>
      <c r="I1162">
        <v>92</v>
      </c>
    </row>
    <row r="1163" spans="1:9" x14ac:dyDescent="0.25">
      <c r="A1163" t="s">
        <v>3856</v>
      </c>
      <c r="B1163">
        <v>1</v>
      </c>
      <c r="C1163">
        <v>0</v>
      </c>
      <c r="D1163">
        <v>0.14675333300000001</v>
      </c>
      <c r="E1163" t="s">
        <v>169</v>
      </c>
      <c r="F1163">
        <v>10</v>
      </c>
      <c r="G1163">
        <v>4</v>
      </c>
      <c r="H1163">
        <v>2</v>
      </c>
      <c r="I1163">
        <v>0</v>
      </c>
    </row>
    <row r="1164" spans="1:9" x14ac:dyDescent="0.25">
      <c r="A1164" t="s">
        <v>3855</v>
      </c>
      <c r="B1164">
        <v>1</v>
      </c>
      <c r="C1164">
        <v>0</v>
      </c>
      <c r="D1164">
        <v>0.13644000000000001</v>
      </c>
      <c r="E1164" t="s">
        <v>169</v>
      </c>
      <c r="F1164">
        <v>141</v>
      </c>
      <c r="G1164">
        <v>135</v>
      </c>
      <c r="H1164">
        <v>128</v>
      </c>
      <c r="I1164">
        <v>126</v>
      </c>
    </row>
    <row r="1165" spans="1:9" x14ac:dyDescent="0.25">
      <c r="A1165" t="s">
        <v>3854</v>
      </c>
      <c r="B1165">
        <v>1</v>
      </c>
      <c r="C1165">
        <v>0</v>
      </c>
      <c r="D1165">
        <v>0.53206666700000005</v>
      </c>
      <c r="E1165" t="s">
        <v>169</v>
      </c>
      <c r="F1165">
        <v>38</v>
      </c>
      <c r="G1165">
        <v>37</v>
      </c>
      <c r="H1165">
        <v>37</v>
      </c>
      <c r="I1165">
        <v>33</v>
      </c>
    </row>
    <row r="1166" spans="1:9" x14ac:dyDescent="0.25">
      <c r="A1166" t="s">
        <v>3853</v>
      </c>
      <c r="B1166">
        <v>1</v>
      </c>
      <c r="C1166">
        <v>0</v>
      </c>
      <c r="D1166">
        <v>0.102293333</v>
      </c>
      <c r="E1166" t="s">
        <v>169</v>
      </c>
      <c r="F1166">
        <v>5</v>
      </c>
      <c r="G1166">
        <v>3</v>
      </c>
      <c r="H1166">
        <v>0</v>
      </c>
      <c r="I1166">
        <v>0</v>
      </c>
    </row>
    <row r="1167" spans="1:9" x14ac:dyDescent="0.25">
      <c r="A1167" t="s">
        <v>3852</v>
      </c>
      <c r="B1167">
        <v>1</v>
      </c>
      <c r="C1167">
        <v>0</v>
      </c>
      <c r="D1167">
        <v>0.11632666699999999</v>
      </c>
      <c r="E1167" t="s">
        <v>169</v>
      </c>
      <c r="F1167">
        <v>13</v>
      </c>
      <c r="G1167">
        <v>11</v>
      </c>
      <c r="H1167">
        <v>10</v>
      </c>
      <c r="I1167">
        <v>2</v>
      </c>
    </row>
    <row r="1168" spans="1:9" x14ac:dyDescent="0.25">
      <c r="A1168" t="s">
        <v>3851</v>
      </c>
      <c r="B1168">
        <v>1</v>
      </c>
      <c r="C1168">
        <v>0</v>
      </c>
      <c r="D1168">
        <v>0.16279333300000001</v>
      </c>
      <c r="E1168" t="s">
        <v>169</v>
      </c>
      <c r="F1168">
        <v>19</v>
      </c>
      <c r="G1168">
        <v>16</v>
      </c>
      <c r="H1168">
        <v>16</v>
      </c>
      <c r="I1168">
        <v>15</v>
      </c>
    </row>
    <row r="1169" spans="1:9" x14ac:dyDescent="0.25">
      <c r="A1169" t="s">
        <v>3850</v>
      </c>
      <c r="B1169">
        <v>1</v>
      </c>
      <c r="C1169">
        <v>0</v>
      </c>
      <c r="D1169">
        <v>0.114473333</v>
      </c>
      <c r="E1169" t="s">
        <v>169</v>
      </c>
      <c r="F1169">
        <v>5</v>
      </c>
      <c r="G1169">
        <v>0</v>
      </c>
      <c r="H1169">
        <v>0</v>
      </c>
      <c r="I1169">
        <v>0</v>
      </c>
    </row>
    <row r="1170" spans="1:9" x14ac:dyDescent="0.25">
      <c r="A1170" t="s">
        <v>3849</v>
      </c>
      <c r="B1170">
        <v>1</v>
      </c>
      <c r="C1170">
        <v>0</v>
      </c>
      <c r="D1170">
        <v>0.10639333300000001</v>
      </c>
      <c r="E1170" t="s">
        <v>169</v>
      </c>
      <c r="F1170">
        <v>4</v>
      </c>
      <c r="G1170">
        <v>2</v>
      </c>
      <c r="H1170">
        <v>0</v>
      </c>
      <c r="I1170">
        <v>0</v>
      </c>
    </row>
    <row r="1171" spans="1:9" x14ac:dyDescent="0.25">
      <c r="A1171" t="s">
        <v>3848</v>
      </c>
      <c r="B1171">
        <v>1</v>
      </c>
      <c r="C1171">
        <v>0</v>
      </c>
      <c r="D1171">
        <v>0.106606667</v>
      </c>
      <c r="E1171" t="s">
        <v>169</v>
      </c>
      <c r="F1171">
        <v>2</v>
      </c>
      <c r="G1171">
        <v>1</v>
      </c>
      <c r="H1171">
        <v>1</v>
      </c>
      <c r="I1171">
        <v>1</v>
      </c>
    </row>
    <row r="1172" spans="1:9" x14ac:dyDescent="0.25">
      <c r="A1172" t="s">
        <v>3847</v>
      </c>
      <c r="B1172">
        <v>0</v>
      </c>
      <c r="C1172">
        <v>0</v>
      </c>
      <c r="D1172">
        <v>0.19126000000000001</v>
      </c>
      <c r="E1172" t="s">
        <v>181</v>
      </c>
      <c r="F1172">
        <v>163</v>
      </c>
      <c r="G1172">
        <v>153</v>
      </c>
      <c r="H1172">
        <v>149</v>
      </c>
      <c r="I1172">
        <v>140</v>
      </c>
    </row>
    <row r="1173" spans="1:9" x14ac:dyDescent="0.25">
      <c r="A1173" t="s">
        <v>3846</v>
      </c>
      <c r="B1173">
        <v>1</v>
      </c>
      <c r="C1173">
        <v>0</v>
      </c>
      <c r="D1173">
        <v>0.64322000000000001</v>
      </c>
      <c r="E1173" t="s">
        <v>169</v>
      </c>
      <c r="F1173">
        <v>373</v>
      </c>
      <c r="G1173">
        <v>369</v>
      </c>
      <c r="H1173">
        <v>366</v>
      </c>
      <c r="I1173">
        <v>351</v>
      </c>
    </row>
    <row r="1174" spans="1:9" x14ac:dyDescent="0.25">
      <c r="A1174" t="s">
        <v>3845</v>
      </c>
      <c r="B1174">
        <v>0</v>
      </c>
      <c r="C1174">
        <v>0</v>
      </c>
      <c r="D1174">
        <v>0.19812666700000001</v>
      </c>
      <c r="E1174" t="s">
        <v>181</v>
      </c>
      <c r="F1174">
        <v>5</v>
      </c>
      <c r="G1174">
        <v>0</v>
      </c>
      <c r="H1174">
        <v>0</v>
      </c>
      <c r="I1174">
        <v>0</v>
      </c>
    </row>
    <row r="1175" spans="1:9" x14ac:dyDescent="0.25">
      <c r="A1175" t="s">
        <v>3844</v>
      </c>
      <c r="B1175">
        <v>1</v>
      </c>
      <c r="C1175">
        <v>0</v>
      </c>
      <c r="D1175">
        <v>0.844186667</v>
      </c>
      <c r="E1175" t="s">
        <v>169</v>
      </c>
      <c r="F1175">
        <v>21</v>
      </c>
      <c r="G1175">
        <v>20</v>
      </c>
      <c r="H1175">
        <v>20</v>
      </c>
      <c r="I1175">
        <v>8</v>
      </c>
    </row>
    <row r="1176" spans="1:9" x14ac:dyDescent="0.25">
      <c r="A1176" t="s">
        <v>3843</v>
      </c>
      <c r="B1176">
        <v>1</v>
      </c>
      <c r="C1176">
        <v>0</v>
      </c>
      <c r="D1176">
        <v>0.12951333300000001</v>
      </c>
      <c r="E1176" t="s">
        <v>169</v>
      </c>
      <c r="F1176">
        <v>62</v>
      </c>
      <c r="G1176">
        <v>61</v>
      </c>
      <c r="H1176">
        <v>60</v>
      </c>
      <c r="I1176">
        <v>60</v>
      </c>
    </row>
    <row r="1177" spans="1:9" x14ac:dyDescent="0.25">
      <c r="A1177" t="s">
        <v>3842</v>
      </c>
      <c r="B1177">
        <v>0</v>
      </c>
      <c r="C1177">
        <v>0</v>
      </c>
      <c r="D1177">
        <v>0.58870666699999996</v>
      </c>
      <c r="E1177" t="s">
        <v>181</v>
      </c>
      <c r="F1177">
        <v>35</v>
      </c>
      <c r="G1177">
        <v>34</v>
      </c>
      <c r="H1177">
        <v>28</v>
      </c>
      <c r="I1177">
        <v>22</v>
      </c>
    </row>
    <row r="1178" spans="1:9" x14ac:dyDescent="0.25">
      <c r="A1178" t="s">
        <v>3841</v>
      </c>
      <c r="B1178">
        <v>1</v>
      </c>
      <c r="C1178">
        <v>0</v>
      </c>
      <c r="D1178">
        <v>0.11402</v>
      </c>
      <c r="E1178" t="s">
        <v>169</v>
      </c>
      <c r="F1178">
        <v>8</v>
      </c>
      <c r="G1178">
        <v>1</v>
      </c>
      <c r="H1178">
        <v>0</v>
      </c>
      <c r="I1178">
        <v>0</v>
      </c>
    </row>
    <row r="1179" spans="1:9" x14ac:dyDescent="0.25">
      <c r="A1179" t="s">
        <v>3840</v>
      </c>
      <c r="B1179">
        <v>1</v>
      </c>
      <c r="C1179">
        <v>0</v>
      </c>
      <c r="D1179">
        <v>0.59908666700000002</v>
      </c>
      <c r="E1179" t="s">
        <v>169</v>
      </c>
      <c r="F1179">
        <v>11</v>
      </c>
      <c r="G1179">
        <v>10</v>
      </c>
      <c r="H1179">
        <v>8</v>
      </c>
      <c r="I1179">
        <v>2</v>
      </c>
    </row>
    <row r="1180" spans="1:9" x14ac:dyDescent="0.25">
      <c r="A1180" t="s">
        <v>3839</v>
      </c>
      <c r="B1180">
        <v>0</v>
      </c>
      <c r="C1180">
        <v>0</v>
      </c>
      <c r="D1180">
        <v>0.15169333300000001</v>
      </c>
      <c r="E1180" t="s">
        <v>181</v>
      </c>
      <c r="F1180">
        <v>11</v>
      </c>
      <c r="G1180">
        <v>6</v>
      </c>
      <c r="H1180">
        <v>4</v>
      </c>
      <c r="I1180">
        <v>4</v>
      </c>
    </row>
    <row r="1181" spans="1:9" x14ac:dyDescent="0.25">
      <c r="A1181" t="s">
        <v>3838</v>
      </c>
      <c r="B1181">
        <v>1</v>
      </c>
      <c r="C1181">
        <v>0</v>
      </c>
      <c r="D1181">
        <v>0.31618000000000002</v>
      </c>
      <c r="E1181" t="s">
        <v>169</v>
      </c>
      <c r="F1181">
        <v>69</v>
      </c>
      <c r="G1181">
        <v>66</v>
      </c>
      <c r="H1181">
        <v>62</v>
      </c>
      <c r="I1181">
        <v>61</v>
      </c>
    </row>
    <row r="1182" spans="1:9" x14ac:dyDescent="0.25">
      <c r="A1182" t="s">
        <v>3837</v>
      </c>
      <c r="B1182">
        <v>1</v>
      </c>
      <c r="C1182">
        <v>0</v>
      </c>
      <c r="D1182">
        <v>0.84334666700000005</v>
      </c>
      <c r="E1182" t="s">
        <v>169</v>
      </c>
      <c r="F1182">
        <v>8</v>
      </c>
      <c r="G1182">
        <v>7</v>
      </c>
      <c r="H1182">
        <v>6</v>
      </c>
      <c r="I1182">
        <v>4</v>
      </c>
    </row>
    <row r="1183" spans="1:9" x14ac:dyDescent="0.25">
      <c r="A1183" t="s">
        <v>3836</v>
      </c>
      <c r="B1183">
        <v>1</v>
      </c>
      <c r="C1183">
        <v>0</v>
      </c>
      <c r="D1183">
        <v>0.10204000000000001</v>
      </c>
      <c r="E1183" t="s">
        <v>169</v>
      </c>
      <c r="F1183">
        <v>5</v>
      </c>
      <c r="G1183">
        <v>3</v>
      </c>
      <c r="H1183">
        <v>2</v>
      </c>
      <c r="I1183">
        <v>0</v>
      </c>
    </row>
    <row r="1184" spans="1:9" x14ac:dyDescent="0.25">
      <c r="A1184" t="s">
        <v>3835</v>
      </c>
      <c r="B1184">
        <v>1</v>
      </c>
      <c r="C1184">
        <v>0</v>
      </c>
      <c r="D1184">
        <v>0.17182666699999999</v>
      </c>
      <c r="E1184" t="s">
        <v>169</v>
      </c>
      <c r="F1184">
        <v>43</v>
      </c>
      <c r="G1184">
        <v>38</v>
      </c>
      <c r="H1184">
        <v>36</v>
      </c>
      <c r="I1184">
        <v>31</v>
      </c>
    </row>
    <row r="1185" spans="1:9" x14ac:dyDescent="0.25">
      <c r="A1185" t="s">
        <v>3834</v>
      </c>
      <c r="B1185">
        <v>1</v>
      </c>
      <c r="C1185">
        <v>0</v>
      </c>
      <c r="D1185">
        <v>0.38732666700000001</v>
      </c>
      <c r="E1185" t="s">
        <v>169</v>
      </c>
      <c r="F1185">
        <v>19</v>
      </c>
      <c r="G1185">
        <v>18</v>
      </c>
      <c r="H1185">
        <v>16</v>
      </c>
      <c r="I1185">
        <v>16</v>
      </c>
    </row>
    <row r="1186" spans="1:9" x14ac:dyDescent="0.25">
      <c r="A1186" t="s">
        <v>3833</v>
      </c>
      <c r="B1186">
        <v>1</v>
      </c>
      <c r="C1186">
        <v>0</v>
      </c>
      <c r="D1186">
        <v>0.52973333300000003</v>
      </c>
      <c r="E1186" t="s">
        <v>169</v>
      </c>
      <c r="F1186">
        <v>70</v>
      </c>
      <c r="G1186">
        <v>70</v>
      </c>
      <c r="H1186">
        <v>69</v>
      </c>
      <c r="I1186">
        <v>67</v>
      </c>
    </row>
    <row r="1187" spans="1:9" x14ac:dyDescent="0.25">
      <c r="A1187" t="s">
        <v>3832</v>
      </c>
      <c r="B1187">
        <v>1</v>
      </c>
      <c r="C1187">
        <v>0</v>
      </c>
      <c r="D1187">
        <v>0.19425999999999999</v>
      </c>
      <c r="E1187" t="s">
        <v>169</v>
      </c>
      <c r="F1187">
        <v>23</v>
      </c>
      <c r="G1187">
        <v>12</v>
      </c>
      <c r="H1187">
        <v>12</v>
      </c>
      <c r="I1187">
        <v>7</v>
      </c>
    </row>
    <row r="1188" spans="1:9" x14ac:dyDescent="0.25">
      <c r="A1188" t="s">
        <v>3831</v>
      </c>
      <c r="B1188">
        <v>1</v>
      </c>
      <c r="C1188">
        <v>0</v>
      </c>
      <c r="D1188">
        <v>0.110046667</v>
      </c>
      <c r="E1188" t="s">
        <v>169</v>
      </c>
      <c r="F1188">
        <v>375</v>
      </c>
      <c r="G1188">
        <v>366</v>
      </c>
      <c r="H1188">
        <v>364</v>
      </c>
      <c r="I1188">
        <v>360</v>
      </c>
    </row>
    <row r="1189" spans="1:9" x14ac:dyDescent="0.25">
      <c r="A1189" t="s">
        <v>3830</v>
      </c>
      <c r="B1189">
        <v>1</v>
      </c>
      <c r="C1189">
        <v>0</v>
      </c>
      <c r="D1189">
        <v>0.46062666699999999</v>
      </c>
      <c r="E1189" t="s">
        <v>169</v>
      </c>
      <c r="F1189">
        <v>50</v>
      </c>
      <c r="G1189">
        <v>46</v>
      </c>
      <c r="H1189">
        <v>39</v>
      </c>
      <c r="I1189">
        <v>34</v>
      </c>
    </row>
    <row r="1190" spans="1:9" x14ac:dyDescent="0.25">
      <c r="A1190" t="s">
        <v>3829</v>
      </c>
      <c r="B1190">
        <v>0</v>
      </c>
      <c r="C1190">
        <v>0</v>
      </c>
      <c r="D1190">
        <v>0.26532</v>
      </c>
      <c r="E1190" t="s">
        <v>181</v>
      </c>
      <c r="F1190">
        <v>4</v>
      </c>
      <c r="G1190">
        <v>1</v>
      </c>
      <c r="H1190">
        <v>0</v>
      </c>
      <c r="I1190">
        <v>0</v>
      </c>
    </row>
    <row r="1191" spans="1:9" x14ac:dyDescent="0.25">
      <c r="A1191" t="s">
        <v>3828</v>
      </c>
      <c r="B1191">
        <v>1</v>
      </c>
      <c r="C1191">
        <v>0</v>
      </c>
      <c r="D1191">
        <v>0.22679333300000001</v>
      </c>
      <c r="E1191" t="s">
        <v>169</v>
      </c>
      <c r="F1191">
        <v>18</v>
      </c>
      <c r="G1191">
        <v>16</v>
      </c>
      <c r="H1191">
        <v>16</v>
      </c>
      <c r="I1191">
        <v>8</v>
      </c>
    </row>
    <row r="1192" spans="1:9" x14ac:dyDescent="0.25">
      <c r="A1192" t="s">
        <v>3827</v>
      </c>
      <c r="B1192">
        <v>1</v>
      </c>
      <c r="C1192">
        <v>0</v>
      </c>
      <c r="D1192">
        <v>0.13423333300000001</v>
      </c>
      <c r="E1192" t="s">
        <v>169</v>
      </c>
      <c r="F1192">
        <v>34</v>
      </c>
      <c r="G1192">
        <v>18</v>
      </c>
      <c r="H1192">
        <v>16</v>
      </c>
      <c r="I1192">
        <v>13</v>
      </c>
    </row>
    <row r="1193" spans="1:9" x14ac:dyDescent="0.25">
      <c r="A1193" t="s">
        <v>3826</v>
      </c>
      <c r="B1193">
        <v>1</v>
      </c>
      <c r="C1193">
        <v>0</v>
      </c>
      <c r="D1193">
        <v>0.35477999999999998</v>
      </c>
      <c r="E1193" t="s">
        <v>169</v>
      </c>
      <c r="F1193">
        <v>61</v>
      </c>
      <c r="G1193">
        <v>51</v>
      </c>
      <c r="H1193">
        <v>48</v>
      </c>
      <c r="I1193">
        <v>44</v>
      </c>
    </row>
    <row r="1194" spans="1:9" x14ac:dyDescent="0.25">
      <c r="A1194" t="s">
        <v>3825</v>
      </c>
      <c r="B1194">
        <v>0</v>
      </c>
      <c r="C1194">
        <v>0</v>
      </c>
      <c r="D1194">
        <v>0.17834</v>
      </c>
      <c r="E1194" t="s">
        <v>181</v>
      </c>
      <c r="F1194">
        <v>2</v>
      </c>
      <c r="G1194">
        <v>0</v>
      </c>
      <c r="H1194">
        <v>0</v>
      </c>
      <c r="I1194">
        <v>0</v>
      </c>
    </row>
    <row r="1195" spans="1:9" x14ac:dyDescent="0.25">
      <c r="A1195" t="s">
        <v>3824</v>
      </c>
      <c r="B1195">
        <v>1</v>
      </c>
      <c r="C1195">
        <v>0</v>
      </c>
      <c r="D1195">
        <v>0.80718000000000001</v>
      </c>
      <c r="E1195" t="s">
        <v>169</v>
      </c>
      <c r="F1195">
        <v>42</v>
      </c>
      <c r="G1195">
        <v>42</v>
      </c>
      <c r="H1195">
        <v>42</v>
      </c>
      <c r="I1195">
        <v>42</v>
      </c>
    </row>
    <row r="1196" spans="1:9" x14ac:dyDescent="0.25">
      <c r="A1196" t="s">
        <v>3823</v>
      </c>
      <c r="B1196">
        <v>1</v>
      </c>
      <c r="C1196">
        <v>0</v>
      </c>
      <c r="D1196">
        <v>0.12117333299999999</v>
      </c>
      <c r="E1196" t="s">
        <v>169</v>
      </c>
      <c r="F1196">
        <v>46</v>
      </c>
      <c r="G1196">
        <v>44</v>
      </c>
      <c r="H1196">
        <v>43</v>
      </c>
      <c r="I1196">
        <v>42</v>
      </c>
    </row>
    <row r="1197" spans="1:9" x14ac:dyDescent="0.25">
      <c r="A1197" t="s">
        <v>3822</v>
      </c>
      <c r="B1197">
        <v>0</v>
      </c>
      <c r="C1197">
        <v>0</v>
      </c>
      <c r="D1197">
        <v>0.10792</v>
      </c>
      <c r="E1197" t="s">
        <v>181</v>
      </c>
      <c r="F1197">
        <v>2</v>
      </c>
      <c r="G1197">
        <v>0</v>
      </c>
      <c r="H1197">
        <v>0</v>
      </c>
      <c r="I1197">
        <v>0</v>
      </c>
    </row>
    <row r="1198" spans="1:9" x14ac:dyDescent="0.25">
      <c r="A1198" t="s">
        <v>3821</v>
      </c>
      <c r="B1198">
        <v>0</v>
      </c>
      <c r="C1198">
        <v>0</v>
      </c>
      <c r="D1198">
        <v>0.10208666700000001</v>
      </c>
      <c r="E1198" t="s">
        <v>181</v>
      </c>
      <c r="F1198">
        <v>48</v>
      </c>
      <c r="G1198">
        <v>46</v>
      </c>
      <c r="H1198">
        <v>46</v>
      </c>
      <c r="I1198">
        <v>45</v>
      </c>
    </row>
    <row r="1199" spans="1:9" x14ac:dyDescent="0.25">
      <c r="A1199" t="s">
        <v>3820</v>
      </c>
      <c r="B1199">
        <v>0</v>
      </c>
      <c r="C1199">
        <v>0</v>
      </c>
      <c r="D1199">
        <v>0.36370000000000002</v>
      </c>
      <c r="E1199" t="s">
        <v>181</v>
      </c>
      <c r="F1199">
        <v>14</v>
      </c>
      <c r="G1199">
        <v>12</v>
      </c>
      <c r="H1199">
        <v>9</v>
      </c>
      <c r="I1199">
        <v>6</v>
      </c>
    </row>
    <row r="1200" spans="1:9" x14ac:dyDescent="0.25">
      <c r="A1200" t="s">
        <v>3819</v>
      </c>
      <c r="B1200">
        <v>1</v>
      </c>
      <c r="C1200">
        <v>0</v>
      </c>
      <c r="D1200">
        <v>0.23176666700000001</v>
      </c>
      <c r="E1200" t="s">
        <v>169</v>
      </c>
      <c r="F1200">
        <v>6</v>
      </c>
      <c r="G1200">
        <v>4</v>
      </c>
      <c r="H1200">
        <v>1</v>
      </c>
      <c r="I1200">
        <v>1</v>
      </c>
    </row>
    <row r="1201" spans="1:9" x14ac:dyDescent="0.25">
      <c r="A1201" t="s">
        <v>3818</v>
      </c>
      <c r="B1201">
        <v>1</v>
      </c>
      <c r="C1201">
        <v>0</v>
      </c>
      <c r="D1201">
        <v>0.12836</v>
      </c>
      <c r="E1201" t="s">
        <v>169</v>
      </c>
      <c r="F1201">
        <v>5</v>
      </c>
      <c r="G1201">
        <v>3</v>
      </c>
      <c r="H1201">
        <v>3</v>
      </c>
      <c r="I1201">
        <v>3</v>
      </c>
    </row>
    <row r="1202" spans="1:9" x14ac:dyDescent="0.25">
      <c r="A1202" t="s">
        <v>3817</v>
      </c>
      <c r="B1202">
        <v>0</v>
      </c>
      <c r="C1202">
        <v>0</v>
      </c>
      <c r="D1202">
        <v>0.19041333299999999</v>
      </c>
      <c r="E1202" t="s">
        <v>181</v>
      </c>
      <c r="F1202">
        <v>7</v>
      </c>
      <c r="G1202">
        <v>4</v>
      </c>
      <c r="H1202">
        <v>2</v>
      </c>
      <c r="I1202">
        <v>0</v>
      </c>
    </row>
    <row r="1203" spans="1:9" x14ac:dyDescent="0.25">
      <c r="A1203" t="s">
        <v>3816</v>
      </c>
      <c r="B1203">
        <v>1</v>
      </c>
      <c r="C1203">
        <v>0</v>
      </c>
      <c r="D1203">
        <v>0.11672</v>
      </c>
      <c r="E1203" t="s">
        <v>169</v>
      </c>
      <c r="F1203">
        <v>33</v>
      </c>
      <c r="G1203">
        <v>25</v>
      </c>
      <c r="H1203">
        <v>25</v>
      </c>
      <c r="I1203">
        <v>18</v>
      </c>
    </row>
    <row r="1204" spans="1:9" x14ac:dyDescent="0.25">
      <c r="A1204" t="s">
        <v>3815</v>
      </c>
      <c r="B1204">
        <v>0</v>
      </c>
      <c r="C1204">
        <v>0</v>
      </c>
      <c r="D1204">
        <v>0.10106</v>
      </c>
      <c r="E1204" t="s">
        <v>181</v>
      </c>
      <c r="F1204">
        <v>115</v>
      </c>
      <c r="G1204">
        <v>39</v>
      </c>
      <c r="H1204">
        <v>37</v>
      </c>
      <c r="I1204">
        <v>36</v>
      </c>
    </row>
    <row r="1205" spans="1:9" x14ac:dyDescent="0.25">
      <c r="A1205" t="s">
        <v>3814</v>
      </c>
      <c r="B1205">
        <v>1</v>
      </c>
      <c r="C1205">
        <v>0</v>
      </c>
      <c r="D1205">
        <v>0.150513333</v>
      </c>
      <c r="E1205" t="s">
        <v>169</v>
      </c>
      <c r="F1205">
        <v>83</v>
      </c>
      <c r="G1205">
        <v>67</v>
      </c>
      <c r="H1205">
        <v>65</v>
      </c>
      <c r="I1205">
        <v>64</v>
      </c>
    </row>
    <row r="1206" spans="1:9" x14ac:dyDescent="0.25">
      <c r="A1206" t="s">
        <v>3813</v>
      </c>
      <c r="B1206">
        <v>1</v>
      </c>
      <c r="C1206">
        <v>0</v>
      </c>
      <c r="D1206">
        <v>0.86414666699999998</v>
      </c>
      <c r="E1206" t="s">
        <v>169</v>
      </c>
      <c r="F1206">
        <v>268</v>
      </c>
      <c r="G1206">
        <v>268</v>
      </c>
      <c r="H1206">
        <v>268</v>
      </c>
      <c r="I1206">
        <v>257</v>
      </c>
    </row>
    <row r="1207" spans="1:9" x14ac:dyDescent="0.25">
      <c r="A1207" t="s">
        <v>3812</v>
      </c>
      <c r="B1207">
        <v>1</v>
      </c>
      <c r="C1207">
        <v>0</v>
      </c>
      <c r="D1207">
        <v>0.61633333300000004</v>
      </c>
      <c r="E1207" t="s">
        <v>169</v>
      </c>
      <c r="F1207">
        <v>20</v>
      </c>
      <c r="G1207">
        <v>17</v>
      </c>
      <c r="H1207">
        <v>17</v>
      </c>
      <c r="I1207">
        <v>4</v>
      </c>
    </row>
    <row r="1208" spans="1:9" x14ac:dyDescent="0.25">
      <c r="A1208" t="s">
        <v>3811</v>
      </c>
      <c r="B1208">
        <v>1</v>
      </c>
      <c r="C1208">
        <v>0</v>
      </c>
      <c r="D1208">
        <v>0.55986000000000002</v>
      </c>
      <c r="E1208" t="s">
        <v>169</v>
      </c>
      <c r="F1208">
        <v>55</v>
      </c>
      <c r="G1208">
        <v>53</v>
      </c>
      <c r="H1208">
        <v>49</v>
      </c>
      <c r="I1208">
        <v>26</v>
      </c>
    </row>
    <row r="1209" spans="1:9" x14ac:dyDescent="0.25">
      <c r="A1209" t="s">
        <v>3810</v>
      </c>
      <c r="B1209">
        <v>1</v>
      </c>
      <c r="C1209">
        <v>0</v>
      </c>
      <c r="D1209">
        <v>0.62928666700000002</v>
      </c>
      <c r="E1209" t="s">
        <v>169</v>
      </c>
      <c r="F1209">
        <v>30</v>
      </c>
      <c r="G1209">
        <v>30</v>
      </c>
      <c r="H1209">
        <v>28</v>
      </c>
      <c r="I1209">
        <v>9</v>
      </c>
    </row>
    <row r="1210" spans="1:9" x14ac:dyDescent="0.25">
      <c r="A1210" t="s">
        <v>3809</v>
      </c>
      <c r="B1210">
        <v>1</v>
      </c>
      <c r="C1210">
        <v>0</v>
      </c>
      <c r="D1210">
        <v>9.9646666999999994E-2</v>
      </c>
      <c r="E1210" t="s">
        <v>169</v>
      </c>
      <c r="F1210">
        <v>6</v>
      </c>
      <c r="G1210">
        <v>5</v>
      </c>
      <c r="H1210">
        <v>5</v>
      </c>
      <c r="I1210">
        <v>2</v>
      </c>
    </row>
    <row r="1211" spans="1:9" x14ac:dyDescent="0.25">
      <c r="A1211" t="s">
        <v>3808</v>
      </c>
      <c r="B1211">
        <v>1</v>
      </c>
      <c r="C1211">
        <v>0</v>
      </c>
      <c r="D1211">
        <v>0.61988666699999995</v>
      </c>
      <c r="E1211" t="s">
        <v>169</v>
      </c>
      <c r="F1211">
        <v>25</v>
      </c>
      <c r="G1211">
        <v>22</v>
      </c>
      <c r="H1211">
        <v>21</v>
      </c>
      <c r="I1211">
        <v>9</v>
      </c>
    </row>
    <row r="1212" spans="1:9" x14ac:dyDescent="0.25">
      <c r="A1212" t="s">
        <v>3807</v>
      </c>
      <c r="B1212">
        <v>0</v>
      </c>
      <c r="C1212">
        <v>0</v>
      </c>
      <c r="D1212">
        <v>0.110073333</v>
      </c>
      <c r="E1212" t="s">
        <v>181</v>
      </c>
      <c r="F1212">
        <v>60</v>
      </c>
      <c r="G1212">
        <v>51</v>
      </c>
      <c r="H1212">
        <v>50</v>
      </c>
      <c r="I1212">
        <v>47</v>
      </c>
    </row>
    <row r="1213" spans="1:9" x14ac:dyDescent="0.25">
      <c r="A1213" t="s">
        <v>3806</v>
      </c>
      <c r="B1213">
        <v>1</v>
      </c>
      <c r="C1213">
        <v>0</v>
      </c>
      <c r="D1213">
        <v>0.78210666699999998</v>
      </c>
      <c r="E1213" t="s">
        <v>169</v>
      </c>
      <c r="F1213">
        <v>284</v>
      </c>
      <c r="G1213">
        <v>279</v>
      </c>
      <c r="H1213">
        <v>273</v>
      </c>
      <c r="I1213">
        <v>242</v>
      </c>
    </row>
    <row r="1214" spans="1:9" x14ac:dyDescent="0.25">
      <c r="A1214" t="s">
        <v>3805</v>
      </c>
      <c r="B1214">
        <v>0</v>
      </c>
      <c r="C1214">
        <v>0</v>
      </c>
      <c r="D1214">
        <v>0.4526</v>
      </c>
      <c r="E1214" t="s">
        <v>181</v>
      </c>
      <c r="F1214">
        <v>57</v>
      </c>
      <c r="G1214">
        <v>54</v>
      </c>
      <c r="H1214">
        <v>48</v>
      </c>
      <c r="I1214">
        <v>42</v>
      </c>
    </row>
    <row r="1215" spans="1:9" x14ac:dyDescent="0.25">
      <c r="A1215" t="s">
        <v>3804</v>
      </c>
      <c r="B1215">
        <v>1</v>
      </c>
      <c r="C1215">
        <v>0</v>
      </c>
      <c r="D1215">
        <v>0.81355333299999999</v>
      </c>
      <c r="E1215" t="s">
        <v>169</v>
      </c>
      <c r="F1215">
        <v>145</v>
      </c>
      <c r="G1215">
        <v>145</v>
      </c>
      <c r="H1215">
        <v>144</v>
      </c>
      <c r="I1215">
        <v>138</v>
      </c>
    </row>
    <row r="1216" spans="1:9" x14ac:dyDescent="0.25">
      <c r="A1216" t="s">
        <v>3803</v>
      </c>
      <c r="B1216">
        <v>1</v>
      </c>
      <c r="C1216">
        <v>0</v>
      </c>
      <c r="D1216">
        <v>0.87443333300000003</v>
      </c>
      <c r="E1216" t="s">
        <v>169</v>
      </c>
      <c r="F1216">
        <v>45</v>
      </c>
      <c r="G1216">
        <v>44</v>
      </c>
      <c r="H1216">
        <v>42</v>
      </c>
      <c r="I1216">
        <v>36</v>
      </c>
    </row>
    <row r="1217" spans="1:9" x14ac:dyDescent="0.25">
      <c r="A1217" t="s">
        <v>3802</v>
      </c>
      <c r="B1217">
        <v>0</v>
      </c>
      <c r="C1217">
        <v>0</v>
      </c>
      <c r="D1217">
        <v>0.24986</v>
      </c>
      <c r="E1217" t="s">
        <v>181</v>
      </c>
      <c r="F1217">
        <v>16</v>
      </c>
      <c r="G1217">
        <v>10</v>
      </c>
      <c r="H1217">
        <v>10</v>
      </c>
      <c r="I1217">
        <v>3</v>
      </c>
    </row>
    <row r="1218" spans="1:9" x14ac:dyDescent="0.25">
      <c r="A1218" t="s">
        <v>3801</v>
      </c>
      <c r="B1218">
        <v>1</v>
      </c>
      <c r="C1218">
        <v>0</v>
      </c>
      <c r="D1218">
        <v>0.78244666699999998</v>
      </c>
      <c r="E1218" t="s">
        <v>169</v>
      </c>
      <c r="F1218">
        <v>9</v>
      </c>
      <c r="G1218">
        <v>9</v>
      </c>
      <c r="H1218">
        <v>9</v>
      </c>
      <c r="I1218">
        <v>7</v>
      </c>
    </row>
    <row r="1219" spans="1:9" x14ac:dyDescent="0.25">
      <c r="A1219" t="s">
        <v>3800</v>
      </c>
      <c r="B1219">
        <v>1</v>
      </c>
      <c r="C1219">
        <v>0</v>
      </c>
      <c r="D1219">
        <v>0.9869</v>
      </c>
      <c r="E1219" t="s">
        <v>169</v>
      </c>
      <c r="F1219">
        <v>74</v>
      </c>
      <c r="G1219">
        <v>74</v>
      </c>
      <c r="H1219">
        <v>74</v>
      </c>
      <c r="I1219">
        <v>74</v>
      </c>
    </row>
    <row r="1220" spans="1:9" x14ac:dyDescent="0.25">
      <c r="A1220" t="s">
        <v>3799</v>
      </c>
      <c r="B1220">
        <v>1</v>
      </c>
      <c r="C1220">
        <v>0</v>
      </c>
      <c r="D1220">
        <v>0.743293333</v>
      </c>
      <c r="E1220" t="s">
        <v>169</v>
      </c>
      <c r="F1220">
        <v>76</v>
      </c>
      <c r="G1220">
        <v>73</v>
      </c>
      <c r="H1220">
        <v>71</v>
      </c>
      <c r="I1220">
        <v>61</v>
      </c>
    </row>
    <row r="1221" spans="1:9" x14ac:dyDescent="0.25">
      <c r="A1221" t="s">
        <v>3798</v>
      </c>
      <c r="B1221">
        <v>1</v>
      </c>
      <c r="C1221">
        <v>0</v>
      </c>
      <c r="D1221">
        <v>0.10696</v>
      </c>
      <c r="E1221" t="s">
        <v>169</v>
      </c>
      <c r="F1221">
        <v>2</v>
      </c>
      <c r="G1221">
        <v>0</v>
      </c>
      <c r="H1221">
        <v>0</v>
      </c>
      <c r="I1221">
        <v>0</v>
      </c>
    </row>
    <row r="1222" spans="1:9" x14ac:dyDescent="0.25">
      <c r="A1222" t="s">
        <v>3797</v>
      </c>
      <c r="B1222">
        <v>1</v>
      </c>
      <c r="C1222">
        <v>0</v>
      </c>
      <c r="D1222">
        <v>0.65542</v>
      </c>
      <c r="E1222" t="s">
        <v>169</v>
      </c>
      <c r="F1222">
        <v>106</v>
      </c>
      <c r="G1222">
        <v>103</v>
      </c>
      <c r="H1222">
        <v>103</v>
      </c>
      <c r="I1222">
        <v>100</v>
      </c>
    </row>
    <row r="1223" spans="1:9" x14ac:dyDescent="0.25">
      <c r="A1223" t="s">
        <v>3796</v>
      </c>
      <c r="B1223">
        <v>0</v>
      </c>
      <c r="C1223">
        <v>0</v>
      </c>
      <c r="D1223">
        <v>0.10958</v>
      </c>
      <c r="E1223" t="s">
        <v>181</v>
      </c>
      <c r="F1223">
        <v>12</v>
      </c>
      <c r="G1223">
        <v>8</v>
      </c>
      <c r="H1223">
        <v>8</v>
      </c>
      <c r="I1223">
        <v>1</v>
      </c>
    </row>
    <row r="1224" spans="1:9" x14ac:dyDescent="0.25">
      <c r="A1224" t="s">
        <v>3795</v>
      </c>
      <c r="B1224">
        <v>1</v>
      </c>
      <c r="C1224">
        <v>0</v>
      </c>
      <c r="D1224">
        <v>0.44580666699999999</v>
      </c>
      <c r="E1224" t="s">
        <v>169</v>
      </c>
      <c r="F1224">
        <v>3</v>
      </c>
      <c r="G1224">
        <v>2</v>
      </c>
      <c r="H1224">
        <v>0</v>
      </c>
      <c r="I1224">
        <v>0</v>
      </c>
    </row>
    <row r="1225" spans="1:9" x14ac:dyDescent="0.25">
      <c r="A1225" t="s">
        <v>3794</v>
      </c>
      <c r="B1225">
        <v>1</v>
      </c>
      <c r="C1225">
        <v>0</v>
      </c>
      <c r="D1225">
        <v>0.17168</v>
      </c>
      <c r="E1225" t="s">
        <v>169</v>
      </c>
      <c r="F1225">
        <v>41</v>
      </c>
      <c r="G1225">
        <v>40</v>
      </c>
      <c r="H1225">
        <v>35</v>
      </c>
      <c r="I1225">
        <v>0</v>
      </c>
    </row>
    <row r="1226" spans="1:9" x14ac:dyDescent="0.25">
      <c r="A1226" t="s">
        <v>3793</v>
      </c>
      <c r="B1226">
        <v>1</v>
      </c>
      <c r="C1226">
        <v>0</v>
      </c>
      <c r="D1226">
        <v>0.38872666700000003</v>
      </c>
      <c r="E1226" t="s">
        <v>169</v>
      </c>
      <c r="F1226">
        <v>60</v>
      </c>
      <c r="G1226">
        <v>60</v>
      </c>
      <c r="H1226">
        <v>60</v>
      </c>
      <c r="I1226">
        <v>48</v>
      </c>
    </row>
    <row r="1227" spans="1:9" x14ac:dyDescent="0.25">
      <c r="A1227" t="s">
        <v>3792</v>
      </c>
      <c r="B1227">
        <v>1</v>
      </c>
      <c r="C1227">
        <v>0</v>
      </c>
      <c r="D1227">
        <v>0.11724</v>
      </c>
      <c r="E1227" t="s">
        <v>169</v>
      </c>
      <c r="F1227">
        <v>24</v>
      </c>
      <c r="G1227">
        <v>2</v>
      </c>
      <c r="H1227">
        <v>1</v>
      </c>
      <c r="I1227">
        <v>0</v>
      </c>
    </row>
    <row r="1228" spans="1:9" x14ac:dyDescent="0.25">
      <c r="A1228" t="s">
        <v>3791</v>
      </c>
      <c r="B1228">
        <v>1</v>
      </c>
      <c r="C1228">
        <v>0</v>
      </c>
      <c r="D1228">
        <v>0.140366667</v>
      </c>
      <c r="E1228" t="s">
        <v>169</v>
      </c>
      <c r="F1228">
        <v>5</v>
      </c>
      <c r="G1228">
        <v>4</v>
      </c>
      <c r="H1228">
        <v>4</v>
      </c>
      <c r="I1228">
        <v>3</v>
      </c>
    </row>
    <row r="1229" spans="1:9" x14ac:dyDescent="0.25">
      <c r="A1229" t="s">
        <v>3790</v>
      </c>
      <c r="B1229">
        <v>1</v>
      </c>
      <c r="C1229">
        <v>0</v>
      </c>
      <c r="D1229">
        <v>0.32695333300000001</v>
      </c>
      <c r="E1229" t="s">
        <v>169</v>
      </c>
      <c r="F1229">
        <v>5</v>
      </c>
      <c r="G1229">
        <v>4</v>
      </c>
      <c r="H1229">
        <v>2</v>
      </c>
      <c r="I1229">
        <v>0</v>
      </c>
    </row>
    <row r="1230" spans="1:9" x14ac:dyDescent="0.25">
      <c r="A1230" t="s">
        <v>3789</v>
      </c>
      <c r="B1230">
        <v>1</v>
      </c>
      <c r="C1230">
        <v>0</v>
      </c>
      <c r="D1230">
        <v>0.152793333</v>
      </c>
      <c r="E1230" t="s">
        <v>169</v>
      </c>
      <c r="F1230">
        <v>8</v>
      </c>
      <c r="G1230">
        <v>5</v>
      </c>
      <c r="H1230">
        <v>3</v>
      </c>
      <c r="I1230">
        <v>0</v>
      </c>
    </row>
    <row r="1231" spans="1:9" x14ac:dyDescent="0.25">
      <c r="A1231" t="s">
        <v>3788</v>
      </c>
      <c r="B1231">
        <v>1</v>
      </c>
      <c r="C1231">
        <v>0</v>
      </c>
      <c r="D1231">
        <v>0.72585999999999995</v>
      </c>
      <c r="E1231" t="s">
        <v>169</v>
      </c>
      <c r="F1231">
        <v>37</v>
      </c>
      <c r="G1231">
        <v>37</v>
      </c>
      <c r="H1231">
        <v>31</v>
      </c>
      <c r="I1231">
        <v>22</v>
      </c>
    </row>
    <row r="1232" spans="1:9" x14ac:dyDescent="0.25">
      <c r="A1232" t="s">
        <v>3787</v>
      </c>
      <c r="B1232">
        <v>1</v>
      </c>
      <c r="C1232">
        <v>0</v>
      </c>
      <c r="D1232">
        <v>0.90487333299999995</v>
      </c>
      <c r="E1232" t="s">
        <v>169</v>
      </c>
      <c r="F1232">
        <v>113</v>
      </c>
      <c r="G1232">
        <v>111</v>
      </c>
      <c r="H1232">
        <v>110</v>
      </c>
      <c r="I1232">
        <v>107</v>
      </c>
    </row>
    <row r="1233" spans="1:9" x14ac:dyDescent="0.25">
      <c r="A1233" t="s">
        <v>3786</v>
      </c>
      <c r="B1233">
        <v>1</v>
      </c>
      <c r="C1233">
        <v>0</v>
      </c>
      <c r="D1233">
        <v>0.69935999999999998</v>
      </c>
      <c r="E1233" t="s">
        <v>169</v>
      </c>
      <c r="F1233">
        <v>4</v>
      </c>
      <c r="G1233">
        <v>2</v>
      </c>
      <c r="H1233">
        <v>1</v>
      </c>
      <c r="I1233">
        <v>0</v>
      </c>
    </row>
    <row r="1234" spans="1:9" x14ac:dyDescent="0.25">
      <c r="A1234" t="s">
        <v>3785</v>
      </c>
      <c r="B1234">
        <v>0</v>
      </c>
      <c r="C1234">
        <v>1</v>
      </c>
      <c r="D1234">
        <v>0.102506667</v>
      </c>
      <c r="E1234" t="s">
        <v>169</v>
      </c>
      <c r="F1234">
        <v>50</v>
      </c>
      <c r="G1234">
        <v>42</v>
      </c>
      <c r="H1234">
        <v>39</v>
      </c>
      <c r="I1234">
        <v>38</v>
      </c>
    </row>
    <row r="1235" spans="1:9" x14ac:dyDescent="0.25">
      <c r="A1235" t="s">
        <v>3784</v>
      </c>
      <c r="B1235">
        <v>1</v>
      </c>
      <c r="C1235">
        <v>0</v>
      </c>
      <c r="D1235">
        <v>0.26393333299999999</v>
      </c>
      <c r="E1235" t="s">
        <v>169</v>
      </c>
      <c r="F1235">
        <v>133</v>
      </c>
      <c r="G1235">
        <v>132</v>
      </c>
      <c r="H1235">
        <v>131</v>
      </c>
      <c r="I1235">
        <v>129</v>
      </c>
    </row>
    <row r="1236" spans="1:9" x14ac:dyDescent="0.25">
      <c r="A1236" t="s">
        <v>3783</v>
      </c>
      <c r="B1236">
        <v>1</v>
      </c>
      <c r="C1236">
        <v>0</v>
      </c>
      <c r="D1236">
        <v>0.18106666699999999</v>
      </c>
      <c r="E1236" t="s">
        <v>169</v>
      </c>
      <c r="F1236">
        <v>8</v>
      </c>
      <c r="G1236">
        <v>5</v>
      </c>
      <c r="H1236">
        <v>4</v>
      </c>
      <c r="I1236">
        <v>3</v>
      </c>
    </row>
    <row r="1237" spans="1:9" x14ac:dyDescent="0.25">
      <c r="A1237" t="s">
        <v>3782</v>
      </c>
      <c r="B1237">
        <v>1</v>
      </c>
      <c r="C1237">
        <v>1</v>
      </c>
      <c r="D1237">
        <v>0.10344</v>
      </c>
      <c r="E1237" t="s">
        <v>169</v>
      </c>
      <c r="F1237">
        <v>8</v>
      </c>
      <c r="G1237">
        <v>1</v>
      </c>
      <c r="H1237">
        <v>1</v>
      </c>
      <c r="I1237">
        <v>0</v>
      </c>
    </row>
    <row r="1238" spans="1:9" x14ac:dyDescent="0.25">
      <c r="A1238" t="s">
        <v>3781</v>
      </c>
      <c r="B1238">
        <v>1</v>
      </c>
      <c r="C1238">
        <v>0</v>
      </c>
      <c r="D1238">
        <v>0.32438666700000002</v>
      </c>
      <c r="E1238" t="s">
        <v>169</v>
      </c>
      <c r="F1238">
        <v>321</v>
      </c>
      <c r="G1238">
        <v>308</v>
      </c>
      <c r="H1238">
        <v>295</v>
      </c>
      <c r="I1238">
        <v>272</v>
      </c>
    </row>
    <row r="1239" spans="1:9" x14ac:dyDescent="0.25">
      <c r="A1239" t="s">
        <v>3780</v>
      </c>
      <c r="B1239">
        <v>1</v>
      </c>
      <c r="C1239">
        <v>0</v>
      </c>
      <c r="D1239">
        <v>0.83431999999999995</v>
      </c>
      <c r="E1239" t="s">
        <v>174</v>
      </c>
      <c r="F1239">
        <v>429</v>
      </c>
      <c r="G1239">
        <v>423</v>
      </c>
      <c r="H1239">
        <v>412</v>
      </c>
      <c r="I1239">
        <v>390</v>
      </c>
    </row>
    <row r="1240" spans="1:9" x14ac:dyDescent="0.25">
      <c r="A1240" t="s">
        <v>3779</v>
      </c>
      <c r="B1240">
        <v>0</v>
      </c>
      <c r="C1240">
        <v>1</v>
      </c>
      <c r="D1240">
        <v>0.10571999999999999</v>
      </c>
      <c r="E1240" t="s">
        <v>169</v>
      </c>
      <c r="F1240">
        <v>14</v>
      </c>
      <c r="G1240">
        <v>3</v>
      </c>
      <c r="H1240">
        <v>0</v>
      </c>
      <c r="I1240">
        <v>0</v>
      </c>
    </row>
    <row r="1241" spans="1:9" x14ac:dyDescent="0.25">
      <c r="A1241" t="s">
        <v>3778</v>
      </c>
      <c r="B1241">
        <v>1</v>
      </c>
      <c r="C1241">
        <v>0</v>
      </c>
      <c r="D1241">
        <v>0.87653999999999999</v>
      </c>
      <c r="E1241" t="s">
        <v>174</v>
      </c>
      <c r="F1241">
        <v>23</v>
      </c>
      <c r="G1241">
        <v>23</v>
      </c>
      <c r="H1241">
        <v>23</v>
      </c>
      <c r="I1241">
        <v>22</v>
      </c>
    </row>
    <row r="1242" spans="1:9" x14ac:dyDescent="0.25">
      <c r="A1242" t="s">
        <v>3777</v>
      </c>
      <c r="B1242">
        <v>1</v>
      </c>
      <c r="C1242">
        <v>0</v>
      </c>
      <c r="D1242">
        <v>0.33217333300000002</v>
      </c>
      <c r="E1242" t="s">
        <v>169</v>
      </c>
      <c r="F1242">
        <v>27</v>
      </c>
      <c r="G1242">
        <v>26</v>
      </c>
      <c r="H1242">
        <v>24</v>
      </c>
      <c r="I1242">
        <v>19</v>
      </c>
    </row>
    <row r="1243" spans="1:9" x14ac:dyDescent="0.25">
      <c r="A1243" t="s">
        <v>3776</v>
      </c>
      <c r="B1243">
        <v>1</v>
      </c>
      <c r="C1243">
        <v>0</v>
      </c>
      <c r="D1243">
        <v>0.10453999999999999</v>
      </c>
      <c r="E1243" t="s">
        <v>169</v>
      </c>
      <c r="F1243">
        <v>2</v>
      </c>
      <c r="G1243">
        <v>0</v>
      </c>
      <c r="H1243">
        <v>0</v>
      </c>
      <c r="I1243">
        <v>0</v>
      </c>
    </row>
    <row r="1244" spans="1:9" x14ac:dyDescent="0.25">
      <c r="A1244" t="s">
        <v>3775</v>
      </c>
      <c r="B1244">
        <v>1</v>
      </c>
      <c r="C1244">
        <v>0</v>
      </c>
      <c r="D1244">
        <v>0.95904</v>
      </c>
      <c r="E1244" t="s">
        <v>169</v>
      </c>
      <c r="F1244">
        <v>53</v>
      </c>
      <c r="G1244">
        <v>51</v>
      </c>
      <c r="H1244">
        <v>50</v>
      </c>
      <c r="I1244">
        <v>44</v>
      </c>
    </row>
    <row r="1245" spans="1:9" x14ac:dyDescent="0.25">
      <c r="A1245" t="s">
        <v>3774</v>
      </c>
      <c r="B1245">
        <v>0</v>
      </c>
      <c r="C1245">
        <v>0</v>
      </c>
      <c r="D1245">
        <v>0.2051</v>
      </c>
      <c r="E1245" t="s">
        <v>181</v>
      </c>
      <c r="F1245">
        <v>12</v>
      </c>
      <c r="G1245">
        <v>6</v>
      </c>
      <c r="H1245">
        <v>5</v>
      </c>
      <c r="I1245">
        <v>5</v>
      </c>
    </row>
    <row r="1246" spans="1:9" x14ac:dyDescent="0.25">
      <c r="A1246" t="s">
        <v>3773</v>
      </c>
      <c r="B1246">
        <v>1</v>
      </c>
      <c r="C1246">
        <v>0</v>
      </c>
      <c r="D1246">
        <v>0.18791333299999999</v>
      </c>
      <c r="E1246" t="s">
        <v>169</v>
      </c>
      <c r="F1246">
        <v>7</v>
      </c>
      <c r="G1246">
        <v>2</v>
      </c>
      <c r="H1246">
        <v>1</v>
      </c>
      <c r="I1246">
        <v>1</v>
      </c>
    </row>
    <row r="1247" spans="1:9" x14ac:dyDescent="0.25">
      <c r="A1247" t="s">
        <v>3772</v>
      </c>
      <c r="B1247">
        <v>1</v>
      </c>
      <c r="C1247">
        <v>0</v>
      </c>
      <c r="D1247">
        <v>0.94468666700000004</v>
      </c>
      <c r="E1247" t="s">
        <v>169</v>
      </c>
      <c r="F1247">
        <v>136</v>
      </c>
      <c r="G1247">
        <v>134</v>
      </c>
      <c r="H1247">
        <v>132</v>
      </c>
      <c r="I1247">
        <v>123</v>
      </c>
    </row>
    <row r="1248" spans="1:9" x14ac:dyDescent="0.25">
      <c r="A1248" t="s">
        <v>3771</v>
      </c>
      <c r="B1248">
        <v>1</v>
      </c>
      <c r="C1248">
        <v>0</v>
      </c>
      <c r="D1248">
        <v>0.101166667</v>
      </c>
      <c r="E1248" t="s">
        <v>169</v>
      </c>
      <c r="F1248">
        <v>7</v>
      </c>
      <c r="G1248">
        <v>1</v>
      </c>
      <c r="H1248">
        <v>0</v>
      </c>
      <c r="I1248">
        <v>0</v>
      </c>
    </row>
    <row r="1249" spans="1:9" x14ac:dyDescent="0.25">
      <c r="A1249" t="s">
        <v>3770</v>
      </c>
      <c r="B1249">
        <v>0</v>
      </c>
      <c r="C1249">
        <v>0</v>
      </c>
      <c r="D1249">
        <v>0.247046667</v>
      </c>
      <c r="E1249" t="s">
        <v>181</v>
      </c>
      <c r="F1249">
        <v>4</v>
      </c>
      <c r="G1249">
        <v>1</v>
      </c>
      <c r="H1249">
        <v>1</v>
      </c>
      <c r="I1249">
        <v>0</v>
      </c>
    </row>
    <row r="1250" spans="1:9" x14ac:dyDescent="0.25">
      <c r="A1250" t="s">
        <v>3769</v>
      </c>
      <c r="B1250">
        <v>0</v>
      </c>
      <c r="C1250">
        <v>0</v>
      </c>
      <c r="D1250">
        <v>9.9673333000000003E-2</v>
      </c>
      <c r="E1250" t="s">
        <v>181</v>
      </c>
      <c r="F1250">
        <v>14</v>
      </c>
      <c r="G1250">
        <v>10</v>
      </c>
      <c r="H1250">
        <v>9</v>
      </c>
      <c r="I1250">
        <v>7</v>
      </c>
    </row>
    <row r="1251" spans="1:9" x14ac:dyDescent="0.25">
      <c r="A1251" t="s">
        <v>3768</v>
      </c>
      <c r="B1251">
        <v>1</v>
      </c>
      <c r="C1251">
        <v>0</v>
      </c>
      <c r="D1251">
        <v>0.21311333299999999</v>
      </c>
      <c r="E1251" t="s">
        <v>169</v>
      </c>
      <c r="F1251">
        <v>170</v>
      </c>
      <c r="G1251">
        <v>164</v>
      </c>
      <c r="H1251">
        <v>160</v>
      </c>
      <c r="I1251">
        <v>155</v>
      </c>
    </row>
    <row r="1252" spans="1:9" x14ac:dyDescent="0.25">
      <c r="A1252" t="s">
        <v>3767</v>
      </c>
      <c r="B1252">
        <v>1</v>
      </c>
      <c r="C1252">
        <v>0</v>
      </c>
      <c r="D1252">
        <v>0.110126667</v>
      </c>
      <c r="E1252" t="s">
        <v>169</v>
      </c>
      <c r="F1252">
        <v>7</v>
      </c>
      <c r="G1252">
        <v>2</v>
      </c>
      <c r="H1252">
        <v>1</v>
      </c>
      <c r="I1252">
        <v>0</v>
      </c>
    </row>
    <row r="1253" spans="1:9" x14ac:dyDescent="0.25">
      <c r="A1253" t="s">
        <v>3766</v>
      </c>
      <c r="B1253">
        <v>1</v>
      </c>
      <c r="C1253">
        <v>0</v>
      </c>
      <c r="D1253">
        <v>0.51584666700000004</v>
      </c>
      <c r="E1253" t="s">
        <v>169</v>
      </c>
      <c r="F1253">
        <v>57</v>
      </c>
      <c r="G1253">
        <v>57</v>
      </c>
      <c r="H1253">
        <v>57</v>
      </c>
      <c r="I1253">
        <v>54</v>
      </c>
    </row>
    <row r="1254" spans="1:9" x14ac:dyDescent="0.25">
      <c r="A1254" t="s">
        <v>3765</v>
      </c>
      <c r="B1254">
        <v>1</v>
      </c>
      <c r="C1254">
        <v>0</v>
      </c>
      <c r="D1254">
        <v>0.468686667</v>
      </c>
      <c r="E1254" t="s">
        <v>169</v>
      </c>
      <c r="F1254">
        <v>14</v>
      </c>
      <c r="G1254">
        <v>13</v>
      </c>
      <c r="H1254">
        <v>5</v>
      </c>
      <c r="I1254">
        <v>2</v>
      </c>
    </row>
    <row r="1255" spans="1:9" x14ac:dyDescent="0.25">
      <c r="A1255" t="s">
        <v>3764</v>
      </c>
      <c r="B1255">
        <v>1</v>
      </c>
      <c r="C1255">
        <v>0</v>
      </c>
      <c r="D1255">
        <v>0.473066667</v>
      </c>
      <c r="E1255" t="s">
        <v>169</v>
      </c>
      <c r="F1255">
        <v>10</v>
      </c>
      <c r="G1255">
        <v>10</v>
      </c>
      <c r="H1255">
        <v>8</v>
      </c>
      <c r="I1255">
        <v>4</v>
      </c>
    </row>
    <row r="1256" spans="1:9" x14ac:dyDescent="0.25">
      <c r="A1256" t="s">
        <v>3763</v>
      </c>
      <c r="B1256">
        <v>0</v>
      </c>
      <c r="C1256">
        <v>0</v>
      </c>
      <c r="D1256">
        <v>0.109466667</v>
      </c>
      <c r="E1256" t="s">
        <v>181</v>
      </c>
      <c r="F1256">
        <v>18</v>
      </c>
      <c r="G1256">
        <v>5</v>
      </c>
      <c r="H1256">
        <v>4</v>
      </c>
      <c r="I1256">
        <v>0</v>
      </c>
    </row>
    <row r="1257" spans="1:9" x14ac:dyDescent="0.25">
      <c r="A1257" t="s">
        <v>3762</v>
      </c>
      <c r="B1257">
        <v>1</v>
      </c>
      <c r="C1257">
        <v>0</v>
      </c>
      <c r="D1257">
        <v>0.36775999999999998</v>
      </c>
      <c r="E1257" t="s">
        <v>169</v>
      </c>
      <c r="F1257">
        <v>11</v>
      </c>
      <c r="G1257">
        <v>11</v>
      </c>
      <c r="H1257">
        <v>6</v>
      </c>
      <c r="I1257">
        <v>0</v>
      </c>
    </row>
    <row r="1258" spans="1:9" x14ac:dyDescent="0.25">
      <c r="A1258" t="s">
        <v>3761</v>
      </c>
      <c r="B1258">
        <v>1</v>
      </c>
      <c r="C1258">
        <v>0</v>
      </c>
      <c r="D1258">
        <v>0.25614666699999999</v>
      </c>
      <c r="E1258" t="s">
        <v>169</v>
      </c>
      <c r="F1258">
        <v>11</v>
      </c>
      <c r="G1258">
        <v>9</v>
      </c>
      <c r="H1258">
        <v>3</v>
      </c>
      <c r="I1258">
        <v>2</v>
      </c>
    </row>
    <row r="1259" spans="1:9" x14ac:dyDescent="0.25">
      <c r="A1259" t="s">
        <v>3760</v>
      </c>
      <c r="B1259">
        <v>1</v>
      </c>
      <c r="C1259">
        <v>0</v>
      </c>
      <c r="D1259">
        <v>0.91720000000000002</v>
      </c>
      <c r="E1259" t="s">
        <v>174</v>
      </c>
      <c r="F1259">
        <v>275</v>
      </c>
      <c r="G1259">
        <v>263</v>
      </c>
      <c r="H1259">
        <v>243</v>
      </c>
      <c r="I1259">
        <v>233</v>
      </c>
    </row>
    <row r="1260" spans="1:9" x14ac:dyDescent="0.25">
      <c r="A1260" t="s">
        <v>3759</v>
      </c>
      <c r="B1260">
        <v>1</v>
      </c>
      <c r="C1260">
        <v>0</v>
      </c>
      <c r="D1260">
        <v>0.15170666699999999</v>
      </c>
      <c r="E1260" t="s">
        <v>169</v>
      </c>
      <c r="F1260">
        <v>426</v>
      </c>
      <c r="G1260">
        <v>399</v>
      </c>
      <c r="H1260">
        <v>389</v>
      </c>
      <c r="I1260">
        <v>360</v>
      </c>
    </row>
    <row r="1261" spans="1:9" x14ac:dyDescent="0.25">
      <c r="A1261" t="s">
        <v>3758</v>
      </c>
      <c r="B1261">
        <v>1</v>
      </c>
      <c r="C1261">
        <v>0</v>
      </c>
      <c r="D1261">
        <v>0.11043333299999999</v>
      </c>
      <c r="E1261" t="s">
        <v>169</v>
      </c>
      <c r="F1261">
        <v>105</v>
      </c>
      <c r="G1261">
        <v>84</v>
      </c>
      <c r="H1261">
        <v>77</v>
      </c>
      <c r="I1261">
        <v>74</v>
      </c>
    </row>
    <row r="1262" spans="1:9" x14ac:dyDescent="0.25">
      <c r="A1262" t="s">
        <v>3757</v>
      </c>
      <c r="B1262">
        <v>1</v>
      </c>
      <c r="C1262">
        <v>0</v>
      </c>
      <c r="D1262">
        <v>0.27313333299999998</v>
      </c>
      <c r="E1262" t="s">
        <v>169</v>
      </c>
      <c r="F1262">
        <v>216</v>
      </c>
      <c r="G1262">
        <v>209</v>
      </c>
      <c r="H1262">
        <v>206</v>
      </c>
      <c r="I1262">
        <v>200</v>
      </c>
    </row>
    <row r="1263" spans="1:9" x14ac:dyDescent="0.25">
      <c r="A1263" t="s">
        <v>3756</v>
      </c>
      <c r="B1263">
        <v>1</v>
      </c>
      <c r="C1263">
        <v>0</v>
      </c>
      <c r="D1263">
        <v>0.12587999999999999</v>
      </c>
      <c r="E1263" t="s">
        <v>169</v>
      </c>
      <c r="F1263">
        <v>109</v>
      </c>
      <c r="G1263">
        <v>108</v>
      </c>
      <c r="H1263">
        <v>107</v>
      </c>
      <c r="I1263">
        <v>100</v>
      </c>
    </row>
    <row r="1264" spans="1:9" x14ac:dyDescent="0.25">
      <c r="A1264" t="s">
        <v>3755</v>
      </c>
      <c r="B1264">
        <v>1</v>
      </c>
      <c r="C1264">
        <v>0</v>
      </c>
      <c r="D1264">
        <v>0.100213333</v>
      </c>
      <c r="E1264" t="s">
        <v>169</v>
      </c>
      <c r="F1264">
        <v>28</v>
      </c>
      <c r="G1264">
        <v>16</v>
      </c>
      <c r="H1264">
        <v>10</v>
      </c>
      <c r="I1264">
        <v>6</v>
      </c>
    </row>
    <row r="1265" spans="1:9" x14ac:dyDescent="0.25">
      <c r="A1265" t="s">
        <v>3754</v>
      </c>
      <c r="B1265">
        <v>1</v>
      </c>
      <c r="C1265">
        <v>0</v>
      </c>
      <c r="D1265">
        <v>0.106946667</v>
      </c>
      <c r="E1265" t="s">
        <v>169</v>
      </c>
      <c r="F1265">
        <v>91</v>
      </c>
      <c r="G1265">
        <v>76</v>
      </c>
      <c r="H1265">
        <v>47</v>
      </c>
      <c r="I1265">
        <v>35</v>
      </c>
    </row>
    <row r="1266" spans="1:9" x14ac:dyDescent="0.25">
      <c r="A1266" t="s">
        <v>3753</v>
      </c>
      <c r="B1266">
        <v>1</v>
      </c>
      <c r="C1266">
        <v>0</v>
      </c>
      <c r="D1266">
        <v>0.140726667</v>
      </c>
      <c r="E1266" t="s">
        <v>169</v>
      </c>
      <c r="F1266">
        <v>38</v>
      </c>
      <c r="G1266">
        <v>25</v>
      </c>
      <c r="H1266">
        <v>2</v>
      </c>
      <c r="I1266">
        <v>0</v>
      </c>
    </row>
    <row r="1267" spans="1:9" x14ac:dyDescent="0.25">
      <c r="A1267" t="s">
        <v>3752</v>
      </c>
      <c r="B1267">
        <v>1</v>
      </c>
      <c r="C1267">
        <v>0</v>
      </c>
      <c r="D1267">
        <v>0.11316</v>
      </c>
      <c r="E1267" t="s">
        <v>169</v>
      </c>
      <c r="F1267">
        <v>15</v>
      </c>
      <c r="G1267">
        <v>4</v>
      </c>
      <c r="H1267">
        <v>3</v>
      </c>
      <c r="I1267">
        <v>0</v>
      </c>
    </row>
    <row r="1268" spans="1:9" x14ac:dyDescent="0.25">
      <c r="A1268" t="s">
        <v>3751</v>
      </c>
      <c r="B1268">
        <v>1</v>
      </c>
      <c r="C1268">
        <v>0</v>
      </c>
      <c r="D1268">
        <v>0.157406667</v>
      </c>
      <c r="E1268" t="s">
        <v>169</v>
      </c>
      <c r="F1268">
        <v>180</v>
      </c>
      <c r="G1268">
        <v>145</v>
      </c>
      <c r="H1268">
        <v>134</v>
      </c>
      <c r="I1268">
        <v>116</v>
      </c>
    </row>
    <row r="1269" spans="1:9" x14ac:dyDescent="0.25">
      <c r="A1269" t="s">
        <v>3750</v>
      </c>
      <c r="B1269">
        <v>1</v>
      </c>
      <c r="C1269">
        <v>0</v>
      </c>
      <c r="D1269">
        <v>0.86030666700000002</v>
      </c>
      <c r="E1269" t="s">
        <v>169</v>
      </c>
      <c r="F1269">
        <v>7</v>
      </c>
      <c r="G1269">
        <v>2</v>
      </c>
      <c r="H1269">
        <v>2</v>
      </c>
      <c r="I1269">
        <v>1</v>
      </c>
    </row>
    <row r="1270" spans="1:9" x14ac:dyDescent="0.25">
      <c r="A1270" t="s">
        <v>3749</v>
      </c>
      <c r="B1270">
        <v>1</v>
      </c>
      <c r="C1270">
        <v>0</v>
      </c>
      <c r="D1270">
        <v>0.53038666700000003</v>
      </c>
      <c r="E1270" t="s">
        <v>169</v>
      </c>
      <c r="F1270">
        <v>423</v>
      </c>
      <c r="G1270">
        <v>419</v>
      </c>
      <c r="H1270">
        <v>410</v>
      </c>
      <c r="I1270">
        <v>402</v>
      </c>
    </row>
    <row r="1271" spans="1:9" x14ac:dyDescent="0.25">
      <c r="A1271" t="s">
        <v>3748</v>
      </c>
      <c r="B1271">
        <v>1</v>
      </c>
      <c r="C1271">
        <v>0</v>
      </c>
      <c r="D1271">
        <v>0.34586666700000002</v>
      </c>
      <c r="E1271" t="s">
        <v>169</v>
      </c>
      <c r="F1271">
        <v>78</v>
      </c>
      <c r="G1271">
        <v>72</v>
      </c>
      <c r="H1271">
        <v>71</v>
      </c>
      <c r="I1271">
        <v>69</v>
      </c>
    </row>
    <row r="1272" spans="1:9" x14ac:dyDescent="0.25">
      <c r="A1272" t="s">
        <v>3747</v>
      </c>
      <c r="B1272">
        <v>0</v>
      </c>
      <c r="C1272">
        <v>0</v>
      </c>
      <c r="D1272">
        <v>0.115293333</v>
      </c>
      <c r="E1272" t="s">
        <v>181</v>
      </c>
      <c r="F1272">
        <v>2</v>
      </c>
      <c r="G1272">
        <v>0</v>
      </c>
      <c r="H1272">
        <v>0</v>
      </c>
      <c r="I1272">
        <v>0</v>
      </c>
    </row>
    <row r="1273" spans="1:9" x14ac:dyDescent="0.25">
      <c r="A1273" t="s">
        <v>3746</v>
      </c>
      <c r="B1273">
        <v>0</v>
      </c>
      <c r="C1273">
        <v>1</v>
      </c>
      <c r="D1273">
        <v>0.41336666700000002</v>
      </c>
      <c r="E1273" t="s">
        <v>169</v>
      </c>
      <c r="F1273">
        <v>195</v>
      </c>
      <c r="G1273">
        <v>193</v>
      </c>
      <c r="H1273">
        <v>182</v>
      </c>
      <c r="I1273">
        <v>155</v>
      </c>
    </row>
    <row r="1274" spans="1:9" x14ac:dyDescent="0.25">
      <c r="A1274" t="s">
        <v>3745</v>
      </c>
      <c r="B1274">
        <v>0</v>
      </c>
      <c r="C1274">
        <v>0</v>
      </c>
      <c r="D1274">
        <v>0.14853333299999999</v>
      </c>
      <c r="E1274" t="s">
        <v>181</v>
      </c>
      <c r="F1274">
        <v>38</v>
      </c>
      <c r="G1274">
        <v>29</v>
      </c>
      <c r="H1274">
        <v>22</v>
      </c>
      <c r="I1274">
        <v>11</v>
      </c>
    </row>
    <row r="1275" spans="1:9" x14ac:dyDescent="0.25">
      <c r="A1275" t="s">
        <v>3744</v>
      </c>
      <c r="B1275">
        <v>1</v>
      </c>
      <c r="C1275">
        <v>0</v>
      </c>
      <c r="D1275">
        <v>0.15886</v>
      </c>
      <c r="E1275" t="s">
        <v>169</v>
      </c>
      <c r="F1275">
        <v>6</v>
      </c>
      <c r="G1275">
        <v>2</v>
      </c>
      <c r="H1275">
        <v>1</v>
      </c>
      <c r="I1275">
        <v>0</v>
      </c>
    </row>
    <row r="1276" spans="1:9" x14ac:dyDescent="0.25">
      <c r="A1276" t="s">
        <v>3743</v>
      </c>
      <c r="B1276">
        <v>1</v>
      </c>
      <c r="C1276">
        <v>0</v>
      </c>
      <c r="D1276">
        <v>0.406906667</v>
      </c>
      <c r="E1276" t="s">
        <v>169</v>
      </c>
      <c r="F1276">
        <v>49</v>
      </c>
      <c r="G1276">
        <v>47</v>
      </c>
      <c r="H1276">
        <v>38</v>
      </c>
      <c r="I1276">
        <v>28</v>
      </c>
    </row>
    <row r="1277" spans="1:9" x14ac:dyDescent="0.25">
      <c r="A1277" t="s">
        <v>3742</v>
      </c>
      <c r="B1277">
        <v>0</v>
      </c>
      <c r="C1277">
        <v>0</v>
      </c>
      <c r="D1277">
        <v>0.12003333300000001</v>
      </c>
      <c r="E1277" t="s">
        <v>181</v>
      </c>
      <c r="F1277">
        <v>2</v>
      </c>
      <c r="G1277">
        <v>0</v>
      </c>
      <c r="H1277">
        <v>0</v>
      </c>
      <c r="I1277">
        <v>0</v>
      </c>
    </row>
    <row r="1278" spans="1:9" x14ac:dyDescent="0.25">
      <c r="A1278" t="s">
        <v>3741</v>
      </c>
      <c r="B1278">
        <v>0</v>
      </c>
      <c r="C1278">
        <v>0</v>
      </c>
      <c r="D1278">
        <v>0.10026</v>
      </c>
      <c r="E1278" t="s">
        <v>181</v>
      </c>
      <c r="F1278">
        <v>8</v>
      </c>
      <c r="G1278">
        <v>0</v>
      </c>
      <c r="H1278">
        <v>0</v>
      </c>
      <c r="I1278">
        <v>0</v>
      </c>
    </row>
    <row r="1279" spans="1:9" x14ac:dyDescent="0.25">
      <c r="A1279" t="s">
        <v>3740</v>
      </c>
      <c r="B1279">
        <v>1</v>
      </c>
      <c r="C1279">
        <v>0</v>
      </c>
      <c r="D1279">
        <v>0.59802</v>
      </c>
      <c r="E1279" t="s">
        <v>169</v>
      </c>
      <c r="F1279">
        <v>17</v>
      </c>
      <c r="G1279">
        <v>17</v>
      </c>
      <c r="H1279">
        <v>16</v>
      </c>
      <c r="I1279">
        <v>4</v>
      </c>
    </row>
    <row r="1280" spans="1:9" x14ac:dyDescent="0.25">
      <c r="A1280" t="s">
        <v>3739</v>
      </c>
      <c r="B1280">
        <v>1</v>
      </c>
      <c r="C1280">
        <v>0</v>
      </c>
      <c r="D1280">
        <v>0.10456</v>
      </c>
      <c r="E1280" t="s">
        <v>169</v>
      </c>
      <c r="F1280">
        <v>39</v>
      </c>
      <c r="G1280">
        <v>34</v>
      </c>
      <c r="H1280">
        <v>32</v>
      </c>
      <c r="I1280">
        <v>28</v>
      </c>
    </row>
    <row r="1281" spans="1:9" x14ac:dyDescent="0.25">
      <c r="A1281" t="s">
        <v>3738</v>
      </c>
      <c r="B1281">
        <v>1</v>
      </c>
      <c r="C1281">
        <v>0</v>
      </c>
      <c r="D1281">
        <v>0.80226666700000004</v>
      </c>
      <c r="E1281" t="s">
        <v>169</v>
      </c>
      <c r="F1281">
        <v>71</v>
      </c>
      <c r="G1281">
        <v>66</v>
      </c>
      <c r="H1281">
        <v>59</v>
      </c>
      <c r="I1281">
        <v>56</v>
      </c>
    </row>
    <row r="1282" spans="1:9" x14ac:dyDescent="0.25">
      <c r="A1282" t="s">
        <v>3737</v>
      </c>
      <c r="B1282">
        <v>1</v>
      </c>
      <c r="C1282">
        <v>0</v>
      </c>
      <c r="D1282">
        <v>0.232946667</v>
      </c>
      <c r="E1282" t="s">
        <v>169</v>
      </c>
      <c r="F1282">
        <v>15</v>
      </c>
      <c r="G1282">
        <v>15</v>
      </c>
      <c r="H1282">
        <v>15</v>
      </c>
      <c r="I1282">
        <v>4</v>
      </c>
    </row>
    <row r="1283" spans="1:9" x14ac:dyDescent="0.25">
      <c r="A1283" t="s">
        <v>3736</v>
      </c>
      <c r="B1283">
        <v>1</v>
      </c>
      <c r="C1283">
        <v>0</v>
      </c>
      <c r="D1283">
        <v>0.64112666699999998</v>
      </c>
      <c r="E1283" t="s">
        <v>169</v>
      </c>
      <c r="F1283">
        <v>26</v>
      </c>
      <c r="G1283">
        <v>18</v>
      </c>
      <c r="H1283">
        <v>12</v>
      </c>
      <c r="I1283">
        <v>0</v>
      </c>
    </row>
    <row r="1284" spans="1:9" x14ac:dyDescent="0.25">
      <c r="A1284" t="s">
        <v>3735</v>
      </c>
      <c r="B1284">
        <v>1</v>
      </c>
      <c r="C1284">
        <v>0</v>
      </c>
      <c r="D1284">
        <v>0.22177333299999999</v>
      </c>
      <c r="E1284" t="s">
        <v>169</v>
      </c>
      <c r="F1284">
        <v>120</v>
      </c>
      <c r="G1284">
        <v>107</v>
      </c>
      <c r="H1284">
        <v>105</v>
      </c>
      <c r="I1284">
        <v>102</v>
      </c>
    </row>
    <row r="1285" spans="1:9" x14ac:dyDescent="0.25">
      <c r="A1285" t="s">
        <v>3734</v>
      </c>
      <c r="B1285">
        <v>1</v>
      </c>
      <c r="C1285">
        <v>0</v>
      </c>
      <c r="D1285">
        <v>0.98379333300000005</v>
      </c>
      <c r="E1285" t="s">
        <v>169</v>
      </c>
      <c r="F1285">
        <v>443</v>
      </c>
      <c r="G1285">
        <v>441</v>
      </c>
      <c r="H1285">
        <v>440</v>
      </c>
      <c r="I1285">
        <v>436</v>
      </c>
    </row>
    <row r="1286" spans="1:9" x14ac:dyDescent="0.25">
      <c r="A1286" t="s">
        <v>3733</v>
      </c>
      <c r="B1286">
        <v>1</v>
      </c>
      <c r="C1286">
        <v>0</v>
      </c>
      <c r="D1286">
        <v>0.186</v>
      </c>
      <c r="E1286" t="s">
        <v>169</v>
      </c>
      <c r="F1286">
        <v>33</v>
      </c>
      <c r="G1286">
        <v>33</v>
      </c>
      <c r="H1286">
        <v>33</v>
      </c>
      <c r="I1286">
        <v>29</v>
      </c>
    </row>
    <row r="1287" spans="1:9" x14ac:dyDescent="0.25">
      <c r="A1287" t="s">
        <v>3732</v>
      </c>
      <c r="B1287">
        <v>1</v>
      </c>
      <c r="C1287">
        <v>0</v>
      </c>
      <c r="D1287">
        <v>0.40031333299999999</v>
      </c>
      <c r="E1287" t="s">
        <v>169</v>
      </c>
      <c r="F1287">
        <v>5</v>
      </c>
      <c r="G1287">
        <v>5</v>
      </c>
      <c r="H1287">
        <v>4</v>
      </c>
      <c r="I1287">
        <v>1</v>
      </c>
    </row>
    <row r="1288" spans="1:9" x14ac:dyDescent="0.25">
      <c r="A1288" t="s">
        <v>3731</v>
      </c>
      <c r="B1288">
        <v>1</v>
      </c>
      <c r="C1288">
        <v>0</v>
      </c>
      <c r="D1288">
        <v>0.12944</v>
      </c>
      <c r="E1288" t="s">
        <v>169</v>
      </c>
      <c r="F1288">
        <v>39</v>
      </c>
      <c r="G1288">
        <v>34</v>
      </c>
      <c r="H1288">
        <v>32</v>
      </c>
      <c r="I1288">
        <v>29</v>
      </c>
    </row>
    <row r="1289" spans="1:9" x14ac:dyDescent="0.25">
      <c r="A1289" t="s">
        <v>3730</v>
      </c>
      <c r="B1289">
        <v>1</v>
      </c>
      <c r="C1289">
        <v>0</v>
      </c>
      <c r="D1289">
        <v>0.10578</v>
      </c>
      <c r="E1289" t="s">
        <v>169</v>
      </c>
      <c r="F1289">
        <v>77</v>
      </c>
      <c r="G1289">
        <v>67</v>
      </c>
      <c r="H1289">
        <v>66</v>
      </c>
      <c r="I1289">
        <v>65</v>
      </c>
    </row>
    <row r="1290" spans="1:9" x14ac:dyDescent="0.25">
      <c r="A1290" t="s">
        <v>3729</v>
      </c>
      <c r="B1290">
        <v>1</v>
      </c>
      <c r="C1290">
        <v>0</v>
      </c>
      <c r="D1290">
        <v>0.71162666699999999</v>
      </c>
      <c r="E1290" t="s">
        <v>169</v>
      </c>
      <c r="F1290">
        <v>75</v>
      </c>
      <c r="G1290">
        <v>74</v>
      </c>
      <c r="H1290">
        <v>74</v>
      </c>
      <c r="I1290">
        <v>22</v>
      </c>
    </row>
    <row r="1291" spans="1:9" x14ac:dyDescent="0.25">
      <c r="A1291" t="s">
        <v>3728</v>
      </c>
      <c r="B1291">
        <v>1</v>
      </c>
      <c r="C1291">
        <v>0</v>
      </c>
      <c r="D1291">
        <v>0.80378000000000005</v>
      </c>
      <c r="E1291" t="s">
        <v>169</v>
      </c>
      <c r="F1291">
        <v>97</v>
      </c>
      <c r="G1291">
        <v>92</v>
      </c>
      <c r="H1291">
        <v>92</v>
      </c>
      <c r="I1291">
        <v>77</v>
      </c>
    </row>
    <row r="1292" spans="1:9" x14ac:dyDescent="0.25">
      <c r="A1292" t="s">
        <v>3727</v>
      </c>
      <c r="B1292">
        <v>1</v>
      </c>
      <c r="C1292">
        <v>0</v>
      </c>
      <c r="D1292">
        <v>1.0107333329999999</v>
      </c>
      <c r="E1292" t="s">
        <v>169</v>
      </c>
      <c r="F1292">
        <v>97</v>
      </c>
      <c r="G1292">
        <v>93</v>
      </c>
      <c r="H1292">
        <v>92</v>
      </c>
      <c r="I1292">
        <v>77</v>
      </c>
    </row>
    <row r="1293" spans="1:9" x14ac:dyDescent="0.25">
      <c r="A1293" t="s">
        <v>3726</v>
      </c>
      <c r="B1293">
        <v>1</v>
      </c>
      <c r="C1293">
        <v>0</v>
      </c>
      <c r="D1293">
        <v>0.86323333300000005</v>
      </c>
      <c r="E1293" t="s">
        <v>169</v>
      </c>
      <c r="F1293">
        <v>30</v>
      </c>
      <c r="G1293">
        <v>28</v>
      </c>
      <c r="H1293">
        <v>28</v>
      </c>
      <c r="I1293">
        <v>21</v>
      </c>
    </row>
    <row r="1294" spans="1:9" x14ac:dyDescent="0.25">
      <c r="A1294" t="s">
        <v>3725</v>
      </c>
      <c r="B1294">
        <v>1</v>
      </c>
      <c r="C1294">
        <v>0</v>
      </c>
      <c r="D1294">
        <v>0.61273999999999995</v>
      </c>
      <c r="E1294" t="s">
        <v>169</v>
      </c>
      <c r="F1294">
        <v>35</v>
      </c>
      <c r="G1294">
        <v>28</v>
      </c>
      <c r="H1294">
        <v>21</v>
      </c>
      <c r="I1294">
        <v>20</v>
      </c>
    </row>
    <row r="1295" spans="1:9" x14ac:dyDescent="0.25">
      <c r="A1295" t="s">
        <v>3724</v>
      </c>
      <c r="B1295">
        <v>1</v>
      </c>
      <c r="C1295">
        <v>0</v>
      </c>
      <c r="D1295">
        <v>0.30181999999999998</v>
      </c>
      <c r="E1295" t="s">
        <v>169</v>
      </c>
      <c r="F1295">
        <v>215</v>
      </c>
      <c r="G1295">
        <v>206</v>
      </c>
      <c r="H1295">
        <v>171</v>
      </c>
      <c r="I1295">
        <v>127</v>
      </c>
    </row>
    <row r="1296" spans="1:9" x14ac:dyDescent="0.25">
      <c r="A1296" t="s">
        <v>3723</v>
      </c>
      <c r="B1296">
        <v>1</v>
      </c>
      <c r="C1296">
        <v>0</v>
      </c>
      <c r="D1296">
        <v>0.1037</v>
      </c>
      <c r="E1296" t="s">
        <v>169</v>
      </c>
      <c r="F1296">
        <v>130</v>
      </c>
      <c r="G1296">
        <v>125</v>
      </c>
      <c r="H1296">
        <v>123</v>
      </c>
      <c r="I1296">
        <v>122</v>
      </c>
    </row>
    <row r="1297" spans="1:9" x14ac:dyDescent="0.25">
      <c r="A1297" t="s">
        <v>3722</v>
      </c>
      <c r="B1297">
        <v>0</v>
      </c>
      <c r="C1297">
        <v>0</v>
      </c>
      <c r="D1297">
        <v>0.1666</v>
      </c>
      <c r="E1297" t="s">
        <v>181</v>
      </c>
      <c r="F1297">
        <v>2</v>
      </c>
      <c r="G1297">
        <v>1</v>
      </c>
      <c r="H1297">
        <v>1</v>
      </c>
      <c r="I1297">
        <v>0</v>
      </c>
    </row>
    <row r="1298" spans="1:9" x14ac:dyDescent="0.25">
      <c r="A1298" t="s">
        <v>3721</v>
      </c>
      <c r="B1298">
        <v>1</v>
      </c>
      <c r="C1298">
        <v>0</v>
      </c>
      <c r="D1298">
        <v>0.13655999999999999</v>
      </c>
      <c r="E1298" t="s">
        <v>169</v>
      </c>
      <c r="F1298">
        <v>14</v>
      </c>
      <c r="G1298">
        <v>6</v>
      </c>
      <c r="H1298">
        <v>5</v>
      </c>
      <c r="I1298">
        <v>0</v>
      </c>
    </row>
    <row r="1299" spans="1:9" x14ac:dyDescent="0.25">
      <c r="A1299" t="s">
        <v>3720</v>
      </c>
      <c r="B1299">
        <v>1</v>
      </c>
      <c r="C1299">
        <v>0</v>
      </c>
      <c r="D1299">
        <v>0.16393333299999999</v>
      </c>
      <c r="E1299" t="s">
        <v>169</v>
      </c>
      <c r="F1299">
        <v>19</v>
      </c>
      <c r="G1299">
        <v>13</v>
      </c>
      <c r="H1299">
        <v>13</v>
      </c>
      <c r="I1299">
        <v>11</v>
      </c>
    </row>
    <row r="1300" spans="1:9" x14ac:dyDescent="0.25">
      <c r="A1300" t="s">
        <v>3719</v>
      </c>
      <c r="B1300">
        <v>1</v>
      </c>
      <c r="C1300">
        <v>0</v>
      </c>
      <c r="D1300">
        <v>0.42925999999999997</v>
      </c>
      <c r="E1300" t="s">
        <v>169</v>
      </c>
      <c r="F1300">
        <v>11</v>
      </c>
      <c r="G1300">
        <v>8</v>
      </c>
      <c r="H1300">
        <v>1</v>
      </c>
      <c r="I1300">
        <v>1</v>
      </c>
    </row>
    <row r="1301" spans="1:9" x14ac:dyDescent="0.25">
      <c r="A1301" t="s">
        <v>3718</v>
      </c>
      <c r="B1301">
        <v>1</v>
      </c>
      <c r="C1301">
        <v>0</v>
      </c>
      <c r="D1301">
        <v>0.32317333300000001</v>
      </c>
      <c r="E1301" t="s">
        <v>169</v>
      </c>
      <c r="F1301">
        <v>10</v>
      </c>
      <c r="G1301">
        <v>10</v>
      </c>
      <c r="H1301">
        <v>6</v>
      </c>
      <c r="I1301">
        <v>2</v>
      </c>
    </row>
    <row r="1302" spans="1:9" x14ac:dyDescent="0.25">
      <c r="A1302" t="s">
        <v>3717</v>
      </c>
      <c r="B1302">
        <v>0</v>
      </c>
      <c r="C1302">
        <v>0</v>
      </c>
      <c r="D1302">
        <v>0.11169333300000001</v>
      </c>
      <c r="E1302" t="s">
        <v>181</v>
      </c>
      <c r="F1302">
        <v>5</v>
      </c>
      <c r="G1302">
        <v>2</v>
      </c>
      <c r="H1302">
        <v>1</v>
      </c>
      <c r="I1302">
        <v>0</v>
      </c>
    </row>
    <row r="1303" spans="1:9" x14ac:dyDescent="0.25">
      <c r="A1303" t="s">
        <v>3716</v>
      </c>
      <c r="B1303">
        <v>1</v>
      </c>
      <c r="C1303">
        <v>0</v>
      </c>
      <c r="D1303">
        <v>0.10444000000000001</v>
      </c>
      <c r="E1303" t="s">
        <v>169</v>
      </c>
      <c r="F1303">
        <v>10</v>
      </c>
      <c r="G1303">
        <v>7</v>
      </c>
      <c r="H1303">
        <v>7</v>
      </c>
      <c r="I1303">
        <v>0</v>
      </c>
    </row>
    <row r="1304" spans="1:9" x14ac:dyDescent="0.25">
      <c r="A1304" t="s">
        <v>3715</v>
      </c>
      <c r="B1304">
        <v>1</v>
      </c>
      <c r="C1304">
        <v>0</v>
      </c>
      <c r="D1304">
        <v>0.10868</v>
      </c>
      <c r="E1304" t="s">
        <v>169</v>
      </c>
      <c r="F1304">
        <v>244</v>
      </c>
      <c r="G1304">
        <v>224</v>
      </c>
      <c r="H1304">
        <v>196</v>
      </c>
      <c r="I1304">
        <v>103</v>
      </c>
    </row>
    <row r="1305" spans="1:9" x14ac:dyDescent="0.25">
      <c r="A1305" t="s">
        <v>3714</v>
      </c>
      <c r="B1305">
        <v>1</v>
      </c>
      <c r="C1305">
        <v>0</v>
      </c>
      <c r="D1305">
        <v>0.31031333300000002</v>
      </c>
      <c r="E1305" t="s">
        <v>169</v>
      </c>
      <c r="F1305">
        <v>19</v>
      </c>
      <c r="G1305">
        <v>17</v>
      </c>
      <c r="H1305">
        <v>12</v>
      </c>
      <c r="I1305">
        <v>9</v>
      </c>
    </row>
    <row r="1306" spans="1:9" x14ac:dyDescent="0.25">
      <c r="A1306" t="s">
        <v>3713</v>
      </c>
      <c r="B1306">
        <v>1</v>
      </c>
      <c r="C1306">
        <v>0</v>
      </c>
      <c r="D1306">
        <v>0.28322000000000003</v>
      </c>
      <c r="E1306" t="s">
        <v>169</v>
      </c>
      <c r="F1306">
        <v>42</v>
      </c>
      <c r="G1306">
        <v>39</v>
      </c>
      <c r="H1306">
        <v>37</v>
      </c>
      <c r="I1306">
        <v>34</v>
      </c>
    </row>
    <row r="1307" spans="1:9" x14ac:dyDescent="0.25">
      <c r="A1307" t="s">
        <v>3712</v>
      </c>
      <c r="B1307">
        <v>1</v>
      </c>
      <c r="C1307">
        <v>0</v>
      </c>
      <c r="D1307">
        <v>0.12753999999999999</v>
      </c>
      <c r="E1307" t="s">
        <v>169</v>
      </c>
      <c r="F1307">
        <v>66</v>
      </c>
      <c r="G1307">
        <v>33</v>
      </c>
      <c r="H1307">
        <v>11</v>
      </c>
      <c r="I1307">
        <v>4</v>
      </c>
    </row>
    <row r="1308" spans="1:9" x14ac:dyDescent="0.25">
      <c r="A1308" t="s">
        <v>3711</v>
      </c>
      <c r="B1308">
        <v>1</v>
      </c>
      <c r="C1308">
        <v>0</v>
      </c>
      <c r="D1308">
        <v>0.69569999999999999</v>
      </c>
      <c r="E1308" t="s">
        <v>169</v>
      </c>
      <c r="F1308">
        <v>62</v>
      </c>
      <c r="G1308">
        <v>61</v>
      </c>
      <c r="H1308">
        <v>58</v>
      </c>
      <c r="I1308">
        <v>51</v>
      </c>
    </row>
    <row r="1309" spans="1:9" x14ac:dyDescent="0.25">
      <c r="A1309" t="s">
        <v>3710</v>
      </c>
      <c r="B1309">
        <v>1</v>
      </c>
      <c r="C1309">
        <v>0</v>
      </c>
      <c r="D1309">
        <v>0.16569999999999999</v>
      </c>
      <c r="E1309" t="s">
        <v>169</v>
      </c>
      <c r="F1309">
        <v>115</v>
      </c>
      <c r="G1309">
        <v>100</v>
      </c>
      <c r="H1309">
        <v>97</v>
      </c>
      <c r="I1309">
        <v>90</v>
      </c>
    </row>
    <row r="1310" spans="1:9" x14ac:dyDescent="0.25">
      <c r="A1310" t="s">
        <v>3709</v>
      </c>
      <c r="B1310">
        <v>1</v>
      </c>
      <c r="C1310">
        <v>0</v>
      </c>
      <c r="D1310">
        <v>0.101853333</v>
      </c>
      <c r="E1310" t="s">
        <v>169</v>
      </c>
      <c r="F1310">
        <v>6</v>
      </c>
      <c r="G1310">
        <v>1</v>
      </c>
      <c r="H1310">
        <v>1</v>
      </c>
      <c r="I1310">
        <v>0</v>
      </c>
    </row>
    <row r="1311" spans="1:9" x14ac:dyDescent="0.25">
      <c r="A1311" t="s">
        <v>3708</v>
      </c>
      <c r="B1311">
        <v>1</v>
      </c>
      <c r="C1311">
        <v>0</v>
      </c>
      <c r="D1311">
        <v>0.298573333</v>
      </c>
      <c r="E1311" t="s">
        <v>169</v>
      </c>
      <c r="F1311">
        <v>38</v>
      </c>
      <c r="G1311">
        <v>28</v>
      </c>
      <c r="H1311">
        <v>21</v>
      </c>
      <c r="I1311">
        <v>19</v>
      </c>
    </row>
    <row r="1312" spans="1:9" x14ac:dyDescent="0.25">
      <c r="A1312" t="s">
        <v>3707</v>
      </c>
      <c r="B1312">
        <v>1</v>
      </c>
      <c r="C1312">
        <v>0</v>
      </c>
      <c r="D1312">
        <v>0.961653333</v>
      </c>
      <c r="E1312" t="s">
        <v>169</v>
      </c>
      <c r="F1312">
        <v>51</v>
      </c>
      <c r="G1312">
        <v>48</v>
      </c>
      <c r="H1312">
        <v>47</v>
      </c>
      <c r="I1312">
        <v>45</v>
      </c>
    </row>
    <row r="1313" spans="1:9" x14ac:dyDescent="0.25">
      <c r="A1313" t="s">
        <v>3706</v>
      </c>
      <c r="B1313">
        <v>1</v>
      </c>
      <c r="C1313">
        <v>0</v>
      </c>
      <c r="D1313">
        <v>0.91036666700000002</v>
      </c>
      <c r="E1313" t="s">
        <v>169</v>
      </c>
      <c r="F1313">
        <v>35</v>
      </c>
      <c r="G1313">
        <v>32</v>
      </c>
      <c r="H1313">
        <v>32</v>
      </c>
      <c r="I1313">
        <v>19</v>
      </c>
    </row>
    <row r="1314" spans="1:9" x14ac:dyDescent="0.25">
      <c r="A1314" t="s">
        <v>3705</v>
      </c>
      <c r="B1314">
        <v>1</v>
      </c>
      <c r="C1314">
        <v>0</v>
      </c>
      <c r="D1314">
        <v>0.78615999999999997</v>
      </c>
      <c r="E1314" t="s">
        <v>169</v>
      </c>
      <c r="F1314">
        <v>37</v>
      </c>
      <c r="G1314">
        <v>36</v>
      </c>
      <c r="H1314">
        <v>34</v>
      </c>
      <c r="I1314">
        <v>30</v>
      </c>
    </row>
    <row r="1315" spans="1:9" x14ac:dyDescent="0.25">
      <c r="A1315" t="s">
        <v>3704</v>
      </c>
      <c r="B1315">
        <v>0</v>
      </c>
      <c r="C1315">
        <v>0</v>
      </c>
      <c r="D1315">
        <v>0.21236666700000001</v>
      </c>
      <c r="E1315" t="s">
        <v>181</v>
      </c>
      <c r="F1315">
        <v>150</v>
      </c>
      <c r="G1315">
        <v>146</v>
      </c>
      <c r="H1315">
        <v>144</v>
      </c>
      <c r="I1315">
        <v>132</v>
      </c>
    </row>
    <row r="1316" spans="1:9" x14ac:dyDescent="0.25">
      <c r="A1316" t="s">
        <v>3703</v>
      </c>
      <c r="B1316">
        <v>1</v>
      </c>
      <c r="C1316">
        <v>0</v>
      </c>
      <c r="D1316">
        <v>0.56756666700000002</v>
      </c>
      <c r="E1316" t="s">
        <v>169</v>
      </c>
      <c r="F1316">
        <v>81</v>
      </c>
      <c r="G1316">
        <v>81</v>
      </c>
      <c r="H1316">
        <v>79</v>
      </c>
      <c r="I1316">
        <v>71</v>
      </c>
    </row>
    <row r="1317" spans="1:9" x14ac:dyDescent="0.25">
      <c r="A1317" t="s">
        <v>3702</v>
      </c>
      <c r="B1317">
        <v>1</v>
      </c>
      <c r="C1317">
        <v>0</v>
      </c>
      <c r="D1317">
        <v>0.33833333300000001</v>
      </c>
      <c r="E1317" t="s">
        <v>174</v>
      </c>
      <c r="F1317">
        <v>47</v>
      </c>
      <c r="G1317">
        <v>39</v>
      </c>
      <c r="H1317">
        <v>37</v>
      </c>
      <c r="I1317">
        <v>30</v>
      </c>
    </row>
    <row r="1318" spans="1:9" x14ac:dyDescent="0.25">
      <c r="A1318" t="s">
        <v>3701</v>
      </c>
      <c r="B1318">
        <v>1</v>
      </c>
      <c r="C1318">
        <v>0</v>
      </c>
      <c r="D1318">
        <v>0.63943333300000005</v>
      </c>
      <c r="E1318" t="s">
        <v>169</v>
      </c>
      <c r="F1318">
        <v>82</v>
      </c>
      <c r="G1318">
        <v>82</v>
      </c>
      <c r="H1318">
        <v>81</v>
      </c>
      <c r="I1318">
        <v>50</v>
      </c>
    </row>
    <row r="1319" spans="1:9" x14ac:dyDescent="0.25">
      <c r="A1319" t="s">
        <v>3700</v>
      </c>
      <c r="B1319">
        <v>1</v>
      </c>
      <c r="C1319">
        <v>0</v>
      </c>
      <c r="D1319">
        <v>0.53715333300000001</v>
      </c>
      <c r="E1319" t="s">
        <v>169</v>
      </c>
      <c r="F1319">
        <v>117</v>
      </c>
      <c r="G1319">
        <v>117</v>
      </c>
      <c r="H1319">
        <v>116</v>
      </c>
      <c r="I1319">
        <v>103</v>
      </c>
    </row>
    <row r="1320" spans="1:9" x14ac:dyDescent="0.25">
      <c r="A1320" t="s">
        <v>3699</v>
      </c>
      <c r="B1320">
        <v>1</v>
      </c>
      <c r="C1320">
        <v>0</v>
      </c>
      <c r="D1320">
        <v>0.36126000000000003</v>
      </c>
      <c r="E1320" t="s">
        <v>169</v>
      </c>
      <c r="F1320">
        <v>8</v>
      </c>
      <c r="G1320">
        <v>6</v>
      </c>
      <c r="H1320">
        <v>4</v>
      </c>
      <c r="I1320">
        <v>2</v>
      </c>
    </row>
    <row r="1321" spans="1:9" x14ac:dyDescent="0.25">
      <c r="A1321" t="s">
        <v>3698</v>
      </c>
      <c r="B1321">
        <v>0</v>
      </c>
      <c r="C1321">
        <v>1</v>
      </c>
      <c r="D1321">
        <v>0.25502000000000002</v>
      </c>
      <c r="E1321" t="s">
        <v>169</v>
      </c>
      <c r="F1321">
        <v>129</v>
      </c>
      <c r="G1321">
        <v>128</v>
      </c>
      <c r="H1321">
        <v>127</v>
      </c>
      <c r="I1321">
        <v>121</v>
      </c>
    </row>
    <row r="1322" spans="1:9" x14ac:dyDescent="0.25">
      <c r="A1322" t="s">
        <v>3697</v>
      </c>
      <c r="B1322">
        <v>1</v>
      </c>
      <c r="C1322">
        <v>0</v>
      </c>
      <c r="D1322">
        <v>0.121113333</v>
      </c>
      <c r="E1322" t="s">
        <v>169</v>
      </c>
      <c r="F1322">
        <v>116</v>
      </c>
      <c r="G1322">
        <v>97</v>
      </c>
      <c r="H1322">
        <v>93</v>
      </c>
      <c r="I1322">
        <v>80</v>
      </c>
    </row>
    <row r="1323" spans="1:9" x14ac:dyDescent="0.25">
      <c r="A1323" t="s">
        <v>3696</v>
      </c>
      <c r="B1323">
        <v>1</v>
      </c>
      <c r="C1323">
        <v>0</v>
      </c>
      <c r="D1323">
        <v>0.25512000000000001</v>
      </c>
      <c r="E1323" t="s">
        <v>169</v>
      </c>
      <c r="F1323">
        <v>4</v>
      </c>
      <c r="G1323">
        <v>1</v>
      </c>
      <c r="H1323">
        <v>1</v>
      </c>
      <c r="I1323">
        <v>0</v>
      </c>
    </row>
    <row r="1324" spans="1:9" x14ac:dyDescent="0.25">
      <c r="A1324" t="s">
        <v>3695</v>
      </c>
      <c r="B1324">
        <v>1</v>
      </c>
      <c r="C1324">
        <v>0</v>
      </c>
      <c r="D1324">
        <v>0.10662666699999999</v>
      </c>
      <c r="E1324" t="s">
        <v>169</v>
      </c>
      <c r="F1324">
        <v>3</v>
      </c>
      <c r="G1324">
        <v>1</v>
      </c>
      <c r="H1324">
        <v>1</v>
      </c>
      <c r="I1324">
        <v>1</v>
      </c>
    </row>
    <row r="1325" spans="1:9" x14ac:dyDescent="0.25">
      <c r="A1325" t="s">
        <v>3694</v>
      </c>
      <c r="B1325">
        <v>1</v>
      </c>
      <c r="C1325">
        <v>0</v>
      </c>
      <c r="D1325">
        <v>0.24458666700000001</v>
      </c>
      <c r="E1325" t="s">
        <v>169</v>
      </c>
      <c r="F1325">
        <v>9</v>
      </c>
      <c r="G1325">
        <v>4</v>
      </c>
      <c r="H1325">
        <v>2</v>
      </c>
      <c r="I1325">
        <v>1</v>
      </c>
    </row>
    <row r="1326" spans="1:9" x14ac:dyDescent="0.25">
      <c r="A1326" t="s">
        <v>3693</v>
      </c>
      <c r="B1326">
        <v>1</v>
      </c>
      <c r="C1326">
        <v>0</v>
      </c>
      <c r="D1326">
        <v>0.43247333300000002</v>
      </c>
      <c r="E1326" t="s">
        <v>169</v>
      </c>
      <c r="F1326">
        <v>118</v>
      </c>
      <c r="G1326">
        <v>103</v>
      </c>
      <c r="H1326">
        <v>97</v>
      </c>
      <c r="I1326">
        <v>84</v>
      </c>
    </row>
    <row r="1327" spans="1:9" x14ac:dyDescent="0.25">
      <c r="A1327" t="s">
        <v>3692</v>
      </c>
      <c r="B1327">
        <v>1</v>
      </c>
      <c r="C1327">
        <v>0</v>
      </c>
      <c r="D1327">
        <v>0.30262666700000002</v>
      </c>
      <c r="E1327" t="s">
        <v>169</v>
      </c>
      <c r="F1327">
        <v>16</v>
      </c>
      <c r="G1327">
        <v>3</v>
      </c>
      <c r="H1327">
        <v>2</v>
      </c>
      <c r="I1327">
        <v>2</v>
      </c>
    </row>
    <row r="1328" spans="1:9" x14ac:dyDescent="0.25">
      <c r="A1328" t="s">
        <v>3691</v>
      </c>
      <c r="B1328">
        <v>0</v>
      </c>
      <c r="C1328">
        <v>0</v>
      </c>
      <c r="D1328">
        <v>0.94305333300000005</v>
      </c>
      <c r="E1328" t="s">
        <v>181</v>
      </c>
      <c r="F1328">
        <v>2</v>
      </c>
      <c r="G1328">
        <v>1</v>
      </c>
      <c r="H1328">
        <v>1</v>
      </c>
      <c r="I1328">
        <v>1</v>
      </c>
    </row>
    <row r="1329" spans="1:9" x14ac:dyDescent="0.25">
      <c r="A1329" t="s">
        <v>3690</v>
      </c>
      <c r="B1329">
        <v>1</v>
      </c>
      <c r="C1329">
        <v>0</v>
      </c>
      <c r="D1329">
        <v>0.86153999999999997</v>
      </c>
      <c r="E1329" t="s">
        <v>169</v>
      </c>
      <c r="F1329">
        <v>35</v>
      </c>
      <c r="G1329">
        <v>35</v>
      </c>
      <c r="H1329">
        <v>35</v>
      </c>
      <c r="I1329">
        <v>33</v>
      </c>
    </row>
    <row r="1330" spans="1:9" x14ac:dyDescent="0.25">
      <c r="A1330" t="s">
        <v>3689</v>
      </c>
      <c r="B1330">
        <v>1</v>
      </c>
      <c r="C1330">
        <v>0</v>
      </c>
      <c r="D1330">
        <v>0.80778666700000001</v>
      </c>
      <c r="E1330" t="s">
        <v>169</v>
      </c>
      <c r="F1330">
        <v>103</v>
      </c>
      <c r="G1330">
        <v>101</v>
      </c>
      <c r="H1330">
        <v>74</v>
      </c>
      <c r="I1330">
        <v>62</v>
      </c>
    </row>
    <row r="1331" spans="1:9" x14ac:dyDescent="0.25">
      <c r="A1331" t="s">
        <v>3688</v>
      </c>
      <c r="B1331">
        <v>0</v>
      </c>
      <c r="C1331">
        <v>0</v>
      </c>
      <c r="D1331">
        <v>0.21407999999999999</v>
      </c>
      <c r="E1331" t="s">
        <v>181</v>
      </c>
      <c r="F1331">
        <v>22</v>
      </c>
      <c r="G1331">
        <v>20</v>
      </c>
      <c r="H1331">
        <v>20</v>
      </c>
      <c r="I1331">
        <v>17</v>
      </c>
    </row>
    <row r="1332" spans="1:9" x14ac:dyDescent="0.25">
      <c r="A1332" t="s">
        <v>3687</v>
      </c>
      <c r="B1332">
        <v>0</v>
      </c>
      <c r="C1332">
        <v>0</v>
      </c>
      <c r="D1332">
        <v>0.77738666700000003</v>
      </c>
      <c r="E1332" t="s">
        <v>181</v>
      </c>
      <c r="F1332">
        <v>2</v>
      </c>
      <c r="G1332">
        <v>2</v>
      </c>
      <c r="H1332">
        <v>2</v>
      </c>
      <c r="I1332">
        <v>1</v>
      </c>
    </row>
    <row r="1333" spans="1:9" x14ac:dyDescent="0.25">
      <c r="A1333" t="s">
        <v>3686</v>
      </c>
      <c r="B1333">
        <v>1</v>
      </c>
      <c r="C1333">
        <v>0</v>
      </c>
      <c r="D1333">
        <v>0.16342000000000001</v>
      </c>
      <c r="E1333" t="s">
        <v>169</v>
      </c>
      <c r="F1333">
        <v>12</v>
      </c>
      <c r="G1333">
        <v>11</v>
      </c>
      <c r="H1333">
        <v>10</v>
      </c>
      <c r="I1333">
        <v>10</v>
      </c>
    </row>
    <row r="1334" spans="1:9" x14ac:dyDescent="0.25">
      <c r="A1334" t="s">
        <v>3685</v>
      </c>
      <c r="B1334">
        <v>1</v>
      </c>
      <c r="C1334">
        <v>0</v>
      </c>
      <c r="D1334">
        <v>0.163986667</v>
      </c>
      <c r="E1334" t="s">
        <v>169</v>
      </c>
      <c r="F1334">
        <v>13</v>
      </c>
      <c r="G1334">
        <v>10</v>
      </c>
      <c r="H1334">
        <v>10</v>
      </c>
      <c r="I1334">
        <v>10</v>
      </c>
    </row>
    <row r="1335" spans="1:9" x14ac:dyDescent="0.25">
      <c r="A1335" t="s">
        <v>3684</v>
      </c>
      <c r="B1335">
        <v>1</v>
      </c>
      <c r="C1335">
        <v>0</v>
      </c>
      <c r="D1335">
        <v>9.9333332999999996E-2</v>
      </c>
      <c r="E1335" t="s">
        <v>169</v>
      </c>
      <c r="F1335">
        <v>5</v>
      </c>
      <c r="G1335">
        <v>2</v>
      </c>
      <c r="H1335">
        <v>2</v>
      </c>
      <c r="I1335">
        <v>1</v>
      </c>
    </row>
    <row r="1336" spans="1:9" x14ac:dyDescent="0.25">
      <c r="A1336" t="s">
        <v>3683</v>
      </c>
      <c r="B1336">
        <v>1</v>
      </c>
      <c r="C1336">
        <v>0</v>
      </c>
      <c r="D1336">
        <v>0.134426667</v>
      </c>
      <c r="E1336" t="s">
        <v>169</v>
      </c>
      <c r="F1336">
        <v>5</v>
      </c>
      <c r="G1336">
        <v>0</v>
      </c>
      <c r="H1336">
        <v>0</v>
      </c>
      <c r="I1336">
        <v>0</v>
      </c>
    </row>
    <row r="1337" spans="1:9" x14ac:dyDescent="0.25">
      <c r="A1337" t="s">
        <v>3682</v>
      </c>
      <c r="B1337">
        <v>1</v>
      </c>
      <c r="C1337">
        <v>0</v>
      </c>
      <c r="D1337">
        <v>0.389866667</v>
      </c>
      <c r="E1337" t="s">
        <v>169</v>
      </c>
      <c r="F1337">
        <v>7</v>
      </c>
      <c r="G1337">
        <v>5</v>
      </c>
      <c r="H1337">
        <v>3</v>
      </c>
      <c r="I1337">
        <v>2</v>
      </c>
    </row>
    <row r="1338" spans="1:9" x14ac:dyDescent="0.25">
      <c r="A1338" t="s">
        <v>3681</v>
      </c>
      <c r="B1338">
        <v>1</v>
      </c>
      <c r="C1338">
        <v>0</v>
      </c>
      <c r="D1338">
        <v>0.104226667</v>
      </c>
      <c r="E1338" t="s">
        <v>169</v>
      </c>
      <c r="F1338">
        <v>25</v>
      </c>
      <c r="G1338">
        <v>23</v>
      </c>
      <c r="H1338">
        <v>19</v>
      </c>
      <c r="I1338">
        <v>12</v>
      </c>
    </row>
    <row r="1339" spans="1:9" x14ac:dyDescent="0.25">
      <c r="A1339" t="s">
        <v>3680</v>
      </c>
      <c r="B1339">
        <v>1</v>
      </c>
      <c r="C1339">
        <v>0</v>
      </c>
      <c r="D1339">
        <v>0.89778666699999998</v>
      </c>
      <c r="E1339" t="s">
        <v>169</v>
      </c>
      <c r="F1339">
        <v>26</v>
      </c>
      <c r="G1339">
        <v>23</v>
      </c>
      <c r="H1339">
        <v>23</v>
      </c>
      <c r="I1339">
        <v>15</v>
      </c>
    </row>
    <row r="1340" spans="1:9" x14ac:dyDescent="0.25">
      <c r="A1340" t="s">
        <v>3679</v>
      </c>
      <c r="B1340">
        <v>0</v>
      </c>
      <c r="C1340">
        <v>0</v>
      </c>
      <c r="D1340">
        <v>0.47971333300000002</v>
      </c>
      <c r="E1340" t="s">
        <v>181</v>
      </c>
      <c r="F1340">
        <v>2</v>
      </c>
      <c r="G1340">
        <v>2</v>
      </c>
      <c r="H1340">
        <v>0</v>
      </c>
      <c r="I1340">
        <v>0</v>
      </c>
    </row>
    <row r="1341" spans="1:9" x14ac:dyDescent="0.25">
      <c r="A1341" t="s">
        <v>3678</v>
      </c>
      <c r="B1341">
        <v>0</v>
      </c>
      <c r="C1341">
        <v>0</v>
      </c>
      <c r="D1341">
        <v>0.25205333299999999</v>
      </c>
      <c r="E1341" t="s">
        <v>181</v>
      </c>
      <c r="F1341">
        <v>41</v>
      </c>
      <c r="G1341">
        <v>40</v>
      </c>
      <c r="H1341">
        <v>40</v>
      </c>
      <c r="I1341">
        <v>34</v>
      </c>
    </row>
    <row r="1342" spans="1:9" x14ac:dyDescent="0.25">
      <c r="A1342" t="s">
        <v>3677</v>
      </c>
      <c r="B1342">
        <v>0</v>
      </c>
      <c r="C1342">
        <v>0</v>
      </c>
      <c r="D1342">
        <v>0.107233333</v>
      </c>
      <c r="E1342" t="s">
        <v>181</v>
      </c>
      <c r="F1342">
        <v>167</v>
      </c>
      <c r="G1342">
        <v>160</v>
      </c>
      <c r="H1342">
        <v>151</v>
      </c>
      <c r="I1342">
        <v>127</v>
      </c>
    </row>
    <row r="1343" spans="1:9" x14ac:dyDescent="0.25">
      <c r="A1343" t="s">
        <v>3676</v>
      </c>
      <c r="B1343">
        <v>1</v>
      </c>
      <c r="C1343">
        <v>0</v>
      </c>
      <c r="D1343">
        <v>0.105913333</v>
      </c>
      <c r="E1343" t="s">
        <v>169</v>
      </c>
      <c r="F1343">
        <v>36</v>
      </c>
      <c r="G1343">
        <v>34</v>
      </c>
      <c r="H1343">
        <v>34</v>
      </c>
      <c r="I1343">
        <v>34</v>
      </c>
    </row>
    <row r="1344" spans="1:9" x14ac:dyDescent="0.25">
      <c r="A1344" t="s">
        <v>3675</v>
      </c>
      <c r="B1344">
        <v>1</v>
      </c>
      <c r="C1344">
        <v>0</v>
      </c>
      <c r="D1344">
        <v>0.60511999999999999</v>
      </c>
      <c r="E1344" t="s">
        <v>169</v>
      </c>
      <c r="F1344">
        <v>36</v>
      </c>
      <c r="G1344">
        <v>31</v>
      </c>
      <c r="H1344">
        <v>29</v>
      </c>
      <c r="I1344">
        <v>21</v>
      </c>
    </row>
    <row r="1345" spans="1:9" x14ac:dyDescent="0.25">
      <c r="A1345" t="s">
        <v>3674</v>
      </c>
      <c r="B1345">
        <v>1</v>
      </c>
      <c r="C1345">
        <v>0</v>
      </c>
      <c r="D1345">
        <v>0.17058000000000001</v>
      </c>
      <c r="E1345" t="s">
        <v>169</v>
      </c>
      <c r="F1345">
        <v>82</v>
      </c>
      <c r="G1345">
        <v>78</v>
      </c>
      <c r="H1345">
        <v>77</v>
      </c>
      <c r="I1345">
        <v>77</v>
      </c>
    </row>
    <row r="1346" spans="1:9" x14ac:dyDescent="0.25">
      <c r="A1346" t="s">
        <v>3673</v>
      </c>
      <c r="B1346">
        <v>0</v>
      </c>
      <c r="C1346">
        <v>0</v>
      </c>
      <c r="D1346">
        <v>0.39668666699999999</v>
      </c>
      <c r="E1346" t="s">
        <v>181</v>
      </c>
      <c r="F1346">
        <v>17</v>
      </c>
      <c r="G1346">
        <v>11</v>
      </c>
      <c r="H1346">
        <v>7</v>
      </c>
      <c r="I1346">
        <v>4</v>
      </c>
    </row>
    <row r="1347" spans="1:9" x14ac:dyDescent="0.25">
      <c r="A1347" t="s">
        <v>3672</v>
      </c>
      <c r="B1347">
        <v>0</v>
      </c>
      <c r="C1347">
        <v>0</v>
      </c>
      <c r="D1347">
        <v>0.15966666700000001</v>
      </c>
      <c r="E1347" t="s">
        <v>181</v>
      </c>
      <c r="F1347">
        <v>16</v>
      </c>
      <c r="G1347">
        <v>10</v>
      </c>
      <c r="H1347">
        <v>7</v>
      </c>
      <c r="I1347">
        <v>4</v>
      </c>
    </row>
    <row r="1348" spans="1:9" x14ac:dyDescent="0.25">
      <c r="A1348" t="s">
        <v>3671</v>
      </c>
      <c r="B1348">
        <v>0</v>
      </c>
      <c r="C1348">
        <v>0</v>
      </c>
      <c r="D1348">
        <v>0.113133333</v>
      </c>
      <c r="E1348" t="s">
        <v>181</v>
      </c>
      <c r="F1348">
        <v>179</v>
      </c>
      <c r="G1348">
        <v>170</v>
      </c>
      <c r="H1348">
        <v>167</v>
      </c>
      <c r="I1348">
        <v>160</v>
      </c>
    </row>
    <row r="1349" spans="1:9" x14ac:dyDescent="0.25">
      <c r="A1349" t="s">
        <v>3670</v>
      </c>
      <c r="B1349">
        <v>1</v>
      </c>
      <c r="C1349">
        <v>0</v>
      </c>
      <c r="D1349">
        <v>0.44544666700000002</v>
      </c>
      <c r="E1349" t="s">
        <v>169</v>
      </c>
      <c r="F1349">
        <v>14</v>
      </c>
      <c r="G1349">
        <v>14</v>
      </c>
      <c r="H1349">
        <v>13</v>
      </c>
      <c r="I1349">
        <v>6</v>
      </c>
    </row>
    <row r="1350" spans="1:9" x14ac:dyDescent="0.25">
      <c r="A1350" t="s">
        <v>3669</v>
      </c>
      <c r="B1350">
        <v>0</v>
      </c>
      <c r="C1350">
        <v>0</v>
      </c>
      <c r="D1350">
        <v>0.12370666700000001</v>
      </c>
      <c r="E1350" t="s">
        <v>181</v>
      </c>
      <c r="F1350">
        <v>49</v>
      </c>
      <c r="G1350">
        <v>44</v>
      </c>
      <c r="H1350">
        <v>39</v>
      </c>
      <c r="I1350">
        <v>35</v>
      </c>
    </row>
    <row r="1351" spans="1:9" x14ac:dyDescent="0.25">
      <c r="A1351" t="s">
        <v>3668</v>
      </c>
      <c r="B1351">
        <v>1</v>
      </c>
      <c r="C1351">
        <v>0</v>
      </c>
      <c r="D1351">
        <v>0.22252</v>
      </c>
      <c r="E1351" t="s">
        <v>169</v>
      </c>
      <c r="F1351">
        <v>164</v>
      </c>
      <c r="G1351">
        <v>157</v>
      </c>
      <c r="H1351">
        <v>148</v>
      </c>
      <c r="I1351">
        <v>135</v>
      </c>
    </row>
    <row r="1352" spans="1:9" x14ac:dyDescent="0.25">
      <c r="A1352" t="s">
        <v>3667</v>
      </c>
      <c r="B1352">
        <v>0</v>
      </c>
      <c r="C1352">
        <v>0</v>
      </c>
      <c r="D1352">
        <v>0.10628</v>
      </c>
      <c r="E1352" t="s">
        <v>181</v>
      </c>
      <c r="F1352">
        <v>7</v>
      </c>
      <c r="G1352">
        <v>3</v>
      </c>
      <c r="H1352">
        <v>0</v>
      </c>
      <c r="I1352">
        <v>0</v>
      </c>
    </row>
    <row r="1353" spans="1:9" x14ac:dyDescent="0.25">
      <c r="A1353" t="s">
        <v>3666</v>
      </c>
      <c r="B1353">
        <v>0</v>
      </c>
      <c r="C1353">
        <v>0</v>
      </c>
      <c r="D1353">
        <v>0.97101333300000003</v>
      </c>
      <c r="E1353" t="s">
        <v>181</v>
      </c>
      <c r="F1353">
        <v>44</v>
      </c>
      <c r="G1353">
        <v>44</v>
      </c>
      <c r="H1353">
        <v>44</v>
      </c>
      <c r="I1353">
        <v>44</v>
      </c>
    </row>
    <row r="1354" spans="1:9" x14ac:dyDescent="0.25">
      <c r="A1354" t="s">
        <v>3665</v>
      </c>
      <c r="B1354">
        <v>0</v>
      </c>
      <c r="C1354">
        <v>0</v>
      </c>
      <c r="D1354">
        <v>0.18284666699999999</v>
      </c>
      <c r="E1354" t="s">
        <v>181</v>
      </c>
      <c r="F1354">
        <v>33</v>
      </c>
      <c r="G1354">
        <v>31</v>
      </c>
      <c r="H1354">
        <v>31</v>
      </c>
      <c r="I1354">
        <v>26</v>
      </c>
    </row>
    <row r="1355" spans="1:9" x14ac:dyDescent="0.25">
      <c r="A1355" t="s">
        <v>3664</v>
      </c>
      <c r="B1355">
        <v>1</v>
      </c>
      <c r="C1355">
        <v>0</v>
      </c>
      <c r="D1355">
        <v>0.12914666699999999</v>
      </c>
      <c r="E1355" t="s">
        <v>169</v>
      </c>
      <c r="F1355">
        <v>10</v>
      </c>
      <c r="G1355">
        <v>5</v>
      </c>
      <c r="H1355">
        <v>1</v>
      </c>
      <c r="I1355">
        <v>0</v>
      </c>
    </row>
    <row r="1356" spans="1:9" x14ac:dyDescent="0.25">
      <c r="A1356" t="s">
        <v>3663</v>
      </c>
      <c r="B1356">
        <v>1</v>
      </c>
      <c r="C1356">
        <v>0</v>
      </c>
      <c r="D1356">
        <v>0.83717333299999996</v>
      </c>
      <c r="E1356" t="s">
        <v>169</v>
      </c>
      <c r="F1356">
        <v>48</v>
      </c>
      <c r="G1356">
        <v>48</v>
      </c>
      <c r="H1356">
        <v>48</v>
      </c>
      <c r="I1356">
        <v>41</v>
      </c>
    </row>
    <row r="1357" spans="1:9" x14ac:dyDescent="0.25">
      <c r="A1357" t="s">
        <v>3662</v>
      </c>
      <c r="B1357">
        <v>1</v>
      </c>
      <c r="C1357">
        <v>0</v>
      </c>
      <c r="D1357">
        <v>0.109553333</v>
      </c>
      <c r="E1357" t="s">
        <v>169</v>
      </c>
      <c r="F1357">
        <v>6</v>
      </c>
      <c r="G1357">
        <v>3</v>
      </c>
      <c r="H1357">
        <v>1</v>
      </c>
      <c r="I1357">
        <v>1</v>
      </c>
    </row>
    <row r="1358" spans="1:9" x14ac:dyDescent="0.25">
      <c r="A1358" t="s">
        <v>3661</v>
      </c>
      <c r="B1358">
        <v>1</v>
      </c>
      <c r="C1358">
        <v>0</v>
      </c>
      <c r="D1358">
        <v>0.22789999999999999</v>
      </c>
      <c r="E1358" t="s">
        <v>169</v>
      </c>
      <c r="F1358">
        <v>122</v>
      </c>
      <c r="G1358">
        <v>112</v>
      </c>
      <c r="H1358">
        <v>110</v>
      </c>
      <c r="I1358">
        <v>98</v>
      </c>
    </row>
    <row r="1359" spans="1:9" x14ac:dyDescent="0.25">
      <c r="A1359" t="s">
        <v>3660</v>
      </c>
      <c r="B1359">
        <v>1</v>
      </c>
      <c r="C1359">
        <v>0</v>
      </c>
      <c r="D1359">
        <v>0.85757333300000005</v>
      </c>
      <c r="E1359" t="s">
        <v>169</v>
      </c>
      <c r="F1359">
        <v>441</v>
      </c>
      <c r="G1359">
        <v>439</v>
      </c>
      <c r="H1359">
        <v>437</v>
      </c>
      <c r="I1359">
        <v>426</v>
      </c>
    </row>
    <row r="1360" spans="1:9" x14ac:dyDescent="0.25">
      <c r="A1360" t="s">
        <v>3659</v>
      </c>
      <c r="B1360">
        <v>1</v>
      </c>
      <c r="C1360">
        <v>0</v>
      </c>
      <c r="D1360">
        <v>0.10585333299999999</v>
      </c>
      <c r="E1360" t="s">
        <v>169</v>
      </c>
      <c r="F1360">
        <v>20</v>
      </c>
      <c r="G1360">
        <v>14</v>
      </c>
      <c r="H1360">
        <v>7</v>
      </c>
      <c r="I1360">
        <v>1</v>
      </c>
    </row>
    <row r="1361" spans="1:9" x14ac:dyDescent="0.25">
      <c r="A1361" t="s">
        <v>3658</v>
      </c>
      <c r="B1361">
        <v>1</v>
      </c>
      <c r="C1361">
        <v>0</v>
      </c>
      <c r="D1361">
        <v>0.81166666700000001</v>
      </c>
      <c r="E1361" t="s">
        <v>169</v>
      </c>
      <c r="F1361">
        <v>58</v>
      </c>
      <c r="G1361">
        <v>53</v>
      </c>
      <c r="H1361">
        <v>47</v>
      </c>
      <c r="I1361">
        <v>39</v>
      </c>
    </row>
    <row r="1362" spans="1:9" x14ac:dyDescent="0.25">
      <c r="A1362" t="s">
        <v>3657</v>
      </c>
      <c r="B1362">
        <v>1</v>
      </c>
      <c r="C1362">
        <v>0</v>
      </c>
      <c r="D1362">
        <v>0.38280666699999999</v>
      </c>
      <c r="E1362" t="s">
        <v>169</v>
      </c>
      <c r="F1362">
        <v>4</v>
      </c>
      <c r="G1362">
        <v>4</v>
      </c>
      <c r="H1362">
        <v>3</v>
      </c>
      <c r="I1362">
        <v>0</v>
      </c>
    </row>
    <row r="1363" spans="1:9" x14ac:dyDescent="0.25">
      <c r="A1363" t="s">
        <v>3656</v>
      </c>
      <c r="B1363">
        <v>1</v>
      </c>
      <c r="C1363">
        <v>1</v>
      </c>
      <c r="D1363">
        <v>0.100346667</v>
      </c>
      <c r="E1363" t="s">
        <v>169</v>
      </c>
      <c r="F1363">
        <v>18</v>
      </c>
      <c r="G1363">
        <v>7</v>
      </c>
      <c r="H1363">
        <v>3</v>
      </c>
      <c r="I1363">
        <v>1</v>
      </c>
    </row>
    <row r="1364" spans="1:9" x14ac:dyDescent="0.25">
      <c r="A1364" t="s">
        <v>3655</v>
      </c>
      <c r="B1364">
        <v>1</v>
      </c>
      <c r="C1364">
        <v>0</v>
      </c>
      <c r="D1364">
        <v>0.14265333299999999</v>
      </c>
      <c r="E1364" t="s">
        <v>169</v>
      </c>
      <c r="F1364">
        <v>18</v>
      </c>
      <c r="G1364">
        <v>4</v>
      </c>
      <c r="H1364">
        <v>3</v>
      </c>
      <c r="I1364">
        <v>3</v>
      </c>
    </row>
    <row r="1365" spans="1:9" x14ac:dyDescent="0.25">
      <c r="A1365" t="s">
        <v>3654</v>
      </c>
      <c r="B1365">
        <v>0</v>
      </c>
      <c r="C1365">
        <v>0</v>
      </c>
      <c r="D1365">
        <v>0.33454</v>
      </c>
      <c r="E1365" t="s">
        <v>181</v>
      </c>
      <c r="F1365">
        <v>6</v>
      </c>
      <c r="G1365">
        <v>6</v>
      </c>
      <c r="H1365">
        <v>4</v>
      </c>
      <c r="I1365">
        <v>4</v>
      </c>
    </row>
    <row r="1366" spans="1:9" x14ac:dyDescent="0.25">
      <c r="A1366" t="s">
        <v>3653</v>
      </c>
      <c r="B1366">
        <v>1</v>
      </c>
      <c r="C1366">
        <v>0</v>
      </c>
      <c r="D1366">
        <v>1.0015133329999999</v>
      </c>
      <c r="E1366" t="s">
        <v>169</v>
      </c>
      <c r="F1366">
        <v>80</v>
      </c>
      <c r="G1366">
        <v>78</v>
      </c>
      <c r="H1366">
        <v>74</v>
      </c>
      <c r="I1366">
        <v>70</v>
      </c>
    </row>
    <row r="1367" spans="1:9" x14ac:dyDescent="0.25">
      <c r="A1367" t="s">
        <v>3652</v>
      </c>
      <c r="B1367">
        <v>0</v>
      </c>
      <c r="C1367">
        <v>0</v>
      </c>
      <c r="D1367">
        <v>0.67337333300000002</v>
      </c>
      <c r="E1367" t="s">
        <v>181</v>
      </c>
      <c r="F1367">
        <v>14</v>
      </c>
      <c r="G1367">
        <v>14</v>
      </c>
      <c r="H1367">
        <v>14</v>
      </c>
      <c r="I1367">
        <v>0</v>
      </c>
    </row>
    <row r="1368" spans="1:9" x14ac:dyDescent="0.25">
      <c r="A1368" t="s">
        <v>3651</v>
      </c>
      <c r="B1368">
        <v>1</v>
      </c>
      <c r="C1368">
        <v>0</v>
      </c>
      <c r="D1368">
        <v>0.72367999999999999</v>
      </c>
      <c r="E1368" t="s">
        <v>169</v>
      </c>
      <c r="F1368">
        <v>11</v>
      </c>
      <c r="G1368">
        <v>8</v>
      </c>
      <c r="H1368">
        <v>8</v>
      </c>
      <c r="I1368">
        <v>4</v>
      </c>
    </row>
    <row r="1369" spans="1:9" x14ac:dyDescent="0.25">
      <c r="A1369" t="s">
        <v>3650</v>
      </c>
      <c r="B1369">
        <v>1</v>
      </c>
      <c r="C1369">
        <v>0</v>
      </c>
      <c r="D1369">
        <v>0.47930666700000002</v>
      </c>
      <c r="E1369" t="s">
        <v>169</v>
      </c>
      <c r="F1369">
        <v>84</v>
      </c>
      <c r="G1369">
        <v>84</v>
      </c>
      <c r="H1369">
        <v>82</v>
      </c>
      <c r="I1369">
        <v>76</v>
      </c>
    </row>
    <row r="1370" spans="1:9" x14ac:dyDescent="0.25">
      <c r="A1370" t="s">
        <v>3649</v>
      </c>
      <c r="B1370">
        <v>1</v>
      </c>
      <c r="C1370">
        <v>0</v>
      </c>
      <c r="D1370">
        <v>0.12967999999999999</v>
      </c>
      <c r="E1370" t="s">
        <v>169</v>
      </c>
      <c r="F1370">
        <v>5</v>
      </c>
      <c r="G1370">
        <v>1</v>
      </c>
      <c r="H1370">
        <v>1</v>
      </c>
      <c r="I1370">
        <v>0</v>
      </c>
    </row>
    <row r="1371" spans="1:9" x14ac:dyDescent="0.25">
      <c r="A1371" t="s">
        <v>3648</v>
      </c>
      <c r="B1371">
        <v>1</v>
      </c>
      <c r="C1371">
        <v>0</v>
      </c>
      <c r="D1371">
        <v>0.12221333299999999</v>
      </c>
      <c r="E1371" t="s">
        <v>169</v>
      </c>
      <c r="F1371">
        <v>7</v>
      </c>
      <c r="G1371">
        <v>1</v>
      </c>
      <c r="H1371">
        <v>1</v>
      </c>
      <c r="I1371">
        <v>1</v>
      </c>
    </row>
    <row r="1372" spans="1:9" x14ac:dyDescent="0.25">
      <c r="A1372" t="s">
        <v>3647</v>
      </c>
      <c r="B1372">
        <v>0</v>
      </c>
      <c r="C1372">
        <v>0</v>
      </c>
      <c r="D1372">
        <v>0.11748</v>
      </c>
      <c r="E1372" t="s">
        <v>181</v>
      </c>
      <c r="F1372">
        <v>2</v>
      </c>
      <c r="G1372">
        <v>0</v>
      </c>
      <c r="H1372">
        <v>0</v>
      </c>
      <c r="I1372">
        <v>0</v>
      </c>
    </row>
    <row r="1373" spans="1:9" x14ac:dyDescent="0.25">
      <c r="A1373" t="s">
        <v>3646</v>
      </c>
      <c r="B1373">
        <v>1</v>
      </c>
      <c r="C1373">
        <v>0</v>
      </c>
      <c r="D1373">
        <v>0.79319333299999994</v>
      </c>
      <c r="E1373" t="s">
        <v>169</v>
      </c>
      <c r="F1373">
        <v>381</v>
      </c>
      <c r="G1373">
        <v>376</v>
      </c>
      <c r="H1373">
        <v>371</v>
      </c>
      <c r="I1373">
        <v>355</v>
      </c>
    </row>
    <row r="1374" spans="1:9" x14ac:dyDescent="0.25">
      <c r="A1374" t="s">
        <v>3645</v>
      </c>
      <c r="B1374">
        <v>1</v>
      </c>
      <c r="C1374">
        <v>0</v>
      </c>
      <c r="D1374">
        <v>0.10638</v>
      </c>
      <c r="E1374" t="s">
        <v>169</v>
      </c>
      <c r="F1374">
        <v>27</v>
      </c>
      <c r="G1374">
        <v>23</v>
      </c>
      <c r="H1374">
        <v>23</v>
      </c>
      <c r="I1374">
        <v>20</v>
      </c>
    </row>
    <row r="1375" spans="1:9" x14ac:dyDescent="0.25">
      <c r="A1375" t="s">
        <v>3644</v>
      </c>
      <c r="B1375">
        <v>1</v>
      </c>
      <c r="C1375">
        <v>0</v>
      </c>
      <c r="D1375">
        <v>0.57363333299999997</v>
      </c>
      <c r="E1375" t="s">
        <v>174</v>
      </c>
      <c r="F1375">
        <v>103</v>
      </c>
      <c r="G1375">
        <v>100</v>
      </c>
      <c r="H1375">
        <v>96</v>
      </c>
      <c r="I1375">
        <v>11</v>
      </c>
    </row>
    <row r="1376" spans="1:9" x14ac:dyDescent="0.25">
      <c r="A1376" t="s">
        <v>3643</v>
      </c>
      <c r="B1376">
        <v>1</v>
      </c>
      <c r="C1376">
        <v>0</v>
      </c>
      <c r="D1376">
        <v>0.99897333300000002</v>
      </c>
      <c r="E1376" t="s">
        <v>169</v>
      </c>
      <c r="F1376">
        <v>267</v>
      </c>
      <c r="G1376">
        <v>255</v>
      </c>
      <c r="H1376">
        <v>251</v>
      </c>
      <c r="I1376">
        <v>248</v>
      </c>
    </row>
    <row r="1377" spans="1:9" x14ac:dyDescent="0.25">
      <c r="A1377" t="s">
        <v>3642</v>
      </c>
      <c r="B1377">
        <v>1</v>
      </c>
      <c r="C1377">
        <v>0</v>
      </c>
      <c r="D1377">
        <v>0.36554666699999999</v>
      </c>
      <c r="E1377" t="s">
        <v>169</v>
      </c>
      <c r="F1377">
        <v>112</v>
      </c>
      <c r="G1377">
        <v>108</v>
      </c>
      <c r="H1377">
        <v>105</v>
      </c>
      <c r="I1377">
        <v>103</v>
      </c>
    </row>
    <row r="1378" spans="1:9" x14ac:dyDescent="0.25">
      <c r="A1378" t="s">
        <v>3641</v>
      </c>
      <c r="B1378">
        <v>1</v>
      </c>
      <c r="C1378">
        <v>0</v>
      </c>
      <c r="D1378">
        <v>0.21095333299999999</v>
      </c>
      <c r="E1378" t="s">
        <v>169</v>
      </c>
      <c r="F1378">
        <v>46</v>
      </c>
      <c r="G1378">
        <v>35</v>
      </c>
      <c r="H1378">
        <v>34</v>
      </c>
      <c r="I1378">
        <v>22</v>
      </c>
    </row>
    <row r="1379" spans="1:9" x14ac:dyDescent="0.25">
      <c r="A1379" t="s">
        <v>3640</v>
      </c>
      <c r="B1379">
        <v>1</v>
      </c>
      <c r="C1379">
        <v>0</v>
      </c>
      <c r="D1379">
        <v>0.11344</v>
      </c>
      <c r="E1379" t="s">
        <v>169</v>
      </c>
      <c r="F1379">
        <v>27</v>
      </c>
      <c r="G1379">
        <v>22</v>
      </c>
      <c r="H1379">
        <v>18</v>
      </c>
      <c r="I1379">
        <v>8</v>
      </c>
    </row>
    <row r="1380" spans="1:9" x14ac:dyDescent="0.25">
      <c r="A1380" t="s">
        <v>3639</v>
      </c>
      <c r="B1380">
        <v>1</v>
      </c>
      <c r="C1380">
        <v>0</v>
      </c>
      <c r="D1380">
        <v>0.17565333299999999</v>
      </c>
      <c r="E1380" t="s">
        <v>169</v>
      </c>
      <c r="F1380">
        <v>13</v>
      </c>
      <c r="G1380">
        <v>9</v>
      </c>
      <c r="H1380">
        <v>4</v>
      </c>
      <c r="I1380">
        <v>4</v>
      </c>
    </row>
    <row r="1381" spans="1:9" x14ac:dyDescent="0.25">
      <c r="A1381" t="s">
        <v>3638</v>
      </c>
      <c r="B1381">
        <v>1</v>
      </c>
      <c r="C1381">
        <v>0</v>
      </c>
      <c r="D1381">
        <v>0.131286667</v>
      </c>
      <c r="E1381" t="s">
        <v>169</v>
      </c>
      <c r="F1381">
        <v>5</v>
      </c>
      <c r="G1381">
        <v>1</v>
      </c>
      <c r="H1381">
        <v>0</v>
      </c>
      <c r="I1381">
        <v>0</v>
      </c>
    </row>
    <row r="1382" spans="1:9" x14ac:dyDescent="0.25">
      <c r="A1382" t="s">
        <v>3637</v>
      </c>
      <c r="B1382">
        <v>0</v>
      </c>
      <c r="C1382">
        <v>0</v>
      </c>
      <c r="D1382">
        <v>0.17503333300000001</v>
      </c>
      <c r="E1382" t="s">
        <v>181</v>
      </c>
      <c r="F1382">
        <v>196</v>
      </c>
      <c r="G1382">
        <v>183</v>
      </c>
      <c r="H1382">
        <v>167</v>
      </c>
      <c r="I1382">
        <v>105</v>
      </c>
    </row>
    <row r="1383" spans="1:9" x14ac:dyDescent="0.25">
      <c r="A1383" t="s">
        <v>3636</v>
      </c>
      <c r="B1383">
        <v>0</v>
      </c>
      <c r="C1383">
        <v>1</v>
      </c>
      <c r="D1383">
        <v>9.9659999999999999E-2</v>
      </c>
      <c r="E1383" t="s">
        <v>169</v>
      </c>
      <c r="F1383">
        <v>96</v>
      </c>
      <c r="G1383">
        <v>89</v>
      </c>
      <c r="H1383">
        <v>73</v>
      </c>
      <c r="I1383">
        <v>18</v>
      </c>
    </row>
    <row r="1384" spans="1:9" x14ac:dyDescent="0.25">
      <c r="A1384" t="s">
        <v>3635</v>
      </c>
      <c r="B1384">
        <v>0</v>
      </c>
      <c r="C1384">
        <v>0</v>
      </c>
      <c r="D1384">
        <v>0.104606667</v>
      </c>
      <c r="E1384" t="s">
        <v>181</v>
      </c>
      <c r="F1384">
        <v>1</v>
      </c>
      <c r="G1384">
        <v>0</v>
      </c>
      <c r="H1384">
        <v>0</v>
      </c>
      <c r="I1384">
        <v>0</v>
      </c>
    </row>
    <row r="1385" spans="1:9" x14ac:dyDescent="0.25">
      <c r="A1385" t="s">
        <v>3634</v>
      </c>
      <c r="B1385">
        <v>1</v>
      </c>
      <c r="C1385">
        <v>0</v>
      </c>
      <c r="D1385">
        <v>0.91576000000000002</v>
      </c>
      <c r="E1385" t="s">
        <v>169</v>
      </c>
      <c r="F1385">
        <v>438</v>
      </c>
      <c r="G1385">
        <v>438</v>
      </c>
      <c r="H1385">
        <v>436</v>
      </c>
      <c r="I1385">
        <v>422</v>
      </c>
    </row>
    <row r="1386" spans="1:9" x14ac:dyDescent="0.25">
      <c r="A1386" t="s">
        <v>3633</v>
      </c>
      <c r="B1386">
        <v>1</v>
      </c>
      <c r="C1386">
        <v>0</v>
      </c>
      <c r="D1386">
        <v>0.69506000000000001</v>
      </c>
      <c r="E1386" t="s">
        <v>169</v>
      </c>
      <c r="F1386">
        <v>59</v>
      </c>
      <c r="G1386">
        <v>59</v>
      </c>
      <c r="H1386">
        <v>59</v>
      </c>
      <c r="I1386">
        <v>56</v>
      </c>
    </row>
    <row r="1387" spans="1:9" x14ac:dyDescent="0.25">
      <c r="A1387" t="s">
        <v>3632</v>
      </c>
      <c r="B1387">
        <v>1</v>
      </c>
      <c r="C1387">
        <v>0</v>
      </c>
      <c r="D1387">
        <v>0.56069999999999998</v>
      </c>
      <c r="E1387" t="s">
        <v>169</v>
      </c>
      <c r="F1387">
        <v>89</v>
      </c>
      <c r="G1387">
        <v>85</v>
      </c>
      <c r="H1387">
        <v>85</v>
      </c>
      <c r="I1387">
        <v>79</v>
      </c>
    </row>
    <row r="1388" spans="1:9" x14ac:dyDescent="0.25">
      <c r="A1388" t="s">
        <v>3631</v>
      </c>
      <c r="B1388">
        <v>1</v>
      </c>
      <c r="C1388">
        <v>0</v>
      </c>
      <c r="D1388">
        <v>0.10435999999999999</v>
      </c>
      <c r="E1388" t="s">
        <v>169</v>
      </c>
      <c r="F1388">
        <v>46</v>
      </c>
      <c r="G1388">
        <v>40</v>
      </c>
      <c r="H1388">
        <v>33</v>
      </c>
      <c r="I1388">
        <v>29</v>
      </c>
    </row>
    <row r="1389" spans="1:9" x14ac:dyDescent="0.25">
      <c r="A1389" t="s">
        <v>3630</v>
      </c>
      <c r="B1389">
        <v>1</v>
      </c>
      <c r="C1389">
        <v>0</v>
      </c>
      <c r="D1389">
        <v>0.49108666699999998</v>
      </c>
      <c r="E1389" t="s">
        <v>169</v>
      </c>
      <c r="F1389">
        <v>20</v>
      </c>
      <c r="G1389">
        <v>20</v>
      </c>
      <c r="H1389">
        <v>15</v>
      </c>
      <c r="I1389">
        <v>11</v>
      </c>
    </row>
    <row r="1390" spans="1:9" x14ac:dyDescent="0.25">
      <c r="A1390" t="s">
        <v>3629</v>
      </c>
      <c r="B1390">
        <v>1</v>
      </c>
      <c r="C1390">
        <v>0</v>
      </c>
      <c r="D1390">
        <v>0.18679333300000001</v>
      </c>
      <c r="E1390" t="s">
        <v>169</v>
      </c>
      <c r="F1390">
        <v>52</v>
      </c>
      <c r="G1390">
        <v>51</v>
      </c>
      <c r="H1390">
        <v>51</v>
      </c>
      <c r="I1390">
        <v>49</v>
      </c>
    </row>
    <row r="1391" spans="1:9" x14ac:dyDescent="0.25">
      <c r="A1391" t="s">
        <v>3628</v>
      </c>
      <c r="B1391">
        <v>1</v>
      </c>
      <c r="C1391">
        <v>0</v>
      </c>
      <c r="D1391">
        <v>0.131786667</v>
      </c>
      <c r="E1391" t="s">
        <v>169</v>
      </c>
      <c r="F1391">
        <v>25</v>
      </c>
      <c r="G1391">
        <v>15</v>
      </c>
      <c r="H1391">
        <v>8</v>
      </c>
      <c r="I1391">
        <v>1</v>
      </c>
    </row>
    <row r="1392" spans="1:9" x14ac:dyDescent="0.25">
      <c r="A1392" t="s">
        <v>3627</v>
      </c>
      <c r="B1392">
        <v>1</v>
      </c>
      <c r="C1392">
        <v>0</v>
      </c>
      <c r="D1392">
        <v>0.62726000000000004</v>
      </c>
      <c r="E1392" t="s">
        <v>169</v>
      </c>
      <c r="F1392">
        <v>335</v>
      </c>
      <c r="G1392">
        <v>331</v>
      </c>
      <c r="H1392">
        <v>325</v>
      </c>
      <c r="I1392">
        <v>294</v>
      </c>
    </row>
    <row r="1393" spans="1:9" x14ac:dyDescent="0.25">
      <c r="A1393" t="s">
        <v>3626</v>
      </c>
      <c r="B1393">
        <v>1</v>
      </c>
      <c r="C1393">
        <v>0</v>
      </c>
      <c r="D1393">
        <v>0.40200000000000002</v>
      </c>
      <c r="E1393" t="s">
        <v>169</v>
      </c>
      <c r="F1393">
        <v>9</v>
      </c>
      <c r="G1393">
        <v>4</v>
      </c>
      <c r="H1393">
        <v>0</v>
      </c>
      <c r="I1393">
        <v>0</v>
      </c>
    </row>
    <row r="1394" spans="1:9" x14ac:dyDescent="0.25">
      <c r="A1394" t="s">
        <v>3625</v>
      </c>
      <c r="B1394">
        <v>1</v>
      </c>
      <c r="C1394">
        <v>0</v>
      </c>
      <c r="D1394">
        <v>0.178166667</v>
      </c>
      <c r="E1394" t="s">
        <v>169</v>
      </c>
      <c r="F1394">
        <v>91</v>
      </c>
      <c r="G1394">
        <v>83</v>
      </c>
      <c r="H1394">
        <v>83</v>
      </c>
      <c r="I1394">
        <v>81</v>
      </c>
    </row>
    <row r="1395" spans="1:9" x14ac:dyDescent="0.25">
      <c r="A1395" t="s">
        <v>3624</v>
      </c>
      <c r="B1395">
        <v>0</v>
      </c>
      <c r="C1395">
        <v>0</v>
      </c>
      <c r="D1395">
        <v>0.12254</v>
      </c>
      <c r="E1395" t="s">
        <v>181</v>
      </c>
      <c r="F1395">
        <v>9</v>
      </c>
      <c r="G1395">
        <v>0</v>
      </c>
      <c r="H1395">
        <v>0</v>
      </c>
      <c r="I1395">
        <v>0</v>
      </c>
    </row>
    <row r="1396" spans="1:9" x14ac:dyDescent="0.25">
      <c r="A1396" t="s">
        <v>3623</v>
      </c>
      <c r="B1396">
        <v>1</v>
      </c>
      <c r="C1396">
        <v>0</v>
      </c>
      <c r="D1396">
        <v>0.28617999999999999</v>
      </c>
      <c r="E1396" t="s">
        <v>169</v>
      </c>
      <c r="F1396">
        <v>280</v>
      </c>
      <c r="G1396">
        <v>265</v>
      </c>
      <c r="H1396">
        <v>258</v>
      </c>
      <c r="I1396">
        <v>236</v>
      </c>
    </row>
    <row r="1397" spans="1:9" x14ac:dyDescent="0.25">
      <c r="A1397" t="s">
        <v>3622</v>
      </c>
      <c r="B1397">
        <v>1</v>
      </c>
      <c r="C1397">
        <v>0</v>
      </c>
      <c r="D1397">
        <v>0.18442666699999999</v>
      </c>
      <c r="E1397" t="s">
        <v>169</v>
      </c>
      <c r="F1397">
        <v>9</v>
      </c>
      <c r="G1397">
        <v>9</v>
      </c>
      <c r="H1397">
        <v>9</v>
      </c>
      <c r="I1397">
        <v>4</v>
      </c>
    </row>
    <row r="1398" spans="1:9" x14ac:dyDescent="0.25">
      <c r="A1398" t="s">
        <v>3621</v>
      </c>
      <c r="B1398">
        <v>1</v>
      </c>
      <c r="C1398">
        <v>1</v>
      </c>
      <c r="D1398">
        <v>0.41218666700000001</v>
      </c>
      <c r="E1398" t="s">
        <v>174</v>
      </c>
      <c r="F1398">
        <v>40</v>
      </c>
      <c r="G1398">
        <v>39</v>
      </c>
      <c r="H1398">
        <v>36</v>
      </c>
      <c r="I1398">
        <v>33</v>
      </c>
    </row>
    <row r="1399" spans="1:9" x14ac:dyDescent="0.25">
      <c r="A1399" t="s">
        <v>3620</v>
      </c>
      <c r="B1399">
        <v>1</v>
      </c>
      <c r="C1399">
        <v>0</v>
      </c>
      <c r="D1399">
        <v>0.41017999999999999</v>
      </c>
      <c r="E1399" t="s">
        <v>169</v>
      </c>
      <c r="F1399">
        <v>126</v>
      </c>
      <c r="G1399">
        <v>125</v>
      </c>
      <c r="H1399">
        <v>125</v>
      </c>
      <c r="I1399">
        <v>122</v>
      </c>
    </row>
    <row r="1400" spans="1:9" x14ac:dyDescent="0.25">
      <c r="A1400" t="s">
        <v>3619</v>
      </c>
      <c r="B1400">
        <v>1</v>
      </c>
      <c r="C1400">
        <v>0</v>
      </c>
      <c r="D1400">
        <v>0.26716666700000002</v>
      </c>
      <c r="E1400" t="s">
        <v>169</v>
      </c>
      <c r="F1400">
        <v>117</v>
      </c>
      <c r="G1400">
        <v>115</v>
      </c>
      <c r="H1400">
        <v>104</v>
      </c>
      <c r="I1400">
        <v>96</v>
      </c>
    </row>
    <row r="1401" spans="1:9" x14ac:dyDescent="0.25">
      <c r="A1401" t="s">
        <v>3618</v>
      </c>
      <c r="B1401">
        <v>1</v>
      </c>
      <c r="C1401">
        <v>0</v>
      </c>
      <c r="D1401">
        <v>0.25428666700000002</v>
      </c>
      <c r="E1401" t="s">
        <v>169</v>
      </c>
      <c r="F1401">
        <v>36</v>
      </c>
      <c r="G1401">
        <v>30</v>
      </c>
      <c r="H1401">
        <v>21</v>
      </c>
      <c r="I1401">
        <v>19</v>
      </c>
    </row>
    <row r="1402" spans="1:9" x14ac:dyDescent="0.25">
      <c r="A1402" t="s">
        <v>3617</v>
      </c>
      <c r="B1402">
        <v>1</v>
      </c>
      <c r="C1402">
        <v>0</v>
      </c>
      <c r="D1402">
        <v>0.13977999999999999</v>
      </c>
      <c r="E1402" t="s">
        <v>169</v>
      </c>
      <c r="F1402">
        <v>25</v>
      </c>
      <c r="G1402">
        <v>10</v>
      </c>
      <c r="H1402">
        <v>8</v>
      </c>
      <c r="I1402">
        <v>6</v>
      </c>
    </row>
    <row r="1403" spans="1:9" x14ac:dyDescent="0.25">
      <c r="A1403" t="s">
        <v>3616</v>
      </c>
      <c r="B1403">
        <v>1</v>
      </c>
      <c r="C1403">
        <v>0</v>
      </c>
      <c r="D1403">
        <v>0.20262666700000001</v>
      </c>
      <c r="E1403" t="s">
        <v>169</v>
      </c>
      <c r="F1403">
        <v>14</v>
      </c>
      <c r="G1403">
        <v>3</v>
      </c>
      <c r="H1403">
        <v>0</v>
      </c>
      <c r="I1403">
        <v>0</v>
      </c>
    </row>
    <row r="1404" spans="1:9" x14ac:dyDescent="0.25">
      <c r="A1404" t="s">
        <v>3615</v>
      </c>
      <c r="B1404">
        <v>1</v>
      </c>
      <c r="C1404">
        <v>0</v>
      </c>
      <c r="D1404">
        <v>0.30146666700000002</v>
      </c>
      <c r="E1404" t="s">
        <v>169</v>
      </c>
      <c r="F1404">
        <v>16</v>
      </c>
      <c r="G1404">
        <v>9</v>
      </c>
      <c r="H1404">
        <v>3</v>
      </c>
      <c r="I1404">
        <v>1</v>
      </c>
    </row>
    <row r="1405" spans="1:9" x14ac:dyDescent="0.25">
      <c r="A1405" t="s">
        <v>3614</v>
      </c>
      <c r="B1405">
        <v>1</v>
      </c>
      <c r="C1405">
        <v>0</v>
      </c>
      <c r="D1405">
        <v>0.87632666699999995</v>
      </c>
      <c r="E1405" t="s">
        <v>169</v>
      </c>
      <c r="F1405">
        <v>156</v>
      </c>
      <c r="G1405">
        <v>154</v>
      </c>
      <c r="H1405">
        <v>149</v>
      </c>
      <c r="I1405">
        <v>133</v>
      </c>
    </row>
    <row r="1406" spans="1:9" x14ac:dyDescent="0.25">
      <c r="A1406" t="s">
        <v>3613</v>
      </c>
      <c r="B1406">
        <v>1</v>
      </c>
      <c r="C1406">
        <v>0</v>
      </c>
      <c r="D1406">
        <v>0.129626667</v>
      </c>
      <c r="E1406" t="s">
        <v>169</v>
      </c>
      <c r="F1406">
        <v>97</v>
      </c>
      <c r="G1406">
        <v>88</v>
      </c>
      <c r="H1406">
        <v>5</v>
      </c>
      <c r="I1406">
        <v>4</v>
      </c>
    </row>
    <row r="1407" spans="1:9" x14ac:dyDescent="0.25">
      <c r="A1407" t="s">
        <v>3612</v>
      </c>
      <c r="B1407">
        <v>1</v>
      </c>
      <c r="C1407">
        <v>0</v>
      </c>
      <c r="D1407">
        <v>0.94750000000000001</v>
      </c>
      <c r="E1407" t="s">
        <v>169</v>
      </c>
      <c r="F1407">
        <v>401</v>
      </c>
      <c r="G1407">
        <v>393</v>
      </c>
      <c r="H1407">
        <v>392</v>
      </c>
      <c r="I1407">
        <v>382</v>
      </c>
    </row>
    <row r="1408" spans="1:9" x14ac:dyDescent="0.25">
      <c r="A1408" t="s">
        <v>3611</v>
      </c>
      <c r="B1408">
        <v>1</v>
      </c>
      <c r="C1408">
        <v>0</v>
      </c>
      <c r="D1408">
        <v>0.111946667</v>
      </c>
      <c r="E1408" t="s">
        <v>169</v>
      </c>
      <c r="F1408">
        <v>79</v>
      </c>
      <c r="G1408">
        <v>73</v>
      </c>
      <c r="H1408">
        <v>71</v>
      </c>
      <c r="I1408">
        <v>61</v>
      </c>
    </row>
    <row r="1409" spans="1:9" x14ac:dyDescent="0.25">
      <c r="A1409" t="s">
        <v>3610</v>
      </c>
      <c r="B1409">
        <v>1</v>
      </c>
      <c r="C1409">
        <v>0</v>
      </c>
      <c r="D1409">
        <v>0.95940000000000003</v>
      </c>
      <c r="E1409" t="s">
        <v>169</v>
      </c>
      <c r="F1409">
        <v>64</v>
      </c>
      <c r="G1409">
        <v>62</v>
      </c>
      <c r="H1409">
        <v>60</v>
      </c>
      <c r="I1409">
        <v>59</v>
      </c>
    </row>
    <row r="1410" spans="1:9" x14ac:dyDescent="0.25">
      <c r="A1410" t="s">
        <v>3609</v>
      </c>
      <c r="B1410">
        <v>1</v>
      </c>
      <c r="C1410">
        <v>0</v>
      </c>
      <c r="D1410">
        <v>0.15258666700000001</v>
      </c>
      <c r="E1410" t="s">
        <v>169</v>
      </c>
      <c r="F1410">
        <v>7</v>
      </c>
      <c r="G1410">
        <v>0</v>
      </c>
      <c r="H1410">
        <v>0</v>
      </c>
      <c r="I1410">
        <v>0</v>
      </c>
    </row>
    <row r="1411" spans="1:9" x14ac:dyDescent="0.25">
      <c r="A1411" t="s">
        <v>3608</v>
      </c>
      <c r="B1411">
        <v>1</v>
      </c>
      <c r="C1411">
        <v>0</v>
      </c>
      <c r="D1411">
        <v>0.61263999999999996</v>
      </c>
      <c r="E1411" t="s">
        <v>169</v>
      </c>
      <c r="F1411">
        <v>475</v>
      </c>
      <c r="G1411">
        <v>474</v>
      </c>
      <c r="H1411">
        <v>472</v>
      </c>
      <c r="I1411">
        <v>465</v>
      </c>
    </row>
    <row r="1412" spans="1:9" x14ac:dyDescent="0.25">
      <c r="A1412" t="s">
        <v>3607</v>
      </c>
      <c r="B1412">
        <v>1</v>
      </c>
      <c r="C1412">
        <v>0</v>
      </c>
      <c r="D1412">
        <v>0.14126</v>
      </c>
      <c r="E1412" t="s">
        <v>169</v>
      </c>
      <c r="F1412">
        <v>160</v>
      </c>
      <c r="G1412">
        <v>158</v>
      </c>
      <c r="H1412">
        <v>152</v>
      </c>
      <c r="I1412">
        <v>141</v>
      </c>
    </row>
    <row r="1413" spans="1:9" x14ac:dyDescent="0.25">
      <c r="A1413" t="s">
        <v>3606</v>
      </c>
      <c r="B1413">
        <v>1</v>
      </c>
      <c r="C1413">
        <v>0</v>
      </c>
      <c r="D1413">
        <v>0.83664000000000005</v>
      </c>
      <c r="E1413" t="s">
        <v>169</v>
      </c>
      <c r="F1413">
        <v>420</v>
      </c>
      <c r="G1413">
        <v>411</v>
      </c>
      <c r="H1413">
        <v>405</v>
      </c>
      <c r="I1413">
        <v>400</v>
      </c>
    </row>
    <row r="1414" spans="1:9" x14ac:dyDescent="0.25">
      <c r="A1414" t="s">
        <v>3605</v>
      </c>
      <c r="B1414">
        <v>1</v>
      </c>
      <c r="C1414">
        <v>0</v>
      </c>
      <c r="D1414">
        <v>0.93037999999999998</v>
      </c>
      <c r="E1414" t="s">
        <v>169</v>
      </c>
      <c r="F1414">
        <v>54</v>
      </c>
      <c r="G1414">
        <v>46</v>
      </c>
      <c r="H1414">
        <v>39</v>
      </c>
      <c r="I1414">
        <v>33</v>
      </c>
    </row>
    <row r="1415" spans="1:9" x14ac:dyDescent="0.25">
      <c r="A1415" t="s">
        <v>3604</v>
      </c>
      <c r="B1415">
        <v>1</v>
      </c>
      <c r="C1415">
        <v>0</v>
      </c>
      <c r="D1415">
        <v>0.94006666699999997</v>
      </c>
      <c r="E1415" t="s">
        <v>169</v>
      </c>
      <c r="F1415">
        <v>92</v>
      </c>
      <c r="G1415">
        <v>92</v>
      </c>
      <c r="H1415">
        <v>92</v>
      </c>
      <c r="I1415">
        <v>89</v>
      </c>
    </row>
    <row r="1416" spans="1:9" x14ac:dyDescent="0.25">
      <c r="A1416" t="s">
        <v>3603</v>
      </c>
      <c r="B1416">
        <v>1</v>
      </c>
      <c r="C1416">
        <v>0</v>
      </c>
      <c r="D1416">
        <v>0.64116666700000002</v>
      </c>
      <c r="E1416" t="s">
        <v>174</v>
      </c>
      <c r="F1416">
        <v>41</v>
      </c>
      <c r="G1416">
        <v>37</v>
      </c>
      <c r="H1416">
        <v>31</v>
      </c>
      <c r="I1416">
        <v>10</v>
      </c>
    </row>
    <row r="1417" spans="1:9" x14ac:dyDescent="0.25">
      <c r="A1417" t="s">
        <v>3602</v>
      </c>
      <c r="B1417">
        <v>0</v>
      </c>
      <c r="C1417">
        <v>0</v>
      </c>
      <c r="D1417">
        <v>0.13578000000000001</v>
      </c>
      <c r="E1417" t="s">
        <v>181</v>
      </c>
      <c r="F1417">
        <v>27</v>
      </c>
      <c r="G1417">
        <v>24</v>
      </c>
      <c r="H1417">
        <v>23</v>
      </c>
      <c r="I1417">
        <v>19</v>
      </c>
    </row>
    <row r="1418" spans="1:9" x14ac:dyDescent="0.25">
      <c r="A1418" t="s">
        <v>3601</v>
      </c>
      <c r="B1418">
        <v>1</v>
      </c>
      <c r="C1418">
        <v>0</v>
      </c>
      <c r="D1418">
        <v>0.75647333299999997</v>
      </c>
      <c r="E1418" t="s">
        <v>169</v>
      </c>
      <c r="F1418">
        <v>123</v>
      </c>
      <c r="G1418">
        <v>123</v>
      </c>
      <c r="H1418">
        <v>120</v>
      </c>
      <c r="I1418">
        <v>113</v>
      </c>
    </row>
    <row r="1419" spans="1:9" x14ac:dyDescent="0.25">
      <c r="A1419" t="s">
        <v>3600</v>
      </c>
      <c r="B1419">
        <v>1</v>
      </c>
      <c r="C1419">
        <v>0</v>
      </c>
      <c r="D1419">
        <v>0.91232000000000002</v>
      </c>
      <c r="E1419" t="s">
        <v>169</v>
      </c>
      <c r="F1419">
        <v>203</v>
      </c>
      <c r="G1419">
        <v>195</v>
      </c>
      <c r="H1419">
        <v>188</v>
      </c>
      <c r="I1419">
        <v>177</v>
      </c>
    </row>
    <row r="1420" spans="1:9" x14ac:dyDescent="0.25">
      <c r="A1420" t="s">
        <v>3599</v>
      </c>
      <c r="B1420">
        <v>1</v>
      </c>
      <c r="C1420">
        <v>0</v>
      </c>
      <c r="D1420">
        <v>0.106906667</v>
      </c>
      <c r="E1420" t="s">
        <v>169</v>
      </c>
      <c r="F1420">
        <v>3</v>
      </c>
      <c r="G1420">
        <v>2</v>
      </c>
      <c r="H1420">
        <v>1</v>
      </c>
      <c r="I1420">
        <v>0</v>
      </c>
    </row>
    <row r="1421" spans="1:9" x14ac:dyDescent="0.25">
      <c r="A1421" t="s">
        <v>3598</v>
      </c>
      <c r="B1421">
        <v>1</v>
      </c>
      <c r="C1421">
        <v>0</v>
      </c>
      <c r="D1421">
        <v>0.19465333300000001</v>
      </c>
      <c r="E1421" t="s">
        <v>169</v>
      </c>
      <c r="F1421">
        <v>27</v>
      </c>
      <c r="G1421">
        <v>24</v>
      </c>
      <c r="H1421">
        <v>24</v>
      </c>
      <c r="I1421">
        <v>20</v>
      </c>
    </row>
    <row r="1422" spans="1:9" x14ac:dyDescent="0.25">
      <c r="A1422" t="s">
        <v>3597</v>
      </c>
      <c r="B1422">
        <v>1</v>
      </c>
      <c r="C1422">
        <v>0</v>
      </c>
      <c r="D1422">
        <v>0.16874</v>
      </c>
      <c r="E1422" t="s">
        <v>169</v>
      </c>
      <c r="F1422">
        <v>113</v>
      </c>
      <c r="G1422">
        <v>108</v>
      </c>
      <c r="H1422">
        <v>107</v>
      </c>
      <c r="I1422">
        <v>105</v>
      </c>
    </row>
    <row r="1423" spans="1:9" x14ac:dyDescent="0.25">
      <c r="A1423" t="s">
        <v>3596</v>
      </c>
      <c r="B1423">
        <v>1</v>
      </c>
      <c r="C1423">
        <v>0</v>
      </c>
      <c r="D1423">
        <v>0.31675999999999999</v>
      </c>
      <c r="E1423" t="s">
        <v>169</v>
      </c>
      <c r="F1423">
        <v>19</v>
      </c>
      <c r="G1423">
        <v>13</v>
      </c>
      <c r="H1423">
        <v>9</v>
      </c>
      <c r="I1423">
        <v>1</v>
      </c>
    </row>
    <row r="1424" spans="1:9" x14ac:dyDescent="0.25">
      <c r="A1424" t="s">
        <v>3595</v>
      </c>
      <c r="B1424">
        <v>1</v>
      </c>
      <c r="C1424">
        <v>0</v>
      </c>
      <c r="D1424">
        <v>0.58779333300000003</v>
      </c>
      <c r="E1424" t="s">
        <v>169</v>
      </c>
      <c r="F1424">
        <v>48</v>
      </c>
      <c r="G1424">
        <v>47</v>
      </c>
      <c r="H1424">
        <v>47</v>
      </c>
      <c r="I1424">
        <v>42</v>
      </c>
    </row>
    <row r="1425" spans="1:9" x14ac:dyDescent="0.25">
      <c r="A1425" t="s">
        <v>3594</v>
      </c>
      <c r="B1425">
        <v>1</v>
      </c>
      <c r="C1425">
        <v>0</v>
      </c>
      <c r="D1425">
        <v>0.33585333299999998</v>
      </c>
      <c r="E1425" t="s">
        <v>169</v>
      </c>
      <c r="F1425">
        <v>44</v>
      </c>
      <c r="G1425">
        <v>44</v>
      </c>
      <c r="H1425">
        <v>41</v>
      </c>
      <c r="I1425">
        <v>15</v>
      </c>
    </row>
    <row r="1426" spans="1:9" x14ac:dyDescent="0.25">
      <c r="A1426" t="s">
        <v>3593</v>
      </c>
      <c r="B1426">
        <v>1</v>
      </c>
      <c r="C1426">
        <v>0</v>
      </c>
      <c r="D1426">
        <v>0.12762000000000001</v>
      </c>
      <c r="E1426" t="s">
        <v>169</v>
      </c>
      <c r="F1426">
        <v>1</v>
      </c>
      <c r="G1426">
        <v>0</v>
      </c>
      <c r="H1426">
        <v>0</v>
      </c>
      <c r="I1426">
        <v>0</v>
      </c>
    </row>
    <row r="1427" spans="1:9" x14ac:dyDescent="0.25">
      <c r="A1427" t="s">
        <v>3592</v>
      </c>
      <c r="B1427">
        <v>1</v>
      </c>
      <c r="C1427">
        <v>0</v>
      </c>
      <c r="D1427">
        <v>0.60438666699999999</v>
      </c>
      <c r="E1427" t="s">
        <v>169</v>
      </c>
      <c r="F1427">
        <v>73</v>
      </c>
      <c r="G1427">
        <v>73</v>
      </c>
      <c r="H1427">
        <v>71</v>
      </c>
      <c r="I1427">
        <v>54</v>
      </c>
    </row>
    <row r="1428" spans="1:9" x14ac:dyDescent="0.25">
      <c r="A1428" t="s">
        <v>3591</v>
      </c>
      <c r="B1428">
        <v>1</v>
      </c>
      <c r="C1428">
        <v>0</v>
      </c>
      <c r="D1428">
        <v>0.98916000000000004</v>
      </c>
      <c r="E1428" t="s">
        <v>169</v>
      </c>
      <c r="F1428">
        <v>8</v>
      </c>
      <c r="G1428">
        <v>7</v>
      </c>
      <c r="H1428">
        <v>5</v>
      </c>
      <c r="I1428">
        <v>4</v>
      </c>
    </row>
    <row r="1429" spans="1:9" x14ac:dyDescent="0.25">
      <c r="A1429" t="s">
        <v>3590</v>
      </c>
      <c r="B1429">
        <v>0</v>
      </c>
      <c r="C1429">
        <v>0</v>
      </c>
      <c r="D1429">
        <v>0.37380000000000002</v>
      </c>
      <c r="E1429" t="s">
        <v>181</v>
      </c>
      <c r="F1429">
        <v>4</v>
      </c>
      <c r="G1429">
        <v>4</v>
      </c>
      <c r="H1429">
        <v>1</v>
      </c>
      <c r="I1429">
        <v>1</v>
      </c>
    </row>
    <row r="1430" spans="1:9" x14ac:dyDescent="0.25">
      <c r="A1430" t="s">
        <v>3589</v>
      </c>
      <c r="B1430">
        <v>1</v>
      </c>
      <c r="C1430">
        <v>0</v>
      </c>
      <c r="D1430">
        <v>0.82197333299999997</v>
      </c>
      <c r="E1430" t="s">
        <v>169</v>
      </c>
      <c r="F1430">
        <v>2</v>
      </c>
      <c r="G1430">
        <v>2</v>
      </c>
      <c r="H1430">
        <v>2</v>
      </c>
      <c r="I1430">
        <v>1</v>
      </c>
    </row>
    <row r="1431" spans="1:9" x14ac:dyDescent="0.25">
      <c r="A1431" t="s">
        <v>3588</v>
      </c>
      <c r="B1431">
        <v>1</v>
      </c>
      <c r="C1431">
        <v>0</v>
      </c>
      <c r="D1431">
        <v>0.30934</v>
      </c>
      <c r="E1431" t="s">
        <v>169</v>
      </c>
      <c r="F1431">
        <v>13</v>
      </c>
      <c r="G1431">
        <v>11</v>
      </c>
      <c r="H1431">
        <v>7</v>
      </c>
      <c r="I1431">
        <v>6</v>
      </c>
    </row>
    <row r="1432" spans="1:9" x14ac:dyDescent="0.25">
      <c r="A1432" t="s">
        <v>3587</v>
      </c>
      <c r="B1432">
        <v>1</v>
      </c>
      <c r="C1432">
        <v>0</v>
      </c>
      <c r="D1432">
        <v>0.75612666699999997</v>
      </c>
      <c r="E1432" t="s">
        <v>169</v>
      </c>
      <c r="F1432">
        <v>176</v>
      </c>
      <c r="G1432">
        <v>172</v>
      </c>
      <c r="H1432">
        <v>170</v>
      </c>
      <c r="I1432">
        <v>165</v>
      </c>
    </row>
    <row r="1433" spans="1:9" x14ac:dyDescent="0.25">
      <c r="A1433" t="s">
        <v>3586</v>
      </c>
      <c r="B1433">
        <v>1</v>
      </c>
      <c r="C1433">
        <v>0</v>
      </c>
      <c r="D1433">
        <v>0.43112</v>
      </c>
      <c r="E1433" t="s">
        <v>169</v>
      </c>
      <c r="F1433">
        <v>6</v>
      </c>
      <c r="G1433">
        <v>4</v>
      </c>
      <c r="H1433">
        <v>4</v>
      </c>
      <c r="I1433">
        <v>0</v>
      </c>
    </row>
    <row r="1434" spans="1:9" x14ac:dyDescent="0.25">
      <c r="A1434" t="s">
        <v>3585</v>
      </c>
      <c r="B1434">
        <v>1</v>
      </c>
      <c r="C1434">
        <v>0</v>
      </c>
      <c r="D1434">
        <v>0.8407</v>
      </c>
      <c r="E1434" t="s">
        <v>169</v>
      </c>
      <c r="F1434">
        <v>220</v>
      </c>
      <c r="G1434">
        <v>217</v>
      </c>
      <c r="H1434">
        <v>213</v>
      </c>
      <c r="I1434">
        <v>197</v>
      </c>
    </row>
    <row r="1435" spans="1:9" x14ac:dyDescent="0.25">
      <c r="A1435" t="s">
        <v>3584</v>
      </c>
      <c r="B1435">
        <v>1</v>
      </c>
      <c r="C1435">
        <v>0</v>
      </c>
      <c r="D1435">
        <v>0.11364666700000001</v>
      </c>
      <c r="E1435" t="s">
        <v>169</v>
      </c>
      <c r="F1435">
        <v>11</v>
      </c>
      <c r="G1435">
        <v>2</v>
      </c>
      <c r="H1435">
        <v>1</v>
      </c>
      <c r="I1435">
        <v>1</v>
      </c>
    </row>
    <row r="1436" spans="1:9" x14ac:dyDescent="0.25">
      <c r="A1436" t="s">
        <v>3583</v>
      </c>
      <c r="B1436">
        <v>1</v>
      </c>
      <c r="C1436">
        <v>0</v>
      </c>
      <c r="D1436">
        <v>0.10109333299999999</v>
      </c>
      <c r="E1436" t="s">
        <v>169</v>
      </c>
      <c r="F1436">
        <v>18</v>
      </c>
      <c r="G1436">
        <v>5</v>
      </c>
      <c r="H1436">
        <v>5</v>
      </c>
      <c r="I1436">
        <v>5</v>
      </c>
    </row>
    <row r="1437" spans="1:9" x14ac:dyDescent="0.25">
      <c r="A1437" t="s">
        <v>3582</v>
      </c>
      <c r="B1437">
        <v>0</v>
      </c>
      <c r="C1437">
        <v>0</v>
      </c>
      <c r="D1437">
        <v>0.45276</v>
      </c>
      <c r="E1437" t="s">
        <v>181</v>
      </c>
      <c r="F1437">
        <v>1</v>
      </c>
      <c r="G1437">
        <v>1</v>
      </c>
      <c r="H1437">
        <v>0</v>
      </c>
      <c r="I1437">
        <v>0</v>
      </c>
    </row>
    <row r="1438" spans="1:9" x14ac:dyDescent="0.25">
      <c r="A1438" t="s">
        <v>3581</v>
      </c>
      <c r="B1438">
        <v>1</v>
      </c>
      <c r="C1438">
        <v>1</v>
      </c>
      <c r="D1438">
        <v>0.88593999999999995</v>
      </c>
      <c r="E1438" t="s">
        <v>169</v>
      </c>
      <c r="F1438">
        <v>9</v>
      </c>
      <c r="G1438">
        <v>6</v>
      </c>
      <c r="H1438">
        <v>6</v>
      </c>
      <c r="I1438">
        <v>4</v>
      </c>
    </row>
    <row r="1439" spans="1:9" x14ac:dyDescent="0.25">
      <c r="A1439" t="s">
        <v>3580</v>
      </c>
      <c r="B1439">
        <v>1</v>
      </c>
      <c r="C1439">
        <v>0</v>
      </c>
      <c r="D1439">
        <v>0.32579999999999998</v>
      </c>
      <c r="E1439" t="s">
        <v>169</v>
      </c>
      <c r="F1439">
        <v>38</v>
      </c>
      <c r="G1439">
        <v>37</v>
      </c>
      <c r="H1439">
        <v>35</v>
      </c>
      <c r="I1439">
        <v>34</v>
      </c>
    </row>
    <row r="1440" spans="1:9" x14ac:dyDescent="0.25">
      <c r="A1440" t="s">
        <v>3579</v>
      </c>
      <c r="B1440">
        <v>1</v>
      </c>
      <c r="C1440">
        <v>0</v>
      </c>
      <c r="D1440">
        <v>0.96123333300000002</v>
      </c>
      <c r="E1440" t="s">
        <v>169</v>
      </c>
      <c r="F1440">
        <v>101</v>
      </c>
      <c r="G1440">
        <v>101</v>
      </c>
      <c r="H1440">
        <v>101</v>
      </c>
      <c r="I1440">
        <v>97</v>
      </c>
    </row>
    <row r="1441" spans="1:9" x14ac:dyDescent="0.25">
      <c r="A1441" t="s">
        <v>3578</v>
      </c>
      <c r="B1441">
        <v>0</v>
      </c>
      <c r="C1441">
        <v>0</v>
      </c>
      <c r="D1441">
        <v>0.12311999999999999</v>
      </c>
      <c r="E1441" t="s">
        <v>181</v>
      </c>
      <c r="F1441">
        <v>7</v>
      </c>
      <c r="G1441">
        <v>4</v>
      </c>
      <c r="H1441">
        <v>1</v>
      </c>
      <c r="I1441">
        <v>0</v>
      </c>
    </row>
    <row r="1442" spans="1:9" x14ac:dyDescent="0.25">
      <c r="A1442" t="s">
        <v>3577</v>
      </c>
      <c r="B1442">
        <v>1</v>
      </c>
      <c r="C1442">
        <v>0</v>
      </c>
      <c r="D1442">
        <v>0.45846666699999999</v>
      </c>
      <c r="E1442" t="s">
        <v>169</v>
      </c>
      <c r="F1442">
        <v>18</v>
      </c>
      <c r="G1442">
        <v>15</v>
      </c>
      <c r="H1442">
        <v>14</v>
      </c>
      <c r="I1442">
        <v>10</v>
      </c>
    </row>
    <row r="1443" spans="1:9" x14ac:dyDescent="0.25">
      <c r="A1443" t="s">
        <v>3576</v>
      </c>
      <c r="B1443">
        <v>1</v>
      </c>
      <c r="C1443">
        <v>0</v>
      </c>
      <c r="D1443">
        <v>0.109353333</v>
      </c>
      <c r="E1443" t="s">
        <v>169</v>
      </c>
      <c r="F1443">
        <v>50</v>
      </c>
      <c r="G1443">
        <v>44</v>
      </c>
      <c r="H1443">
        <v>41</v>
      </c>
      <c r="I1443">
        <v>34</v>
      </c>
    </row>
    <row r="1444" spans="1:9" x14ac:dyDescent="0.25">
      <c r="A1444" t="s">
        <v>3575</v>
      </c>
      <c r="B1444">
        <v>1</v>
      </c>
      <c r="C1444">
        <v>0</v>
      </c>
      <c r="D1444">
        <v>0.49725999999999998</v>
      </c>
      <c r="E1444" t="s">
        <v>169</v>
      </c>
      <c r="F1444">
        <v>10</v>
      </c>
      <c r="G1444">
        <v>8</v>
      </c>
      <c r="H1444">
        <v>7</v>
      </c>
      <c r="I1444">
        <v>1</v>
      </c>
    </row>
    <row r="1445" spans="1:9" x14ac:dyDescent="0.25">
      <c r="A1445" t="s">
        <v>3574</v>
      </c>
      <c r="B1445">
        <v>1</v>
      </c>
      <c r="C1445">
        <v>0</v>
      </c>
      <c r="D1445">
        <v>0.14921999999999999</v>
      </c>
      <c r="E1445" t="s">
        <v>169</v>
      </c>
      <c r="F1445">
        <v>9</v>
      </c>
      <c r="G1445">
        <v>3</v>
      </c>
      <c r="H1445">
        <v>3</v>
      </c>
      <c r="I1445">
        <v>0</v>
      </c>
    </row>
    <row r="1446" spans="1:9" x14ac:dyDescent="0.25">
      <c r="A1446" t="s">
        <v>3573</v>
      </c>
      <c r="B1446">
        <v>1</v>
      </c>
      <c r="C1446">
        <v>0</v>
      </c>
      <c r="D1446">
        <v>0.91230666699999996</v>
      </c>
      <c r="E1446" t="s">
        <v>174</v>
      </c>
      <c r="F1446">
        <v>50</v>
      </c>
      <c r="G1446">
        <v>44</v>
      </c>
      <c r="H1446">
        <v>32</v>
      </c>
      <c r="I1446">
        <v>30</v>
      </c>
    </row>
    <row r="1447" spans="1:9" x14ac:dyDescent="0.25">
      <c r="A1447" t="s">
        <v>3572</v>
      </c>
      <c r="B1447">
        <v>0</v>
      </c>
      <c r="C1447">
        <v>0</v>
      </c>
      <c r="D1447">
        <v>0.16873333300000001</v>
      </c>
      <c r="E1447" t="s">
        <v>181</v>
      </c>
      <c r="F1447">
        <v>3</v>
      </c>
      <c r="G1447">
        <v>1</v>
      </c>
      <c r="H1447">
        <v>0</v>
      </c>
      <c r="I1447">
        <v>0</v>
      </c>
    </row>
    <row r="1448" spans="1:9" x14ac:dyDescent="0.25">
      <c r="A1448" t="s">
        <v>3571</v>
      </c>
      <c r="B1448">
        <v>1</v>
      </c>
      <c r="C1448">
        <v>0</v>
      </c>
      <c r="D1448">
        <v>0.11536</v>
      </c>
      <c r="E1448" t="s">
        <v>169</v>
      </c>
      <c r="F1448">
        <v>11</v>
      </c>
      <c r="G1448">
        <v>5</v>
      </c>
      <c r="H1448">
        <v>1</v>
      </c>
      <c r="I1448">
        <v>1</v>
      </c>
    </row>
    <row r="1449" spans="1:9" x14ac:dyDescent="0.25">
      <c r="A1449" t="s">
        <v>3570</v>
      </c>
      <c r="B1449">
        <v>1</v>
      </c>
      <c r="C1449">
        <v>0</v>
      </c>
      <c r="D1449">
        <v>0.24985333300000001</v>
      </c>
      <c r="E1449" t="s">
        <v>169</v>
      </c>
      <c r="F1449">
        <v>5</v>
      </c>
      <c r="G1449">
        <v>2</v>
      </c>
      <c r="H1449">
        <v>2</v>
      </c>
      <c r="I1449">
        <v>2</v>
      </c>
    </row>
    <row r="1450" spans="1:9" x14ac:dyDescent="0.25">
      <c r="A1450" t="s">
        <v>3569</v>
      </c>
      <c r="B1450">
        <v>1</v>
      </c>
      <c r="C1450">
        <v>0</v>
      </c>
      <c r="D1450">
        <v>0.107493333</v>
      </c>
      <c r="E1450" t="s">
        <v>169</v>
      </c>
      <c r="F1450">
        <v>2</v>
      </c>
      <c r="G1450">
        <v>0</v>
      </c>
      <c r="H1450">
        <v>0</v>
      </c>
      <c r="I1450">
        <v>0</v>
      </c>
    </row>
    <row r="1451" spans="1:9" x14ac:dyDescent="0.25">
      <c r="A1451" t="s">
        <v>3568</v>
      </c>
      <c r="B1451">
        <v>1</v>
      </c>
      <c r="C1451">
        <v>0</v>
      </c>
      <c r="D1451">
        <v>0.40861999999999998</v>
      </c>
      <c r="E1451" t="s">
        <v>169</v>
      </c>
      <c r="F1451">
        <v>65</v>
      </c>
      <c r="G1451">
        <v>63</v>
      </c>
      <c r="H1451">
        <v>60</v>
      </c>
      <c r="I1451">
        <v>57</v>
      </c>
    </row>
    <row r="1452" spans="1:9" x14ac:dyDescent="0.25">
      <c r="A1452" t="s">
        <v>3567</v>
      </c>
      <c r="B1452">
        <v>1</v>
      </c>
      <c r="C1452">
        <v>0</v>
      </c>
      <c r="D1452">
        <v>0.30515999999999999</v>
      </c>
      <c r="E1452" t="s">
        <v>169</v>
      </c>
      <c r="F1452">
        <v>3</v>
      </c>
      <c r="G1452">
        <v>3</v>
      </c>
      <c r="H1452">
        <v>2</v>
      </c>
      <c r="I1452">
        <v>2</v>
      </c>
    </row>
    <row r="1453" spans="1:9" x14ac:dyDescent="0.25">
      <c r="A1453" t="s">
        <v>3566</v>
      </c>
      <c r="B1453">
        <v>1</v>
      </c>
      <c r="C1453">
        <v>0</v>
      </c>
      <c r="D1453">
        <v>0.35914666699999998</v>
      </c>
      <c r="E1453" t="s">
        <v>169</v>
      </c>
      <c r="F1453">
        <v>32</v>
      </c>
      <c r="G1453">
        <v>29</v>
      </c>
      <c r="H1453">
        <v>19</v>
      </c>
      <c r="I1453">
        <v>18</v>
      </c>
    </row>
    <row r="1454" spans="1:9" x14ac:dyDescent="0.25">
      <c r="A1454" t="s">
        <v>3565</v>
      </c>
      <c r="B1454">
        <v>1</v>
      </c>
      <c r="C1454">
        <v>0</v>
      </c>
      <c r="D1454">
        <v>0.192673333</v>
      </c>
      <c r="E1454" t="s">
        <v>169</v>
      </c>
      <c r="F1454">
        <v>45</v>
      </c>
      <c r="G1454">
        <v>40</v>
      </c>
      <c r="H1454">
        <v>39</v>
      </c>
      <c r="I1454">
        <v>38</v>
      </c>
    </row>
    <row r="1455" spans="1:9" x14ac:dyDescent="0.25">
      <c r="A1455" t="s">
        <v>3564</v>
      </c>
      <c r="B1455">
        <v>1</v>
      </c>
      <c r="C1455">
        <v>0</v>
      </c>
      <c r="D1455">
        <v>0.204006667</v>
      </c>
      <c r="E1455" t="s">
        <v>169</v>
      </c>
      <c r="F1455">
        <v>5</v>
      </c>
      <c r="G1455">
        <v>5</v>
      </c>
      <c r="H1455">
        <v>5</v>
      </c>
      <c r="I1455">
        <v>0</v>
      </c>
    </row>
    <row r="1456" spans="1:9" x14ac:dyDescent="0.25">
      <c r="A1456" t="s">
        <v>3563</v>
      </c>
      <c r="B1456">
        <v>1</v>
      </c>
      <c r="C1456">
        <v>0</v>
      </c>
      <c r="D1456">
        <v>0.148526667</v>
      </c>
      <c r="E1456" t="s">
        <v>169</v>
      </c>
      <c r="F1456">
        <v>4</v>
      </c>
      <c r="G1456">
        <v>3</v>
      </c>
      <c r="H1456">
        <v>1</v>
      </c>
      <c r="I1456">
        <v>0</v>
      </c>
    </row>
    <row r="1457" spans="1:9" x14ac:dyDescent="0.25">
      <c r="A1457" t="s">
        <v>3562</v>
      </c>
      <c r="B1457">
        <v>1</v>
      </c>
      <c r="C1457">
        <v>0</v>
      </c>
      <c r="D1457">
        <v>0.88301333299999996</v>
      </c>
      <c r="E1457" t="s">
        <v>169</v>
      </c>
      <c r="F1457">
        <v>62</v>
      </c>
      <c r="G1457">
        <v>62</v>
      </c>
      <c r="H1457">
        <v>60</v>
      </c>
      <c r="I1457">
        <v>54</v>
      </c>
    </row>
    <row r="1458" spans="1:9" x14ac:dyDescent="0.25">
      <c r="A1458" t="s">
        <v>3561</v>
      </c>
      <c r="B1458">
        <v>1</v>
      </c>
      <c r="C1458">
        <v>0</v>
      </c>
      <c r="D1458">
        <v>0.20633333300000001</v>
      </c>
      <c r="E1458" t="s">
        <v>169</v>
      </c>
      <c r="F1458">
        <v>26</v>
      </c>
      <c r="G1458">
        <v>24</v>
      </c>
      <c r="H1458">
        <v>22</v>
      </c>
      <c r="I1458">
        <v>22</v>
      </c>
    </row>
    <row r="1459" spans="1:9" x14ac:dyDescent="0.25">
      <c r="A1459" t="s">
        <v>3560</v>
      </c>
      <c r="B1459">
        <v>1</v>
      </c>
      <c r="C1459">
        <v>0</v>
      </c>
      <c r="D1459">
        <v>0.32732</v>
      </c>
      <c r="E1459" t="s">
        <v>169</v>
      </c>
      <c r="F1459">
        <v>16</v>
      </c>
      <c r="G1459">
        <v>13</v>
      </c>
      <c r="H1459">
        <v>5</v>
      </c>
      <c r="I1459">
        <v>3</v>
      </c>
    </row>
    <row r="1460" spans="1:9" x14ac:dyDescent="0.25">
      <c r="A1460" t="s">
        <v>3559</v>
      </c>
      <c r="B1460">
        <v>1</v>
      </c>
      <c r="C1460">
        <v>0</v>
      </c>
      <c r="D1460">
        <v>0.29292666699999997</v>
      </c>
      <c r="E1460" t="s">
        <v>174</v>
      </c>
      <c r="F1460">
        <v>14</v>
      </c>
      <c r="G1460">
        <v>10</v>
      </c>
      <c r="H1460">
        <v>10</v>
      </c>
      <c r="I1460">
        <v>0</v>
      </c>
    </row>
    <row r="1461" spans="1:9" x14ac:dyDescent="0.25">
      <c r="A1461" t="s">
        <v>3558</v>
      </c>
      <c r="B1461">
        <v>1</v>
      </c>
      <c r="C1461">
        <v>0</v>
      </c>
      <c r="D1461">
        <v>0.30592666699999999</v>
      </c>
      <c r="E1461" t="s">
        <v>169</v>
      </c>
      <c r="F1461">
        <v>74</v>
      </c>
      <c r="G1461">
        <v>73</v>
      </c>
      <c r="H1461">
        <v>68</v>
      </c>
      <c r="I1461">
        <v>58</v>
      </c>
    </row>
    <row r="1462" spans="1:9" x14ac:dyDescent="0.25">
      <c r="A1462" t="s">
        <v>3557</v>
      </c>
      <c r="B1462">
        <v>0</v>
      </c>
      <c r="C1462">
        <v>0</v>
      </c>
      <c r="D1462">
        <v>0.203946667</v>
      </c>
      <c r="E1462" t="s">
        <v>181</v>
      </c>
      <c r="F1462">
        <v>8</v>
      </c>
      <c r="G1462">
        <v>5</v>
      </c>
      <c r="H1462">
        <v>0</v>
      </c>
      <c r="I1462">
        <v>0</v>
      </c>
    </row>
    <row r="1463" spans="1:9" x14ac:dyDescent="0.25">
      <c r="A1463" t="s">
        <v>3556</v>
      </c>
      <c r="B1463">
        <v>1</v>
      </c>
      <c r="C1463">
        <v>0</v>
      </c>
      <c r="D1463">
        <v>0.22312000000000001</v>
      </c>
      <c r="E1463" t="s">
        <v>169</v>
      </c>
      <c r="F1463">
        <v>7</v>
      </c>
      <c r="G1463">
        <v>3</v>
      </c>
      <c r="H1463">
        <v>3</v>
      </c>
      <c r="I1463">
        <v>0</v>
      </c>
    </row>
    <row r="1464" spans="1:9" x14ac:dyDescent="0.25">
      <c r="A1464" t="s">
        <v>3555</v>
      </c>
      <c r="B1464">
        <v>1</v>
      </c>
      <c r="C1464">
        <v>0</v>
      </c>
      <c r="D1464">
        <v>0.22151333300000001</v>
      </c>
      <c r="E1464" t="s">
        <v>169</v>
      </c>
      <c r="F1464">
        <v>10</v>
      </c>
      <c r="G1464">
        <v>8</v>
      </c>
      <c r="H1464">
        <v>8</v>
      </c>
      <c r="I1464">
        <v>8</v>
      </c>
    </row>
    <row r="1465" spans="1:9" x14ac:dyDescent="0.25">
      <c r="A1465" t="s">
        <v>3554</v>
      </c>
      <c r="B1465">
        <v>1</v>
      </c>
      <c r="C1465">
        <v>0</v>
      </c>
      <c r="D1465">
        <v>0.26375333299999998</v>
      </c>
      <c r="E1465" t="s">
        <v>169</v>
      </c>
      <c r="F1465">
        <v>23</v>
      </c>
      <c r="G1465">
        <v>17</v>
      </c>
      <c r="H1465">
        <v>15</v>
      </c>
      <c r="I1465">
        <v>15</v>
      </c>
    </row>
    <row r="1466" spans="1:9" x14ac:dyDescent="0.25">
      <c r="A1466" t="s">
        <v>3553</v>
      </c>
      <c r="B1466">
        <v>1</v>
      </c>
      <c r="C1466">
        <v>0</v>
      </c>
      <c r="D1466">
        <v>0.91748666700000003</v>
      </c>
      <c r="E1466" t="s">
        <v>169</v>
      </c>
      <c r="F1466">
        <v>103</v>
      </c>
      <c r="G1466">
        <v>99</v>
      </c>
      <c r="H1466">
        <v>90</v>
      </c>
      <c r="I1466">
        <v>76</v>
      </c>
    </row>
    <row r="1467" spans="1:9" x14ac:dyDescent="0.25">
      <c r="A1467" t="s">
        <v>3552</v>
      </c>
      <c r="B1467">
        <v>1</v>
      </c>
      <c r="C1467">
        <v>0</v>
      </c>
      <c r="D1467">
        <v>0.59838000000000002</v>
      </c>
      <c r="E1467" t="s">
        <v>169</v>
      </c>
      <c r="F1467">
        <v>25</v>
      </c>
      <c r="G1467">
        <v>25</v>
      </c>
      <c r="H1467">
        <v>20</v>
      </c>
      <c r="I1467">
        <v>6</v>
      </c>
    </row>
    <row r="1468" spans="1:9" x14ac:dyDescent="0.25">
      <c r="A1468" t="s">
        <v>3551</v>
      </c>
      <c r="B1468">
        <v>1</v>
      </c>
      <c r="C1468">
        <v>0</v>
      </c>
      <c r="D1468">
        <v>0.45029999999999998</v>
      </c>
      <c r="E1468" t="s">
        <v>169</v>
      </c>
      <c r="F1468">
        <v>55</v>
      </c>
      <c r="G1468">
        <v>47</v>
      </c>
      <c r="H1468">
        <v>38</v>
      </c>
      <c r="I1468">
        <v>31</v>
      </c>
    </row>
    <row r="1469" spans="1:9" x14ac:dyDescent="0.25">
      <c r="A1469" t="s">
        <v>3550</v>
      </c>
      <c r="B1469">
        <v>1</v>
      </c>
      <c r="C1469">
        <v>0</v>
      </c>
      <c r="D1469">
        <v>0.124286667</v>
      </c>
      <c r="E1469" t="s">
        <v>169</v>
      </c>
      <c r="F1469">
        <v>6</v>
      </c>
      <c r="G1469">
        <v>1</v>
      </c>
      <c r="H1469">
        <v>1</v>
      </c>
      <c r="I1469">
        <v>1</v>
      </c>
    </row>
    <row r="1470" spans="1:9" x14ac:dyDescent="0.25">
      <c r="A1470" t="s">
        <v>3549</v>
      </c>
      <c r="B1470">
        <v>0</v>
      </c>
      <c r="C1470">
        <v>0</v>
      </c>
      <c r="D1470">
        <v>0.102913333</v>
      </c>
      <c r="E1470" t="s">
        <v>181</v>
      </c>
      <c r="F1470">
        <v>16</v>
      </c>
      <c r="G1470">
        <v>13</v>
      </c>
      <c r="H1470">
        <v>7</v>
      </c>
      <c r="I1470">
        <v>0</v>
      </c>
    </row>
    <row r="1471" spans="1:9" x14ac:dyDescent="0.25">
      <c r="A1471" t="s">
        <v>3548</v>
      </c>
      <c r="B1471">
        <v>1</v>
      </c>
      <c r="C1471">
        <v>0</v>
      </c>
      <c r="D1471">
        <v>9.9246666999999997E-2</v>
      </c>
      <c r="E1471" t="s">
        <v>169</v>
      </c>
      <c r="F1471">
        <v>25</v>
      </c>
      <c r="G1471">
        <v>21</v>
      </c>
      <c r="H1471">
        <v>21</v>
      </c>
      <c r="I1471">
        <v>14</v>
      </c>
    </row>
    <row r="1472" spans="1:9" x14ac:dyDescent="0.25">
      <c r="A1472" t="s">
        <v>3547</v>
      </c>
      <c r="B1472">
        <v>1</v>
      </c>
      <c r="C1472">
        <v>0</v>
      </c>
      <c r="D1472">
        <v>0.105153333</v>
      </c>
      <c r="E1472" t="s">
        <v>169</v>
      </c>
      <c r="F1472">
        <v>3</v>
      </c>
      <c r="G1472">
        <v>2</v>
      </c>
      <c r="H1472">
        <v>2</v>
      </c>
      <c r="I1472">
        <v>2</v>
      </c>
    </row>
    <row r="1473" spans="1:9" x14ac:dyDescent="0.25">
      <c r="A1473" t="s">
        <v>3546</v>
      </c>
      <c r="B1473">
        <v>0</v>
      </c>
      <c r="C1473">
        <v>0</v>
      </c>
      <c r="D1473">
        <v>9.9959999999999993E-2</v>
      </c>
      <c r="E1473" t="s">
        <v>181</v>
      </c>
      <c r="F1473">
        <v>3</v>
      </c>
      <c r="G1473">
        <v>1</v>
      </c>
      <c r="H1473">
        <v>1</v>
      </c>
      <c r="I1473">
        <v>1</v>
      </c>
    </row>
    <row r="1474" spans="1:9" x14ac:dyDescent="0.25">
      <c r="A1474" t="s">
        <v>3545</v>
      </c>
      <c r="B1474">
        <v>1</v>
      </c>
      <c r="C1474">
        <v>0</v>
      </c>
      <c r="D1474">
        <v>0.52973999999999999</v>
      </c>
      <c r="E1474" t="s">
        <v>169</v>
      </c>
      <c r="F1474">
        <v>362</v>
      </c>
      <c r="G1474">
        <v>203</v>
      </c>
      <c r="H1474">
        <v>178</v>
      </c>
      <c r="I1474">
        <v>79</v>
      </c>
    </row>
    <row r="1475" spans="1:9" x14ac:dyDescent="0.25">
      <c r="A1475" t="s">
        <v>3544</v>
      </c>
      <c r="B1475">
        <v>1</v>
      </c>
      <c r="C1475">
        <v>0</v>
      </c>
      <c r="D1475">
        <v>9.9753333E-2</v>
      </c>
      <c r="E1475" t="s">
        <v>169</v>
      </c>
      <c r="F1475">
        <v>63</v>
      </c>
      <c r="G1475">
        <v>56</v>
      </c>
      <c r="H1475">
        <v>56</v>
      </c>
      <c r="I1475">
        <v>52</v>
      </c>
    </row>
    <row r="1476" spans="1:9" x14ac:dyDescent="0.25">
      <c r="A1476" t="s">
        <v>3543</v>
      </c>
      <c r="B1476">
        <v>1</v>
      </c>
      <c r="C1476">
        <v>0</v>
      </c>
      <c r="D1476">
        <v>0.53514666700000002</v>
      </c>
      <c r="E1476" t="s">
        <v>169</v>
      </c>
      <c r="F1476">
        <v>37</v>
      </c>
      <c r="G1476">
        <v>36</v>
      </c>
      <c r="H1476">
        <v>36</v>
      </c>
      <c r="I1476">
        <v>32</v>
      </c>
    </row>
    <row r="1477" spans="1:9" x14ac:dyDescent="0.25">
      <c r="A1477" t="s">
        <v>3542</v>
      </c>
      <c r="B1477">
        <v>1</v>
      </c>
      <c r="C1477">
        <v>0</v>
      </c>
      <c r="D1477">
        <v>0.74918666700000003</v>
      </c>
      <c r="E1477" t="s">
        <v>169</v>
      </c>
      <c r="F1477">
        <v>16</v>
      </c>
      <c r="G1477">
        <v>16</v>
      </c>
      <c r="H1477">
        <v>15</v>
      </c>
      <c r="I1477">
        <v>6</v>
      </c>
    </row>
    <row r="1478" spans="1:9" x14ac:dyDescent="0.25">
      <c r="A1478" t="s">
        <v>3541</v>
      </c>
      <c r="B1478">
        <v>1</v>
      </c>
      <c r="C1478">
        <v>0</v>
      </c>
      <c r="D1478">
        <v>0.78605333300000002</v>
      </c>
      <c r="E1478" t="s">
        <v>169</v>
      </c>
      <c r="F1478">
        <v>101</v>
      </c>
      <c r="G1478">
        <v>97</v>
      </c>
      <c r="H1478">
        <v>94</v>
      </c>
      <c r="I1478">
        <v>51</v>
      </c>
    </row>
    <row r="1479" spans="1:9" x14ac:dyDescent="0.25">
      <c r="A1479" t="s">
        <v>3540</v>
      </c>
      <c r="B1479">
        <v>1</v>
      </c>
      <c r="C1479">
        <v>0</v>
      </c>
      <c r="D1479">
        <v>0.34900666699999999</v>
      </c>
      <c r="E1479" t="s">
        <v>169</v>
      </c>
      <c r="F1479">
        <v>9</v>
      </c>
      <c r="G1479">
        <v>5</v>
      </c>
      <c r="H1479">
        <v>1</v>
      </c>
      <c r="I1479">
        <v>0</v>
      </c>
    </row>
    <row r="1480" spans="1:9" x14ac:dyDescent="0.25">
      <c r="A1480" t="s">
        <v>3539</v>
      </c>
      <c r="B1480">
        <v>1</v>
      </c>
      <c r="C1480">
        <v>0</v>
      </c>
      <c r="D1480">
        <v>0.52704666700000002</v>
      </c>
      <c r="E1480" t="s">
        <v>169</v>
      </c>
      <c r="F1480">
        <v>73</v>
      </c>
      <c r="G1480">
        <v>68</v>
      </c>
      <c r="H1480">
        <v>67</v>
      </c>
      <c r="I1480">
        <v>64</v>
      </c>
    </row>
    <row r="1481" spans="1:9" x14ac:dyDescent="0.25">
      <c r="A1481" t="s">
        <v>3538</v>
      </c>
      <c r="B1481">
        <v>1</v>
      </c>
      <c r="C1481">
        <v>0</v>
      </c>
      <c r="D1481">
        <v>0.93374000000000001</v>
      </c>
      <c r="E1481" t="s">
        <v>169</v>
      </c>
      <c r="F1481">
        <v>178</v>
      </c>
      <c r="G1481">
        <v>164</v>
      </c>
      <c r="H1481">
        <v>154</v>
      </c>
      <c r="I1481">
        <v>130</v>
      </c>
    </row>
    <row r="1482" spans="1:9" x14ac:dyDescent="0.25">
      <c r="A1482" t="s">
        <v>3537</v>
      </c>
      <c r="B1482">
        <v>1</v>
      </c>
      <c r="C1482">
        <v>0</v>
      </c>
      <c r="D1482">
        <v>0.74162666700000002</v>
      </c>
      <c r="E1482" t="s">
        <v>169</v>
      </c>
      <c r="F1482">
        <v>26</v>
      </c>
      <c r="G1482">
        <v>24</v>
      </c>
      <c r="H1482">
        <v>24</v>
      </c>
      <c r="I1482">
        <v>21</v>
      </c>
    </row>
    <row r="1483" spans="1:9" x14ac:dyDescent="0.25">
      <c r="A1483" t="s">
        <v>3536</v>
      </c>
      <c r="B1483">
        <v>0</v>
      </c>
      <c r="C1483">
        <v>0</v>
      </c>
      <c r="D1483">
        <v>0.40442</v>
      </c>
      <c r="E1483" t="s">
        <v>181</v>
      </c>
      <c r="F1483">
        <v>6</v>
      </c>
      <c r="G1483">
        <v>6</v>
      </c>
      <c r="H1483">
        <v>5</v>
      </c>
      <c r="I1483">
        <v>5</v>
      </c>
    </row>
    <row r="1484" spans="1:9" x14ac:dyDescent="0.25">
      <c r="A1484" t="s">
        <v>3535</v>
      </c>
      <c r="B1484">
        <v>1</v>
      </c>
      <c r="C1484">
        <v>0</v>
      </c>
      <c r="D1484">
        <v>0.32694000000000001</v>
      </c>
      <c r="E1484" t="s">
        <v>169</v>
      </c>
      <c r="F1484">
        <v>4</v>
      </c>
      <c r="G1484">
        <v>4</v>
      </c>
      <c r="H1484">
        <v>0</v>
      </c>
      <c r="I1484">
        <v>0</v>
      </c>
    </row>
    <row r="1485" spans="1:9" x14ac:dyDescent="0.25">
      <c r="A1485" t="s">
        <v>3534</v>
      </c>
      <c r="B1485">
        <v>1</v>
      </c>
      <c r="C1485">
        <v>0</v>
      </c>
      <c r="D1485">
        <v>0.38379999999999997</v>
      </c>
      <c r="E1485" t="s">
        <v>169</v>
      </c>
      <c r="F1485">
        <v>83</v>
      </c>
      <c r="G1485">
        <v>82</v>
      </c>
      <c r="H1485">
        <v>77</v>
      </c>
      <c r="I1485">
        <v>76</v>
      </c>
    </row>
    <row r="1486" spans="1:9" x14ac:dyDescent="0.25">
      <c r="A1486" t="s">
        <v>3533</v>
      </c>
      <c r="B1486">
        <v>1</v>
      </c>
      <c r="C1486">
        <v>0</v>
      </c>
      <c r="D1486">
        <v>0.67769999999999997</v>
      </c>
      <c r="E1486" t="s">
        <v>169</v>
      </c>
      <c r="F1486">
        <v>22</v>
      </c>
      <c r="G1486">
        <v>22</v>
      </c>
      <c r="H1486">
        <v>22</v>
      </c>
      <c r="I1486">
        <v>21</v>
      </c>
    </row>
    <row r="1487" spans="1:9" x14ac:dyDescent="0.25">
      <c r="A1487" t="s">
        <v>3532</v>
      </c>
      <c r="B1487">
        <v>1</v>
      </c>
      <c r="C1487">
        <v>0</v>
      </c>
      <c r="D1487">
        <v>0.27318666699999999</v>
      </c>
      <c r="E1487" t="s">
        <v>169</v>
      </c>
      <c r="F1487">
        <v>10</v>
      </c>
      <c r="G1487">
        <v>7</v>
      </c>
      <c r="H1487">
        <v>5</v>
      </c>
      <c r="I1487">
        <v>3</v>
      </c>
    </row>
    <row r="1488" spans="1:9" x14ac:dyDescent="0.25">
      <c r="A1488" t="s">
        <v>3531</v>
      </c>
      <c r="B1488">
        <v>1</v>
      </c>
      <c r="C1488">
        <v>0</v>
      </c>
      <c r="D1488">
        <v>0.49992666699999999</v>
      </c>
      <c r="E1488" t="s">
        <v>169</v>
      </c>
      <c r="F1488">
        <v>13</v>
      </c>
      <c r="G1488">
        <v>4</v>
      </c>
      <c r="H1488">
        <v>1</v>
      </c>
      <c r="I1488">
        <v>0</v>
      </c>
    </row>
    <row r="1489" spans="1:9" x14ac:dyDescent="0.25">
      <c r="A1489" t="s">
        <v>3530</v>
      </c>
      <c r="B1489">
        <v>1</v>
      </c>
      <c r="C1489">
        <v>0</v>
      </c>
      <c r="D1489">
        <v>0.31031999999999998</v>
      </c>
      <c r="E1489" t="s">
        <v>169</v>
      </c>
      <c r="F1489">
        <v>146</v>
      </c>
      <c r="G1489">
        <v>138</v>
      </c>
      <c r="H1489">
        <v>134</v>
      </c>
      <c r="I1489">
        <v>130</v>
      </c>
    </row>
    <row r="1490" spans="1:9" x14ac:dyDescent="0.25">
      <c r="A1490" t="s">
        <v>3529</v>
      </c>
      <c r="B1490">
        <v>1</v>
      </c>
      <c r="C1490">
        <v>1</v>
      </c>
      <c r="D1490">
        <v>1.004466667</v>
      </c>
      <c r="E1490" t="s">
        <v>172</v>
      </c>
      <c r="F1490">
        <v>456</v>
      </c>
      <c r="G1490">
        <v>454</v>
      </c>
      <c r="H1490">
        <v>444</v>
      </c>
      <c r="I1490">
        <v>426</v>
      </c>
    </row>
    <row r="1491" spans="1:9" x14ac:dyDescent="0.25">
      <c r="A1491" t="s">
        <v>3528</v>
      </c>
      <c r="B1491">
        <v>1</v>
      </c>
      <c r="C1491">
        <v>0</v>
      </c>
      <c r="D1491">
        <v>0.10954</v>
      </c>
      <c r="E1491" t="s">
        <v>169</v>
      </c>
      <c r="F1491">
        <v>11</v>
      </c>
      <c r="G1491">
        <v>5</v>
      </c>
      <c r="H1491">
        <v>2</v>
      </c>
      <c r="I1491">
        <v>0</v>
      </c>
    </row>
    <row r="1492" spans="1:9" x14ac:dyDescent="0.25">
      <c r="A1492" t="s">
        <v>3527</v>
      </c>
      <c r="B1492">
        <v>0</v>
      </c>
      <c r="C1492">
        <v>1</v>
      </c>
      <c r="D1492">
        <v>0.54985333300000006</v>
      </c>
      <c r="E1492" t="s">
        <v>169</v>
      </c>
      <c r="F1492">
        <v>430</v>
      </c>
      <c r="G1492">
        <v>418</v>
      </c>
      <c r="H1492">
        <v>397</v>
      </c>
      <c r="I1492">
        <v>324</v>
      </c>
    </row>
    <row r="1493" spans="1:9" x14ac:dyDescent="0.25">
      <c r="A1493" t="s">
        <v>3526</v>
      </c>
      <c r="B1493">
        <v>1</v>
      </c>
      <c r="C1493">
        <v>0</v>
      </c>
      <c r="D1493">
        <v>0.55460666700000005</v>
      </c>
      <c r="E1493" t="s">
        <v>169</v>
      </c>
      <c r="F1493">
        <v>442</v>
      </c>
      <c r="G1493">
        <v>440</v>
      </c>
      <c r="H1493">
        <v>429</v>
      </c>
      <c r="I1493">
        <v>368</v>
      </c>
    </row>
    <row r="1494" spans="1:9" x14ac:dyDescent="0.25">
      <c r="A1494" t="s">
        <v>3525</v>
      </c>
      <c r="B1494">
        <v>1</v>
      </c>
      <c r="C1494">
        <v>0</v>
      </c>
      <c r="D1494">
        <v>0.14086000000000001</v>
      </c>
      <c r="E1494" t="s">
        <v>169</v>
      </c>
      <c r="F1494">
        <v>6</v>
      </c>
      <c r="G1494">
        <v>3</v>
      </c>
      <c r="H1494">
        <v>3</v>
      </c>
      <c r="I1494">
        <v>0</v>
      </c>
    </row>
    <row r="1495" spans="1:9" x14ac:dyDescent="0.25">
      <c r="A1495" t="s">
        <v>3524</v>
      </c>
      <c r="B1495">
        <v>1</v>
      </c>
      <c r="C1495">
        <v>0</v>
      </c>
      <c r="D1495">
        <v>0.10992666700000001</v>
      </c>
      <c r="E1495" t="s">
        <v>169</v>
      </c>
      <c r="F1495">
        <v>67</v>
      </c>
      <c r="G1495">
        <v>51</v>
      </c>
      <c r="H1495">
        <v>37</v>
      </c>
      <c r="I1495">
        <v>33</v>
      </c>
    </row>
    <row r="1496" spans="1:9" x14ac:dyDescent="0.25">
      <c r="A1496" t="s">
        <v>3523</v>
      </c>
      <c r="B1496">
        <v>1</v>
      </c>
      <c r="C1496">
        <v>0</v>
      </c>
      <c r="D1496">
        <v>0.104793333</v>
      </c>
      <c r="E1496" t="s">
        <v>169</v>
      </c>
      <c r="F1496">
        <v>135</v>
      </c>
      <c r="G1496">
        <v>63</v>
      </c>
      <c r="H1496">
        <v>58</v>
      </c>
      <c r="I1496">
        <v>1</v>
      </c>
    </row>
    <row r="1497" spans="1:9" x14ac:dyDescent="0.25">
      <c r="A1497" t="s">
        <v>3522</v>
      </c>
      <c r="B1497">
        <v>0</v>
      </c>
      <c r="C1497">
        <v>1</v>
      </c>
      <c r="D1497">
        <v>0.22266</v>
      </c>
      <c r="E1497" t="s">
        <v>169</v>
      </c>
      <c r="F1497">
        <v>98</v>
      </c>
      <c r="G1497">
        <v>61</v>
      </c>
      <c r="H1497">
        <v>56</v>
      </c>
      <c r="I1497">
        <v>38</v>
      </c>
    </row>
    <row r="1498" spans="1:9" x14ac:dyDescent="0.25">
      <c r="A1498" t="s">
        <v>3521</v>
      </c>
      <c r="B1498">
        <v>0</v>
      </c>
      <c r="C1498">
        <v>0</v>
      </c>
      <c r="D1498">
        <v>0.12048666700000001</v>
      </c>
      <c r="E1498" t="s">
        <v>181</v>
      </c>
      <c r="F1498">
        <v>50</v>
      </c>
      <c r="G1498">
        <v>43</v>
      </c>
      <c r="H1498">
        <v>40</v>
      </c>
      <c r="I1498">
        <v>23</v>
      </c>
    </row>
    <row r="1499" spans="1:9" x14ac:dyDescent="0.25">
      <c r="A1499" t="s">
        <v>3520</v>
      </c>
      <c r="B1499">
        <v>1</v>
      </c>
      <c r="C1499">
        <v>0</v>
      </c>
      <c r="D1499">
        <v>0.108953333</v>
      </c>
      <c r="E1499" t="s">
        <v>169</v>
      </c>
      <c r="F1499">
        <v>29</v>
      </c>
      <c r="G1499">
        <v>15</v>
      </c>
      <c r="H1499">
        <v>13</v>
      </c>
      <c r="I1499">
        <v>8</v>
      </c>
    </row>
    <row r="1500" spans="1:9" x14ac:dyDescent="0.25">
      <c r="A1500" t="s">
        <v>3519</v>
      </c>
      <c r="B1500">
        <v>1</v>
      </c>
      <c r="C1500">
        <v>0</v>
      </c>
      <c r="D1500">
        <v>0.63338666700000001</v>
      </c>
      <c r="E1500" t="s">
        <v>169</v>
      </c>
      <c r="F1500">
        <v>140</v>
      </c>
      <c r="G1500">
        <v>140</v>
      </c>
      <c r="H1500">
        <v>136</v>
      </c>
      <c r="I1500">
        <v>114</v>
      </c>
    </row>
    <row r="1501" spans="1:9" x14ac:dyDescent="0.25">
      <c r="A1501" t="s">
        <v>3518</v>
      </c>
      <c r="B1501">
        <v>1</v>
      </c>
      <c r="C1501">
        <v>0</v>
      </c>
      <c r="D1501">
        <v>0.12651333300000001</v>
      </c>
      <c r="E1501" t="s">
        <v>169</v>
      </c>
      <c r="F1501">
        <v>56</v>
      </c>
      <c r="G1501">
        <v>52</v>
      </c>
      <c r="H1501">
        <v>46</v>
      </c>
      <c r="I1501">
        <v>40</v>
      </c>
    </row>
    <row r="1502" spans="1:9" x14ac:dyDescent="0.25">
      <c r="A1502" t="s">
        <v>3517</v>
      </c>
      <c r="B1502">
        <v>0</v>
      </c>
      <c r="C1502">
        <v>0</v>
      </c>
      <c r="D1502">
        <v>0.51193999999999995</v>
      </c>
      <c r="E1502" t="s">
        <v>181</v>
      </c>
      <c r="F1502">
        <v>247</v>
      </c>
      <c r="G1502">
        <v>242</v>
      </c>
      <c r="H1502">
        <v>232</v>
      </c>
      <c r="I1502">
        <v>226</v>
      </c>
    </row>
    <row r="1503" spans="1:9" x14ac:dyDescent="0.25">
      <c r="A1503" t="s">
        <v>3516</v>
      </c>
      <c r="B1503">
        <v>1</v>
      </c>
      <c r="C1503">
        <v>0</v>
      </c>
      <c r="D1503">
        <v>0.33905333300000001</v>
      </c>
      <c r="E1503" t="s">
        <v>169</v>
      </c>
      <c r="F1503">
        <v>6</v>
      </c>
      <c r="G1503">
        <v>4</v>
      </c>
      <c r="H1503">
        <v>3</v>
      </c>
      <c r="I1503">
        <v>3</v>
      </c>
    </row>
    <row r="1504" spans="1:9" x14ac:dyDescent="0.25">
      <c r="A1504" t="s">
        <v>3515</v>
      </c>
      <c r="B1504">
        <v>1</v>
      </c>
      <c r="C1504">
        <v>0</v>
      </c>
      <c r="D1504">
        <v>0.79156000000000004</v>
      </c>
      <c r="E1504" t="s">
        <v>169</v>
      </c>
      <c r="F1504">
        <v>52</v>
      </c>
      <c r="G1504">
        <v>52</v>
      </c>
      <c r="H1504">
        <v>52</v>
      </c>
      <c r="I1504">
        <v>51</v>
      </c>
    </row>
    <row r="1505" spans="1:9" x14ac:dyDescent="0.25">
      <c r="A1505" t="s">
        <v>3514</v>
      </c>
      <c r="B1505">
        <v>1</v>
      </c>
      <c r="C1505">
        <v>0</v>
      </c>
      <c r="D1505">
        <v>0.97208000000000006</v>
      </c>
      <c r="E1505" t="s">
        <v>169</v>
      </c>
      <c r="F1505">
        <v>452</v>
      </c>
      <c r="G1505">
        <v>437</v>
      </c>
      <c r="H1505">
        <v>419</v>
      </c>
      <c r="I1505">
        <v>405</v>
      </c>
    </row>
    <row r="1506" spans="1:9" x14ac:dyDescent="0.25">
      <c r="A1506" t="s">
        <v>3513</v>
      </c>
      <c r="B1506">
        <v>1</v>
      </c>
      <c r="C1506">
        <v>0</v>
      </c>
      <c r="D1506">
        <v>0.30287999999999998</v>
      </c>
      <c r="E1506" t="s">
        <v>169</v>
      </c>
      <c r="F1506">
        <v>14</v>
      </c>
      <c r="G1506">
        <v>9</v>
      </c>
      <c r="H1506">
        <v>1</v>
      </c>
      <c r="I1506">
        <v>0</v>
      </c>
    </row>
    <row r="1507" spans="1:9" x14ac:dyDescent="0.25">
      <c r="A1507" t="s">
        <v>3512</v>
      </c>
      <c r="B1507">
        <v>0</v>
      </c>
      <c r="C1507">
        <v>0</v>
      </c>
      <c r="D1507">
        <v>0.263646667</v>
      </c>
      <c r="E1507" t="s">
        <v>181</v>
      </c>
      <c r="F1507">
        <v>125</v>
      </c>
      <c r="G1507">
        <v>122</v>
      </c>
      <c r="H1507">
        <v>119</v>
      </c>
      <c r="I1507">
        <v>108</v>
      </c>
    </row>
    <row r="1508" spans="1:9" x14ac:dyDescent="0.25">
      <c r="A1508" t="s">
        <v>3511</v>
      </c>
      <c r="B1508">
        <v>1</v>
      </c>
      <c r="C1508">
        <v>0</v>
      </c>
      <c r="D1508">
        <v>0.83835999999999999</v>
      </c>
      <c r="E1508" t="s">
        <v>169</v>
      </c>
      <c r="F1508">
        <v>475</v>
      </c>
      <c r="G1508">
        <v>468</v>
      </c>
      <c r="H1508">
        <v>445</v>
      </c>
      <c r="I1508">
        <v>408</v>
      </c>
    </row>
    <row r="1509" spans="1:9" x14ac:dyDescent="0.25">
      <c r="A1509" t="s">
        <v>3510</v>
      </c>
      <c r="B1509">
        <v>1</v>
      </c>
      <c r="C1509">
        <v>0</v>
      </c>
      <c r="D1509">
        <v>0.1023</v>
      </c>
      <c r="E1509" t="s">
        <v>169</v>
      </c>
      <c r="F1509">
        <v>3</v>
      </c>
      <c r="G1509">
        <v>0</v>
      </c>
      <c r="H1509">
        <v>0</v>
      </c>
      <c r="I1509">
        <v>0</v>
      </c>
    </row>
    <row r="1510" spans="1:9" x14ac:dyDescent="0.25">
      <c r="A1510" t="s">
        <v>3509</v>
      </c>
      <c r="B1510">
        <v>0</v>
      </c>
      <c r="C1510">
        <v>0</v>
      </c>
      <c r="D1510">
        <v>0.10292</v>
      </c>
      <c r="E1510" t="s">
        <v>181</v>
      </c>
      <c r="F1510">
        <v>92</v>
      </c>
      <c r="G1510">
        <v>89</v>
      </c>
      <c r="H1510">
        <v>86</v>
      </c>
      <c r="I1510">
        <v>85</v>
      </c>
    </row>
    <row r="1511" spans="1:9" x14ac:dyDescent="0.25">
      <c r="A1511" t="s">
        <v>3508</v>
      </c>
      <c r="B1511">
        <v>1</v>
      </c>
      <c r="C1511">
        <v>0</v>
      </c>
      <c r="D1511">
        <v>0.11219333300000001</v>
      </c>
      <c r="E1511" t="s">
        <v>169</v>
      </c>
      <c r="F1511">
        <v>10</v>
      </c>
      <c r="G1511">
        <v>2</v>
      </c>
      <c r="H1511">
        <v>0</v>
      </c>
      <c r="I1511">
        <v>0</v>
      </c>
    </row>
    <row r="1512" spans="1:9" x14ac:dyDescent="0.25">
      <c r="A1512" t="s">
        <v>3507</v>
      </c>
      <c r="B1512">
        <v>1</v>
      </c>
      <c r="C1512">
        <v>0</v>
      </c>
      <c r="D1512">
        <v>0.48520000000000002</v>
      </c>
      <c r="E1512" t="s">
        <v>169</v>
      </c>
      <c r="F1512">
        <v>103</v>
      </c>
      <c r="G1512">
        <v>99</v>
      </c>
      <c r="H1512">
        <v>91</v>
      </c>
      <c r="I1512">
        <v>87</v>
      </c>
    </row>
    <row r="1513" spans="1:9" x14ac:dyDescent="0.25">
      <c r="A1513" t="s">
        <v>3506</v>
      </c>
      <c r="B1513">
        <v>1</v>
      </c>
      <c r="C1513">
        <v>0</v>
      </c>
      <c r="D1513">
        <v>0.16801333299999999</v>
      </c>
      <c r="E1513" t="s">
        <v>169</v>
      </c>
      <c r="F1513">
        <v>25</v>
      </c>
      <c r="G1513">
        <v>23</v>
      </c>
      <c r="H1513">
        <v>17</v>
      </c>
      <c r="I1513">
        <v>8</v>
      </c>
    </row>
    <row r="1514" spans="1:9" x14ac:dyDescent="0.25">
      <c r="A1514" t="s">
        <v>3505</v>
      </c>
      <c r="B1514">
        <v>1</v>
      </c>
      <c r="C1514">
        <v>0</v>
      </c>
      <c r="D1514">
        <v>0.94235999999999998</v>
      </c>
      <c r="E1514" t="s">
        <v>169</v>
      </c>
      <c r="F1514">
        <v>222</v>
      </c>
      <c r="G1514">
        <v>212</v>
      </c>
      <c r="H1514">
        <v>205</v>
      </c>
      <c r="I1514">
        <v>197</v>
      </c>
    </row>
    <row r="1515" spans="1:9" x14ac:dyDescent="0.25">
      <c r="A1515" t="s">
        <v>3504</v>
      </c>
      <c r="B1515">
        <v>1</v>
      </c>
      <c r="C1515">
        <v>0</v>
      </c>
      <c r="D1515">
        <v>0.11405999999999999</v>
      </c>
      <c r="E1515" t="s">
        <v>169</v>
      </c>
      <c r="F1515">
        <v>177</v>
      </c>
      <c r="G1515">
        <v>166</v>
      </c>
      <c r="H1515">
        <v>152</v>
      </c>
      <c r="I1515">
        <v>131</v>
      </c>
    </row>
    <row r="1516" spans="1:9" x14ac:dyDescent="0.25">
      <c r="A1516" t="s">
        <v>3503</v>
      </c>
      <c r="B1516">
        <v>1</v>
      </c>
      <c r="C1516">
        <v>0</v>
      </c>
      <c r="D1516">
        <v>0.62912666699999997</v>
      </c>
      <c r="E1516" t="s">
        <v>169</v>
      </c>
      <c r="F1516">
        <v>6</v>
      </c>
      <c r="G1516">
        <v>5</v>
      </c>
      <c r="H1516">
        <v>4</v>
      </c>
      <c r="I1516">
        <v>0</v>
      </c>
    </row>
    <row r="1517" spans="1:9" x14ac:dyDescent="0.25">
      <c r="A1517" t="s">
        <v>3502</v>
      </c>
      <c r="B1517">
        <v>1</v>
      </c>
      <c r="C1517">
        <v>0</v>
      </c>
      <c r="D1517">
        <v>0.16779333299999999</v>
      </c>
      <c r="E1517" t="s">
        <v>169</v>
      </c>
      <c r="F1517">
        <v>5</v>
      </c>
      <c r="G1517">
        <v>2</v>
      </c>
      <c r="H1517">
        <v>2</v>
      </c>
      <c r="I1517">
        <v>1</v>
      </c>
    </row>
    <row r="1518" spans="1:9" x14ac:dyDescent="0.25">
      <c r="A1518" t="s">
        <v>3501</v>
      </c>
      <c r="B1518">
        <v>1</v>
      </c>
      <c r="C1518">
        <v>0</v>
      </c>
      <c r="D1518">
        <v>0.56372666699999996</v>
      </c>
      <c r="E1518" t="s">
        <v>169</v>
      </c>
      <c r="F1518">
        <v>39</v>
      </c>
      <c r="G1518">
        <v>39</v>
      </c>
      <c r="H1518">
        <v>37</v>
      </c>
      <c r="I1518">
        <v>33</v>
      </c>
    </row>
    <row r="1519" spans="1:9" x14ac:dyDescent="0.25">
      <c r="A1519" t="s">
        <v>3500</v>
      </c>
      <c r="B1519">
        <v>0</v>
      </c>
      <c r="C1519">
        <v>0</v>
      </c>
      <c r="D1519">
        <v>9.9779999999999994E-2</v>
      </c>
      <c r="E1519" t="s">
        <v>181</v>
      </c>
      <c r="F1519">
        <v>3</v>
      </c>
      <c r="G1519">
        <v>0</v>
      </c>
      <c r="H1519">
        <v>0</v>
      </c>
      <c r="I1519">
        <v>0</v>
      </c>
    </row>
    <row r="1520" spans="1:9" x14ac:dyDescent="0.25">
      <c r="A1520" t="s">
        <v>3499</v>
      </c>
      <c r="B1520">
        <v>1</v>
      </c>
      <c r="C1520">
        <v>0</v>
      </c>
      <c r="D1520">
        <v>0.475973333</v>
      </c>
      <c r="E1520" t="s">
        <v>169</v>
      </c>
      <c r="F1520">
        <v>13</v>
      </c>
      <c r="G1520">
        <v>12</v>
      </c>
      <c r="H1520">
        <v>10</v>
      </c>
      <c r="I1520">
        <v>10</v>
      </c>
    </row>
    <row r="1521" spans="1:9" x14ac:dyDescent="0.25">
      <c r="A1521" t="s">
        <v>3498</v>
      </c>
      <c r="B1521">
        <v>1</v>
      </c>
      <c r="C1521">
        <v>0</v>
      </c>
      <c r="D1521">
        <v>0.136926667</v>
      </c>
      <c r="E1521" t="s">
        <v>169</v>
      </c>
      <c r="F1521">
        <v>1</v>
      </c>
      <c r="G1521">
        <v>0</v>
      </c>
      <c r="H1521">
        <v>0</v>
      </c>
      <c r="I1521">
        <v>0</v>
      </c>
    </row>
    <row r="1522" spans="1:9" x14ac:dyDescent="0.25">
      <c r="A1522" t="s">
        <v>3497</v>
      </c>
      <c r="B1522">
        <v>1</v>
      </c>
      <c r="C1522">
        <v>0</v>
      </c>
      <c r="D1522">
        <v>0.37283333299999999</v>
      </c>
      <c r="E1522" t="s">
        <v>169</v>
      </c>
      <c r="F1522">
        <v>27</v>
      </c>
      <c r="G1522">
        <v>26</v>
      </c>
      <c r="H1522">
        <v>21</v>
      </c>
      <c r="I1522">
        <v>13</v>
      </c>
    </row>
    <row r="1523" spans="1:9" x14ac:dyDescent="0.25">
      <c r="A1523" t="s">
        <v>3496</v>
      </c>
      <c r="B1523">
        <v>1</v>
      </c>
      <c r="C1523">
        <v>0</v>
      </c>
      <c r="D1523">
        <v>0.20172000000000001</v>
      </c>
      <c r="E1523" t="s">
        <v>169</v>
      </c>
      <c r="F1523">
        <v>18</v>
      </c>
      <c r="G1523">
        <v>11</v>
      </c>
      <c r="H1523">
        <v>8</v>
      </c>
      <c r="I1523">
        <v>8</v>
      </c>
    </row>
    <row r="1524" spans="1:9" x14ac:dyDescent="0.25">
      <c r="A1524" t="s">
        <v>3495</v>
      </c>
      <c r="B1524">
        <v>1</v>
      </c>
      <c r="C1524">
        <v>0</v>
      </c>
      <c r="D1524">
        <v>9.9393333E-2</v>
      </c>
      <c r="E1524" t="s">
        <v>169</v>
      </c>
      <c r="F1524">
        <v>67</v>
      </c>
      <c r="G1524">
        <v>64</v>
      </c>
      <c r="H1524">
        <v>64</v>
      </c>
      <c r="I1524">
        <v>59</v>
      </c>
    </row>
    <row r="1525" spans="1:9" x14ac:dyDescent="0.25">
      <c r="A1525" t="s">
        <v>3494</v>
      </c>
      <c r="B1525">
        <v>1</v>
      </c>
      <c r="C1525">
        <v>0</v>
      </c>
      <c r="D1525">
        <v>0.18085333300000001</v>
      </c>
      <c r="E1525" t="s">
        <v>169</v>
      </c>
      <c r="F1525">
        <v>34</v>
      </c>
      <c r="G1525">
        <v>28</v>
      </c>
      <c r="H1525">
        <v>26</v>
      </c>
      <c r="I1525">
        <v>22</v>
      </c>
    </row>
    <row r="1526" spans="1:9" x14ac:dyDescent="0.25">
      <c r="A1526" t="s">
        <v>3493</v>
      </c>
      <c r="B1526">
        <v>1</v>
      </c>
      <c r="C1526">
        <v>0</v>
      </c>
      <c r="D1526">
        <v>0.15407333300000001</v>
      </c>
      <c r="E1526" t="s">
        <v>169</v>
      </c>
      <c r="F1526">
        <v>310</v>
      </c>
      <c r="G1526">
        <v>303</v>
      </c>
      <c r="H1526">
        <v>297</v>
      </c>
      <c r="I1526">
        <v>276</v>
      </c>
    </row>
    <row r="1527" spans="1:9" x14ac:dyDescent="0.25">
      <c r="A1527" t="s">
        <v>3492</v>
      </c>
      <c r="B1527">
        <v>1</v>
      </c>
      <c r="C1527">
        <v>0</v>
      </c>
      <c r="D1527">
        <v>0.12479999999999999</v>
      </c>
      <c r="E1527" t="s">
        <v>169</v>
      </c>
      <c r="F1527">
        <v>2</v>
      </c>
      <c r="G1527">
        <v>1</v>
      </c>
      <c r="H1527">
        <v>0</v>
      </c>
      <c r="I1527">
        <v>0</v>
      </c>
    </row>
    <row r="1528" spans="1:9" x14ac:dyDescent="0.25">
      <c r="A1528" t="s">
        <v>3491</v>
      </c>
      <c r="B1528">
        <v>1</v>
      </c>
      <c r="C1528">
        <v>0</v>
      </c>
      <c r="D1528">
        <v>0.107046667</v>
      </c>
      <c r="E1528" t="s">
        <v>169</v>
      </c>
      <c r="F1528">
        <v>16</v>
      </c>
      <c r="G1528">
        <v>11</v>
      </c>
      <c r="H1528">
        <v>4</v>
      </c>
      <c r="I1528">
        <v>0</v>
      </c>
    </row>
    <row r="1529" spans="1:9" x14ac:dyDescent="0.25">
      <c r="A1529" t="s">
        <v>3490</v>
      </c>
      <c r="B1529">
        <v>1</v>
      </c>
      <c r="C1529">
        <v>0</v>
      </c>
      <c r="D1529">
        <v>0.14735999999999999</v>
      </c>
      <c r="E1529" t="s">
        <v>169</v>
      </c>
      <c r="F1529">
        <v>20</v>
      </c>
      <c r="G1529">
        <v>14</v>
      </c>
      <c r="H1529">
        <v>14</v>
      </c>
      <c r="I1529">
        <v>9</v>
      </c>
    </row>
    <row r="1530" spans="1:9" x14ac:dyDescent="0.25">
      <c r="A1530" t="s">
        <v>3489</v>
      </c>
      <c r="B1530">
        <v>0</v>
      </c>
      <c r="C1530">
        <v>0</v>
      </c>
      <c r="D1530">
        <v>0.14841333300000001</v>
      </c>
      <c r="E1530" t="s">
        <v>181</v>
      </c>
      <c r="F1530">
        <v>1</v>
      </c>
      <c r="G1530">
        <v>0</v>
      </c>
      <c r="H1530">
        <v>0</v>
      </c>
      <c r="I1530">
        <v>0</v>
      </c>
    </row>
    <row r="1531" spans="1:9" x14ac:dyDescent="0.25">
      <c r="A1531" t="s">
        <v>3488</v>
      </c>
      <c r="B1531">
        <v>1</v>
      </c>
      <c r="C1531">
        <v>0</v>
      </c>
      <c r="D1531">
        <v>0.22415333300000001</v>
      </c>
      <c r="E1531" t="s">
        <v>169</v>
      </c>
      <c r="F1531">
        <v>9</v>
      </c>
      <c r="G1531">
        <v>2</v>
      </c>
      <c r="H1531">
        <v>2</v>
      </c>
      <c r="I1531">
        <v>2</v>
      </c>
    </row>
    <row r="1532" spans="1:9" x14ac:dyDescent="0.25">
      <c r="A1532" t="s">
        <v>3487</v>
      </c>
      <c r="B1532">
        <v>1</v>
      </c>
      <c r="C1532">
        <v>0</v>
      </c>
      <c r="D1532">
        <v>0.36615999999999999</v>
      </c>
      <c r="E1532" t="s">
        <v>169</v>
      </c>
      <c r="F1532">
        <v>117</v>
      </c>
      <c r="G1532">
        <v>114</v>
      </c>
      <c r="H1532">
        <v>112</v>
      </c>
      <c r="I1532">
        <v>104</v>
      </c>
    </row>
    <row r="1533" spans="1:9" x14ac:dyDescent="0.25">
      <c r="A1533" t="s">
        <v>3486</v>
      </c>
      <c r="B1533">
        <v>1</v>
      </c>
      <c r="C1533">
        <v>0</v>
      </c>
      <c r="D1533">
        <v>0.30524000000000001</v>
      </c>
      <c r="E1533" t="s">
        <v>169</v>
      </c>
      <c r="F1533">
        <v>112</v>
      </c>
      <c r="G1533">
        <v>105</v>
      </c>
      <c r="H1533">
        <v>104</v>
      </c>
      <c r="I1533">
        <v>99</v>
      </c>
    </row>
    <row r="1534" spans="1:9" x14ac:dyDescent="0.25">
      <c r="A1534" t="s">
        <v>3485</v>
      </c>
      <c r="B1534">
        <v>1</v>
      </c>
      <c r="C1534">
        <v>0</v>
      </c>
      <c r="D1534">
        <v>0.58852000000000004</v>
      </c>
      <c r="E1534" t="s">
        <v>169</v>
      </c>
      <c r="F1534">
        <v>152</v>
      </c>
      <c r="G1534">
        <v>140</v>
      </c>
      <c r="H1534">
        <v>136</v>
      </c>
      <c r="I1534">
        <v>105</v>
      </c>
    </row>
    <row r="1535" spans="1:9" x14ac:dyDescent="0.25">
      <c r="A1535" t="s">
        <v>3484</v>
      </c>
      <c r="B1535">
        <v>1</v>
      </c>
      <c r="C1535">
        <v>0</v>
      </c>
      <c r="D1535">
        <v>0.114033333</v>
      </c>
      <c r="E1535" t="s">
        <v>169</v>
      </c>
      <c r="F1535">
        <v>8</v>
      </c>
      <c r="G1535">
        <v>2</v>
      </c>
      <c r="H1535">
        <v>2</v>
      </c>
      <c r="I1535">
        <v>0</v>
      </c>
    </row>
    <row r="1536" spans="1:9" x14ac:dyDescent="0.25">
      <c r="A1536" t="s">
        <v>3483</v>
      </c>
      <c r="B1536">
        <v>1</v>
      </c>
      <c r="C1536">
        <v>0</v>
      </c>
      <c r="D1536">
        <v>0.31081333300000002</v>
      </c>
      <c r="E1536" t="s">
        <v>169</v>
      </c>
      <c r="F1536">
        <v>33</v>
      </c>
      <c r="G1536">
        <v>28</v>
      </c>
      <c r="H1536">
        <v>25</v>
      </c>
      <c r="I1536">
        <v>21</v>
      </c>
    </row>
    <row r="1537" spans="1:9" x14ac:dyDescent="0.25">
      <c r="A1537" t="s">
        <v>3482</v>
      </c>
      <c r="B1537">
        <v>1</v>
      </c>
      <c r="C1537">
        <v>0</v>
      </c>
      <c r="D1537">
        <v>0.25514666699999999</v>
      </c>
      <c r="E1537" t="s">
        <v>169</v>
      </c>
      <c r="F1537">
        <v>7</v>
      </c>
      <c r="G1537">
        <v>3</v>
      </c>
      <c r="H1537">
        <v>3</v>
      </c>
      <c r="I1537">
        <v>2</v>
      </c>
    </row>
    <row r="1538" spans="1:9" x14ac:dyDescent="0.25">
      <c r="A1538" t="s">
        <v>3481</v>
      </c>
      <c r="B1538">
        <v>1</v>
      </c>
      <c r="C1538">
        <v>0</v>
      </c>
      <c r="D1538">
        <v>0.467813333</v>
      </c>
      <c r="E1538" t="s">
        <v>169</v>
      </c>
      <c r="F1538">
        <v>14</v>
      </c>
      <c r="G1538">
        <v>14</v>
      </c>
      <c r="H1538">
        <v>13</v>
      </c>
      <c r="I1538">
        <v>11</v>
      </c>
    </row>
    <row r="1539" spans="1:9" x14ac:dyDescent="0.25">
      <c r="A1539" t="s">
        <v>3480</v>
      </c>
      <c r="B1539">
        <v>1</v>
      </c>
      <c r="C1539">
        <v>0</v>
      </c>
      <c r="D1539">
        <v>0.13758000000000001</v>
      </c>
      <c r="E1539" t="s">
        <v>169</v>
      </c>
      <c r="F1539">
        <v>4</v>
      </c>
      <c r="G1539">
        <v>0</v>
      </c>
      <c r="H1539">
        <v>0</v>
      </c>
      <c r="I1539">
        <v>0</v>
      </c>
    </row>
    <row r="1540" spans="1:9" x14ac:dyDescent="0.25">
      <c r="A1540" t="s">
        <v>3479</v>
      </c>
      <c r="B1540">
        <v>1</v>
      </c>
      <c r="C1540">
        <v>0</v>
      </c>
      <c r="D1540">
        <v>0.50174666700000004</v>
      </c>
      <c r="E1540" t="s">
        <v>169</v>
      </c>
      <c r="F1540">
        <v>16</v>
      </c>
      <c r="G1540">
        <v>14</v>
      </c>
      <c r="H1540">
        <v>14</v>
      </c>
      <c r="I1540">
        <v>11</v>
      </c>
    </row>
    <row r="1541" spans="1:9" x14ac:dyDescent="0.25">
      <c r="A1541" t="s">
        <v>3478</v>
      </c>
      <c r="B1541">
        <v>0</v>
      </c>
      <c r="C1541">
        <v>0</v>
      </c>
      <c r="D1541">
        <v>0.20344000000000001</v>
      </c>
      <c r="E1541" t="s">
        <v>181</v>
      </c>
      <c r="F1541">
        <v>5</v>
      </c>
      <c r="G1541">
        <v>3</v>
      </c>
      <c r="H1541">
        <v>0</v>
      </c>
      <c r="I1541">
        <v>0</v>
      </c>
    </row>
    <row r="1542" spans="1:9" x14ac:dyDescent="0.25">
      <c r="A1542" t="s">
        <v>3477</v>
      </c>
      <c r="B1542">
        <v>1</v>
      </c>
      <c r="C1542">
        <v>0</v>
      </c>
      <c r="D1542">
        <v>0.47624</v>
      </c>
      <c r="E1542" t="s">
        <v>169</v>
      </c>
      <c r="F1542">
        <v>8</v>
      </c>
      <c r="G1542">
        <v>7</v>
      </c>
      <c r="H1542">
        <v>2</v>
      </c>
      <c r="I1542">
        <v>1</v>
      </c>
    </row>
    <row r="1543" spans="1:9" x14ac:dyDescent="0.25">
      <c r="A1543" t="s">
        <v>3476</v>
      </c>
      <c r="B1543">
        <v>1</v>
      </c>
      <c r="C1543">
        <v>0</v>
      </c>
      <c r="D1543">
        <v>0.309953333</v>
      </c>
      <c r="E1543" t="s">
        <v>169</v>
      </c>
      <c r="F1543">
        <v>119</v>
      </c>
      <c r="G1543">
        <v>118</v>
      </c>
      <c r="H1543">
        <v>118</v>
      </c>
      <c r="I1543">
        <v>55</v>
      </c>
    </row>
    <row r="1544" spans="1:9" x14ac:dyDescent="0.25">
      <c r="A1544" t="s">
        <v>3475</v>
      </c>
      <c r="B1544">
        <v>1</v>
      </c>
      <c r="C1544">
        <v>0</v>
      </c>
      <c r="D1544">
        <v>0.61772000000000005</v>
      </c>
      <c r="E1544" t="s">
        <v>169</v>
      </c>
      <c r="F1544">
        <v>29</v>
      </c>
      <c r="G1544">
        <v>26</v>
      </c>
      <c r="H1544">
        <v>23</v>
      </c>
      <c r="I1544">
        <v>21</v>
      </c>
    </row>
    <row r="1545" spans="1:9" x14ac:dyDescent="0.25">
      <c r="A1545" t="s">
        <v>3474</v>
      </c>
      <c r="B1545">
        <v>1</v>
      </c>
      <c r="C1545">
        <v>0</v>
      </c>
      <c r="D1545">
        <v>0.28832000000000002</v>
      </c>
      <c r="E1545" t="s">
        <v>169</v>
      </c>
      <c r="F1545">
        <v>11</v>
      </c>
      <c r="G1545">
        <v>11</v>
      </c>
      <c r="H1545">
        <v>9</v>
      </c>
      <c r="I1545">
        <v>6</v>
      </c>
    </row>
    <row r="1546" spans="1:9" x14ac:dyDescent="0.25">
      <c r="A1546" t="s">
        <v>3473</v>
      </c>
      <c r="B1546">
        <v>1</v>
      </c>
      <c r="C1546">
        <v>0</v>
      </c>
      <c r="D1546">
        <v>1.0019866669999999</v>
      </c>
      <c r="E1546" t="s">
        <v>169</v>
      </c>
      <c r="F1546">
        <v>11</v>
      </c>
      <c r="G1546">
        <v>11</v>
      </c>
      <c r="H1546">
        <v>11</v>
      </c>
      <c r="I1546">
        <v>11</v>
      </c>
    </row>
    <row r="1547" spans="1:9" x14ac:dyDescent="0.25">
      <c r="A1547" t="s">
        <v>3472</v>
      </c>
      <c r="B1547">
        <v>1</v>
      </c>
      <c r="C1547">
        <v>0</v>
      </c>
      <c r="D1547">
        <v>0.84660000000000002</v>
      </c>
      <c r="E1547" t="s">
        <v>169</v>
      </c>
      <c r="F1547">
        <v>9</v>
      </c>
      <c r="G1547">
        <v>8</v>
      </c>
      <c r="H1547">
        <v>8</v>
      </c>
      <c r="I1547">
        <v>3</v>
      </c>
    </row>
    <row r="1548" spans="1:9" x14ac:dyDescent="0.25">
      <c r="A1548" t="s">
        <v>3471</v>
      </c>
      <c r="B1548">
        <v>1</v>
      </c>
      <c r="C1548">
        <v>0</v>
      </c>
      <c r="D1548">
        <v>0.146493333</v>
      </c>
      <c r="E1548" t="s">
        <v>169</v>
      </c>
      <c r="F1548">
        <v>127</v>
      </c>
      <c r="G1548">
        <v>115</v>
      </c>
      <c r="H1548">
        <v>105</v>
      </c>
      <c r="I1548">
        <v>87</v>
      </c>
    </row>
    <row r="1549" spans="1:9" x14ac:dyDescent="0.25">
      <c r="A1549" t="s">
        <v>3470</v>
      </c>
      <c r="B1549">
        <v>1</v>
      </c>
      <c r="C1549">
        <v>0</v>
      </c>
      <c r="D1549">
        <v>0.79062666699999995</v>
      </c>
      <c r="E1549" t="s">
        <v>169</v>
      </c>
      <c r="F1549">
        <v>11</v>
      </c>
      <c r="G1549">
        <v>7</v>
      </c>
      <c r="H1549">
        <v>7</v>
      </c>
      <c r="I1549">
        <v>1</v>
      </c>
    </row>
    <row r="1550" spans="1:9" x14ac:dyDescent="0.25">
      <c r="A1550" t="s">
        <v>3469</v>
      </c>
      <c r="B1550">
        <v>1</v>
      </c>
      <c r="C1550">
        <v>0</v>
      </c>
      <c r="D1550">
        <v>0.47737333300000001</v>
      </c>
      <c r="E1550" t="s">
        <v>169</v>
      </c>
      <c r="F1550">
        <v>12</v>
      </c>
      <c r="G1550">
        <v>6</v>
      </c>
      <c r="H1550">
        <v>3</v>
      </c>
      <c r="I1550">
        <v>3</v>
      </c>
    </row>
    <row r="1551" spans="1:9" x14ac:dyDescent="0.25">
      <c r="A1551" t="s">
        <v>3468</v>
      </c>
      <c r="B1551">
        <v>1</v>
      </c>
      <c r="C1551">
        <v>0</v>
      </c>
      <c r="D1551">
        <v>0.10453999999999999</v>
      </c>
      <c r="E1551" t="s">
        <v>169</v>
      </c>
      <c r="F1551">
        <v>22</v>
      </c>
      <c r="G1551">
        <v>12</v>
      </c>
      <c r="H1551">
        <v>6</v>
      </c>
      <c r="I1551">
        <v>2</v>
      </c>
    </row>
    <row r="1552" spans="1:9" x14ac:dyDescent="0.25">
      <c r="A1552" t="s">
        <v>3467</v>
      </c>
      <c r="B1552">
        <v>1</v>
      </c>
      <c r="C1552">
        <v>0</v>
      </c>
      <c r="D1552">
        <v>0.96743999999999997</v>
      </c>
      <c r="E1552" t="s">
        <v>169</v>
      </c>
      <c r="F1552">
        <v>6</v>
      </c>
      <c r="G1552">
        <v>5</v>
      </c>
      <c r="H1552">
        <v>5</v>
      </c>
      <c r="I1552">
        <v>2</v>
      </c>
    </row>
    <row r="1553" spans="1:9" x14ac:dyDescent="0.25">
      <c r="A1553" t="s">
        <v>3466</v>
      </c>
      <c r="B1553">
        <v>1</v>
      </c>
      <c r="C1553">
        <v>0</v>
      </c>
      <c r="D1553">
        <v>0.114033333</v>
      </c>
      <c r="E1553" t="s">
        <v>169</v>
      </c>
      <c r="F1553">
        <v>21</v>
      </c>
      <c r="G1553">
        <v>17</v>
      </c>
      <c r="H1553">
        <v>13</v>
      </c>
      <c r="I1553">
        <v>8</v>
      </c>
    </row>
    <row r="1554" spans="1:9" x14ac:dyDescent="0.25">
      <c r="A1554" t="s">
        <v>3465</v>
      </c>
      <c r="B1554">
        <v>1</v>
      </c>
      <c r="C1554">
        <v>0</v>
      </c>
      <c r="D1554">
        <v>0.94554000000000005</v>
      </c>
      <c r="E1554" t="s">
        <v>172</v>
      </c>
      <c r="F1554">
        <v>485</v>
      </c>
      <c r="G1554">
        <v>482</v>
      </c>
      <c r="H1554">
        <v>477</v>
      </c>
      <c r="I1554">
        <v>452</v>
      </c>
    </row>
    <row r="1555" spans="1:9" x14ac:dyDescent="0.25">
      <c r="A1555" t="s">
        <v>3464</v>
      </c>
      <c r="B1555">
        <v>1</v>
      </c>
      <c r="C1555">
        <v>0</v>
      </c>
      <c r="D1555">
        <v>0.13537333300000001</v>
      </c>
      <c r="E1555" t="s">
        <v>169</v>
      </c>
      <c r="F1555">
        <v>145</v>
      </c>
      <c r="G1555">
        <v>132</v>
      </c>
      <c r="H1555">
        <v>128</v>
      </c>
      <c r="I1555">
        <v>126</v>
      </c>
    </row>
    <row r="1556" spans="1:9" x14ac:dyDescent="0.25">
      <c r="A1556" t="s">
        <v>3463</v>
      </c>
      <c r="B1556">
        <v>1</v>
      </c>
      <c r="C1556">
        <v>0</v>
      </c>
      <c r="D1556">
        <v>0.908906667</v>
      </c>
      <c r="E1556" t="s">
        <v>169</v>
      </c>
      <c r="F1556">
        <v>17</v>
      </c>
      <c r="G1556">
        <v>13</v>
      </c>
      <c r="H1556">
        <v>10</v>
      </c>
      <c r="I1556">
        <v>7</v>
      </c>
    </row>
    <row r="1557" spans="1:9" x14ac:dyDescent="0.25">
      <c r="A1557" t="s">
        <v>3462</v>
      </c>
      <c r="B1557">
        <v>0</v>
      </c>
      <c r="C1557">
        <v>0</v>
      </c>
      <c r="D1557">
        <v>0.100153333</v>
      </c>
      <c r="E1557" t="s">
        <v>181</v>
      </c>
      <c r="F1557">
        <v>4</v>
      </c>
      <c r="G1557">
        <v>1</v>
      </c>
      <c r="H1557">
        <v>1</v>
      </c>
      <c r="I1557">
        <v>1</v>
      </c>
    </row>
    <row r="1558" spans="1:9" x14ac:dyDescent="0.25">
      <c r="A1558" t="s">
        <v>3461</v>
      </c>
      <c r="B1558">
        <v>1</v>
      </c>
      <c r="C1558">
        <v>0</v>
      </c>
      <c r="D1558">
        <v>0.474566667</v>
      </c>
      <c r="E1558" t="s">
        <v>169</v>
      </c>
      <c r="F1558">
        <v>23</v>
      </c>
      <c r="G1558">
        <v>21</v>
      </c>
      <c r="H1558">
        <v>14</v>
      </c>
      <c r="I1558">
        <v>8</v>
      </c>
    </row>
    <row r="1559" spans="1:9" x14ac:dyDescent="0.25">
      <c r="A1559" t="s">
        <v>3460</v>
      </c>
      <c r="B1559">
        <v>1</v>
      </c>
      <c r="C1559">
        <v>0</v>
      </c>
      <c r="D1559">
        <v>0.15340000000000001</v>
      </c>
      <c r="E1559" t="s">
        <v>169</v>
      </c>
      <c r="F1559">
        <v>19</v>
      </c>
      <c r="G1559">
        <v>14</v>
      </c>
      <c r="H1559">
        <v>8</v>
      </c>
      <c r="I1559">
        <v>1</v>
      </c>
    </row>
    <row r="1560" spans="1:9" x14ac:dyDescent="0.25">
      <c r="A1560" t="s">
        <v>3459</v>
      </c>
      <c r="B1560">
        <v>0</v>
      </c>
      <c r="C1560">
        <v>0</v>
      </c>
      <c r="D1560">
        <v>0.111593333</v>
      </c>
      <c r="E1560" t="s">
        <v>181</v>
      </c>
      <c r="F1560">
        <v>5</v>
      </c>
      <c r="G1560">
        <v>0</v>
      </c>
      <c r="H1560">
        <v>0</v>
      </c>
      <c r="I1560">
        <v>0</v>
      </c>
    </row>
    <row r="1561" spans="1:9" x14ac:dyDescent="0.25">
      <c r="A1561" t="s">
        <v>3458</v>
      </c>
      <c r="B1561">
        <v>1</v>
      </c>
      <c r="C1561">
        <v>0</v>
      </c>
      <c r="D1561">
        <v>0.1047</v>
      </c>
      <c r="E1561" t="s">
        <v>169</v>
      </c>
      <c r="F1561">
        <v>89</v>
      </c>
      <c r="G1561">
        <v>83</v>
      </c>
      <c r="H1561">
        <v>82</v>
      </c>
      <c r="I1561">
        <v>82</v>
      </c>
    </row>
    <row r="1562" spans="1:9" x14ac:dyDescent="0.25">
      <c r="A1562" t="s">
        <v>3457</v>
      </c>
      <c r="B1562">
        <v>1</v>
      </c>
      <c r="C1562">
        <v>0</v>
      </c>
      <c r="D1562">
        <v>0.67659999999999998</v>
      </c>
      <c r="E1562" t="s">
        <v>172</v>
      </c>
      <c r="F1562">
        <v>47</v>
      </c>
      <c r="G1562">
        <v>45</v>
      </c>
      <c r="H1562">
        <v>41</v>
      </c>
      <c r="I1562">
        <v>32</v>
      </c>
    </row>
    <row r="1563" spans="1:9" x14ac:dyDescent="0.25">
      <c r="A1563" t="s">
        <v>3456</v>
      </c>
      <c r="B1563">
        <v>0</v>
      </c>
      <c r="C1563">
        <v>0</v>
      </c>
      <c r="D1563">
        <v>0.14231333299999999</v>
      </c>
      <c r="E1563" t="s">
        <v>181</v>
      </c>
      <c r="F1563">
        <v>47</v>
      </c>
      <c r="G1563">
        <v>44</v>
      </c>
      <c r="H1563">
        <v>44</v>
      </c>
      <c r="I1563">
        <v>44</v>
      </c>
    </row>
    <row r="1564" spans="1:9" x14ac:dyDescent="0.25">
      <c r="A1564" t="s">
        <v>3455</v>
      </c>
      <c r="B1564">
        <v>1</v>
      </c>
      <c r="C1564">
        <v>0</v>
      </c>
      <c r="D1564">
        <v>0.475473333</v>
      </c>
      <c r="E1564" t="s">
        <v>169</v>
      </c>
      <c r="F1564">
        <v>10</v>
      </c>
      <c r="G1564">
        <v>8</v>
      </c>
      <c r="H1564">
        <v>7</v>
      </c>
      <c r="I1564">
        <v>3</v>
      </c>
    </row>
    <row r="1565" spans="1:9" x14ac:dyDescent="0.25">
      <c r="A1565" t="s">
        <v>3454</v>
      </c>
      <c r="B1565">
        <v>1</v>
      </c>
      <c r="C1565">
        <v>0</v>
      </c>
      <c r="D1565">
        <v>0.37180000000000002</v>
      </c>
      <c r="E1565" t="s">
        <v>169</v>
      </c>
      <c r="F1565">
        <v>11</v>
      </c>
      <c r="G1565">
        <v>6</v>
      </c>
      <c r="H1565">
        <v>6</v>
      </c>
      <c r="I1565">
        <v>5</v>
      </c>
    </row>
    <row r="1566" spans="1:9" x14ac:dyDescent="0.25">
      <c r="A1566" t="s">
        <v>3453</v>
      </c>
      <c r="B1566">
        <v>1</v>
      </c>
      <c r="C1566">
        <v>0</v>
      </c>
      <c r="D1566">
        <v>0.420133333</v>
      </c>
      <c r="E1566" t="s">
        <v>169</v>
      </c>
      <c r="F1566">
        <v>164</v>
      </c>
      <c r="G1566">
        <v>140</v>
      </c>
      <c r="H1566">
        <v>96</v>
      </c>
      <c r="I1566">
        <v>79</v>
      </c>
    </row>
    <row r="1567" spans="1:9" x14ac:dyDescent="0.25">
      <c r="A1567" t="s">
        <v>3452</v>
      </c>
      <c r="B1567">
        <v>1</v>
      </c>
      <c r="C1567">
        <v>0</v>
      </c>
      <c r="D1567">
        <v>0.74743999999999999</v>
      </c>
      <c r="E1567" t="s">
        <v>169</v>
      </c>
      <c r="F1567">
        <v>82</v>
      </c>
      <c r="G1567">
        <v>72</v>
      </c>
      <c r="H1567">
        <v>71</v>
      </c>
      <c r="I1567">
        <v>67</v>
      </c>
    </row>
    <row r="1568" spans="1:9" x14ac:dyDescent="0.25">
      <c r="A1568" t="s">
        <v>3451</v>
      </c>
      <c r="B1568">
        <v>1</v>
      </c>
      <c r="C1568">
        <v>1</v>
      </c>
      <c r="D1568">
        <v>0.17588000000000001</v>
      </c>
      <c r="E1568" t="s">
        <v>174</v>
      </c>
      <c r="F1568">
        <v>5</v>
      </c>
      <c r="G1568">
        <v>2</v>
      </c>
      <c r="H1568">
        <v>2</v>
      </c>
      <c r="I1568">
        <v>1</v>
      </c>
    </row>
    <row r="1569" spans="1:9" x14ac:dyDescent="0.25">
      <c r="A1569" t="s">
        <v>3450</v>
      </c>
      <c r="B1569">
        <v>1</v>
      </c>
      <c r="C1569">
        <v>1</v>
      </c>
      <c r="D1569">
        <v>0.21304000000000001</v>
      </c>
      <c r="E1569" t="s">
        <v>169</v>
      </c>
      <c r="F1569">
        <v>19</v>
      </c>
      <c r="G1569">
        <v>8</v>
      </c>
      <c r="H1569">
        <v>8</v>
      </c>
      <c r="I1569">
        <v>7</v>
      </c>
    </row>
    <row r="1570" spans="1:9" x14ac:dyDescent="0.25">
      <c r="A1570" t="s">
        <v>3449</v>
      </c>
      <c r="B1570">
        <v>0</v>
      </c>
      <c r="C1570">
        <v>0</v>
      </c>
      <c r="D1570">
        <v>0.16759333300000001</v>
      </c>
      <c r="E1570" t="s">
        <v>181</v>
      </c>
      <c r="F1570">
        <v>3</v>
      </c>
      <c r="G1570">
        <v>2</v>
      </c>
      <c r="H1570">
        <v>0</v>
      </c>
      <c r="I1570">
        <v>0</v>
      </c>
    </row>
    <row r="1571" spans="1:9" x14ac:dyDescent="0.25">
      <c r="A1571" t="s">
        <v>3448</v>
      </c>
      <c r="B1571">
        <v>0</v>
      </c>
      <c r="C1571">
        <v>0</v>
      </c>
      <c r="D1571">
        <v>0.64166000000000001</v>
      </c>
      <c r="E1571" t="s">
        <v>181</v>
      </c>
      <c r="F1571">
        <v>22</v>
      </c>
      <c r="G1571">
        <v>22</v>
      </c>
      <c r="H1571">
        <v>20</v>
      </c>
      <c r="I1571">
        <v>11</v>
      </c>
    </row>
    <row r="1572" spans="1:9" x14ac:dyDescent="0.25">
      <c r="A1572" t="s">
        <v>3447</v>
      </c>
      <c r="B1572">
        <v>0</v>
      </c>
      <c r="C1572">
        <v>0</v>
      </c>
      <c r="D1572">
        <v>0.215046667</v>
      </c>
      <c r="E1572" t="s">
        <v>181</v>
      </c>
      <c r="F1572">
        <v>21</v>
      </c>
      <c r="G1572">
        <v>21</v>
      </c>
      <c r="H1572">
        <v>15</v>
      </c>
      <c r="I1572">
        <v>12</v>
      </c>
    </row>
    <row r="1573" spans="1:9" x14ac:dyDescent="0.25">
      <c r="A1573" t="s">
        <v>3446</v>
      </c>
      <c r="B1573">
        <v>1</v>
      </c>
      <c r="C1573">
        <v>0</v>
      </c>
      <c r="D1573">
        <v>0.33434666699999999</v>
      </c>
      <c r="E1573" t="s">
        <v>169</v>
      </c>
      <c r="F1573">
        <v>10</v>
      </c>
      <c r="G1573">
        <v>9</v>
      </c>
      <c r="H1573">
        <v>7</v>
      </c>
      <c r="I1573">
        <v>7</v>
      </c>
    </row>
    <row r="1574" spans="1:9" x14ac:dyDescent="0.25">
      <c r="A1574" t="s">
        <v>3445</v>
      </c>
      <c r="B1574">
        <v>0</v>
      </c>
      <c r="C1574">
        <v>0</v>
      </c>
      <c r="D1574">
        <v>0.55037999999999998</v>
      </c>
      <c r="E1574" t="s">
        <v>181</v>
      </c>
      <c r="F1574">
        <v>34</v>
      </c>
      <c r="G1574">
        <v>32</v>
      </c>
      <c r="H1574">
        <v>32</v>
      </c>
      <c r="I1574">
        <v>25</v>
      </c>
    </row>
    <row r="1575" spans="1:9" x14ac:dyDescent="0.25">
      <c r="A1575" t="s">
        <v>3444</v>
      </c>
      <c r="B1575">
        <v>0</v>
      </c>
      <c r="C1575">
        <v>0</v>
      </c>
      <c r="D1575">
        <v>0.16904666700000001</v>
      </c>
      <c r="E1575" t="s">
        <v>181</v>
      </c>
      <c r="F1575">
        <v>20</v>
      </c>
      <c r="G1575">
        <v>12</v>
      </c>
      <c r="H1575">
        <v>5</v>
      </c>
      <c r="I1575">
        <v>1</v>
      </c>
    </row>
    <row r="1576" spans="1:9" x14ac:dyDescent="0.25">
      <c r="A1576" t="s">
        <v>3443</v>
      </c>
      <c r="B1576">
        <v>1</v>
      </c>
      <c r="C1576">
        <v>0</v>
      </c>
      <c r="D1576">
        <v>0.69115333300000004</v>
      </c>
      <c r="E1576" t="s">
        <v>169</v>
      </c>
      <c r="F1576">
        <v>110</v>
      </c>
      <c r="G1576">
        <v>107</v>
      </c>
      <c r="H1576">
        <v>104</v>
      </c>
      <c r="I1576">
        <v>98</v>
      </c>
    </row>
    <row r="1577" spans="1:9" x14ac:dyDescent="0.25">
      <c r="A1577" t="s">
        <v>3442</v>
      </c>
      <c r="B1577">
        <v>1</v>
      </c>
      <c r="C1577">
        <v>0</v>
      </c>
      <c r="D1577">
        <v>0.31522</v>
      </c>
      <c r="E1577" t="s">
        <v>169</v>
      </c>
      <c r="F1577">
        <v>41</v>
      </c>
      <c r="G1577">
        <v>37</v>
      </c>
      <c r="H1577">
        <v>31</v>
      </c>
      <c r="I1577">
        <v>27</v>
      </c>
    </row>
    <row r="1578" spans="1:9" x14ac:dyDescent="0.25">
      <c r="A1578" t="s">
        <v>3441</v>
      </c>
      <c r="B1578">
        <v>1</v>
      </c>
      <c r="C1578">
        <v>0</v>
      </c>
      <c r="D1578">
        <v>0.45501333300000002</v>
      </c>
      <c r="E1578" t="s">
        <v>169</v>
      </c>
      <c r="F1578">
        <v>3</v>
      </c>
      <c r="G1578">
        <v>3</v>
      </c>
      <c r="H1578">
        <v>3</v>
      </c>
      <c r="I1578">
        <v>0</v>
      </c>
    </row>
    <row r="1579" spans="1:9" x14ac:dyDescent="0.25">
      <c r="A1579" t="s">
        <v>3440</v>
      </c>
      <c r="B1579">
        <v>1</v>
      </c>
      <c r="C1579">
        <v>0</v>
      </c>
      <c r="D1579">
        <v>0.25685333300000002</v>
      </c>
      <c r="E1579" t="s">
        <v>169</v>
      </c>
      <c r="F1579">
        <v>38</v>
      </c>
      <c r="G1579">
        <v>25</v>
      </c>
      <c r="H1579">
        <v>23</v>
      </c>
      <c r="I1579">
        <v>21</v>
      </c>
    </row>
    <row r="1580" spans="1:9" x14ac:dyDescent="0.25">
      <c r="A1580" t="s">
        <v>3439</v>
      </c>
      <c r="B1580">
        <v>1</v>
      </c>
      <c r="C1580">
        <v>0</v>
      </c>
      <c r="D1580">
        <v>0.22924666699999999</v>
      </c>
      <c r="E1580" t="s">
        <v>169</v>
      </c>
      <c r="F1580">
        <v>30</v>
      </c>
      <c r="G1580">
        <v>28</v>
      </c>
      <c r="H1580">
        <v>28</v>
      </c>
      <c r="I1580">
        <v>26</v>
      </c>
    </row>
    <row r="1581" spans="1:9" x14ac:dyDescent="0.25">
      <c r="A1581" t="s">
        <v>3438</v>
      </c>
      <c r="B1581">
        <v>1</v>
      </c>
      <c r="C1581">
        <v>0</v>
      </c>
      <c r="D1581">
        <v>0.760053333</v>
      </c>
      <c r="E1581" t="s">
        <v>169</v>
      </c>
      <c r="F1581">
        <v>46</v>
      </c>
      <c r="G1581">
        <v>46</v>
      </c>
      <c r="H1581">
        <v>40</v>
      </c>
      <c r="I1581">
        <v>37</v>
      </c>
    </row>
    <row r="1582" spans="1:9" x14ac:dyDescent="0.25">
      <c r="A1582" t="s">
        <v>3437</v>
      </c>
      <c r="B1582">
        <v>1</v>
      </c>
      <c r="C1582">
        <v>0</v>
      </c>
      <c r="D1582">
        <v>0.22806000000000001</v>
      </c>
      <c r="E1582" t="s">
        <v>169</v>
      </c>
      <c r="F1582">
        <v>7</v>
      </c>
      <c r="G1582">
        <v>5</v>
      </c>
      <c r="H1582">
        <v>3</v>
      </c>
      <c r="I1582">
        <v>2</v>
      </c>
    </row>
    <row r="1583" spans="1:9" x14ac:dyDescent="0.25">
      <c r="A1583" t="s">
        <v>3436</v>
      </c>
      <c r="B1583">
        <v>1</v>
      </c>
      <c r="C1583">
        <v>1</v>
      </c>
      <c r="D1583">
        <v>0.32281333299999998</v>
      </c>
      <c r="E1583" t="s">
        <v>172</v>
      </c>
      <c r="F1583">
        <v>41</v>
      </c>
      <c r="G1583">
        <v>40</v>
      </c>
      <c r="H1583">
        <v>39</v>
      </c>
      <c r="I1583">
        <v>27</v>
      </c>
    </row>
    <row r="1584" spans="1:9" x14ac:dyDescent="0.25">
      <c r="A1584" t="s">
        <v>3435</v>
      </c>
      <c r="B1584">
        <v>1</v>
      </c>
      <c r="C1584">
        <v>0</v>
      </c>
      <c r="D1584">
        <v>0.17520666700000001</v>
      </c>
      <c r="E1584" t="s">
        <v>169</v>
      </c>
      <c r="F1584">
        <v>42</v>
      </c>
      <c r="G1584">
        <v>29</v>
      </c>
      <c r="H1584">
        <v>22</v>
      </c>
      <c r="I1584">
        <v>0</v>
      </c>
    </row>
    <row r="1585" spans="1:9" x14ac:dyDescent="0.25">
      <c r="A1585" t="s">
        <v>3434</v>
      </c>
      <c r="B1585">
        <v>1</v>
      </c>
      <c r="C1585">
        <v>0</v>
      </c>
      <c r="D1585">
        <v>0.101246667</v>
      </c>
      <c r="E1585" t="s">
        <v>169</v>
      </c>
      <c r="F1585">
        <v>15</v>
      </c>
      <c r="G1585">
        <v>12</v>
      </c>
      <c r="H1585">
        <v>12</v>
      </c>
      <c r="I1585">
        <v>11</v>
      </c>
    </row>
    <row r="1586" spans="1:9" x14ac:dyDescent="0.25">
      <c r="A1586" t="s">
        <v>3433</v>
      </c>
      <c r="B1586">
        <v>1</v>
      </c>
      <c r="C1586">
        <v>0</v>
      </c>
      <c r="D1586">
        <v>0.61993333299999998</v>
      </c>
      <c r="E1586" t="s">
        <v>169</v>
      </c>
      <c r="F1586">
        <v>40</v>
      </c>
      <c r="G1586">
        <v>37</v>
      </c>
      <c r="H1586">
        <v>34</v>
      </c>
      <c r="I1586">
        <v>31</v>
      </c>
    </row>
    <row r="1587" spans="1:9" x14ac:dyDescent="0.25">
      <c r="A1587" t="s">
        <v>3432</v>
      </c>
      <c r="B1587">
        <v>1</v>
      </c>
      <c r="C1587">
        <v>0</v>
      </c>
      <c r="D1587">
        <v>0.81856666700000003</v>
      </c>
      <c r="E1587" t="s">
        <v>174</v>
      </c>
      <c r="F1587">
        <v>65</v>
      </c>
      <c r="G1587">
        <v>65</v>
      </c>
      <c r="H1587">
        <v>64</v>
      </c>
      <c r="I1587">
        <v>60</v>
      </c>
    </row>
    <row r="1588" spans="1:9" x14ac:dyDescent="0.25">
      <c r="A1588" t="s">
        <v>3431</v>
      </c>
      <c r="B1588">
        <v>1</v>
      </c>
      <c r="C1588">
        <v>0</v>
      </c>
      <c r="D1588">
        <v>0.14432666699999999</v>
      </c>
      <c r="E1588" t="s">
        <v>169</v>
      </c>
      <c r="F1588">
        <v>29</v>
      </c>
      <c r="G1588">
        <v>26</v>
      </c>
      <c r="H1588">
        <v>25</v>
      </c>
      <c r="I1588">
        <v>23</v>
      </c>
    </row>
    <row r="1589" spans="1:9" x14ac:dyDescent="0.25">
      <c r="A1589" t="s">
        <v>3430</v>
      </c>
      <c r="B1589">
        <v>1</v>
      </c>
      <c r="C1589">
        <v>0</v>
      </c>
      <c r="D1589">
        <v>0.149653333</v>
      </c>
      <c r="E1589" t="s">
        <v>169</v>
      </c>
      <c r="F1589">
        <v>21</v>
      </c>
      <c r="G1589">
        <v>19</v>
      </c>
      <c r="H1589">
        <v>13</v>
      </c>
      <c r="I1589">
        <v>3</v>
      </c>
    </row>
    <row r="1590" spans="1:9" x14ac:dyDescent="0.25">
      <c r="A1590" t="s">
        <v>3429</v>
      </c>
      <c r="B1590">
        <v>1</v>
      </c>
      <c r="C1590">
        <v>0</v>
      </c>
      <c r="D1590">
        <v>0.65924666700000001</v>
      </c>
      <c r="E1590" t="s">
        <v>169</v>
      </c>
      <c r="F1590">
        <v>105</v>
      </c>
      <c r="G1590">
        <v>104</v>
      </c>
      <c r="H1590">
        <v>102</v>
      </c>
      <c r="I1590">
        <v>47</v>
      </c>
    </row>
    <row r="1591" spans="1:9" x14ac:dyDescent="0.25">
      <c r="A1591" t="s">
        <v>3428</v>
      </c>
      <c r="B1591">
        <v>1</v>
      </c>
      <c r="C1591">
        <v>0</v>
      </c>
      <c r="D1591">
        <v>0.63612666699999998</v>
      </c>
      <c r="E1591" t="s">
        <v>174</v>
      </c>
      <c r="F1591">
        <v>15</v>
      </c>
      <c r="G1591">
        <v>13</v>
      </c>
      <c r="H1591">
        <v>10</v>
      </c>
      <c r="I1591">
        <v>5</v>
      </c>
    </row>
    <row r="1592" spans="1:9" x14ac:dyDescent="0.25">
      <c r="A1592" t="s">
        <v>3427</v>
      </c>
      <c r="B1592">
        <v>1</v>
      </c>
      <c r="C1592">
        <v>0</v>
      </c>
      <c r="D1592">
        <v>0.14046</v>
      </c>
      <c r="E1592" t="s">
        <v>169</v>
      </c>
      <c r="F1592">
        <v>16</v>
      </c>
      <c r="G1592">
        <v>8</v>
      </c>
      <c r="H1592">
        <v>2</v>
      </c>
      <c r="I1592">
        <v>1</v>
      </c>
    </row>
    <row r="1593" spans="1:9" x14ac:dyDescent="0.25">
      <c r="A1593" t="s">
        <v>3426</v>
      </c>
      <c r="B1593">
        <v>1</v>
      </c>
      <c r="C1593">
        <v>0</v>
      </c>
      <c r="D1593">
        <v>0.94584666699999997</v>
      </c>
      <c r="E1593" t="s">
        <v>169</v>
      </c>
      <c r="F1593">
        <v>71</v>
      </c>
      <c r="G1593">
        <v>70</v>
      </c>
      <c r="H1593">
        <v>68</v>
      </c>
      <c r="I1593">
        <v>61</v>
      </c>
    </row>
    <row r="1594" spans="1:9" x14ac:dyDescent="0.25">
      <c r="A1594" t="s">
        <v>3425</v>
      </c>
      <c r="B1594">
        <v>1</v>
      </c>
      <c r="C1594">
        <v>0</v>
      </c>
      <c r="D1594">
        <v>0.72977333300000002</v>
      </c>
      <c r="E1594" t="s">
        <v>169</v>
      </c>
      <c r="F1594">
        <v>75</v>
      </c>
      <c r="G1594">
        <v>74</v>
      </c>
      <c r="H1594">
        <v>72</v>
      </c>
      <c r="I1594">
        <v>64</v>
      </c>
    </row>
    <row r="1595" spans="1:9" x14ac:dyDescent="0.25">
      <c r="A1595" t="s">
        <v>3424</v>
      </c>
      <c r="B1595">
        <v>1</v>
      </c>
      <c r="C1595">
        <v>0</v>
      </c>
      <c r="D1595">
        <v>0.122926667</v>
      </c>
      <c r="E1595" t="s">
        <v>169</v>
      </c>
      <c r="F1595">
        <v>8</v>
      </c>
      <c r="G1595">
        <v>6</v>
      </c>
      <c r="H1595">
        <v>5</v>
      </c>
      <c r="I1595">
        <v>4</v>
      </c>
    </row>
    <row r="1596" spans="1:9" x14ac:dyDescent="0.25">
      <c r="A1596" t="s">
        <v>3423</v>
      </c>
      <c r="B1596">
        <v>0</v>
      </c>
      <c r="C1596">
        <v>0</v>
      </c>
      <c r="D1596">
        <v>0.10671333299999999</v>
      </c>
      <c r="E1596" t="s">
        <v>181</v>
      </c>
      <c r="F1596">
        <v>4</v>
      </c>
      <c r="G1596">
        <v>0</v>
      </c>
      <c r="H1596">
        <v>0</v>
      </c>
      <c r="I1596">
        <v>0</v>
      </c>
    </row>
    <row r="1597" spans="1:9" x14ac:dyDescent="0.25">
      <c r="A1597" t="s">
        <v>3422</v>
      </c>
      <c r="B1597">
        <v>1</v>
      </c>
      <c r="C1597">
        <v>0</v>
      </c>
      <c r="D1597">
        <v>0.10152</v>
      </c>
      <c r="E1597" t="s">
        <v>169</v>
      </c>
      <c r="F1597">
        <v>1</v>
      </c>
      <c r="G1597">
        <v>0</v>
      </c>
      <c r="H1597">
        <v>0</v>
      </c>
      <c r="I1597">
        <v>0</v>
      </c>
    </row>
    <row r="1598" spans="1:9" x14ac:dyDescent="0.25">
      <c r="A1598" t="s">
        <v>3421</v>
      </c>
      <c r="B1598">
        <v>0</v>
      </c>
      <c r="C1598">
        <v>1</v>
      </c>
      <c r="D1598">
        <v>0.35630666700000002</v>
      </c>
      <c r="E1598" t="s">
        <v>169</v>
      </c>
      <c r="F1598">
        <v>119</v>
      </c>
      <c r="G1598">
        <v>97</v>
      </c>
      <c r="H1598">
        <v>86</v>
      </c>
      <c r="I1598">
        <v>55</v>
      </c>
    </row>
    <row r="1599" spans="1:9" x14ac:dyDescent="0.25">
      <c r="A1599" t="s">
        <v>3420</v>
      </c>
      <c r="B1599">
        <v>1</v>
      </c>
      <c r="C1599">
        <v>0</v>
      </c>
      <c r="D1599">
        <v>0.53467333299999997</v>
      </c>
      <c r="E1599" t="s">
        <v>169</v>
      </c>
      <c r="F1599">
        <v>56</v>
      </c>
      <c r="G1599">
        <v>56</v>
      </c>
      <c r="H1599">
        <v>55</v>
      </c>
      <c r="I1599">
        <v>47</v>
      </c>
    </row>
    <row r="1600" spans="1:9" x14ac:dyDescent="0.25">
      <c r="A1600" t="s">
        <v>3419</v>
      </c>
      <c r="B1600">
        <v>1</v>
      </c>
      <c r="C1600">
        <v>0</v>
      </c>
      <c r="D1600">
        <v>0.11890000000000001</v>
      </c>
      <c r="E1600" t="s">
        <v>169</v>
      </c>
      <c r="F1600">
        <v>10</v>
      </c>
      <c r="G1600">
        <v>2</v>
      </c>
      <c r="H1600">
        <v>1</v>
      </c>
      <c r="I1600">
        <v>0</v>
      </c>
    </row>
    <row r="1601" spans="1:9" x14ac:dyDescent="0.25">
      <c r="A1601" t="s">
        <v>3418</v>
      </c>
      <c r="B1601">
        <v>1</v>
      </c>
      <c r="C1601">
        <v>0</v>
      </c>
      <c r="D1601">
        <v>0.31871333299999999</v>
      </c>
      <c r="E1601" t="s">
        <v>169</v>
      </c>
      <c r="F1601">
        <v>286</v>
      </c>
      <c r="G1601">
        <v>280</v>
      </c>
      <c r="H1601">
        <v>274</v>
      </c>
      <c r="I1601">
        <v>255</v>
      </c>
    </row>
    <row r="1602" spans="1:9" x14ac:dyDescent="0.25">
      <c r="A1602" t="s">
        <v>3417</v>
      </c>
      <c r="B1602">
        <v>1</v>
      </c>
      <c r="C1602">
        <v>0</v>
      </c>
      <c r="D1602">
        <v>0.11404</v>
      </c>
      <c r="E1602" t="s">
        <v>169</v>
      </c>
      <c r="F1602">
        <v>20</v>
      </c>
      <c r="G1602">
        <v>17</v>
      </c>
      <c r="H1602">
        <v>14</v>
      </c>
      <c r="I1602">
        <v>12</v>
      </c>
    </row>
    <row r="1603" spans="1:9" x14ac:dyDescent="0.25">
      <c r="A1603" t="s">
        <v>3416</v>
      </c>
      <c r="B1603">
        <v>1</v>
      </c>
      <c r="C1603">
        <v>0</v>
      </c>
      <c r="D1603">
        <v>0.10958</v>
      </c>
      <c r="E1603" t="s">
        <v>169</v>
      </c>
      <c r="F1603">
        <v>3</v>
      </c>
      <c r="G1603">
        <v>2</v>
      </c>
      <c r="H1603">
        <v>2</v>
      </c>
      <c r="I1603">
        <v>0</v>
      </c>
    </row>
    <row r="1604" spans="1:9" x14ac:dyDescent="0.25">
      <c r="A1604" t="s">
        <v>3415</v>
      </c>
      <c r="B1604">
        <v>0</v>
      </c>
      <c r="C1604">
        <v>0</v>
      </c>
      <c r="D1604">
        <v>0.28136</v>
      </c>
      <c r="E1604" t="s">
        <v>181</v>
      </c>
      <c r="F1604">
        <v>45</v>
      </c>
      <c r="G1604">
        <v>40</v>
      </c>
      <c r="H1604">
        <v>39</v>
      </c>
      <c r="I1604">
        <v>37</v>
      </c>
    </row>
    <row r="1605" spans="1:9" x14ac:dyDescent="0.25">
      <c r="A1605" t="s">
        <v>3414</v>
      </c>
      <c r="B1605">
        <v>0</v>
      </c>
      <c r="C1605">
        <v>1</v>
      </c>
      <c r="D1605">
        <v>0.11318</v>
      </c>
      <c r="E1605" t="s">
        <v>169</v>
      </c>
      <c r="F1605">
        <v>22</v>
      </c>
      <c r="G1605">
        <v>16</v>
      </c>
      <c r="H1605">
        <v>16</v>
      </c>
      <c r="I1605">
        <v>16</v>
      </c>
    </row>
    <row r="1606" spans="1:9" x14ac:dyDescent="0.25">
      <c r="A1606" t="s">
        <v>3413</v>
      </c>
      <c r="B1606">
        <v>1</v>
      </c>
      <c r="C1606">
        <v>0</v>
      </c>
      <c r="D1606">
        <v>0.21694666700000001</v>
      </c>
      <c r="E1606" t="s">
        <v>169</v>
      </c>
      <c r="F1606">
        <v>14</v>
      </c>
      <c r="G1606">
        <v>2</v>
      </c>
      <c r="H1606">
        <v>0</v>
      </c>
      <c r="I1606">
        <v>0</v>
      </c>
    </row>
    <row r="1607" spans="1:9" x14ac:dyDescent="0.25">
      <c r="A1607" t="s">
        <v>3412</v>
      </c>
      <c r="B1607">
        <v>0</v>
      </c>
      <c r="C1607">
        <v>1</v>
      </c>
      <c r="D1607">
        <v>0.17372000000000001</v>
      </c>
      <c r="E1607" t="s">
        <v>169</v>
      </c>
      <c r="F1607">
        <v>35</v>
      </c>
      <c r="G1607">
        <v>35</v>
      </c>
      <c r="H1607">
        <v>35</v>
      </c>
      <c r="I1607">
        <v>33</v>
      </c>
    </row>
    <row r="1608" spans="1:9" x14ac:dyDescent="0.25">
      <c r="A1608" t="s">
        <v>3411</v>
      </c>
      <c r="B1608">
        <v>1</v>
      </c>
      <c r="C1608">
        <v>0</v>
      </c>
      <c r="D1608">
        <v>0.14158000000000001</v>
      </c>
      <c r="E1608" t="s">
        <v>169</v>
      </c>
      <c r="F1608">
        <v>6</v>
      </c>
      <c r="G1608">
        <v>1</v>
      </c>
      <c r="H1608">
        <v>0</v>
      </c>
      <c r="I1608">
        <v>0</v>
      </c>
    </row>
    <row r="1609" spans="1:9" x14ac:dyDescent="0.25">
      <c r="A1609" t="s">
        <v>3410</v>
      </c>
      <c r="B1609">
        <v>1</v>
      </c>
      <c r="C1609">
        <v>0</v>
      </c>
      <c r="D1609">
        <v>0.121193333</v>
      </c>
      <c r="E1609" t="s">
        <v>169</v>
      </c>
      <c r="F1609">
        <v>6</v>
      </c>
      <c r="G1609">
        <v>3</v>
      </c>
      <c r="H1609">
        <v>2</v>
      </c>
      <c r="I1609">
        <v>0</v>
      </c>
    </row>
    <row r="1610" spans="1:9" x14ac:dyDescent="0.25">
      <c r="A1610" t="s">
        <v>3409</v>
      </c>
      <c r="B1610">
        <v>1</v>
      </c>
      <c r="C1610">
        <v>0</v>
      </c>
      <c r="D1610">
        <v>0.56066666700000001</v>
      </c>
      <c r="E1610" t="s">
        <v>169</v>
      </c>
      <c r="F1610">
        <v>24</v>
      </c>
      <c r="G1610">
        <v>24</v>
      </c>
      <c r="H1610">
        <v>23</v>
      </c>
      <c r="I1610">
        <v>15</v>
      </c>
    </row>
    <row r="1611" spans="1:9" x14ac:dyDescent="0.25">
      <c r="A1611" t="s">
        <v>3408</v>
      </c>
      <c r="B1611">
        <v>1</v>
      </c>
      <c r="C1611">
        <v>0</v>
      </c>
      <c r="D1611">
        <v>0.230366667</v>
      </c>
      <c r="E1611" t="s">
        <v>169</v>
      </c>
      <c r="F1611">
        <v>33</v>
      </c>
      <c r="G1611">
        <v>26</v>
      </c>
      <c r="H1611">
        <v>21</v>
      </c>
      <c r="I1611">
        <v>7</v>
      </c>
    </row>
    <row r="1612" spans="1:9" x14ac:dyDescent="0.25">
      <c r="A1612" t="s">
        <v>3407</v>
      </c>
      <c r="B1612">
        <v>0</v>
      </c>
      <c r="C1612">
        <v>0</v>
      </c>
      <c r="D1612">
        <v>0.26713999999999999</v>
      </c>
      <c r="E1612" t="s">
        <v>181</v>
      </c>
      <c r="F1612">
        <v>18</v>
      </c>
      <c r="G1612">
        <v>12</v>
      </c>
      <c r="H1612">
        <v>9</v>
      </c>
      <c r="I1612">
        <v>5</v>
      </c>
    </row>
    <row r="1613" spans="1:9" x14ac:dyDescent="0.25">
      <c r="A1613" t="s">
        <v>3406</v>
      </c>
      <c r="B1613">
        <v>1</v>
      </c>
      <c r="C1613">
        <v>0</v>
      </c>
      <c r="D1613">
        <v>0.73303333299999995</v>
      </c>
      <c r="E1613" t="s">
        <v>169</v>
      </c>
      <c r="F1613">
        <v>15</v>
      </c>
      <c r="G1613">
        <v>15</v>
      </c>
      <c r="H1613">
        <v>15</v>
      </c>
      <c r="I1613">
        <v>4</v>
      </c>
    </row>
    <row r="1614" spans="1:9" x14ac:dyDescent="0.25">
      <c r="A1614" t="s">
        <v>3405</v>
      </c>
      <c r="B1614">
        <v>1</v>
      </c>
      <c r="C1614">
        <v>0</v>
      </c>
      <c r="D1614">
        <v>0.94166000000000005</v>
      </c>
      <c r="E1614" t="s">
        <v>169</v>
      </c>
      <c r="F1614">
        <v>61</v>
      </c>
      <c r="G1614">
        <v>61</v>
      </c>
      <c r="H1614">
        <v>61</v>
      </c>
      <c r="I1614">
        <v>55</v>
      </c>
    </row>
    <row r="1615" spans="1:9" x14ac:dyDescent="0.25">
      <c r="A1615" t="s">
        <v>3404</v>
      </c>
      <c r="B1615">
        <v>0</v>
      </c>
      <c r="C1615">
        <v>0</v>
      </c>
      <c r="D1615">
        <v>0.80236666700000003</v>
      </c>
      <c r="E1615" t="s">
        <v>181</v>
      </c>
      <c r="F1615">
        <v>2</v>
      </c>
      <c r="G1615">
        <v>2</v>
      </c>
      <c r="H1615">
        <v>2</v>
      </c>
      <c r="I1615">
        <v>2</v>
      </c>
    </row>
    <row r="1616" spans="1:9" x14ac:dyDescent="0.25">
      <c r="A1616" t="s">
        <v>3403</v>
      </c>
      <c r="B1616">
        <v>1</v>
      </c>
      <c r="C1616">
        <v>0</v>
      </c>
      <c r="D1616">
        <v>0.83648</v>
      </c>
      <c r="E1616" t="s">
        <v>169</v>
      </c>
      <c r="F1616">
        <v>192</v>
      </c>
      <c r="G1616">
        <v>189</v>
      </c>
      <c r="H1616">
        <v>187</v>
      </c>
      <c r="I1616">
        <v>177</v>
      </c>
    </row>
    <row r="1617" spans="1:9" x14ac:dyDescent="0.25">
      <c r="A1617" t="s">
        <v>3402</v>
      </c>
      <c r="B1617">
        <v>1</v>
      </c>
      <c r="C1617">
        <v>0</v>
      </c>
      <c r="D1617">
        <v>0.10889333299999999</v>
      </c>
      <c r="E1617" t="s">
        <v>169</v>
      </c>
      <c r="F1617">
        <v>108</v>
      </c>
      <c r="G1617">
        <v>103</v>
      </c>
      <c r="H1617">
        <v>97</v>
      </c>
      <c r="I1617">
        <v>80</v>
      </c>
    </row>
    <row r="1618" spans="1:9" x14ac:dyDescent="0.25">
      <c r="A1618" t="s">
        <v>3401</v>
      </c>
      <c r="B1618">
        <v>1</v>
      </c>
      <c r="C1618">
        <v>0</v>
      </c>
      <c r="D1618">
        <v>0.98833333300000004</v>
      </c>
      <c r="E1618" t="s">
        <v>169</v>
      </c>
      <c r="F1618">
        <v>154</v>
      </c>
      <c r="G1618">
        <v>154</v>
      </c>
      <c r="H1618">
        <v>151</v>
      </c>
      <c r="I1618">
        <v>145</v>
      </c>
    </row>
    <row r="1619" spans="1:9" x14ac:dyDescent="0.25">
      <c r="A1619" t="s">
        <v>3400</v>
      </c>
      <c r="B1619">
        <v>1</v>
      </c>
      <c r="C1619">
        <v>0</v>
      </c>
      <c r="D1619">
        <v>0.67286666699999997</v>
      </c>
      <c r="E1619" t="s">
        <v>169</v>
      </c>
      <c r="F1619">
        <v>93</v>
      </c>
      <c r="G1619">
        <v>93</v>
      </c>
      <c r="H1619">
        <v>92</v>
      </c>
      <c r="I1619">
        <v>89</v>
      </c>
    </row>
    <row r="1620" spans="1:9" x14ac:dyDescent="0.25">
      <c r="A1620" t="s">
        <v>3399</v>
      </c>
      <c r="B1620">
        <v>1</v>
      </c>
      <c r="C1620">
        <v>0</v>
      </c>
      <c r="D1620">
        <v>0.54446666700000002</v>
      </c>
      <c r="E1620" t="s">
        <v>174</v>
      </c>
      <c r="F1620">
        <v>10</v>
      </c>
      <c r="G1620">
        <v>9</v>
      </c>
      <c r="H1620">
        <v>9</v>
      </c>
      <c r="I1620">
        <v>2</v>
      </c>
    </row>
    <row r="1621" spans="1:9" x14ac:dyDescent="0.25">
      <c r="A1621" t="s">
        <v>3398</v>
      </c>
      <c r="B1621">
        <v>1</v>
      </c>
      <c r="C1621">
        <v>0</v>
      </c>
      <c r="D1621">
        <v>0.42930000000000001</v>
      </c>
      <c r="E1621" t="s">
        <v>169</v>
      </c>
      <c r="F1621">
        <v>13</v>
      </c>
      <c r="G1621">
        <v>3</v>
      </c>
      <c r="H1621">
        <v>0</v>
      </c>
      <c r="I1621">
        <v>0</v>
      </c>
    </row>
    <row r="1622" spans="1:9" x14ac:dyDescent="0.25">
      <c r="A1622" t="s">
        <v>3397</v>
      </c>
      <c r="B1622">
        <v>1</v>
      </c>
      <c r="C1622">
        <v>0</v>
      </c>
      <c r="D1622">
        <v>0.10281333300000001</v>
      </c>
      <c r="E1622" t="s">
        <v>169</v>
      </c>
      <c r="F1622">
        <v>4</v>
      </c>
      <c r="G1622">
        <v>1</v>
      </c>
      <c r="H1622">
        <v>0</v>
      </c>
      <c r="I1622">
        <v>0</v>
      </c>
    </row>
    <row r="1623" spans="1:9" x14ac:dyDescent="0.25">
      <c r="A1623" t="s">
        <v>3396</v>
      </c>
      <c r="B1623">
        <v>1</v>
      </c>
      <c r="C1623">
        <v>0</v>
      </c>
      <c r="D1623">
        <v>0.56990666700000003</v>
      </c>
      <c r="E1623" t="s">
        <v>169</v>
      </c>
      <c r="F1623">
        <v>491</v>
      </c>
      <c r="G1623">
        <v>476</v>
      </c>
      <c r="H1623">
        <v>457</v>
      </c>
      <c r="I1623">
        <v>330</v>
      </c>
    </row>
    <row r="1624" spans="1:9" x14ac:dyDescent="0.25">
      <c r="A1624" t="s">
        <v>3395</v>
      </c>
      <c r="B1624">
        <v>0</v>
      </c>
      <c r="C1624">
        <v>0</v>
      </c>
      <c r="D1624">
        <v>0.11010666700000001</v>
      </c>
      <c r="E1624" t="s">
        <v>181</v>
      </c>
      <c r="F1624">
        <v>62</v>
      </c>
      <c r="G1624">
        <v>53</v>
      </c>
      <c r="H1624">
        <v>45</v>
      </c>
      <c r="I1624">
        <v>35</v>
      </c>
    </row>
    <row r="1625" spans="1:9" x14ac:dyDescent="0.25">
      <c r="A1625" t="s">
        <v>3394</v>
      </c>
      <c r="B1625">
        <v>1</v>
      </c>
      <c r="C1625">
        <v>0</v>
      </c>
      <c r="D1625">
        <v>0.14272000000000001</v>
      </c>
      <c r="E1625" t="s">
        <v>169</v>
      </c>
      <c r="F1625">
        <v>75</v>
      </c>
      <c r="G1625">
        <v>73</v>
      </c>
      <c r="H1625">
        <v>72</v>
      </c>
      <c r="I1625">
        <v>69</v>
      </c>
    </row>
    <row r="1626" spans="1:9" x14ac:dyDescent="0.25">
      <c r="A1626" t="s">
        <v>3393</v>
      </c>
      <c r="B1626">
        <v>1</v>
      </c>
      <c r="C1626">
        <v>0</v>
      </c>
      <c r="D1626">
        <v>0.17447333300000001</v>
      </c>
      <c r="E1626" t="s">
        <v>169</v>
      </c>
      <c r="F1626">
        <v>501</v>
      </c>
      <c r="G1626">
        <v>489</v>
      </c>
      <c r="H1626">
        <v>479</v>
      </c>
      <c r="I1626">
        <v>450</v>
      </c>
    </row>
    <row r="1627" spans="1:9" x14ac:dyDescent="0.25">
      <c r="A1627" t="s">
        <v>3392</v>
      </c>
      <c r="B1627">
        <v>1</v>
      </c>
      <c r="C1627">
        <v>0</v>
      </c>
      <c r="D1627">
        <v>0.101526667</v>
      </c>
      <c r="E1627" t="s">
        <v>169</v>
      </c>
      <c r="F1627">
        <v>21</v>
      </c>
      <c r="G1627">
        <v>14</v>
      </c>
      <c r="H1627">
        <v>14</v>
      </c>
      <c r="I1627">
        <v>5</v>
      </c>
    </row>
    <row r="1628" spans="1:9" x14ac:dyDescent="0.25">
      <c r="A1628" t="s">
        <v>3391</v>
      </c>
      <c r="B1628">
        <v>1</v>
      </c>
      <c r="C1628">
        <v>0</v>
      </c>
      <c r="D1628">
        <v>0.103553333</v>
      </c>
      <c r="E1628" t="s">
        <v>169</v>
      </c>
      <c r="F1628">
        <v>10</v>
      </c>
      <c r="G1628">
        <v>2</v>
      </c>
      <c r="H1628">
        <v>1</v>
      </c>
      <c r="I1628">
        <v>1</v>
      </c>
    </row>
    <row r="1629" spans="1:9" x14ac:dyDescent="0.25">
      <c r="A1629" t="s">
        <v>3390</v>
      </c>
      <c r="B1629">
        <v>1</v>
      </c>
      <c r="C1629">
        <v>0</v>
      </c>
      <c r="D1629">
        <v>0.54008666699999996</v>
      </c>
      <c r="E1629" t="s">
        <v>169</v>
      </c>
      <c r="F1629">
        <v>117</v>
      </c>
      <c r="G1629">
        <v>111</v>
      </c>
      <c r="H1629">
        <v>104</v>
      </c>
      <c r="I1629">
        <v>59</v>
      </c>
    </row>
    <row r="1630" spans="1:9" x14ac:dyDescent="0.25">
      <c r="A1630" t="s">
        <v>3389</v>
      </c>
      <c r="B1630">
        <v>1</v>
      </c>
      <c r="C1630">
        <v>0</v>
      </c>
      <c r="D1630">
        <v>0.13931333300000001</v>
      </c>
      <c r="E1630" t="s">
        <v>169</v>
      </c>
      <c r="F1630">
        <v>4</v>
      </c>
      <c r="G1630">
        <v>3</v>
      </c>
      <c r="H1630">
        <v>1</v>
      </c>
      <c r="I1630">
        <v>0</v>
      </c>
    </row>
    <row r="1631" spans="1:9" x14ac:dyDescent="0.25">
      <c r="A1631" t="s">
        <v>3388</v>
      </c>
      <c r="B1631">
        <v>1</v>
      </c>
      <c r="C1631">
        <v>0</v>
      </c>
      <c r="D1631">
        <v>0.87424666699999998</v>
      </c>
      <c r="E1631" t="s">
        <v>169</v>
      </c>
      <c r="F1631">
        <v>255</v>
      </c>
      <c r="G1631">
        <v>254</v>
      </c>
      <c r="H1631">
        <v>252</v>
      </c>
      <c r="I1631">
        <v>236</v>
      </c>
    </row>
    <row r="1632" spans="1:9" x14ac:dyDescent="0.25">
      <c r="A1632" t="s">
        <v>3387</v>
      </c>
      <c r="B1632">
        <v>1</v>
      </c>
      <c r="C1632">
        <v>0</v>
      </c>
      <c r="D1632">
        <v>0.16016</v>
      </c>
      <c r="E1632" t="s">
        <v>169</v>
      </c>
      <c r="F1632">
        <v>265</v>
      </c>
      <c r="G1632">
        <v>250</v>
      </c>
      <c r="H1632">
        <v>240</v>
      </c>
      <c r="I1632">
        <v>227</v>
      </c>
    </row>
    <row r="1633" spans="1:9" x14ac:dyDescent="0.25">
      <c r="A1633" t="s">
        <v>3386</v>
      </c>
      <c r="B1633">
        <v>1</v>
      </c>
      <c r="C1633">
        <v>0</v>
      </c>
      <c r="D1633">
        <v>0.19316</v>
      </c>
      <c r="E1633" t="s">
        <v>169</v>
      </c>
      <c r="F1633">
        <v>2</v>
      </c>
      <c r="G1633">
        <v>1</v>
      </c>
      <c r="H1633">
        <v>1</v>
      </c>
      <c r="I1633">
        <v>1</v>
      </c>
    </row>
    <row r="1634" spans="1:9" x14ac:dyDescent="0.25">
      <c r="A1634" t="s">
        <v>3385</v>
      </c>
      <c r="B1634">
        <v>1</v>
      </c>
      <c r="C1634">
        <v>0</v>
      </c>
      <c r="D1634">
        <v>0.71511333300000002</v>
      </c>
      <c r="E1634" t="s">
        <v>169</v>
      </c>
      <c r="F1634">
        <v>495</v>
      </c>
      <c r="G1634">
        <v>495</v>
      </c>
      <c r="H1634">
        <v>492</v>
      </c>
      <c r="I1634">
        <v>488</v>
      </c>
    </row>
    <row r="1635" spans="1:9" x14ac:dyDescent="0.25">
      <c r="A1635" t="s">
        <v>3384</v>
      </c>
      <c r="B1635">
        <v>1</v>
      </c>
      <c r="C1635">
        <v>0</v>
      </c>
      <c r="D1635">
        <v>0.23853333299999999</v>
      </c>
      <c r="E1635" t="s">
        <v>174</v>
      </c>
      <c r="F1635">
        <v>23</v>
      </c>
      <c r="G1635">
        <v>19</v>
      </c>
      <c r="H1635">
        <v>13</v>
      </c>
      <c r="I1635">
        <v>1</v>
      </c>
    </row>
    <row r="1636" spans="1:9" x14ac:dyDescent="0.25">
      <c r="A1636" t="s">
        <v>3383</v>
      </c>
      <c r="B1636">
        <v>1</v>
      </c>
      <c r="C1636">
        <v>0</v>
      </c>
      <c r="D1636">
        <v>0.10518</v>
      </c>
      <c r="E1636" t="s">
        <v>169</v>
      </c>
      <c r="F1636">
        <v>54</v>
      </c>
      <c r="G1636">
        <v>48</v>
      </c>
      <c r="H1636">
        <v>47</v>
      </c>
      <c r="I1636">
        <v>41</v>
      </c>
    </row>
    <row r="1637" spans="1:9" x14ac:dyDescent="0.25">
      <c r="A1637" t="s">
        <v>3382</v>
      </c>
      <c r="B1637">
        <v>1</v>
      </c>
      <c r="C1637">
        <v>0</v>
      </c>
      <c r="D1637">
        <v>0.91272666700000005</v>
      </c>
      <c r="E1637" t="s">
        <v>169</v>
      </c>
      <c r="F1637">
        <v>19</v>
      </c>
      <c r="G1637">
        <v>19</v>
      </c>
      <c r="H1637">
        <v>16</v>
      </c>
      <c r="I1637">
        <v>11</v>
      </c>
    </row>
    <row r="1638" spans="1:9" x14ac:dyDescent="0.25">
      <c r="A1638" t="s">
        <v>3381</v>
      </c>
      <c r="B1638">
        <v>1</v>
      </c>
      <c r="C1638">
        <v>0</v>
      </c>
      <c r="D1638">
        <v>0.14925333299999999</v>
      </c>
      <c r="E1638" t="s">
        <v>174</v>
      </c>
      <c r="F1638">
        <v>144</v>
      </c>
      <c r="G1638">
        <v>139</v>
      </c>
      <c r="H1638">
        <v>134</v>
      </c>
      <c r="I1638">
        <v>126</v>
      </c>
    </row>
    <row r="1639" spans="1:9" x14ac:dyDescent="0.25">
      <c r="A1639" t="s">
        <v>3380</v>
      </c>
      <c r="B1639">
        <v>1</v>
      </c>
      <c r="C1639">
        <v>0</v>
      </c>
      <c r="D1639">
        <v>0.11169999999999999</v>
      </c>
      <c r="E1639" t="s">
        <v>169</v>
      </c>
      <c r="F1639">
        <v>278</v>
      </c>
      <c r="G1639">
        <v>268</v>
      </c>
      <c r="H1639">
        <v>259</v>
      </c>
      <c r="I1639">
        <v>250</v>
      </c>
    </row>
    <row r="1640" spans="1:9" x14ac:dyDescent="0.25">
      <c r="A1640" t="s">
        <v>3379</v>
      </c>
      <c r="B1640">
        <v>1</v>
      </c>
      <c r="C1640">
        <v>0</v>
      </c>
      <c r="D1640">
        <v>0.111533333</v>
      </c>
      <c r="E1640" t="s">
        <v>169</v>
      </c>
      <c r="F1640">
        <v>188</v>
      </c>
      <c r="G1640">
        <v>181</v>
      </c>
      <c r="H1640">
        <v>179</v>
      </c>
      <c r="I1640">
        <v>174</v>
      </c>
    </row>
    <row r="1641" spans="1:9" x14ac:dyDescent="0.25">
      <c r="A1641" t="s">
        <v>3378</v>
      </c>
      <c r="B1641">
        <v>1</v>
      </c>
      <c r="C1641">
        <v>0</v>
      </c>
      <c r="D1641">
        <v>0.10313333299999999</v>
      </c>
      <c r="E1641" t="s">
        <v>169</v>
      </c>
      <c r="F1641">
        <v>35</v>
      </c>
      <c r="G1641">
        <v>18</v>
      </c>
      <c r="H1641">
        <v>18</v>
      </c>
      <c r="I1641">
        <v>17</v>
      </c>
    </row>
    <row r="1642" spans="1:9" x14ac:dyDescent="0.25">
      <c r="A1642" t="s">
        <v>3377</v>
      </c>
      <c r="B1642">
        <v>1</v>
      </c>
      <c r="C1642">
        <v>0</v>
      </c>
      <c r="D1642">
        <v>0.95125333300000003</v>
      </c>
      <c r="E1642" t="s">
        <v>169</v>
      </c>
      <c r="F1642">
        <v>118</v>
      </c>
      <c r="G1642">
        <v>116</v>
      </c>
      <c r="H1642">
        <v>111</v>
      </c>
      <c r="I1642">
        <v>87</v>
      </c>
    </row>
    <row r="1643" spans="1:9" x14ac:dyDescent="0.25">
      <c r="A1643" t="s">
        <v>3376</v>
      </c>
      <c r="B1643">
        <v>0</v>
      </c>
      <c r="C1643">
        <v>0</v>
      </c>
      <c r="D1643">
        <v>0.15939999999999999</v>
      </c>
      <c r="E1643" t="s">
        <v>181</v>
      </c>
      <c r="F1643">
        <v>5</v>
      </c>
      <c r="G1643">
        <v>0</v>
      </c>
      <c r="H1643">
        <v>0</v>
      </c>
      <c r="I1643">
        <v>0</v>
      </c>
    </row>
    <row r="1644" spans="1:9" x14ac:dyDescent="0.25">
      <c r="A1644" t="s">
        <v>3375</v>
      </c>
      <c r="B1644">
        <v>1</v>
      </c>
      <c r="C1644">
        <v>0</v>
      </c>
      <c r="D1644">
        <v>0.211466667</v>
      </c>
      <c r="E1644" t="s">
        <v>169</v>
      </c>
      <c r="F1644">
        <v>19</v>
      </c>
      <c r="G1644">
        <v>4</v>
      </c>
      <c r="H1644">
        <v>0</v>
      </c>
      <c r="I1644">
        <v>0</v>
      </c>
    </row>
    <row r="1645" spans="1:9" x14ac:dyDescent="0.25">
      <c r="A1645" t="s">
        <v>3374</v>
      </c>
      <c r="B1645">
        <v>1</v>
      </c>
      <c r="C1645">
        <v>0</v>
      </c>
      <c r="D1645">
        <v>0.47402666700000001</v>
      </c>
      <c r="E1645" t="s">
        <v>174</v>
      </c>
      <c r="F1645">
        <v>12</v>
      </c>
      <c r="G1645">
        <v>8</v>
      </c>
      <c r="H1645">
        <v>6</v>
      </c>
      <c r="I1645">
        <v>0</v>
      </c>
    </row>
    <row r="1646" spans="1:9" x14ac:dyDescent="0.25">
      <c r="A1646" t="s">
        <v>3373</v>
      </c>
      <c r="B1646">
        <v>0</v>
      </c>
      <c r="C1646">
        <v>0</v>
      </c>
      <c r="D1646">
        <v>0.258833333</v>
      </c>
      <c r="E1646" t="s">
        <v>181</v>
      </c>
      <c r="F1646">
        <v>26</v>
      </c>
      <c r="G1646">
        <v>13</v>
      </c>
      <c r="H1646">
        <v>8</v>
      </c>
      <c r="I1646">
        <v>7</v>
      </c>
    </row>
    <row r="1647" spans="1:9" x14ac:dyDescent="0.25">
      <c r="A1647" t="s">
        <v>3372</v>
      </c>
      <c r="B1647">
        <v>1</v>
      </c>
      <c r="C1647">
        <v>0</v>
      </c>
      <c r="D1647">
        <v>0.10571999999999999</v>
      </c>
      <c r="E1647" t="s">
        <v>169</v>
      </c>
      <c r="F1647">
        <v>11</v>
      </c>
      <c r="G1647">
        <v>8</v>
      </c>
      <c r="H1647">
        <v>6</v>
      </c>
      <c r="I1647">
        <v>3</v>
      </c>
    </row>
    <row r="1648" spans="1:9" x14ac:dyDescent="0.25">
      <c r="A1648" t="s">
        <v>3371</v>
      </c>
      <c r="B1648">
        <v>1</v>
      </c>
      <c r="C1648">
        <v>0</v>
      </c>
      <c r="D1648">
        <v>0.26389333300000001</v>
      </c>
      <c r="E1648" t="s">
        <v>169</v>
      </c>
      <c r="F1648">
        <v>113</v>
      </c>
      <c r="G1648">
        <v>99</v>
      </c>
      <c r="H1648">
        <v>94</v>
      </c>
      <c r="I1648">
        <v>46</v>
      </c>
    </row>
    <row r="1649" spans="1:9" x14ac:dyDescent="0.25">
      <c r="A1649" t="s">
        <v>3370</v>
      </c>
      <c r="B1649">
        <v>1</v>
      </c>
      <c r="C1649">
        <v>0</v>
      </c>
      <c r="D1649">
        <v>0.11228</v>
      </c>
      <c r="E1649" t="s">
        <v>169</v>
      </c>
      <c r="F1649">
        <v>5</v>
      </c>
      <c r="G1649">
        <v>3</v>
      </c>
      <c r="H1649">
        <v>2</v>
      </c>
      <c r="I1649">
        <v>0</v>
      </c>
    </row>
    <row r="1650" spans="1:9" x14ac:dyDescent="0.25">
      <c r="A1650" t="s">
        <v>3369</v>
      </c>
      <c r="B1650">
        <v>1</v>
      </c>
      <c r="C1650">
        <v>0</v>
      </c>
      <c r="D1650">
        <v>0.68944000000000005</v>
      </c>
      <c r="E1650" t="s">
        <v>169</v>
      </c>
      <c r="F1650">
        <v>253</v>
      </c>
      <c r="G1650">
        <v>243</v>
      </c>
      <c r="H1650">
        <v>241</v>
      </c>
      <c r="I1650">
        <v>233</v>
      </c>
    </row>
    <row r="1651" spans="1:9" x14ac:dyDescent="0.25">
      <c r="A1651" t="s">
        <v>3368</v>
      </c>
      <c r="B1651">
        <v>1</v>
      </c>
      <c r="C1651">
        <v>0</v>
      </c>
      <c r="D1651">
        <v>0.1033</v>
      </c>
      <c r="E1651" t="s">
        <v>169</v>
      </c>
      <c r="F1651">
        <v>110</v>
      </c>
      <c r="G1651">
        <v>108</v>
      </c>
      <c r="H1651">
        <v>105</v>
      </c>
      <c r="I1651">
        <v>99</v>
      </c>
    </row>
    <row r="1652" spans="1:9" x14ac:dyDescent="0.25">
      <c r="A1652" t="s">
        <v>3367</v>
      </c>
      <c r="B1652">
        <v>1</v>
      </c>
      <c r="C1652">
        <v>0</v>
      </c>
      <c r="D1652">
        <v>0.10556</v>
      </c>
      <c r="E1652" t="s">
        <v>169</v>
      </c>
      <c r="F1652">
        <v>3</v>
      </c>
      <c r="G1652">
        <v>0</v>
      </c>
      <c r="H1652">
        <v>0</v>
      </c>
      <c r="I1652">
        <v>0</v>
      </c>
    </row>
    <row r="1653" spans="1:9" x14ac:dyDescent="0.25">
      <c r="A1653" t="s">
        <v>3366</v>
      </c>
      <c r="B1653">
        <v>1</v>
      </c>
      <c r="C1653">
        <v>0</v>
      </c>
      <c r="D1653">
        <v>0.91848666700000003</v>
      </c>
      <c r="E1653" t="s">
        <v>169</v>
      </c>
      <c r="F1653">
        <v>201</v>
      </c>
      <c r="G1653">
        <v>186</v>
      </c>
      <c r="H1653">
        <v>181</v>
      </c>
      <c r="I1653">
        <v>163</v>
      </c>
    </row>
    <row r="1654" spans="1:9" x14ac:dyDescent="0.25">
      <c r="A1654" t="s">
        <v>3365</v>
      </c>
      <c r="B1654">
        <v>0</v>
      </c>
      <c r="C1654">
        <v>0</v>
      </c>
      <c r="D1654">
        <v>0.2215</v>
      </c>
      <c r="E1654" t="s">
        <v>181</v>
      </c>
      <c r="F1654">
        <v>7</v>
      </c>
      <c r="G1654">
        <v>2</v>
      </c>
      <c r="H1654">
        <v>2</v>
      </c>
      <c r="I1654">
        <v>0</v>
      </c>
    </row>
    <row r="1655" spans="1:9" x14ac:dyDescent="0.25">
      <c r="A1655" t="s">
        <v>3364</v>
      </c>
      <c r="B1655">
        <v>0</v>
      </c>
      <c r="C1655">
        <v>0</v>
      </c>
      <c r="D1655">
        <v>0.13775999999999999</v>
      </c>
      <c r="E1655" t="s">
        <v>181</v>
      </c>
      <c r="F1655">
        <v>144</v>
      </c>
      <c r="G1655">
        <v>141</v>
      </c>
      <c r="H1655">
        <v>140</v>
      </c>
      <c r="I1655">
        <v>130</v>
      </c>
    </row>
    <row r="1656" spans="1:9" x14ac:dyDescent="0.25">
      <c r="A1656" t="s">
        <v>3363</v>
      </c>
      <c r="B1656">
        <v>1</v>
      </c>
      <c r="C1656">
        <v>0</v>
      </c>
      <c r="D1656">
        <v>0.73158000000000001</v>
      </c>
      <c r="E1656" t="s">
        <v>169</v>
      </c>
      <c r="F1656">
        <v>129</v>
      </c>
      <c r="G1656">
        <v>129</v>
      </c>
      <c r="H1656">
        <v>129</v>
      </c>
      <c r="I1656">
        <v>125</v>
      </c>
    </row>
    <row r="1657" spans="1:9" x14ac:dyDescent="0.25">
      <c r="A1657" t="s">
        <v>3362</v>
      </c>
      <c r="B1657">
        <v>0</v>
      </c>
      <c r="C1657">
        <v>0</v>
      </c>
      <c r="D1657">
        <v>0.121453333</v>
      </c>
      <c r="E1657" t="s">
        <v>181</v>
      </c>
      <c r="F1657">
        <v>21</v>
      </c>
      <c r="G1657">
        <v>17</v>
      </c>
      <c r="H1657">
        <v>17</v>
      </c>
      <c r="I1657">
        <v>16</v>
      </c>
    </row>
    <row r="1658" spans="1:9" x14ac:dyDescent="0.25">
      <c r="A1658" t="s">
        <v>3361</v>
      </c>
      <c r="B1658">
        <v>0</v>
      </c>
      <c r="C1658">
        <v>0</v>
      </c>
      <c r="D1658">
        <v>0.12742000000000001</v>
      </c>
      <c r="E1658" t="s">
        <v>181</v>
      </c>
      <c r="F1658">
        <v>2</v>
      </c>
      <c r="G1658">
        <v>0</v>
      </c>
      <c r="H1658">
        <v>0</v>
      </c>
      <c r="I1658">
        <v>0</v>
      </c>
    </row>
    <row r="1659" spans="1:9" x14ac:dyDescent="0.25">
      <c r="A1659" t="s">
        <v>3360</v>
      </c>
      <c r="B1659">
        <v>1</v>
      </c>
      <c r="C1659">
        <v>0</v>
      </c>
      <c r="D1659">
        <v>0.662813333</v>
      </c>
      <c r="E1659" t="s">
        <v>169</v>
      </c>
      <c r="F1659">
        <v>189</v>
      </c>
      <c r="G1659">
        <v>187</v>
      </c>
      <c r="H1659">
        <v>181</v>
      </c>
      <c r="I1659">
        <v>166</v>
      </c>
    </row>
    <row r="1660" spans="1:9" x14ac:dyDescent="0.25">
      <c r="A1660" t="s">
        <v>3359</v>
      </c>
      <c r="B1660">
        <v>1</v>
      </c>
      <c r="C1660">
        <v>0</v>
      </c>
      <c r="D1660">
        <v>0.16201333300000001</v>
      </c>
      <c r="E1660" t="s">
        <v>169</v>
      </c>
      <c r="F1660">
        <v>24</v>
      </c>
      <c r="G1660">
        <v>20</v>
      </c>
      <c r="H1660">
        <v>18</v>
      </c>
      <c r="I1660">
        <v>18</v>
      </c>
    </row>
    <row r="1661" spans="1:9" x14ac:dyDescent="0.25">
      <c r="A1661" t="s">
        <v>3358</v>
      </c>
      <c r="B1661">
        <v>1</v>
      </c>
      <c r="C1661">
        <v>0</v>
      </c>
      <c r="D1661">
        <v>0.448926667</v>
      </c>
      <c r="E1661" t="s">
        <v>169</v>
      </c>
      <c r="F1661">
        <v>111</v>
      </c>
      <c r="G1661">
        <v>100</v>
      </c>
      <c r="H1661">
        <v>99</v>
      </c>
      <c r="I1661">
        <v>78</v>
      </c>
    </row>
    <row r="1662" spans="1:9" x14ac:dyDescent="0.25">
      <c r="A1662" t="s">
        <v>3357</v>
      </c>
      <c r="B1662">
        <v>1</v>
      </c>
      <c r="C1662">
        <v>0</v>
      </c>
      <c r="D1662">
        <v>0.18404000000000001</v>
      </c>
      <c r="E1662" t="s">
        <v>169</v>
      </c>
      <c r="F1662">
        <v>7</v>
      </c>
      <c r="G1662">
        <v>2</v>
      </c>
      <c r="H1662">
        <v>0</v>
      </c>
      <c r="I1662">
        <v>0</v>
      </c>
    </row>
    <row r="1663" spans="1:9" x14ac:dyDescent="0.25">
      <c r="A1663" t="s">
        <v>3356</v>
      </c>
      <c r="B1663">
        <v>1</v>
      </c>
      <c r="C1663">
        <v>0</v>
      </c>
      <c r="D1663">
        <v>0.34439999999999998</v>
      </c>
      <c r="E1663" t="s">
        <v>169</v>
      </c>
      <c r="F1663">
        <v>40</v>
      </c>
      <c r="G1663">
        <v>40</v>
      </c>
      <c r="H1663">
        <v>38</v>
      </c>
      <c r="I1663">
        <v>36</v>
      </c>
    </row>
    <row r="1664" spans="1:9" x14ac:dyDescent="0.25">
      <c r="A1664" t="s">
        <v>3355</v>
      </c>
      <c r="B1664">
        <v>1</v>
      </c>
      <c r="C1664">
        <v>0</v>
      </c>
      <c r="D1664">
        <v>0.21918000000000001</v>
      </c>
      <c r="E1664" t="s">
        <v>169</v>
      </c>
      <c r="F1664">
        <v>176</v>
      </c>
      <c r="G1664">
        <v>67</v>
      </c>
      <c r="H1664">
        <v>37</v>
      </c>
      <c r="I1664">
        <v>7</v>
      </c>
    </row>
    <row r="1665" spans="1:9" x14ac:dyDescent="0.25">
      <c r="A1665" t="s">
        <v>3354</v>
      </c>
      <c r="B1665">
        <v>1</v>
      </c>
      <c r="C1665">
        <v>0</v>
      </c>
      <c r="D1665">
        <v>0.201366667</v>
      </c>
      <c r="E1665" t="s">
        <v>174</v>
      </c>
      <c r="F1665">
        <v>33</v>
      </c>
      <c r="G1665">
        <v>2</v>
      </c>
      <c r="H1665">
        <v>0</v>
      </c>
      <c r="I1665">
        <v>0</v>
      </c>
    </row>
    <row r="1666" spans="1:9" x14ac:dyDescent="0.25">
      <c r="A1666" t="s">
        <v>3353</v>
      </c>
      <c r="B1666">
        <v>1</v>
      </c>
      <c r="C1666">
        <v>0</v>
      </c>
      <c r="D1666">
        <v>0.97741999999999996</v>
      </c>
      <c r="E1666" t="s">
        <v>169</v>
      </c>
      <c r="F1666">
        <v>55</v>
      </c>
      <c r="G1666">
        <v>49</v>
      </c>
      <c r="H1666">
        <v>48</v>
      </c>
      <c r="I1666">
        <v>37</v>
      </c>
    </row>
    <row r="1667" spans="1:9" x14ac:dyDescent="0.25">
      <c r="A1667" t="s">
        <v>3352</v>
      </c>
      <c r="B1667">
        <v>1</v>
      </c>
      <c r="C1667">
        <v>0</v>
      </c>
      <c r="D1667">
        <v>0.25603333299999997</v>
      </c>
      <c r="E1667" t="s">
        <v>169</v>
      </c>
      <c r="F1667">
        <v>61</v>
      </c>
      <c r="G1667">
        <v>52</v>
      </c>
      <c r="H1667">
        <v>49</v>
      </c>
      <c r="I1667">
        <v>44</v>
      </c>
    </row>
    <row r="1668" spans="1:9" x14ac:dyDescent="0.25">
      <c r="A1668" t="s">
        <v>3351</v>
      </c>
      <c r="B1668">
        <v>1</v>
      </c>
      <c r="C1668">
        <v>0</v>
      </c>
      <c r="D1668">
        <v>0.17867333299999999</v>
      </c>
      <c r="E1668" t="s">
        <v>169</v>
      </c>
      <c r="F1668">
        <v>11</v>
      </c>
      <c r="G1668">
        <v>8</v>
      </c>
      <c r="H1668">
        <v>8</v>
      </c>
      <c r="I1668">
        <v>7</v>
      </c>
    </row>
    <row r="1669" spans="1:9" x14ac:dyDescent="0.25">
      <c r="A1669" t="s">
        <v>3350</v>
      </c>
      <c r="B1669">
        <v>1</v>
      </c>
      <c r="C1669">
        <v>0</v>
      </c>
      <c r="D1669">
        <v>0.106406667</v>
      </c>
      <c r="E1669" t="s">
        <v>169</v>
      </c>
      <c r="F1669">
        <v>3</v>
      </c>
      <c r="G1669">
        <v>1</v>
      </c>
      <c r="H1669">
        <v>1</v>
      </c>
      <c r="I1669">
        <v>1</v>
      </c>
    </row>
    <row r="1670" spans="1:9" x14ac:dyDescent="0.25">
      <c r="A1670" t="s">
        <v>3349</v>
      </c>
      <c r="B1670">
        <v>1</v>
      </c>
      <c r="C1670">
        <v>0</v>
      </c>
      <c r="D1670">
        <v>0.90403333299999999</v>
      </c>
      <c r="E1670" t="s">
        <v>169</v>
      </c>
      <c r="F1670">
        <v>90</v>
      </c>
      <c r="G1670">
        <v>90</v>
      </c>
      <c r="H1670">
        <v>89</v>
      </c>
      <c r="I1670">
        <v>85</v>
      </c>
    </row>
    <row r="1671" spans="1:9" x14ac:dyDescent="0.25">
      <c r="A1671" t="s">
        <v>3348</v>
      </c>
      <c r="B1671">
        <v>1</v>
      </c>
      <c r="C1671">
        <v>0</v>
      </c>
      <c r="D1671">
        <v>0.16425999999999999</v>
      </c>
      <c r="E1671" t="s">
        <v>169</v>
      </c>
      <c r="F1671">
        <v>21</v>
      </c>
      <c r="G1671">
        <v>7</v>
      </c>
      <c r="H1671">
        <v>1</v>
      </c>
      <c r="I1671">
        <v>0</v>
      </c>
    </row>
    <row r="1672" spans="1:9" x14ac:dyDescent="0.25">
      <c r="A1672" t="s">
        <v>3347</v>
      </c>
      <c r="B1672">
        <v>1</v>
      </c>
      <c r="C1672">
        <v>0</v>
      </c>
      <c r="D1672">
        <v>0.114973333</v>
      </c>
      <c r="E1672" t="s">
        <v>169</v>
      </c>
      <c r="F1672">
        <v>10</v>
      </c>
      <c r="G1672">
        <v>5</v>
      </c>
      <c r="H1672">
        <v>5</v>
      </c>
      <c r="I1672">
        <v>4</v>
      </c>
    </row>
    <row r="1673" spans="1:9" x14ac:dyDescent="0.25">
      <c r="A1673" t="s">
        <v>3346</v>
      </c>
      <c r="B1673">
        <v>1</v>
      </c>
      <c r="C1673">
        <v>0</v>
      </c>
      <c r="D1673">
        <v>0.52914000000000005</v>
      </c>
      <c r="E1673" t="s">
        <v>169</v>
      </c>
      <c r="F1673">
        <v>63</v>
      </c>
      <c r="G1673">
        <v>58</v>
      </c>
      <c r="H1673">
        <v>46</v>
      </c>
      <c r="I1673">
        <v>38</v>
      </c>
    </row>
    <row r="1674" spans="1:9" x14ac:dyDescent="0.25">
      <c r="A1674" t="s">
        <v>3345</v>
      </c>
      <c r="B1674">
        <v>1</v>
      </c>
      <c r="C1674">
        <v>0</v>
      </c>
      <c r="D1674">
        <v>0.30305333299999998</v>
      </c>
      <c r="E1674" t="s">
        <v>169</v>
      </c>
      <c r="F1674">
        <v>14</v>
      </c>
      <c r="G1674">
        <v>5</v>
      </c>
      <c r="H1674">
        <v>0</v>
      </c>
      <c r="I1674">
        <v>0</v>
      </c>
    </row>
    <row r="1675" spans="1:9" x14ac:dyDescent="0.25">
      <c r="A1675" t="s">
        <v>3344</v>
      </c>
      <c r="B1675">
        <v>1</v>
      </c>
      <c r="C1675">
        <v>0</v>
      </c>
      <c r="D1675">
        <v>0.86585999999999996</v>
      </c>
      <c r="E1675" t="s">
        <v>169</v>
      </c>
      <c r="F1675">
        <v>25</v>
      </c>
      <c r="G1675">
        <v>23</v>
      </c>
      <c r="H1675">
        <v>23</v>
      </c>
      <c r="I1675">
        <v>21</v>
      </c>
    </row>
    <row r="1676" spans="1:9" x14ac:dyDescent="0.25">
      <c r="A1676" t="s">
        <v>3343</v>
      </c>
      <c r="B1676">
        <v>1</v>
      </c>
      <c r="C1676">
        <v>0</v>
      </c>
      <c r="D1676">
        <v>0.76661999999999997</v>
      </c>
      <c r="E1676" t="s">
        <v>169</v>
      </c>
      <c r="F1676">
        <v>22</v>
      </c>
      <c r="G1676">
        <v>16</v>
      </c>
      <c r="H1676">
        <v>13</v>
      </c>
      <c r="I1676">
        <v>5</v>
      </c>
    </row>
    <row r="1677" spans="1:9" x14ac:dyDescent="0.25">
      <c r="A1677" t="s">
        <v>3342</v>
      </c>
      <c r="B1677">
        <v>0</v>
      </c>
      <c r="C1677">
        <v>0</v>
      </c>
      <c r="D1677">
        <v>0.19709333300000001</v>
      </c>
      <c r="E1677" t="s">
        <v>181</v>
      </c>
      <c r="F1677">
        <v>42</v>
      </c>
      <c r="G1677">
        <v>40</v>
      </c>
      <c r="H1677">
        <v>39</v>
      </c>
      <c r="I1677">
        <v>20</v>
      </c>
    </row>
    <row r="1678" spans="1:9" x14ac:dyDescent="0.25">
      <c r="A1678" t="s">
        <v>3341</v>
      </c>
      <c r="B1678">
        <v>1</v>
      </c>
      <c r="C1678">
        <v>0</v>
      </c>
      <c r="D1678">
        <v>0.33764</v>
      </c>
      <c r="E1678" t="s">
        <v>169</v>
      </c>
      <c r="F1678">
        <v>42</v>
      </c>
      <c r="G1678">
        <v>42</v>
      </c>
      <c r="H1678">
        <v>40</v>
      </c>
      <c r="I1678">
        <v>15</v>
      </c>
    </row>
    <row r="1679" spans="1:9" x14ac:dyDescent="0.25">
      <c r="A1679" t="s">
        <v>3340</v>
      </c>
      <c r="B1679">
        <v>1</v>
      </c>
      <c r="C1679">
        <v>0</v>
      </c>
      <c r="D1679">
        <v>9.9986667000000001E-2</v>
      </c>
      <c r="E1679" t="s">
        <v>169</v>
      </c>
      <c r="F1679">
        <v>16</v>
      </c>
      <c r="G1679">
        <v>12</v>
      </c>
      <c r="H1679">
        <v>12</v>
      </c>
      <c r="I1679">
        <v>12</v>
      </c>
    </row>
    <row r="1680" spans="1:9" x14ac:dyDescent="0.25">
      <c r="A1680" t="s">
        <v>3339</v>
      </c>
      <c r="B1680">
        <v>1</v>
      </c>
      <c r="C1680">
        <v>0</v>
      </c>
      <c r="D1680">
        <v>0.43984000000000001</v>
      </c>
      <c r="E1680" t="s">
        <v>169</v>
      </c>
      <c r="F1680">
        <v>8</v>
      </c>
      <c r="G1680">
        <v>7</v>
      </c>
      <c r="H1680">
        <v>5</v>
      </c>
      <c r="I1680">
        <v>2</v>
      </c>
    </row>
    <row r="1681" spans="1:9" x14ac:dyDescent="0.25">
      <c r="A1681" t="s">
        <v>3338</v>
      </c>
      <c r="B1681">
        <v>1</v>
      </c>
      <c r="C1681">
        <v>0</v>
      </c>
      <c r="D1681">
        <v>0.39842</v>
      </c>
      <c r="E1681" t="s">
        <v>169</v>
      </c>
      <c r="F1681">
        <v>2</v>
      </c>
      <c r="G1681">
        <v>2</v>
      </c>
      <c r="H1681">
        <v>0</v>
      </c>
      <c r="I1681">
        <v>0</v>
      </c>
    </row>
    <row r="1682" spans="1:9" x14ac:dyDescent="0.25">
      <c r="A1682" t="s">
        <v>3337</v>
      </c>
      <c r="B1682">
        <v>0</v>
      </c>
      <c r="C1682">
        <v>0</v>
      </c>
      <c r="D1682">
        <v>0.12311333300000001</v>
      </c>
      <c r="E1682" t="s">
        <v>181</v>
      </c>
      <c r="F1682">
        <v>2</v>
      </c>
      <c r="G1682">
        <v>0</v>
      </c>
      <c r="H1682">
        <v>0</v>
      </c>
      <c r="I1682">
        <v>0</v>
      </c>
    </row>
    <row r="1683" spans="1:9" x14ac:dyDescent="0.25">
      <c r="A1683" t="s">
        <v>3336</v>
      </c>
      <c r="B1683">
        <v>1</v>
      </c>
      <c r="C1683">
        <v>0</v>
      </c>
      <c r="D1683">
        <v>0.14931333299999999</v>
      </c>
      <c r="E1683" t="s">
        <v>169</v>
      </c>
      <c r="F1683">
        <v>7</v>
      </c>
      <c r="G1683">
        <v>3</v>
      </c>
      <c r="H1683">
        <v>3</v>
      </c>
      <c r="I1683">
        <v>3</v>
      </c>
    </row>
    <row r="1684" spans="1:9" x14ac:dyDescent="0.25">
      <c r="A1684" t="s">
        <v>3335</v>
      </c>
      <c r="B1684">
        <v>1</v>
      </c>
      <c r="C1684">
        <v>0</v>
      </c>
      <c r="D1684">
        <v>0.10753333299999999</v>
      </c>
      <c r="E1684" t="s">
        <v>169</v>
      </c>
      <c r="F1684">
        <v>43</v>
      </c>
      <c r="G1684">
        <v>35</v>
      </c>
      <c r="H1684">
        <v>34</v>
      </c>
      <c r="I1684">
        <v>30</v>
      </c>
    </row>
    <row r="1685" spans="1:9" x14ac:dyDescent="0.25">
      <c r="A1685" t="s">
        <v>3334</v>
      </c>
      <c r="B1685">
        <v>1</v>
      </c>
      <c r="C1685">
        <v>0</v>
      </c>
      <c r="D1685">
        <v>0.1013</v>
      </c>
      <c r="E1685" t="s">
        <v>169</v>
      </c>
      <c r="F1685">
        <v>22</v>
      </c>
      <c r="G1685">
        <v>20</v>
      </c>
      <c r="H1685">
        <v>17</v>
      </c>
      <c r="I1685">
        <v>12</v>
      </c>
    </row>
    <row r="1686" spans="1:9" x14ac:dyDescent="0.25">
      <c r="A1686" t="s">
        <v>3333</v>
      </c>
      <c r="B1686">
        <v>1</v>
      </c>
      <c r="C1686">
        <v>0</v>
      </c>
      <c r="D1686">
        <v>0.115473333</v>
      </c>
      <c r="E1686" t="s">
        <v>169</v>
      </c>
      <c r="F1686">
        <v>23</v>
      </c>
      <c r="G1686">
        <v>14</v>
      </c>
      <c r="H1686">
        <v>13</v>
      </c>
      <c r="I1686">
        <v>10</v>
      </c>
    </row>
    <row r="1687" spans="1:9" x14ac:dyDescent="0.25">
      <c r="A1687" t="s">
        <v>3332</v>
      </c>
      <c r="B1687">
        <v>0</v>
      </c>
      <c r="C1687">
        <v>0</v>
      </c>
      <c r="D1687">
        <v>0.10761333300000001</v>
      </c>
      <c r="E1687" t="s">
        <v>181</v>
      </c>
      <c r="F1687">
        <v>52</v>
      </c>
      <c r="G1687">
        <v>47</v>
      </c>
      <c r="H1687">
        <v>47</v>
      </c>
      <c r="I1687">
        <v>46</v>
      </c>
    </row>
    <row r="1688" spans="1:9" x14ac:dyDescent="0.25">
      <c r="A1688" t="s">
        <v>3331</v>
      </c>
      <c r="B1688">
        <v>0</v>
      </c>
      <c r="C1688">
        <v>0</v>
      </c>
      <c r="D1688">
        <v>0.62593333299999998</v>
      </c>
      <c r="E1688" t="s">
        <v>181</v>
      </c>
      <c r="F1688">
        <v>5</v>
      </c>
      <c r="G1688">
        <v>3</v>
      </c>
      <c r="H1688">
        <v>2</v>
      </c>
      <c r="I1688">
        <v>0</v>
      </c>
    </row>
    <row r="1689" spans="1:9" x14ac:dyDescent="0.25">
      <c r="A1689" t="s">
        <v>3330</v>
      </c>
      <c r="B1689">
        <v>1</v>
      </c>
      <c r="C1689">
        <v>0</v>
      </c>
      <c r="D1689">
        <v>0.38122</v>
      </c>
      <c r="E1689" t="s">
        <v>174</v>
      </c>
      <c r="F1689">
        <v>9</v>
      </c>
      <c r="G1689">
        <v>5</v>
      </c>
      <c r="H1689">
        <v>0</v>
      </c>
      <c r="I1689">
        <v>0</v>
      </c>
    </row>
    <row r="1690" spans="1:9" x14ac:dyDescent="0.25">
      <c r="A1690" t="s">
        <v>3329</v>
      </c>
      <c r="B1690">
        <v>1</v>
      </c>
      <c r="C1690">
        <v>0</v>
      </c>
      <c r="D1690">
        <v>0.102073333</v>
      </c>
      <c r="E1690" t="s">
        <v>169</v>
      </c>
      <c r="F1690">
        <v>5</v>
      </c>
      <c r="G1690">
        <v>2</v>
      </c>
      <c r="H1690">
        <v>2</v>
      </c>
      <c r="I1690">
        <v>0</v>
      </c>
    </row>
    <row r="1691" spans="1:9" x14ac:dyDescent="0.25">
      <c r="A1691" t="s">
        <v>3328</v>
      </c>
      <c r="B1691">
        <v>0</v>
      </c>
      <c r="C1691">
        <v>0</v>
      </c>
      <c r="D1691">
        <v>0.47651333299999998</v>
      </c>
      <c r="E1691" t="s">
        <v>181</v>
      </c>
      <c r="F1691">
        <v>74</v>
      </c>
      <c r="G1691">
        <v>71</v>
      </c>
      <c r="H1691">
        <v>66</v>
      </c>
      <c r="I1691">
        <v>57</v>
      </c>
    </row>
    <row r="1692" spans="1:9" x14ac:dyDescent="0.25">
      <c r="A1692" t="s">
        <v>3327</v>
      </c>
      <c r="B1692">
        <v>1</v>
      </c>
      <c r="C1692">
        <v>0</v>
      </c>
      <c r="D1692">
        <v>0.122953333</v>
      </c>
      <c r="E1692" t="s">
        <v>169</v>
      </c>
      <c r="F1692">
        <v>11</v>
      </c>
      <c r="G1692">
        <v>4</v>
      </c>
      <c r="H1692">
        <v>2</v>
      </c>
      <c r="I1692">
        <v>0</v>
      </c>
    </row>
    <row r="1693" spans="1:9" x14ac:dyDescent="0.25">
      <c r="A1693" t="s">
        <v>3326</v>
      </c>
      <c r="B1693">
        <v>1</v>
      </c>
      <c r="C1693">
        <v>0</v>
      </c>
      <c r="D1693">
        <v>0.74775333300000002</v>
      </c>
      <c r="E1693" t="s">
        <v>169</v>
      </c>
      <c r="F1693">
        <v>529</v>
      </c>
      <c r="G1693">
        <v>512</v>
      </c>
      <c r="H1693">
        <v>476</v>
      </c>
      <c r="I1693">
        <v>290</v>
      </c>
    </row>
    <row r="1694" spans="1:9" x14ac:dyDescent="0.25">
      <c r="A1694" t="s">
        <v>3325</v>
      </c>
      <c r="B1694">
        <v>0</v>
      </c>
      <c r="C1694">
        <v>0</v>
      </c>
      <c r="D1694">
        <v>0.13932666699999999</v>
      </c>
      <c r="E1694" t="s">
        <v>181</v>
      </c>
      <c r="F1694">
        <v>89</v>
      </c>
      <c r="G1694">
        <v>82</v>
      </c>
      <c r="H1694">
        <v>78</v>
      </c>
      <c r="I1694">
        <v>74</v>
      </c>
    </row>
    <row r="1695" spans="1:9" x14ac:dyDescent="0.25">
      <c r="A1695" t="s">
        <v>3324</v>
      </c>
      <c r="B1695">
        <v>1</v>
      </c>
      <c r="C1695">
        <v>0</v>
      </c>
      <c r="D1695">
        <v>0.83182666699999996</v>
      </c>
      <c r="E1695" t="s">
        <v>169</v>
      </c>
      <c r="F1695">
        <v>166</v>
      </c>
      <c r="G1695">
        <v>162</v>
      </c>
      <c r="H1695">
        <v>147</v>
      </c>
      <c r="I1695">
        <v>128</v>
      </c>
    </row>
    <row r="1696" spans="1:9" x14ac:dyDescent="0.25">
      <c r="A1696" t="s">
        <v>3323</v>
      </c>
      <c r="B1696">
        <v>1</v>
      </c>
      <c r="C1696">
        <v>0</v>
      </c>
      <c r="D1696">
        <v>0.35479333299999999</v>
      </c>
      <c r="E1696" t="s">
        <v>169</v>
      </c>
      <c r="F1696">
        <v>19</v>
      </c>
      <c r="G1696">
        <v>17</v>
      </c>
      <c r="H1696">
        <v>5</v>
      </c>
      <c r="I1696">
        <v>0</v>
      </c>
    </row>
    <row r="1697" spans="1:9" x14ac:dyDescent="0.25">
      <c r="A1697" t="s">
        <v>3322</v>
      </c>
      <c r="B1697">
        <v>1</v>
      </c>
      <c r="C1697">
        <v>0</v>
      </c>
      <c r="D1697">
        <v>0.972406667</v>
      </c>
      <c r="E1697" t="s">
        <v>169</v>
      </c>
      <c r="F1697">
        <v>61</v>
      </c>
      <c r="G1697">
        <v>61</v>
      </c>
      <c r="H1697">
        <v>57</v>
      </c>
      <c r="I1697">
        <v>51</v>
      </c>
    </row>
    <row r="1698" spans="1:9" x14ac:dyDescent="0.25">
      <c r="A1698" t="s">
        <v>3321</v>
      </c>
      <c r="B1698">
        <v>1</v>
      </c>
      <c r="C1698">
        <v>0</v>
      </c>
      <c r="D1698">
        <v>0.19474</v>
      </c>
      <c r="E1698" t="s">
        <v>169</v>
      </c>
      <c r="F1698">
        <v>27</v>
      </c>
      <c r="G1698">
        <v>25</v>
      </c>
      <c r="H1698">
        <v>23</v>
      </c>
      <c r="I1698">
        <v>22</v>
      </c>
    </row>
    <row r="1699" spans="1:9" x14ac:dyDescent="0.25">
      <c r="A1699" t="s">
        <v>3320</v>
      </c>
      <c r="B1699">
        <v>1</v>
      </c>
      <c r="C1699">
        <v>0</v>
      </c>
      <c r="D1699">
        <v>0.532466667</v>
      </c>
      <c r="E1699" t="s">
        <v>169</v>
      </c>
      <c r="F1699">
        <v>1</v>
      </c>
      <c r="G1699">
        <v>1</v>
      </c>
      <c r="H1699">
        <v>1</v>
      </c>
      <c r="I1699">
        <v>0</v>
      </c>
    </row>
    <row r="1700" spans="1:9" x14ac:dyDescent="0.25">
      <c r="A1700" t="s">
        <v>3319</v>
      </c>
      <c r="B1700">
        <v>0</v>
      </c>
      <c r="C1700">
        <v>1</v>
      </c>
      <c r="D1700">
        <v>0.18573999999999999</v>
      </c>
      <c r="E1700" t="s">
        <v>169</v>
      </c>
      <c r="F1700">
        <v>5</v>
      </c>
      <c r="G1700">
        <v>4</v>
      </c>
      <c r="H1700">
        <v>4</v>
      </c>
      <c r="I1700">
        <v>3</v>
      </c>
    </row>
    <row r="1701" spans="1:9" x14ac:dyDescent="0.25">
      <c r="A1701" t="s">
        <v>3318</v>
      </c>
      <c r="B1701">
        <v>1</v>
      </c>
      <c r="C1701">
        <v>0</v>
      </c>
      <c r="D1701">
        <v>0.79267333299999998</v>
      </c>
      <c r="E1701" t="s">
        <v>169</v>
      </c>
      <c r="F1701">
        <v>37</v>
      </c>
      <c r="G1701">
        <v>37</v>
      </c>
      <c r="H1701">
        <v>37</v>
      </c>
      <c r="I1701">
        <v>29</v>
      </c>
    </row>
    <row r="1702" spans="1:9" x14ac:dyDescent="0.25">
      <c r="A1702" t="s">
        <v>3317</v>
      </c>
      <c r="B1702">
        <v>0</v>
      </c>
      <c r="C1702">
        <v>0</v>
      </c>
      <c r="D1702">
        <v>0.10358000000000001</v>
      </c>
      <c r="E1702" t="s">
        <v>181</v>
      </c>
      <c r="F1702">
        <v>23</v>
      </c>
      <c r="G1702">
        <v>12</v>
      </c>
      <c r="H1702">
        <v>10</v>
      </c>
      <c r="I1702">
        <v>3</v>
      </c>
    </row>
    <row r="1703" spans="1:9" x14ac:dyDescent="0.25">
      <c r="A1703" t="s">
        <v>3316</v>
      </c>
      <c r="B1703">
        <v>1</v>
      </c>
      <c r="C1703">
        <v>0</v>
      </c>
      <c r="D1703">
        <v>0.216653333</v>
      </c>
      <c r="E1703" t="s">
        <v>174</v>
      </c>
      <c r="F1703">
        <v>29</v>
      </c>
      <c r="G1703">
        <v>26</v>
      </c>
      <c r="H1703">
        <v>23</v>
      </c>
      <c r="I1703">
        <v>19</v>
      </c>
    </row>
    <row r="1704" spans="1:9" x14ac:dyDescent="0.25">
      <c r="A1704" t="s">
        <v>3315</v>
      </c>
      <c r="B1704">
        <v>1</v>
      </c>
      <c r="C1704">
        <v>0</v>
      </c>
      <c r="D1704">
        <v>0.11129333299999999</v>
      </c>
      <c r="E1704" t="s">
        <v>169</v>
      </c>
      <c r="F1704">
        <v>26</v>
      </c>
      <c r="G1704">
        <v>24</v>
      </c>
      <c r="H1704">
        <v>24</v>
      </c>
      <c r="I1704">
        <v>24</v>
      </c>
    </row>
    <row r="1705" spans="1:9" x14ac:dyDescent="0.25">
      <c r="A1705" t="s">
        <v>3314</v>
      </c>
      <c r="B1705">
        <v>0</v>
      </c>
      <c r="C1705">
        <v>0</v>
      </c>
      <c r="D1705">
        <v>9.9533333000000002E-2</v>
      </c>
      <c r="E1705" t="s">
        <v>181</v>
      </c>
      <c r="F1705">
        <v>8</v>
      </c>
      <c r="G1705">
        <v>0</v>
      </c>
      <c r="H1705">
        <v>0</v>
      </c>
      <c r="I1705">
        <v>0</v>
      </c>
    </row>
    <row r="1706" spans="1:9" x14ac:dyDescent="0.25">
      <c r="A1706" t="s">
        <v>3313</v>
      </c>
      <c r="B1706">
        <v>0</v>
      </c>
      <c r="C1706">
        <v>0</v>
      </c>
      <c r="D1706">
        <v>0.17044000000000001</v>
      </c>
      <c r="E1706" t="s">
        <v>181</v>
      </c>
      <c r="F1706">
        <v>11</v>
      </c>
      <c r="G1706">
        <v>1</v>
      </c>
      <c r="H1706">
        <v>0</v>
      </c>
      <c r="I1706">
        <v>0</v>
      </c>
    </row>
    <row r="1707" spans="1:9" x14ac:dyDescent="0.25">
      <c r="A1707" t="s">
        <v>3312</v>
      </c>
      <c r="B1707">
        <v>1</v>
      </c>
      <c r="C1707">
        <v>0</v>
      </c>
      <c r="D1707">
        <v>0.73220666700000003</v>
      </c>
      <c r="E1707" t="s">
        <v>169</v>
      </c>
      <c r="F1707">
        <v>64</v>
      </c>
      <c r="G1707">
        <v>64</v>
      </c>
      <c r="H1707">
        <v>63</v>
      </c>
      <c r="I1707">
        <v>60</v>
      </c>
    </row>
    <row r="1708" spans="1:9" x14ac:dyDescent="0.25">
      <c r="A1708" t="s">
        <v>3311</v>
      </c>
      <c r="B1708">
        <v>1</v>
      </c>
      <c r="C1708">
        <v>0</v>
      </c>
      <c r="D1708">
        <v>0.99212666699999996</v>
      </c>
      <c r="E1708" t="s">
        <v>169</v>
      </c>
      <c r="F1708">
        <v>36</v>
      </c>
      <c r="G1708">
        <v>36</v>
      </c>
      <c r="H1708">
        <v>34</v>
      </c>
      <c r="I1708">
        <v>32</v>
      </c>
    </row>
    <row r="1709" spans="1:9" x14ac:dyDescent="0.25">
      <c r="A1709" t="s">
        <v>3310</v>
      </c>
      <c r="B1709">
        <v>1</v>
      </c>
      <c r="C1709">
        <v>0</v>
      </c>
      <c r="D1709">
        <v>0.11151333300000001</v>
      </c>
      <c r="E1709" t="s">
        <v>169</v>
      </c>
      <c r="F1709">
        <v>5</v>
      </c>
      <c r="G1709">
        <v>1</v>
      </c>
      <c r="H1709">
        <v>0</v>
      </c>
      <c r="I1709">
        <v>0</v>
      </c>
    </row>
    <row r="1710" spans="1:9" x14ac:dyDescent="0.25">
      <c r="A1710" t="s">
        <v>3309</v>
      </c>
      <c r="B1710">
        <v>1</v>
      </c>
      <c r="C1710">
        <v>0</v>
      </c>
      <c r="D1710">
        <v>0.19932666700000001</v>
      </c>
      <c r="E1710" t="s">
        <v>169</v>
      </c>
      <c r="F1710">
        <v>10</v>
      </c>
      <c r="G1710">
        <v>10</v>
      </c>
      <c r="H1710">
        <v>9</v>
      </c>
      <c r="I1710">
        <v>3</v>
      </c>
    </row>
    <row r="1711" spans="1:9" x14ac:dyDescent="0.25">
      <c r="A1711" t="s">
        <v>3308</v>
      </c>
      <c r="B1711">
        <v>0</v>
      </c>
      <c r="C1711">
        <v>0</v>
      </c>
      <c r="D1711">
        <v>0.31352000000000002</v>
      </c>
      <c r="E1711" t="s">
        <v>181</v>
      </c>
      <c r="F1711">
        <v>8</v>
      </c>
      <c r="G1711">
        <v>7</v>
      </c>
      <c r="H1711">
        <v>5</v>
      </c>
      <c r="I1711">
        <v>0</v>
      </c>
    </row>
    <row r="1712" spans="1:9" x14ac:dyDescent="0.25">
      <c r="A1712" t="s">
        <v>3307</v>
      </c>
      <c r="B1712">
        <v>0</v>
      </c>
      <c r="C1712">
        <v>0</v>
      </c>
      <c r="D1712">
        <v>0.110986667</v>
      </c>
      <c r="E1712" t="s">
        <v>181</v>
      </c>
      <c r="F1712">
        <v>4</v>
      </c>
      <c r="G1712">
        <v>0</v>
      </c>
      <c r="H1712">
        <v>0</v>
      </c>
      <c r="I1712">
        <v>0</v>
      </c>
    </row>
    <row r="1713" spans="1:9" x14ac:dyDescent="0.25">
      <c r="A1713" t="s">
        <v>3306</v>
      </c>
      <c r="B1713">
        <v>1</v>
      </c>
      <c r="C1713">
        <v>0</v>
      </c>
      <c r="D1713">
        <v>0.54923333299999999</v>
      </c>
      <c r="E1713" t="s">
        <v>169</v>
      </c>
      <c r="F1713">
        <v>13</v>
      </c>
      <c r="G1713">
        <v>10</v>
      </c>
      <c r="H1713">
        <v>8</v>
      </c>
      <c r="I1713">
        <v>1</v>
      </c>
    </row>
    <row r="1714" spans="1:9" x14ac:dyDescent="0.25">
      <c r="A1714" t="s">
        <v>3305</v>
      </c>
      <c r="B1714">
        <v>1</v>
      </c>
      <c r="C1714">
        <v>0</v>
      </c>
      <c r="D1714">
        <v>0.14740666699999999</v>
      </c>
      <c r="E1714" t="s">
        <v>169</v>
      </c>
      <c r="F1714">
        <v>27</v>
      </c>
      <c r="G1714">
        <v>25</v>
      </c>
      <c r="H1714">
        <v>23</v>
      </c>
      <c r="I1714">
        <v>20</v>
      </c>
    </row>
    <row r="1715" spans="1:9" x14ac:dyDescent="0.25">
      <c r="A1715" t="s">
        <v>3304</v>
      </c>
      <c r="B1715">
        <v>1</v>
      </c>
      <c r="C1715">
        <v>0</v>
      </c>
      <c r="D1715">
        <v>0.229413333</v>
      </c>
      <c r="E1715" t="s">
        <v>169</v>
      </c>
      <c r="F1715">
        <v>145</v>
      </c>
      <c r="G1715">
        <v>127</v>
      </c>
      <c r="H1715">
        <v>118</v>
      </c>
      <c r="I1715">
        <v>110</v>
      </c>
    </row>
    <row r="1716" spans="1:9" x14ac:dyDescent="0.25">
      <c r="A1716" t="s">
        <v>3303</v>
      </c>
      <c r="B1716">
        <v>1</v>
      </c>
      <c r="C1716">
        <v>0</v>
      </c>
      <c r="D1716">
        <v>0.33489333300000002</v>
      </c>
      <c r="E1716" t="s">
        <v>169</v>
      </c>
      <c r="F1716">
        <v>8</v>
      </c>
      <c r="G1716">
        <v>5</v>
      </c>
      <c r="H1716">
        <v>1</v>
      </c>
      <c r="I1716">
        <v>0</v>
      </c>
    </row>
    <row r="1717" spans="1:9" x14ac:dyDescent="0.25">
      <c r="A1717" t="s">
        <v>3302</v>
      </c>
      <c r="B1717">
        <v>0</v>
      </c>
      <c r="C1717">
        <v>0</v>
      </c>
      <c r="D1717">
        <v>0.13795333300000001</v>
      </c>
      <c r="E1717" t="s">
        <v>181</v>
      </c>
      <c r="F1717">
        <v>26</v>
      </c>
      <c r="G1717">
        <v>12</v>
      </c>
      <c r="H1717">
        <v>10</v>
      </c>
      <c r="I1717">
        <v>5</v>
      </c>
    </row>
    <row r="1718" spans="1:9" x14ac:dyDescent="0.25">
      <c r="A1718" t="s">
        <v>3301</v>
      </c>
      <c r="B1718">
        <v>1</v>
      </c>
      <c r="C1718">
        <v>0</v>
      </c>
      <c r="D1718">
        <v>0.16824</v>
      </c>
      <c r="E1718" t="s">
        <v>169</v>
      </c>
      <c r="F1718">
        <v>164</v>
      </c>
      <c r="G1718">
        <v>163</v>
      </c>
      <c r="H1718">
        <v>163</v>
      </c>
      <c r="I1718">
        <v>156</v>
      </c>
    </row>
    <row r="1719" spans="1:9" x14ac:dyDescent="0.25">
      <c r="A1719" t="s">
        <v>3300</v>
      </c>
      <c r="B1719">
        <v>1</v>
      </c>
      <c r="C1719">
        <v>0</v>
      </c>
      <c r="D1719">
        <v>0.491793333</v>
      </c>
      <c r="E1719" t="s">
        <v>169</v>
      </c>
      <c r="F1719">
        <v>13</v>
      </c>
      <c r="G1719">
        <v>13</v>
      </c>
      <c r="H1719">
        <v>4</v>
      </c>
      <c r="I1719">
        <v>0</v>
      </c>
    </row>
    <row r="1720" spans="1:9" x14ac:dyDescent="0.25">
      <c r="A1720" t="s">
        <v>3299</v>
      </c>
      <c r="B1720">
        <v>1</v>
      </c>
      <c r="C1720">
        <v>0</v>
      </c>
      <c r="D1720">
        <v>0.14218666699999999</v>
      </c>
      <c r="E1720" t="s">
        <v>169</v>
      </c>
      <c r="F1720">
        <v>8</v>
      </c>
      <c r="G1720">
        <v>6</v>
      </c>
      <c r="H1720">
        <v>4</v>
      </c>
      <c r="I1720">
        <v>1</v>
      </c>
    </row>
    <row r="1721" spans="1:9" x14ac:dyDescent="0.25">
      <c r="A1721" t="s">
        <v>3298</v>
      </c>
      <c r="B1721">
        <v>1</v>
      </c>
      <c r="C1721">
        <v>0</v>
      </c>
      <c r="D1721">
        <v>0.20526666700000001</v>
      </c>
      <c r="E1721" t="s">
        <v>169</v>
      </c>
      <c r="F1721">
        <v>8</v>
      </c>
      <c r="G1721">
        <v>8</v>
      </c>
      <c r="H1721">
        <v>0</v>
      </c>
      <c r="I1721">
        <v>0</v>
      </c>
    </row>
    <row r="1722" spans="1:9" x14ac:dyDescent="0.25">
      <c r="A1722" t="s">
        <v>3297</v>
      </c>
      <c r="B1722">
        <v>1</v>
      </c>
      <c r="C1722">
        <v>0</v>
      </c>
      <c r="D1722">
        <v>0.71605333299999996</v>
      </c>
      <c r="E1722" t="s">
        <v>169</v>
      </c>
      <c r="F1722">
        <v>223</v>
      </c>
      <c r="G1722">
        <v>221</v>
      </c>
      <c r="H1722">
        <v>219</v>
      </c>
      <c r="I1722">
        <v>208</v>
      </c>
    </row>
    <row r="1723" spans="1:9" x14ac:dyDescent="0.25">
      <c r="A1723" t="s">
        <v>3296</v>
      </c>
      <c r="B1723">
        <v>1</v>
      </c>
      <c r="C1723">
        <v>1</v>
      </c>
      <c r="D1723">
        <v>0.24680666700000001</v>
      </c>
      <c r="E1723" t="s">
        <v>172</v>
      </c>
      <c r="F1723">
        <v>12</v>
      </c>
      <c r="G1723">
        <v>6</v>
      </c>
      <c r="H1723">
        <v>6</v>
      </c>
      <c r="I1723">
        <v>3</v>
      </c>
    </row>
    <row r="1724" spans="1:9" x14ac:dyDescent="0.25">
      <c r="A1724" t="s">
        <v>3295</v>
      </c>
      <c r="B1724">
        <v>1</v>
      </c>
      <c r="C1724">
        <v>0</v>
      </c>
      <c r="D1724">
        <v>0.246873333</v>
      </c>
      <c r="E1724" t="s">
        <v>169</v>
      </c>
      <c r="F1724">
        <v>65</v>
      </c>
      <c r="G1724">
        <v>65</v>
      </c>
      <c r="H1724">
        <v>52</v>
      </c>
      <c r="I1724">
        <v>35</v>
      </c>
    </row>
    <row r="1725" spans="1:9" x14ac:dyDescent="0.25">
      <c r="A1725" t="s">
        <v>3294</v>
      </c>
      <c r="B1725">
        <v>1</v>
      </c>
      <c r="C1725">
        <v>0</v>
      </c>
      <c r="D1725">
        <v>0.98433999999999999</v>
      </c>
      <c r="E1725" t="s">
        <v>169</v>
      </c>
      <c r="F1725">
        <v>345</v>
      </c>
      <c r="G1725">
        <v>343</v>
      </c>
      <c r="H1725">
        <v>340</v>
      </c>
      <c r="I1725">
        <v>323</v>
      </c>
    </row>
    <row r="1726" spans="1:9" x14ac:dyDescent="0.25">
      <c r="A1726" t="s">
        <v>3293</v>
      </c>
      <c r="B1726">
        <v>1</v>
      </c>
      <c r="C1726">
        <v>0</v>
      </c>
      <c r="D1726">
        <v>0.19829333299999999</v>
      </c>
      <c r="E1726" t="s">
        <v>169</v>
      </c>
      <c r="F1726">
        <v>13</v>
      </c>
      <c r="G1726">
        <v>6</v>
      </c>
      <c r="H1726">
        <v>5</v>
      </c>
      <c r="I1726">
        <v>1</v>
      </c>
    </row>
    <row r="1727" spans="1:9" x14ac:dyDescent="0.25">
      <c r="A1727" t="s">
        <v>3292</v>
      </c>
      <c r="B1727">
        <v>1</v>
      </c>
      <c r="C1727">
        <v>0</v>
      </c>
      <c r="D1727">
        <v>0.10266</v>
      </c>
      <c r="E1727" t="s">
        <v>169</v>
      </c>
      <c r="F1727">
        <v>37</v>
      </c>
      <c r="G1727">
        <v>27</v>
      </c>
      <c r="H1727">
        <v>24</v>
      </c>
      <c r="I1727">
        <v>20</v>
      </c>
    </row>
    <row r="1728" spans="1:9" x14ac:dyDescent="0.25">
      <c r="A1728" t="s">
        <v>3291</v>
      </c>
      <c r="B1728">
        <v>1</v>
      </c>
      <c r="C1728">
        <v>0</v>
      </c>
      <c r="D1728">
        <v>0.122966667</v>
      </c>
      <c r="E1728" t="s">
        <v>169</v>
      </c>
      <c r="F1728">
        <v>13</v>
      </c>
      <c r="G1728">
        <v>4</v>
      </c>
      <c r="H1728">
        <v>2</v>
      </c>
      <c r="I1728">
        <v>1</v>
      </c>
    </row>
    <row r="1729" spans="1:9" x14ac:dyDescent="0.25">
      <c r="A1729" t="s">
        <v>3290</v>
      </c>
      <c r="B1729">
        <v>1</v>
      </c>
      <c r="C1729">
        <v>0</v>
      </c>
      <c r="D1729">
        <v>0.10408000000000001</v>
      </c>
      <c r="E1729" t="s">
        <v>169</v>
      </c>
      <c r="F1729">
        <v>15</v>
      </c>
      <c r="G1729">
        <v>6</v>
      </c>
      <c r="H1729">
        <v>6</v>
      </c>
      <c r="I1729">
        <v>2</v>
      </c>
    </row>
    <row r="1730" spans="1:9" x14ac:dyDescent="0.25">
      <c r="A1730" t="s">
        <v>3289</v>
      </c>
      <c r="B1730">
        <v>1</v>
      </c>
      <c r="C1730">
        <v>0</v>
      </c>
      <c r="D1730">
        <v>9.9606666999999996E-2</v>
      </c>
      <c r="E1730" t="s">
        <v>169</v>
      </c>
      <c r="F1730">
        <v>461</v>
      </c>
      <c r="G1730">
        <v>217</v>
      </c>
      <c r="H1730">
        <v>165</v>
      </c>
      <c r="I1730">
        <v>91</v>
      </c>
    </row>
    <row r="1731" spans="1:9" x14ac:dyDescent="0.25">
      <c r="A1731" t="s">
        <v>3288</v>
      </c>
      <c r="B1731">
        <v>1</v>
      </c>
      <c r="C1731">
        <v>0</v>
      </c>
      <c r="D1731">
        <v>0.16016</v>
      </c>
      <c r="E1731" t="s">
        <v>169</v>
      </c>
      <c r="F1731">
        <v>525</v>
      </c>
      <c r="G1731">
        <v>141</v>
      </c>
      <c r="H1731">
        <v>123</v>
      </c>
      <c r="I1731">
        <v>26</v>
      </c>
    </row>
    <row r="1732" spans="1:9" x14ac:dyDescent="0.25">
      <c r="A1732" t="s">
        <v>3287</v>
      </c>
      <c r="B1732">
        <v>0</v>
      </c>
      <c r="C1732">
        <v>0</v>
      </c>
      <c r="D1732">
        <v>0.14793999999999999</v>
      </c>
      <c r="E1732" t="s">
        <v>181</v>
      </c>
      <c r="F1732">
        <v>13</v>
      </c>
      <c r="G1732">
        <v>2</v>
      </c>
      <c r="H1732">
        <v>0</v>
      </c>
      <c r="I1732">
        <v>0</v>
      </c>
    </row>
    <row r="1733" spans="1:9" x14ac:dyDescent="0.25">
      <c r="A1733" t="s">
        <v>3286</v>
      </c>
      <c r="B1733">
        <v>1</v>
      </c>
      <c r="C1733">
        <v>0</v>
      </c>
      <c r="D1733">
        <v>0.109126667</v>
      </c>
      <c r="E1733" t="s">
        <v>169</v>
      </c>
      <c r="F1733">
        <v>533</v>
      </c>
      <c r="G1733">
        <v>468</v>
      </c>
      <c r="H1733">
        <v>413</v>
      </c>
      <c r="I1733">
        <v>316</v>
      </c>
    </row>
    <row r="1734" spans="1:9" x14ac:dyDescent="0.25">
      <c r="A1734" t="s">
        <v>3285</v>
      </c>
      <c r="B1734">
        <v>1</v>
      </c>
      <c r="C1734">
        <v>0</v>
      </c>
      <c r="D1734">
        <v>0.90247999999999995</v>
      </c>
      <c r="E1734" t="s">
        <v>169</v>
      </c>
      <c r="F1734">
        <v>211</v>
      </c>
      <c r="G1734">
        <v>203</v>
      </c>
      <c r="H1734">
        <v>196</v>
      </c>
      <c r="I1734">
        <v>182</v>
      </c>
    </row>
    <row r="1735" spans="1:9" x14ac:dyDescent="0.25">
      <c r="A1735" t="s">
        <v>3284</v>
      </c>
      <c r="B1735">
        <v>1</v>
      </c>
      <c r="C1735">
        <v>0</v>
      </c>
      <c r="D1735">
        <v>0.86628000000000005</v>
      </c>
      <c r="E1735" t="s">
        <v>174</v>
      </c>
      <c r="F1735">
        <v>80</v>
      </c>
      <c r="G1735">
        <v>77</v>
      </c>
      <c r="H1735">
        <v>75</v>
      </c>
      <c r="I1735">
        <v>72</v>
      </c>
    </row>
    <row r="1736" spans="1:9" x14ac:dyDescent="0.25">
      <c r="A1736" t="s">
        <v>3283</v>
      </c>
      <c r="B1736">
        <v>1</v>
      </c>
      <c r="C1736">
        <v>0</v>
      </c>
      <c r="D1736">
        <v>0.30546000000000001</v>
      </c>
      <c r="E1736" t="s">
        <v>169</v>
      </c>
      <c r="F1736">
        <v>20</v>
      </c>
      <c r="G1736">
        <v>20</v>
      </c>
      <c r="H1736">
        <v>18</v>
      </c>
      <c r="I1736">
        <v>18</v>
      </c>
    </row>
    <row r="1737" spans="1:9" x14ac:dyDescent="0.25">
      <c r="A1737" t="s">
        <v>3282</v>
      </c>
      <c r="B1737">
        <v>1</v>
      </c>
      <c r="C1737">
        <v>0</v>
      </c>
      <c r="D1737">
        <v>0.60357333300000005</v>
      </c>
      <c r="E1737" t="s">
        <v>169</v>
      </c>
      <c r="F1737">
        <v>150</v>
      </c>
      <c r="G1737">
        <v>138</v>
      </c>
      <c r="H1737">
        <v>134</v>
      </c>
      <c r="I1737">
        <v>129</v>
      </c>
    </row>
    <row r="1738" spans="1:9" x14ac:dyDescent="0.25">
      <c r="A1738" t="s">
        <v>3281</v>
      </c>
      <c r="B1738">
        <v>1</v>
      </c>
      <c r="C1738">
        <v>0</v>
      </c>
      <c r="D1738">
        <v>0.15826000000000001</v>
      </c>
      <c r="E1738" t="s">
        <v>169</v>
      </c>
      <c r="F1738">
        <v>7</v>
      </c>
      <c r="G1738">
        <v>3</v>
      </c>
      <c r="H1738">
        <v>1</v>
      </c>
      <c r="I1738">
        <v>0</v>
      </c>
    </row>
    <row r="1739" spans="1:9" x14ac:dyDescent="0.25">
      <c r="A1739" t="s">
        <v>3280</v>
      </c>
      <c r="B1739">
        <v>1</v>
      </c>
      <c r="C1739">
        <v>0</v>
      </c>
      <c r="D1739">
        <v>0.27268666699999999</v>
      </c>
      <c r="E1739" t="s">
        <v>169</v>
      </c>
      <c r="F1739">
        <v>124</v>
      </c>
      <c r="G1739">
        <v>121</v>
      </c>
      <c r="H1739">
        <v>111</v>
      </c>
      <c r="I1739">
        <v>102</v>
      </c>
    </row>
    <row r="1740" spans="1:9" x14ac:dyDescent="0.25">
      <c r="A1740" t="s">
        <v>3279</v>
      </c>
      <c r="B1740">
        <v>0</v>
      </c>
      <c r="C1740">
        <v>0</v>
      </c>
      <c r="D1740">
        <v>0.177213333</v>
      </c>
      <c r="E1740" t="s">
        <v>181</v>
      </c>
      <c r="F1740">
        <v>21</v>
      </c>
      <c r="G1740">
        <v>12</v>
      </c>
      <c r="H1740">
        <v>11</v>
      </c>
      <c r="I1740">
        <v>0</v>
      </c>
    </row>
    <row r="1741" spans="1:9" x14ac:dyDescent="0.25">
      <c r="A1741" t="s">
        <v>3278</v>
      </c>
      <c r="B1741">
        <v>1</v>
      </c>
      <c r="C1741">
        <v>0</v>
      </c>
      <c r="D1741">
        <v>0.69334666700000003</v>
      </c>
      <c r="E1741" t="s">
        <v>169</v>
      </c>
      <c r="F1741">
        <v>28</v>
      </c>
      <c r="G1741">
        <v>26</v>
      </c>
      <c r="H1741">
        <v>23</v>
      </c>
      <c r="I1741">
        <v>17</v>
      </c>
    </row>
    <row r="1742" spans="1:9" x14ac:dyDescent="0.25">
      <c r="A1742" t="s">
        <v>3277</v>
      </c>
      <c r="B1742">
        <v>0</v>
      </c>
      <c r="C1742">
        <v>0</v>
      </c>
      <c r="D1742">
        <v>0.15608666700000001</v>
      </c>
      <c r="E1742" t="s">
        <v>181</v>
      </c>
      <c r="F1742">
        <v>6</v>
      </c>
      <c r="G1742">
        <v>3</v>
      </c>
      <c r="H1742">
        <v>3</v>
      </c>
      <c r="I1742">
        <v>3</v>
      </c>
    </row>
    <row r="1743" spans="1:9" x14ac:dyDescent="0.25">
      <c r="A1743" t="s">
        <v>3276</v>
      </c>
      <c r="B1743">
        <v>1</v>
      </c>
      <c r="C1743">
        <v>0</v>
      </c>
      <c r="D1743">
        <v>0.78186</v>
      </c>
      <c r="E1743" t="s">
        <v>169</v>
      </c>
      <c r="F1743">
        <v>6</v>
      </c>
      <c r="G1743">
        <v>4</v>
      </c>
      <c r="H1743">
        <v>4</v>
      </c>
      <c r="I1743">
        <v>0</v>
      </c>
    </row>
    <row r="1744" spans="1:9" x14ac:dyDescent="0.25">
      <c r="A1744" t="s">
        <v>3275</v>
      </c>
      <c r="B1744">
        <v>1</v>
      </c>
      <c r="C1744">
        <v>0</v>
      </c>
      <c r="D1744">
        <v>0.5625</v>
      </c>
      <c r="E1744" t="s">
        <v>169</v>
      </c>
      <c r="F1744">
        <v>82</v>
      </c>
      <c r="G1744">
        <v>82</v>
      </c>
      <c r="H1744">
        <v>82</v>
      </c>
      <c r="I1744">
        <v>78</v>
      </c>
    </row>
    <row r="1745" spans="1:9" x14ac:dyDescent="0.25">
      <c r="A1745" t="s">
        <v>3274</v>
      </c>
      <c r="B1745">
        <v>1</v>
      </c>
      <c r="C1745">
        <v>0</v>
      </c>
      <c r="D1745">
        <v>0.18973999999999999</v>
      </c>
      <c r="E1745" t="s">
        <v>169</v>
      </c>
      <c r="F1745">
        <v>42</v>
      </c>
      <c r="G1745">
        <v>31</v>
      </c>
      <c r="H1745">
        <v>22</v>
      </c>
      <c r="I1745">
        <v>16</v>
      </c>
    </row>
    <row r="1746" spans="1:9" x14ac:dyDescent="0.25">
      <c r="A1746" t="s">
        <v>3273</v>
      </c>
      <c r="B1746">
        <v>1</v>
      </c>
      <c r="C1746">
        <v>0</v>
      </c>
      <c r="D1746">
        <v>0.99546000000000001</v>
      </c>
      <c r="E1746" t="s">
        <v>169</v>
      </c>
      <c r="F1746">
        <v>130</v>
      </c>
      <c r="G1746">
        <v>109</v>
      </c>
      <c r="H1746">
        <v>104</v>
      </c>
      <c r="I1746">
        <v>93</v>
      </c>
    </row>
    <row r="1747" spans="1:9" x14ac:dyDescent="0.25">
      <c r="A1747" t="s">
        <v>3272</v>
      </c>
      <c r="B1747">
        <v>0</v>
      </c>
      <c r="C1747">
        <v>0</v>
      </c>
      <c r="D1747">
        <v>0.54978666700000001</v>
      </c>
      <c r="E1747" t="s">
        <v>181</v>
      </c>
      <c r="F1747">
        <v>1</v>
      </c>
      <c r="G1747">
        <v>1</v>
      </c>
      <c r="H1747">
        <v>1</v>
      </c>
      <c r="I1747">
        <v>0</v>
      </c>
    </row>
    <row r="1748" spans="1:9" x14ac:dyDescent="0.25">
      <c r="A1748" t="s">
        <v>3271</v>
      </c>
      <c r="B1748">
        <v>1</v>
      </c>
      <c r="C1748">
        <v>0</v>
      </c>
      <c r="D1748">
        <v>0.554666667</v>
      </c>
      <c r="E1748" t="s">
        <v>169</v>
      </c>
      <c r="F1748">
        <v>41</v>
      </c>
      <c r="G1748">
        <v>39</v>
      </c>
      <c r="H1748">
        <v>28</v>
      </c>
      <c r="I1748">
        <v>24</v>
      </c>
    </row>
    <row r="1749" spans="1:9" x14ac:dyDescent="0.25">
      <c r="A1749" t="s">
        <v>3270</v>
      </c>
      <c r="B1749">
        <v>1</v>
      </c>
      <c r="C1749">
        <v>0</v>
      </c>
      <c r="D1749">
        <v>0.67803999999999998</v>
      </c>
      <c r="E1749" t="s">
        <v>169</v>
      </c>
      <c r="F1749">
        <v>59</v>
      </c>
      <c r="G1749">
        <v>56</v>
      </c>
      <c r="H1749">
        <v>56</v>
      </c>
      <c r="I1749">
        <v>41</v>
      </c>
    </row>
    <row r="1750" spans="1:9" x14ac:dyDescent="0.25">
      <c r="A1750" t="s">
        <v>3269</v>
      </c>
      <c r="B1750">
        <v>0</v>
      </c>
      <c r="C1750">
        <v>0</v>
      </c>
      <c r="D1750">
        <v>0.42896666700000002</v>
      </c>
      <c r="E1750" t="s">
        <v>181</v>
      </c>
      <c r="F1750">
        <v>21</v>
      </c>
      <c r="G1750">
        <v>21</v>
      </c>
      <c r="H1750">
        <v>18</v>
      </c>
      <c r="I1750">
        <v>16</v>
      </c>
    </row>
    <row r="1751" spans="1:9" x14ac:dyDescent="0.25">
      <c r="A1751" t="s">
        <v>3268</v>
      </c>
      <c r="B1751">
        <v>1</v>
      </c>
      <c r="C1751">
        <v>0</v>
      </c>
      <c r="D1751">
        <v>0.101026667</v>
      </c>
      <c r="E1751" t="s">
        <v>169</v>
      </c>
      <c r="F1751">
        <v>4</v>
      </c>
      <c r="G1751">
        <v>1</v>
      </c>
      <c r="H1751">
        <v>1</v>
      </c>
      <c r="I1751">
        <v>0</v>
      </c>
    </row>
    <row r="1752" spans="1:9" x14ac:dyDescent="0.25">
      <c r="A1752" t="s">
        <v>3267</v>
      </c>
      <c r="B1752">
        <v>0</v>
      </c>
      <c r="C1752">
        <v>1</v>
      </c>
      <c r="D1752">
        <v>0.25822000000000001</v>
      </c>
      <c r="E1752" t="s">
        <v>169</v>
      </c>
      <c r="F1752">
        <v>142</v>
      </c>
      <c r="G1752">
        <v>142</v>
      </c>
      <c r="H1752">
        <v>140</v>
      </c>
      <c r="I1752">
        <v>139</v>
      </c>
    </row>
    <row r="1753" spans="1:9" x14ac:dyDescent="0.25">
      <c r="A1753" t="s">
        <v>3266</v>
      </c>
      <c r="B1753">
        <v>1</v>
      </c>
      <c r="C1753">
        <v>0</v>
      </c>
      <c r="D1753">
        <v>0.103073333</v>
      </c>
      <c r="E1753" t="s">
        <v>169</v>
      </c>
      <c r="F1753">
        <v>10</v>
      </c>
      <c r="G1753">
        <v>7</v>
      </c>
      <c r="H1753">
        <v>6</v>
      </c>
      <c r="I1753">
        <v>6</v>
      </c>
    </row>
    <row r="1754" spans="1:9" x14ac:dyDescent="0.25">
      <c r="A1754" t="s">
        <v>3265</v>
      </c>
      <c r="B1754">
        <v>1</v>
      </c>
      <c r="C1754">
        <v>0</v>
      </c>
      <c r="D1754">
        <v>0.101066667</v>
      </c>
      <c r="E1754" t="s">
        <v>169</v>
      </c>
      <c r="F1754">
        <v>5</v>
      </c>
      <c r="G1754">
        <v>0</v>
      </c>
      <c r="H1754">
        <v>0</v>
      </c>
      <c r="I1754">
        <v>0</v>
      </c>
    </row>
    <row r="1755" spans="1:9" x14ac:dyDescent="0.25">
      <c r="A1755" t="s">
        <v>3264</v>
      </c>
      <c r="B1755">
        <v>0</v>
      </c>
      <c r="C1755">
        <v>1</v>
      </c>
      <c r="D1755">
        <v>0.16306000000000001</v>
      </c>
      <c r="E1755" t="s">
        <v>169</v>
      </c>
      <c r="F1755">
        <v>168</v>
      </c>
      <c r="G1755">
        <v>167</v>
      </c>
      <c r="H1755">
        <v>164</v>
      </c>
      <c r="I1755">
        <v>144</v>
      </c>
    </row>
    <row r="1756" spans="1:9" x14ac:dyDescent="0.25">
      <c r="A1756" t="s">
        <v>3263</v>
      </c>
      <c r="B1756">
        <v>0</v>
      </c>
      <c r="C1756">
        <v>0</v>
      </c>
      <c r="D1756">
        <v>0.175293333</v>
      </c>
      <c r="E1756" t="s">
        <v>181</v>
      </c>
      <c r="F1756">
        <v>68</v>
      </c>
      <c r="G1756">
        <v>65</v>
      </c>
      <c r="H1756">
        <v>64</v>
      </c>
      <c r="I1756">
        <v>59</v>
      </c>
    </row>
    <row r="1757" spans="1:9" x14ac:dyDescent="0.25">
      <c r="A1757" t="s">
        <v>3262</v>
      </c>
      <c r="B1757">
        <v>0</v>
      </c>
      <c r="C1757">
        <v>1</v>
      </c>
      <c r="D1757">
        <v>0.98948666699999999</v>
      </c>
      <c r="E1757" t="s">
        <v>169</v>
      </c>
      <c r="F1757">
        <v>152</v>
      </c>
      <c r="G1757">
        <v>147</v>
      </c>
      <c r="H1757">
        <v>145</v>
      </c>
      <c r="I1757">
        <v>107</v>
      </c>
    </row>
    <row r="1758" spans="1:9" x14ac:dyDescent="0.25">
      <c r="A1758" t="s">
        <v>3261</v>
      </c>
      <c r="B1758">
        <v>1</v>
      </c>
      <c r="C1758">
        <v>0</v>
      </c>
      <c r="D1758">
        <v>0.25684000000000001</v>
      </c>
      <c r="E1758" t="s">
        <v>169</v>
      </c>
      <c r="F1758">
        <v>38</v>
      </c>
      <c r="G1758">
        <v>33</v>
      </c>
      <c r="H1758">
        <v>32</v>
      </c>
      <c r="I1758">
        <v>31</v>
      </c>
    </row>
    <row r="1759" spans="1:9" x14ac:dyDescent="0.25">
      <c r="A1759" t="s">
        <v>3260</v>
      </c>
      <c r="B1759">
        <v>0</v>
      </c>
      <c r="C1759">
        <v>0</v>
      </c>
      <c r="D1759">
        <v>0.42081333300000001</v>
      </c>
      <c r="E1759" t="s">
        <v>181</v>
      </c>
      <c r="F1759">
        <v>50</v>
      </c>
      <c r="G1759">
        <v>47</v>
      </c>
      <c r="H1759">
        <v>42</v>
      </c>
      <c r="I1759">
        <v>36</v>
      </c>
    </row>
    <row r="1760" spans="1:9" x14ac:dyDescent="0.25">
      <c r="A1760" t="s">
        <v>3259</v>
      </c>
      <c r="B1760">
        <v>1</v>
      </c>
      <c r="C1760">
        <v>0</v>
      </c>
      <c r="D1760">
        <v>0.71355333300000001</v>
      </c>
      <c r="E1760" t="s">
        <v>169</v>
      </c>
      <c r="F1760">
        <v>16</v>
      </c>
      <c r="G1760">
        <v>16</v>
      </c>
      <c r="H1760">
        <v>13</v>
      </c>
      <c r="I1760">
        <v>2</v>
      </c>
    </row>
    <row r="1761" spans="1:9" x14ac:dyDescent="0.25">
      <c r="A1761" t="s">
        <v>3258</v>
      </c>
      <c r="B1761">
        <v>1</v>
      </c>
      <c r="C1761">
        <v>0</v>
      </c>
      <c r="D1761">
        <v>0.98110666700000004</v>
      </c>
      <c r="E1761" t="s">
        <v>169</v>
      </c>
      <c r="F1761">
        <v>210</v>
      </c>
      <c r="G1761">
        <v>210</v>
      </c>
      <c r="H1761">
        <v>205</v>
      </c>
      <c r="I1761">
        <v>201</v>
      </c>
    </row>
    <row r="1762" spans="1:9" x14ac:dyDescent="0.25">
      <c r="A1762" t="s">
        <v>3257</v>
      </c>
      <c r="B1762">
        <v>1</v>
      </c>
      <c r="C1762">
        <v>0</v>
      </c>
      <c r="D1762">
        <v>0.781033333</v>
      </c>
      <c r="E1762" t="s">
        <v>169</v>
      </c>
      <c r="F1762">
        <v>19</v>
      </c>
      <c r="G1762">
        <v>17</v>
      </c>
      <c r="H1762">
        <v>16</v>
      </c>
      <c r="I1762">
        <v>15</v>
      </c>
    </row>
    <row r="1763" spans="1:9" x14ac:dyDescent="0.25">
      <c r="A1763" t="s">
        <v>3256</v>
      </c>
      <c r="B1763">
        <v>0</v>
      </c>
      <c r="C1763">
        <v>0</v>
      </c>
      <c r="D1763">
        <v>0.13407333299999999</v>
      </c>
      <c r="E1763" t="s">
        <v>181</v>
      </c>
      <c r="F1763">
        <v>9</v>
      </c>
      <c r="G1763">
        <v>1</v>
      </c>
      <c r="H1763">
        <v>1</v>
      </c>
      <c r="I1763">
        <v>1</v>
      </c>
    </row>
    <row r="1764" spans="1:9" x14ac:dyDescent="0.25">
      <c r="A1764" t="s">
        <v>3255</v>
      </c>
      <c r="B1764">
        <v>1</v>
      </c>
      <c r="C1764">
        <v>0</v>
      </c>
      <c r="D1764">
        <v>0.32291333300000002</v>
      </c>
      <c r="E1764" t="s">
        <v>169</v>
      </c>
      <c r="F1764">
        <v>17</v>
      </c>
      <c r="G1764">
        <v>10</v>
      </c>
      <c r="H1764">
        <v>8</v>
      </c>
      <c r="I1764">
        <v>0</v>
      </c>
    </row>
    <row r="1765" spans="1:9" x14ac:dyDescent="0.25">
      <c r="A1765" t="s">
        <v>3254</v>
      </c>
      <c r="B1765">
        <v>1</v>
      </c>
      <c r="C1765">
        <v>0</v>
      </c>
      <c r="D1765">
        <v>0.43133333299999999</v>
      </c>
      <c r="E1765" t="s">
        <v>169</v>
      </c>
      <c r="F1765">
        <v>10</v>
      </c>
      <c r="G1765">
        <v>10</v>
      </c>
      <c r="H1765">
        <v>10</v>
      </c>
      <c r="I1765">
        <v>8</v>
      </c>
    </row>
    <row r="1766" spans="1:9" x14ac:dyDescent="0.25">
      <c r="A1766" t="s">
        <v>3253</v>
      </c>
      <c r="B1766">
        <v>0</v>
      </c>
      <c r="C1766">
        <v>1</v>
      </c>
      <c r="D1766">
        <v>0.83860666699999997</v>
      </c>
      <c r="E1766" t="s">
        <v>169</v>
      </c>
      <c r="F1766">
        <v>65</v>
      </c>
      <c r="G1766">
        <v>65</v>
      </c>
      <c r="H1766">
        <v>63</v>
      </c>
      <c r="I1766">
        <v>61</v>
      </c>
    </row>
    <row r="1767" spans="1:9" x14ac:dyDescent="0.25">
      <c r="A1767" t="s">
        <v>3252</v>
      </c>
      <c r="B1767">
        <v>1</v>
      </c>
      <c r="C1767">
        <v>0</v>
      </c>
      <c r="D1767">
        <v>0.60988666700000005</v>
      </c>
      <c r="E1767" t="s">
        <v>169</v>
      </c>
      <c r="F1767">
        <v>95</v>
      </c>
      <c r="G1767">
        <v>89</v>
      </c>
      <c r="H1767">
        <v>85</v>
      </c>
      <c r="I1767">
        <v>77</v>
      </c>
    </row>
    <row r="1768" spans="1:9" x14ac:dyDescent="0.25">
      <c r="A1768" t="s">
        <v>3251</v>
      </c>
      <c r="B1768">
        <v>1</v>
      </c>
      <c r="C1768">
        <v>0</v>
      </c>
      <c r="D1768">
        <v>0.40561999999999998</v>
      </c>
      <c r="E1768" t="s">
        <v>169</v>
      </c>
      <c r="F1768">
        <v>28</v>
      </c>
      <c r="G1768">
        <v>19</v>
      </c>
      <c r="H1768">
        <v>14</v>
      </c>
      <c r="I1768">
        <v>8</v>
      </c>
    </row>
    <row r="1769" spans="1:9" x14ac:dyDescent="0.25">
      <c r="A1769" t="s">
        <v>3250</v>
      </c>
      <c r="B1769">
        <v>1</v>
      </c>
      <c r="C1769">
        <v>0</v>
      </c>
      <c r="D1769">
        <v>9.9673333000000003E-2</v>
      </c>
      <c r="E1769" t="s">
        <v>169</v>
      </c>
      <c r="F1769">
        <v>3</v>
      </c>
      <c r="G1769">
        <v>0</v>
      </c>
      <c r="H1769">
        <v>0</v>
      </c>
      <c r="I1769">
        <v>0</v>
      </c>
    </row>
    <row r="1770" spans="1:9" x14ac:dyDescent="0.25">
      <c r="A1770" t="s">
        <v>3249</v>
      </c>
      <c r="B1770">
        <v>1</v>
      </c>
      <c r="C1770">
        <v>0</v>
      </c>
      <c r="D1770">
        <v>0.400526667</v>
      </c>
      <c r="E1770" t="s">
        <v>169</v>
      </c>
      <c r="F1770">
        <v>223</v>
      </c>
      <c r="G1770">
        <v>222</v>
      </c>
      <c r="H1770">
        <v>220</v>
      </c>
      <c r="I1770">
        <v>211</v>
      </c>
    </row>
    <row r="1771" spans="1:9" x14ac:dyDescent="0.25">
      <c r="A1771" t="s">
        <v>3248</v>
      </c>
      <c r="B1771">
        <v>1</v>
      </c>
      <c r="C1771">
        <v>0</v>
      </c>
      <c r="D1771">
        <v>0.108266667</v>
      </c>
      <c r="E1771" t="s">
        <v>169</v>
      </c>
      <c r="F1771">
        <v>23</v>
      </c>
      <c r="G1771">
        <v>0</v>
      </c>
      <c r="H1771">
        <v>0</v>
      </c>
      <c r="I1771">
        <v>0</v>
      </c>
    </row>
    <row r="1772" spans="1:9" x14ac:dyDescent="0.25">
      <c r="A1772" t="s">
        <v>3247</v>
      </c>
      <c r="B1772">
        <v>1</v>
      </c>
      <c r="C1772">
        <v>0</v>
      </c>
      <c r="D1772">
        <v>0.65162666700000005</v>
      </c>
      <c r="E1772" t="s">
        <v>169</v>
      </c>
      <c r="F1772">
        <v>32</v>
      </c>
      <c r="G1772">
        <v>31</v>
      </c>
      <c r="H1772">
        <v>26</v>
      </c>
      <c r="I1772">
        <v>18</v>
      </c>
    </row>
    <row r="1773" spans="1:9" x14ac:dyDescent="0.25">
      <c r="A1773" t="s">
        <v>3246</v>
      </c>
      <c r="B1773">
        <v>0</v>
      </c>
      <c r="C1773">
        <v>0</v>
      </c>
      <c r="D1773">
        <v>0.186606667</v>
      </c>
      <c r="E1773" t="s">
        <v>181</v>
      </c>
      <c r="F1773">
        <v>99</v>
      </c>
      <c r="G1773">
        <v>91</v>
      </c>
      <c r="H1773">
        <v>90</v>
      </c>
      <c r="I1773">
        <v>19</v>
      </c>
    </row>
    <row r="1774" spans="1:9" x14ac:dyDescent="0.25">
      <c r="A1774" t="s">
        <v>3245</v>
      </c>
      <c r="B1774">
        <v>1</v>
      </c>
      <c r="C1774">
        <v>0</v>
      </c>
      <c r="D1774">
        <v>0.31036000000000002</v>
      </c>
      <c r="E1774" t="s">
        <v>169</v>
      </c>
      <c r="F1774">
        <v>17</v>
      </c>
      <c r="G1774">
        <v>4</v>
      </c>
      <c r="H1774">
        <v>0</v>
      </c>
      <c r="I1774">
        <v>0</v>
      </c>
    </row>
    <row r="1775" spans="1:9" x14ac:dyDescent="0.25">
      <c r="A1775" t="s">
        <v>3244</v>
      </c>
      <c r="B1775">
        <v>1</v>
      </c>
      <c r="C1775">
        <v>0</v>
      </c>
      <c r="D1775">
        <v>0.41521999999999998</v>
      </c>
      <c r="E1775" t="s">
        <v>169</v>
      </c>
      <c r="F1775">
        <v>15</v>
      </c>
      <c r="G1775">
        <v>6</v>
      </c>
      <c r="H1775">
        <v>4</v>
      </c>
      <c r="I1775">
        <v>0</v>
      </c>
    </row>
    <row r="1776" spans="1:9" x14ac:dyDescent="0.25">
      <c r="A1776" t="s">
        <v>3243</v>
      </c>
      <c r="B1776">
        <v>1</v>
      </c>
      <c r="C1776">
        <v>0</v>
      </c>
      <c r="D1776">
        <v>0.99582000000000004</v>
      </c>
      <c r="E1776" t="s">
        <v>169</v>
      </c>
      <c r="F1776">
        <v>81</v>
      </c>
      <c r="G1776">
        <v>80</v>
      </c>
      <c r="H1776">
        <v>79</v>
      </c>
      <c r="I1776">
        <v>77</v>
      </c>
    </row>
    <row r="1777" spans="1:9" x14ac:dyDescent="0.25">
      <c r="A1777" t="s">
        <v>3242</v>
      </c>
      <c r="B1777">
        <v>1</v>
      </c>
      <c r="C1777">
        <v>0</v>
      </c>
      <c r="D1777">
        <v>0.10184</v>
      </c>
      <c r="E1777" t="s">
        <v>174</v>
      </c>
      <c r="F1777">
        <v>6</v>
      </c>
      <c r="G1777">
        <v>2</v>
      </c>
      <c r="H1777">
        <v>0</v>
      </c>
      <c r="I1777">
        <v>0</v>
      </c>
    </row>
    <row r="1778" spans="1:9" x14ac:dyDescent="0.25">
      <c r="A1778" t="s">
        <v>3241</v>
      </c>
      <c r="B1778">
        <v>1</v>
      </c>
      <c r="C1778">
        <v>0</v>
      </c>
      <c r="D1778">
        <v>0.10879999999999999</v>
      </c>
      <c r="E1778" t="s">
        <v>169</v>
      </c>
      <c r="F1778">
        <v>7</v>
      </c>
      <c r="G1778">
        <v>5</v>
      </c>
      <c r="H1778">
        <v>5</v>
      </c>
      <c r="I1778">
        <v>3</v>
      </c>
    </row>
    <row r="1779" spans="1:9" x14ac:dyDescent="0.25">
      <c r="A1779" t="s">
        <v>3240</v>
      </c>
      <c r="B1779">
        <v>0</v>
      </c>
      <c r="C1779">
        <v>0</v>
      </c>
      <c r="D1779">
        <v>0.12442</v>
      </c>
      <c r="E1779" t="s">
        <v>181</v>
      </c>
      <c r="F1779">
        <v>34</v>
      </c>
      <c r="G1779">
        <v>31</v>
      </c>
      <c r="H1779">
        <v>31</v>
      </c>
      <c r="I1779">
        <v>30</v>
      </c>
    </row>
    <row r="1780" spans="1:9" x14ac:dyDescent="0.25">
      <c r="A1780" t="s">
        <v>3239</v>
      </c>
      <c r="B1780">
        <v>1</v>
      </c>
      <c r="C1780">
        <v>0</v>
      </c>
      <c r="D1780">
        <v>0.104906667</v>
      </c>
      <c r="E1780" t="s">
        <v>169</v>
      </c>
      <c r="F1780">
        <v>7</v>
      </c>
      <c r="G1780">
        <v>0</v>
      </c>
      <c r="H1780">
        <v>0</v>
      </c>
      <c r="I1780">
        <v>0</v>
      </c>
    </row>
    <row r="1781" spans="1:9" x14ac:dyDescent="0.25">
      <c r="A1781" t="s">
        <v>3238</v>
      </c>
      <c r="B1781">
        <v>1</v>
      </c>
      <c r="C1781">
        <v>0</v>
      </c>
      <c r="D1781">
        <v>0.323706667</v>
      </c>
      <c r="E1781" t="s">
        <v>174</v>
      </c>
      <c r="F1781">
        <v>68</v>
      </c>
      <c r="G1781">
        <v>68</v>
      </c>
      <c r="H1781">
        <v>66</v>
      </c>
      <c r="I1781">
        <v>65</v>
      </c>
    </row>
    <row r="1782" spans="1:9" x14ac:dyDescent="0.25">
      <c r="A1782" t="s">
        <v>3237</v>
      </c>
      <c r="B1782">
        <v>1</v>
      </c>
      <c r="C1782">
        <v>1</v>
      </c>
      <c r="D1782">
        <v>0.90500666699999999</v>
      </c>
      <c r="E1782" t="s">
        <v>172</v>
      </c>
      <c r="F1782">
        <v>174</v>
      </c>
      <c r="G1782">
        <v>173</v>
      </c>
      <c r="H1782">
        <v>172</v>
      </c>
      <c r="I1782">
        <v>169</v>
      </c>
    </row>
    <row r="1783" spans="1:9" x14ac:dyDescent="0.25">
      <c r="A1783" t="s">
        <v>3236</v>
      </c>
      <c r="B1783">
        <v>1</v>
      </c>
      <c r="C1783">
        <v>0</v>
      </c>
      <c r="D1783">
        <v>0.242166667</v>
      </c>
      <c r="E1783" t="s">
        <v>169</v>
      </c>
      <c r="F1783">
        <v>41</v>
      </c>
      <c r="G1783">
        <v>33</v>
      </c>
      <c r="H1783">
        <v>32</v>
      </c>
      <c r="I1783">
        <v>26</v>
      </c>
    </row>
    <row r="1784" spans="1:9" x14ac:dyDescent="0.25">
      <c r="A1784" t="s">
        <v>3235</v>
      </c>
      <c r="B1784">
        <v>0</v>
      </c>
      <c r="C1784">
        <v>0</v>
      </c>
      <c r="D1784">
        <v>0.36993999999999999</v>
      </c>
      <c r="E1784" t="s">
        <v>181</v>
      </c>
      <c r="F1784">
        <v>13</v>
      </c>
      <c r="G1784">
        <v>11</v>
      </c>
      <c r="H1784">
        <v>9</v>
      </c>
      <c r="I1784">
        <v>7</v>
      </c>
    </row>
    <row r="1785" spans="1:9" x14ac:dyDescent="0.25">
      <c r="A1785" t="s">
        <v>3234</v>
      </c>
      <c r="B1785">
        <v>1</v>
      </c>
      <c r="C1785">
        <v>0</v>
      </c>
      <c r="D1785">
        <v>0.27282666700000002</v>
      </c>
      <c r="E1785" t="s">
        <v>169</v>
      </c>
      <c r="F1785">
        <v>19</v>
      </c>
      <c r="G1785">
        <v>12</v>
      </c>
      <c r="H1785">
        <v>8</v>
      </c>
      <c r="I1785">
        <v>7</v>
      </c>
    </row>
    <row r="1786" spans="1:9" x14ac:dyDescent="0.25">
      <c r="A1786" t="s">
        <v>3233</v>
      </c>
      <c r="B1786">
        <v>0</v>
      </c>
      <c r="C1786">
        <v>0</v>
      </c>
      <c r="D1786">
        <v>0.12713333299999999</v>
      </c>
      <c r="E1786" t="s">
        <v>181</v>
      </c>
      <c r="F1786">
        <v>11</v>
      </c>
      <c r="G1786">
        <v>5</v>
      </c>
      <c r="H1786">
        <v>5</v>
      </c>
      <c r="I1786">
        <v>0</v>
      </c>
    </row>
    <row r="1787" spans="1:9" x14ac:dyDescent="0.25">
      <c r="A1787" t="s">
        <v>3232</v>
      </c>
      <c r="B1787">
        <v>1</v>
      </c>
      <c r="C1787">
        <v>0</v>
      </c>
      <c r="D1787">
        <v>0.45882666700000002</v>
      </c>
      <c r="E1787" t="s">
        <v>174</v>
      </c>
      <c r="F1787">
        <v>91</v>
      </c>
      <c r="G1787">
        <v>91</v>
      </c>
      <c r="H1787">
        <v>90</v>
      </c>
      <c r="I1787">
        <v>87</v>
      </c>
    </row>
    <row r="1788" spans="1:9" x14ac:dyDescent="0.25">
      <c r="A1788" t="s">
        <v>3231</v>
      </c>
      <c r="B1788">
        <v>1</v>
      </c>
      <c r="C1788">
        <v>0</v>
      </c>
      <c r="D1788">
        <v>0.66594666700000005</v>
      </c>
      <c r="E1788" t="s">
        <v>169</v>
      </c>
      <c r="F1788">
        <v>128</v>
      </c>
      <c r="G1788">
        <v>121</v>
      </c>
      <c r="H1788">
        <v>116</v>
      </c>
      <c r="I1788">
        <v>100</v>
      </c>
    </row>
    <row r="1789" spans="1:9" x14ac:dyDescent="0.25">
      <c r="A1789" t="s">
        <v>3230</v>
      </c>
      <c r="B1789">
        <v>1</v>
      </c>
      <c r="C1789">
        <v>0</v>
      </c>
      <c r="D1789">
        <v>0.35453333300000001</v>
      </c>
      <c r="E1789" t="s">
        <v>169</v>
      </c>
      <c r="F1789">
        <v>78</v>
      </c>
      <c r="G1789">
        <v>76</v>
      </c>
      <c r="H1789">
        <v>74</v>
      </c>
      <c r="I1789">
        <v>73</v>
      </c>
    </row>
    <row r="1790" spans="1:9" x14ac:dyDescent="0.25">
      <c r="A1790" t="s">
        <v>3229</v>
      </c>
      <c r="B1790">
        <v>1</v>
      </c>
      <c r="C1790">
        <v>0</v>
      </c>
      <c r="D1790">
        <v>0.38341333300000002</v>
      </c>
      <c r="E1790" t="s">
        <v>169</v>
      </c>
      <c r="F1790">
        <v>4</v>
      </c>
      <c r="G1790">
        <v>2</v>
      </c>
      <c r="H1790">
        <v>0</v>
      </c>
      <c r="I1790">
        <v>0</v>
      </c>
    </row>
    <row r="1791" spans="1:9" x14ac:dyDescent="0.25">
      <c r="A1791" t="s">
        <v>3228</v>
      </c>
      <c r="B1791">
        <v>1</v>
      </c>
      <c r="C1791">
        <v>0</v>
      </c>
      <c r="D1791">
        <v>0.52701333299999997</v>
      </c>
      <c r="E1791" t="s">
        <v>169</v>
      </c>
      <c r="F1791">
        <v>2</v>
      </c>
      <c r="G1791">
        <v>2</v>
      </c>
      <c r="H1791">
        <v>2</v>
      </c>
      <c r="I1791">
        <v>0</v>
      </c>
    </row>
    <row r="1792" spans="1:9" x14ac:dyDescent="0.25">
      <c r="A1792" t="s">
        <v>3227</v>
      </c>
      <c r="B1792">
        <v>1</v>
      </c>
      <c r="C1792">
        <v>0</v>
      </c>
      <c r="D1792">
        <v>0.52704666700000002</v>
      </c>
      <c r="E1792" t="s">
        <v>169</v>
      </c>
      <c r="F1792">
        <v>132</v>
      </c>
      <c r="G1792">
        <v>132</v>
      </c>
      <c r="H1792">
        <v>130</v>
      </c>
      <c r="I1792">
        <v>118</v>
      </c>
    </row>
    <row r="1793" spans="1:9" x14ac:dyDescent="0.25">
      <c r="A1793" t="s">
        <v>3226</v>
      </c>
      <c r="B1793">
        <v>0</v>
      </c>
      <c r="C1793">
        <v>0</v>
      </c>
      <c r="D1793">
        <v>0.105333333</v>
      </c>
      <c r="E1793" t="s">
        <v>181</v>
      </c>
      <c r="F1793">
        <v>14</v>
      </c>
      <c r="G1793">
        <v>0</v>
      </c>
      <c r="H1793">
        <v>0</v>
      </c>
      <c r="I1793">
        <v>0</v>
      </c>
    </row>
    <row r="1794" spans="1:9" x14ac:dyDescent="0.25">
      <c r="A1794" t="s">
        <v>3225</v>
      </c>
      <c r="B1794">
        <v>0</v>
      </c>
      <c r="C1794">
        <v>0</v>
      </c>
      <c r="D1794">
        <v>0.102026667</v>
      </c>
      <c r="E1794" t="s">
        <v>181</v>
      </c>
      <c r="F1794">
        <v>6</v>
      </c>
      <c r="G1794">
        <v>0</v>
      </c>
      <c r="H1794">
        <v>0</v>
      </c>
      <c r="I1794">
        <v>0</v>
      </c>
    </row>
    <row r="1795" spans="1:9" x14ac:dyDescent="0.25">
      <c r="A1795" t="s">
        <v>3224</v>
      </c>
      <c r="B1795">
        <v>1</v>
      </c>
      <c r="C1795">
        <v>0</v>
      </c>
      <c r="D1795">
        <v>0.31070666699999999</v>
      </c>
      <c r="E1795" t="s">
        <v>169</v>
      </c>
      <c r="F1795">
        <v>21</v>
      </c>
      <c r="G1795">
        <v>17</v>
      </c>
      <c r="H1795">
        <v>12</v>
      </c>
      <c r="I1795">
        <v>12</v>
      </c>
    </row>
    <row r="1796" spans="1:9" x14ac:dyDescent="0.25">
      <c r="A1796" t="s">
        <v>3223</v>
      </c>
      <c r="B1796">
        <v>0</v>
      </c>
      <c r="C1796">
        <v>0</v>
      </c>
      <c r="D1796">
        <v>0.10761333300000001</v>
      </c>
      <c r="E1796" t="s">
        <v>181</v>
      </c>
      <c r="F1796">
        <v>162</v>
      </c>
      <c r="G1796">
        <v>154</v>
      </c>
      <c r="H1796">
        <v>146</v>
      </c>
      <c r="I1796">
        <v>131</v>
      </c>
    </row>
    <row r="1797" spans="1:9" x14ac:dyDescent="0.25">
      <c r="A1797" t="s">
        <v>3222</v>
      </c>
      <c r="B1797">
        <v>1</v>
      </c>
      <c r="C1797">
        <v>0</v>
      </c>
      <c r="D1797">
        <v>0.149106667</v>
      </c>
      <c r="E1797" t="s">
        <v>169</v>
      </c>
      <c r="F1797">
        <v>87</v>
      </c>
      <c r="G1797">
        <v>84</v>
      </c>
      <c r="H1797">
        <v>78</v>
      </c>
      <c r="I1797">
        <v>42</v>
      </c>
    </row>
    <row r="1798" spans="1:9" x14ac:dyDescent="0.25">
      <c r="A1798" t="s">
        <v>3221</v>
      </c>
      <c r="B1798">
        <v>1</v>
      </c>
      <c r="C1798">
        <v>0</v>
      </c>
      <c r="D1798">
        <v>0.62183333299999999</v>
      </c>
      <c r="E1798" t="s">
        <v>169</v>
      </c>
      <c r="F1798">
        <v>17</v>
      </c>
      <c r="G1798">
        <v>10</v>
      </c>
      <c r="H1798">
        <v>9</v>
      </c>
      <c r="I1798">
        <v>7</v>
      </c>
    </row>
    <row r="1799" spans="1:9" x14ac:dyDescent="0.25">
      <c r="A1799" t="s">
        <v>3220</v>
      </c>
      <c r="B1799">
        <v>1</v>
      </c>
      <c r="C1799">
        <v>0</v>
      </c>
      <c r="D1799">
        <v>0.96245333300000002</v>
      </c>
      <c r="E1799" t="s">
        <v>169</v>
      </c>
      <c r="F1799">
        <v>27</v>
      </c>
      <c r="G1799">
        <v>27</v>
      </c>
      <c r="H1799">
        <v>27</v>
      </c>
      <c r="I1799">
        <v>15</v>
      </c>
    </row>
    <row r="1800" spans="1:9" x14ac:dyDescent="0.25">
      <c r="A1800" t="s">
        <v>3219</v>
      </c>
      <c r="B1800">
        <v>1</v>
      </c>
      <c r="C1800">
        <v>0</v>
      </c>
      <c r="D1800">
        <v>0.92686000000000002</v>
      </c>
      <c r="E1800" t="s">
        <v>169</v>
      </c>
      <c r="F1800">
        <v>21</v>
      </c>
      <c r="G1800">
        <v>10</v>
      </c>
      <c r="H1800">
        <v>8</v>
      </c>
      <c r="I1800">
        <v>6</v>
      </c>
    </row>
    <row r="1801" spans="1:9" x14ac:dyDescent="0.25">
      <c r="A1801" t="s">
        <v>3218</v>
      </c>
      <c r="B1801">
        <v>1</v>
      </c>
      <c r="C1801">
        <v>0</v>
      </c>
      <c r="D1801">
        <v>0.44215333299999998</v>
      </c>
      <c r="E1801" t="s">
        <v>169</v>
      </c>
      <c r="F1801">
        <v>65</v>
      </c>
      <c r="G1801">
        <v>65</v>
      </c>
      <c r="H1801">
        <v>60</v>
      </c>
      <c r="I1801">
        <v>60</v>
      </c>
    </row>
    <row r="1802" spans="1:9" x14ac:dyDescent="0.25">
      <c r="A1802" t="s">
        <v>3217</v>
      </c>
      <c r="B1802">
        <v>0</v>
      </c>
      <c r="C1802">
        <v>0</v>
      </c>
      <c r="D1802">
        <v>0.144586667</v>
      </c>
      <c r="E1802" t="s">
        <v>181</v>
      </c>
      <c r="F1802">
        <v>25</v>
      </c>
      <c r="G1802">
        <v>5</v>
      </c>
      <c r="H1802">
        <v>1</v>
      </c>
      <c r="I1802">
        <v>0</v>
      </c>
    </row>
    <row r="1803" spans="1:9" x14ac:dyDescent="0.25">
      <c r="A1803" t="s">
        <v>3216</v>
      </c>
      <c r="B1803">
        <v>1</v>
      </c>
      <c r="C1803">
        <v>0</v>
      </c>
      <c r="D1803">
        <v>0.33064666700000001</v>
      </c>
      <c r="E1803" t="s">
        <v>169</v>
      </c>
      <c r="F1803">
        <v>24</v>
      </c>
      <c r="G1803">
        <v>19</v>
      </c>
      <c r="H1803">
        <v>12</v>
      </c>
      <c r="I1803">
        <v>1</v>
      </c>
    </row>
    <row r="1804" spans="1:9" x14ac:dyDescent="0.25">
      <c r="A1804" t="s">
        <v>3215</v>
      </c>
      <c r="B1804">
        <v>1</v>
      </c>
      <c r="C1804">
        <v>0</v>
      </c>
      <c r="D1804">
        <v>0.21054666699999999</v>
      </c>
      <c r="E1804" t="s">
        <v>169</v>
      </c>
      <c r="F1804">
        <v>11</v>
      </c>
      <c r="G1804">
        <v>9</v>
      </c>
      <c r="H1804">
        <v>8</v>
      </c>
      <c r="I1804">
        <v>6</v>
      </c>
    </row>
    <row r="1805" spans="1:9" x14ac:dyDescent="0.25">
      <c r="A1805" t="s">
        <v>3214</v>
      </c>
      <c r="B1805">
        <v>1</v>
      </c>
      <c r="C1805">
        <v>0</v>
      </c>
      <c r="D1805">
        <v>0.13622000000000001</v>
      </c>
      <c r="E1805" t="s">
        <v>169</v>
      </c>
      <c r="F1805">
        <v>4</v>
      </c>
      <c r="G1805">
        <v>2</v>
      </c>
      <c r="H1805">
        <v>2</v>
      </c>
      <c r="I1805">
        <v>0</v>
      </c>
    </row>
    <row r="1806" spans="1:9" x14ac:dyDescent="0.25">
      <c r="A1806" t="s">
        <v>3213</v>
      </c>
      <c r="B1806">
        <v>0</v>
      </c>
      <c r="C1806">
        <v>0</v>
      </c>
      <c r="D1806">
        <v>0.29849333300000003</v>
      </c>
      <c r="E1806" t="s">
        <v>181</v>
      </c>
      <c r="F1806">
        <v>68</v>
      </c>
      <c r="G1806">
        <v>67</v>
      </c>
      <c r="H1806">
        <v>66</v>
      </c>
      <c r="I1806">
        <v>63</v>
      </c>
    </row>
    <row r="1807" spans="1:9" x14ac:dyDescent="0.25">
      <c r="A1807" t="s">
        <v>3212</v>
      </c>
      <c r="B1807">
        <v>1</v>
      </c>
      <c r="C1807">
        <v>0</v>
      </c>
      <c r="D1807">
        <v>0.87105333299999999</v>
      </c>
      <c r="E1807" t="s">
        <v>169</v>
      </c>
      <c r="F1807">
        <v>38</v>
      </c>
      <c r="G1807">
        <v>38</v>
      </c>
      <c r="H1807">
        <v>38</v>
      </c>
      <c r="I1807">
        <v>30</v>
      </c>
    </row>
    <row r="1808" spans="1:9" x14ac:dyDescent="0.25">
      <c r="A1808" t="s">
        <v>3211</v>
      </c>
      <c r="B1808">
        <v>1</v>
      </c>
      <c r="C1808">
        <v>0</v>
      </c>
      <c r="D1808">
        <v>0.80208666699999998</v>
      </c>
      <c r="E1808" t="s">
        <v>169</v>
      </c>
      <c r="F1808">
        <v>32</v>
      </c>
      <c r="G1808">
        <v>32</v>
      </c>
      <c r="H1808">
        <v>31</v>
      </c>
      <c r="I1808">
        <v>20</v>
      </c>
    </row>
    <row r="1809" spans="1:9" x14ac:dyDescent="0.25">
      <c r="A1809" t="s">
        <v>3210</v>
      </c>
      <c r="B1809">
        <v>1</v>
      </c>
      <c r="C1809">
        <v>0</v>
      </c>
      <c r="D1809">
        <v>0.310233333</v>
      </c>
      <c r="E1809" t="s">
        <v>169</v>
      </c>
      <c r="F1809">
        <v>34</v>
      </c>
      <c r="G1809">
        <v>34</v>
      </c>
      <c r="H1809">
        <v>20</v>
      </c>
      <c r="I1809">
        <v>17</v>
      </c>
    </row>
    <row r="1810" spans="1:9" x14ac:dyDescent="0.25">
      <c r="A1810" t="s">
        <v>3209</v>
      </c>
      <c r="B1810">
        <v>1</v>
      </c>
      <c r="C1810">
        <v>0</v>
      </c>
      <c r="D1810">
        <v>0.3916</v>
      </c>
      <c r="E1810" t="s">
        <v>169</v>
      </c>
      <c r="F1810">
        <v>18</v>
      </c>
      <c r="G1810">
        <v>9</v>
      </c>
      <c r="H1810">
        <v>6</v>
      </c>
      <c r="I1810">
        <v>6</v>
      </c>
    </row>
    <row r="1811" spans="1:9" x14ac:dyDescent="0.25">
      <c r="A1811" t="s">
        <v>3208</v>
      </c>
      <c r="B1811">
        <v>1</v>
      </c>
      <c r="C1811">
        <v>0</v>
      </c>
      <c r="D1811">
        <v>0.17212</v>
      </c>
      <c r="E1811" t="s">
        <v>169</v>
      </c>
      <c r="F1811">
        <v>31</v>
      </c>
      <c r="G1811">
        <v>29</v>
      </c>
      <c r="H1811">
        <v>27</v>
      </c>
      <c r="I1811">
        <v>12</v>
      </c>
    </row>
    <row r="1812" spans="1:9" x14ac:dyDescent="0.25">
      <c r="A1812" t="s">
        <v>3207</v>
      </c>
      <c r="B1812">
        <v>1</v>
      </c>
      <c r="C1812">
        <v>0</v>
      </c>
      <c r="D1812">
        <v>0.11024666700000001</v>
      </c>
      <c r="E1812" t="s">
        <v>169</v>
      </c>
      <c r="F1812">
        <v>51</v>
      </c>
      <c r="G1812">
        <v>42</v>
      </c>
      <c r="H1812">
        <v>42</v>
      </c>
      <c r="I1812">
        <v>42</v>
      </c>
    </row>
    <row r="1813" spans="1:9" x14ac:dyDescent="0.25">
      <c r="A1813" t="s">
        <v>3206</v>
      </c>
      <c r="B1813">
        <v>1</v>
      </c>
      <c r="C1813">
        <v>0</v>
      </c>
      <c r="D1813">
        <v>0.11545999999999999</v>
      </c>
      <c r="E1813" t="s">
        <v>169</v>
      </c>
      <c r="F1813">
        <v>40</v>
      </c>
      <c r="G1813">
        <v>28</v>
      </c>
      <c r="H1813">
        <v>28</v>
      </c>
      <c r="I1813">
        <v>23</v>
      </c>
    </row>
    <row r="1814" spans="1:9" x14ac:dyDescent="0.25">
      <c r="A1814" t="s">
        <v>3205</v>
      </c>
      <c r="B1814">
        <v>1</v>
      </c>
      <c r="C1814">
        <v>0</v>
      </c>
      <c r="D1814">
        <v>0.84292</v>
      </c>
      <c r="E1814" t="s">
        <v>169</v>
      </c>
      <c r="F1814">
        <v>15</v>
      </c>
      <c r="G1814">
        <v>15</v>
      </c>
      <c r="H1814">
        <v>15</v>
      </c>
      <c r="I1814">
        <v>15</v>
      </c>
    </row>
    <row r="1815" spans="1:9" x14ac:dyDescent="0.25">
      <c r="A1815" t="s">
        <v>3204</v>
      </c>
      <c r="B1815">
        <v>1</v>
      </c>
      <c r="C1815">
        <v>0</v>
      </c>
      <c r="D1815">
        <v>0.19903999999999999</v>
      </c>
      <c r="E1815" t="s">
        <v>169</v>
      </c>
      <c r="F1815">
        <v>14</v>
      </c>
      <c r="G1815">
        <v>6</v>
      </c>
      <c r="H1815">
        <v>6</v>
      </c>
      <c r="I1815">
        <v>0</v>
      </c>
    </row>
    <row r="1816" spans="1:9" x14ac:dyDescent="0.25">
      <c r="A1816" t="s">
        <v>3203</v>
      </c>
      <c r="B1816">
        <v>1</v>
      </c>
      <c r="C1816">
        <v>0</v>
      </c>
      <c r="D1816">
        <v>0.56272666699999996</v>
      </c>
      <c r="E1816" t="s">
        <v>169</v>
      </c>
      <c r="F1816">
        <v>57</v>
      </c>
      <c r="G1816">
        <v>41</v>
      </c>
      <c r="H1816">
        <v>38</v>
      </c>
      <c r="I1816">
        <v>21</v>
      </c>
    </row>
    <row r="1817" spans="1:9" x14ac:dyDescent="0.25">
      <c r="A1817" t="s">
        <v>3202</v>
      </c>
      <c r="B1817">
        <v>1</v>
      </c>
      <c r="C1817">
        <v>0</v>
      </c>
      <c r="D1817">
        <v>0.106786667</v>
      </c>
      <c r="E1817" t="s">
        <v>169</v>
      </c>
      <c r="F1817">
        <v>8</v>
      </c>
      <c r="G1817">
        <v>5</v>
      </c>
      <c r="H1817">
        <v>3</v>
      </c>
      <c r="I1817">
        <v>0</v>
      </c>
    </row>
    <row r="1818" spans="1:9" x14ac:dyDescent="0.25">
      <c r="A1818" t="s">
        <v>3201</v>
      </c>
      <c r="B1818">
        <v>0</v>
      </c>
      <c r="C1818">
        <v>0</v>
      </c>
      <c r="D1818">
        <v>0.13905999999999999</v>
      </c>
      <c r="E1818" t="s">
        <v>181</v>
      </c>
      <c r="F1818">
        <v>25</v>
      </c>
      <c r="G1818">
        <v>12</v>
      </c>
      <c r="H1818">
        <v>11</v>
      </c>
      <c r="I1818">
        <v>4</v>
      </c>
    </row>
    <row r="1819" spans="1:9" x14ac:dyDescent="0.25">
      <c r="A1819" t="s">
        <v>3200</v>
      </c>
      <c r="B1819">
        <v>1</v>
      </c>
      <c r="C1819">
        <v>0</v>
      </c>
      <c r="D1819">
        <v>0.32790666699999999</v>
      </c>
      <c r="E1819" t="s">
        <v>169</v>
      </c>
      <c r="F1819">
        <v>4</v>
      </c>
      <c r="G1819">
        <v>1</v>
      </c>
      <c r="H1819">
        <v>0</v>
      </c>
      <c r="I1819">
        <v>0</v>
      </c>
    </row>
    <row r="1820" spans="1:9" x14ac:dyDescent="0.25">
      <c r="A1820" t="s">
        <v>3199</v>
      </c>
      <c r="B1820">
        <v>1</v>
      </c>
      <c r="C1820">
        <v>0</v>
      </c>
      <c r="D1820">
        <v>0.98998666700000004</v>
      </c>
      <c r="E1820" t="s">
        <v>169</v>
      </c>
      <c r="F1820">
        <v>83</v>
      </c>
      <c r="G1820">
        <v>81</v>
      </c>
      <c r="H1820">
        <v>75</v>
      </c>
      <c r="I1820">
        <v>64</v>
      </c>
    </row>
    <row r="1821" spans="1:9" x14ac:dyDescent="0.25">
      <c r="A1821" t="s">
        <v>3198</v>
      </c>
      <c r="B1821">
        <v>0</v>
      </c>
      <c r="C1821">
        <v>0</v>
      </c>
      <c r="D1821">
        <v>0.10334</v>
      </c>
      <c r="E1821" t="s">
        <v>181</v>
      </c>
      <c r="F1821">
        <v>10</v>
      </c>
      <c r="G1821">
        <v>0</v>
      </c>
      <c r="H1821">
        <v>0</v>
      </c>
      <c r="I1821">
        <v>0</v>
      </c>
    </row>
    <row r="1822" spans="1:9" x14ac:dyDescent="0.25">
      <c r="A1822" t="s">
        <v>3197</v>
      </c>
      <c r="B1822">
        <v>1</v>
      </c>
      <c r="C1822">
        <v>0</v>
      </c>
      <c r="D1822">
        <v>0.434546667</v>
      </c>
      <c r="E1822" t="s">
        <v>169</v>
      </c>
      <c r="F1822">
        <v>9</v>
      </c>
      <c r="G1822">
        <v>8</v>
      </c>
      <c r="H1822">
        <v>6</v>
      </c>
      <c r="I1822">
        <v>4</v>
      </c>
    </row>
    <row r="1823" spans="1:9" x14ac:dyDescent="0.25">
      <c r="A1823" t="s">
        <v>3196</v>
      </c>
      <c r="B1823">
        <v>1</v>
      </c>
      <c r="C1823">
        <v>0</v>
      </c>
      <c r="D1823">
        <v>0.13160666700000001</v>
      </c>
      <c r="E1823" t="s">
        <v>169</v>
      </c>
      <c r="F1823">
        <v>14</v>
      </c>
      <c r="G1823">
        <v>11</v>
      </c>
      <c r="H1823">
        <v>9</v>
      </c>
      <c r="I1823">
        <v>0</v>
      </c>
    </row>
    <row r="1824" spans="1:9" x14ac:dyDescent="0.25">
      <c r="A1824" t="s">
        <v>3195</v>
      </c>
      <c r="B1824">
        <v>1</v>
      </c>
      <c r="C1824">
        <v>0</v>
      </c>
      <c r="D1824">
        <v>0.101833333</v>
      </c>
      <c r="E1824" t="s">
        <v>169</v>
      </c>
      <c r="F1824">
        <v>302</v>
      </c>
      <c r="G1824">
        <v>290</v>
      </c>
      <c r="H1824">
        <v>275</v>
      </c>
      <c r="I1824">
        <v>249</v>
      </c>
    </row>
    <row r="1825" spans="1:9" x14ac:dyDescent="0.25">
      <c r="A1825" t="s">
        <v>3194</v>
      </c>
      <c r="B1825">
        <v>1</v>
      </c>
      <c r="C1825">
        <v>0</v>
      </c>
      <c r="D1825">
        <v>0.32396000000000003</v>
      </c>
      <c r="E1825" t="s">
        <v>169</v>
      </c>
      <c r="F1825">
        <v>24</v>
      </c>
      <c r="G1825">
        <v>13</v>
      </c>
      <c r="H1825">
        <v>0</v>
      </c>
      <c r="I1825">
        <v>0</v>
      </c>
    </row>
    <row r="1826" spans="1:9" x14ac:dyDescent="0.25">
      <c r="A1826" t="s">
        <v>3193</v>
      </c>
      <c r="B1826">
        <v>1</v>
      </c>
      <c r="C1826">
        <v>0</v>
      </c>
      <c r="D1826">
        <v>0.88644000000000001</v>
      </c>
      <c r="E1826" t="s">
        <v>169</v>
      </c>
      <c r="F1826">
        <v>105</v>
      </c>
      <c r="G1826">
        <v>102</v>
      </c>
      <c r="H1826">
        <v>98</v>
      </c>
      <c r="I1826">
        <v>90</v>
      </c>
    </row>
    <row r="1827" spans="1:9" x14ac:dyDescent="0.25">
      <c r="A1827" t="s">
        <v>3192</v>
      </c>
      <c r="B1827">
        <v>1</v>
      </c>
      <c r="C1827">
        <v>0</v>
      </c>
      <c r="D1827">
        <v>0.30234666700000001</v>
      </c>
      <c r="E1827" t="s">
        <v>169</v>
      </c>
      <c r="F1827">
        <v>175</v>
      </c>
      <c r="G1827">
        <v>174</v>
      </c>
      <c r="H1827">
        <v>168</v>
      </c>
      <c r="I1827">
        <v>164</v>
      </c>
    </row>
    <row r="1828" spans="1:9" x14ac:dyDescent="0.25">
      <c r="A1828" t="s">
        <v>3191</v>
      </c>
      <c r="B1828">
        <v>1</v>
      </c>
      <c r="C1828">
        <v>0</v>
      </c>
      <c r="D1828">
        <v>0.91376000000000002</v>
      </c>
      <c r="E1828" t="s">
        <v>174</v>
      </c>
      <c r="F1828">
        <v>416</v>
      </c>
      <c r="G1828">
        <v>408</v>
      </c>
      <c r="H1828">
        <v>398</v>
      </c>
      <c r="I1828">
        <v>374</v>
      </c>
    </row>
    <row r="1829" spans="1:9" x14ac:dyDescent="0.25">
      <c r="A1829" t="s">
        <v>3190</v>
      </c>
      <c r="B1829">
        <v>1</v>
      </c>
      <c r="C1829">
        <v>0</v>
      </c>
      <c r="D1829">
        <v>0.10113999999999999</v>
      </c>
      <c r="E1829" t="s">
        <v>169</v>
      </c>
      <c r="F1829">
        <v>182</v>
      </c>
      <c r="G1829">
        <v>178</v>
      </c>
      <c r="H1829">
        <v>175</v>
      </c>
      <c r="I1829">
        <v>169</v>
      </c>
    </row>
    <row r="1830" spans="1:9" x14ac:dyDescent="0.25">
      <c r="A1830" t="s">
        <v>3189</v>
      </c>
      <c r="B1830">
        <v>1</v>
      </c>
      <c r="C1830">
        <v>0</v>
      </c>
      <c r="D1830">
        <v>0.95958666699999995</v>
      </c>
      <c r="E1830" t="s">
        <v>169</v>
      </c>
      <c r="F1830">
        <v>447</v>
      </c>
      <c r="G1830">
        <v>442</v>
      </c>
      <c r="H1830">
        <v>432</v>
      </c>
      <c r="I1830">
        <v>425</v>
      </c>
    </row>
    <row r="1831" spans="1:9" x14ac:dyDescent="0.25">
      <c r="A1831" t="s">
        <v>3188</v>
      </c>
      <c r="B1831">
        <v>1</v>
      </c>
      <c r="C1831">
        <v>0</v>
      </c>
      <c r="D1831">
        <v>0.25975999999999999</v>
      </c>
      <c r="E1831" t="s">
        <v>169</v>
      </c>
      <c r="F1831">
        <v>25</v>
      </c>
      <c r="G1831">
        <v>18</v>
      </c>
      <c r="H1831">
        <v>17</v>
      </c>
      <c r="I1831">
        <v>17</v>
      </c>
    </row>
    <row r="1832" spans="1:9" x14ac:dyDescent="0.25">
      <c r="A1832" t="s">
        <v>3187</v>
      </c>
      <c r="B1832">
        <v>1</v>
      </c>
      <c r="C1832">
        <v>0</v>
      </c>
      <c r="D1832">
        <v>0.97318666700000001</v>
      </c>
      <c r="E1832" t="s">
        <v>169</v>
      </c>
      <c r="F1832">
        <v>136</v>
      </c>
      <c r="G1832">
        <v>135</v>
      </c>
      <c r="H1832">
        <v>134</v>
      </c>
      <c r="I1832">
        <v>128</v>
      </c>
    </row>
    <row r="1833" spans="1:9" x14ac:dyDescent="0.25">
      <c r="A1833" t="s">
        <v>3186</v>
      </c>
      <c r="B1833">
        <v>0</v>
      </c>
      <c r="C1833">
        <v>0</v>
      </c>
      <c r="D1833">
        <v>0.60084000000000004</v>
      </c>
      <c r="E1833" t="s">
        <v>181</v>
      </c>
      <c r="F1833">
        <v>93</v>
      </c>
      <c r="G1833">
        <v>90</v>
      </c>
      <c r="H1833">
        <v>85</v>
      </c>
      <c r="I1833">
        <v>79</v>
      </c>
    </row>
    <row r="1834" spans="1:9" x14ac:dyDescent="0.25">
      <c r="A1834" t="s">
        <v>3185</v>
      </c>
      <c r="B1834">
        <v>1</v>
      </c>
      <c r="C1834">
        <v>0</v>
      </c>
      <c r="D1834">
        <v>0.65993999999999997</v>
      </c>
      <c r="E1834" t="s">
        <v>169</v>
      </c>
      <c r="F1834">
        <v>76</v>
      </c>
      <c r="G1834">
        <v>70</v>
      </c>
      <c r="H1834">
        <v>62</v>
      </c>
      <c r="I1834">
        <v>49</v>
      </c>
    </row>
    <row r="1835" spans="1:9" x14ac:dyDescent="0.25">
      <c r="A1835" t="s">
        <v>3184</v>
      </c>
      <c r="B1835">
        <v>0</v>
      </c>
      <c r="C1835">
        <v>1</v>
      </c>
      <c r="D1835">
        <v>0.130786667</v>
      </c>
      <c r="E1835" t="s">
        <v>169</v>
      </c>
      <c r="F1835">
        <v>312</v>
      </c>
      <c r="G1835">
        <v>305</v>
      </c>
      <c r="H1835">
        <v>301</v>
      </c>
      <c r="I1835">
        <v>293</v>
      </c>
    </row>
    <row r="1836" spans="1:9" x14ac:dyDescent="0.25">
      <c r="A1836" t="s">
        <v>3183</v>
      </c>
      <c r="B1836">
        <v>1</v>
      </c>
      <c r="C1836">
        <v>0</v>
      </c>
      <c r="D1836">
        <v>0.94349333300000005</v>
      </c>
      <c r="E1836" t="s">
        <v>169</v>
      </c>
      <c r="F1836">
        <v>15</v>
      </c>
      <c r="G1836">
        <v>15</v>
      </c>
      <c r="H1836">
        <v>15</v>
      </c>
      <c r="I1836">
        <v>14</v>
      </c>
    </row>
    <row r="1837" spans="1:9" x14ac:dyDescent="0.25">
      <c r="A1837" t="s">
        <v>3182</v>
      </c>
      <c r="B1837">
        <v>1</v>
      </c>
      <c r="C1837">
        <v>0</v>
      </c>
      <c r="D1837">
        <v>0.63667333299999995</v>
      </c>
      <c r="E1837" t="s">
        <v>169</v>
      </c>
      <c r="F1837">
        <v>116</v>
      </c>
      <c r="G1837">
        <v>114</v>
      </c>
      <c r="H1837">
        <v>113</v>
      </c>
      <c r="I1837">
        <v>101</v>
      </c>
    </row>
    <row r="1838" spans="1:9" x14ac:dyDescent="0.25">
      <c r="A1838" t="s">
        <v>3181</v>
      </c>
      <c r="B1838">
        <v>1</v>
      </c>
      <c r="C1838">
        <v>0</v>
      </c>
      <c r="D1838">
        <v>0.71124666700000005</v>
      </c>
      <c r="E1838" t="s">
        <v>169</v>
      </c>
      <c r="F1838">
        <v>79</v>
      </c>
      <c r="G1838">
        <v>72</v>
      </c>
      <c r="H1838">
        <v>71</v>
      </c>
      <c r="I1838">
        <v>65</v>
      </c>
    </row>
    <row r="1839" spans="1:9" x14ac:dyDescent="0.25">
      <c r="A1839" t="s">
        <v>3180</v>
      </c>
      <c r="B1839">
        <v>1</v>
      </c>
      <c r="C1839">
        <v>0</v>
      </c>
      <c r="D1839">
        <v>0.52361333300000001</v>
      </c>
      <c r="E1839" t="s">
        <v>169</v>
      </c>
      <c r="F1839">
        <v>92</v>
      </c>
      <c r="G1839">
        <v>92</v>
      </c>
      <c r="H1839">
        <v>90</v>
      </c>
      <c r="I1839">
        <v>86</v>
      </c>
    </row>
    <row r="1840" spans="1:9" x14ac:dyDescent="0.25">
      <c r="A1840" t="s">
        <v>3179</v>
      </c>
      <c r="B1840">
        <v>1</v>
      </c>
      <c r="C1840">
        <v>0</v>
      </c>
      <c r="D1840">
        <v>0.11545999999999999</v>
      </c>
      <c r="E1840" t="s">
        <v>169</v>
      </c>
      <c r="F1840">
        <v>13</v>
      </c>
      <c r="G1840">
        <v>2</v>
      </c>
      <c r="H1840">
        <v>0</v>
      </c>
      <c r="I1840">
        <v>0</v>
      </c>
    </row>
    <row r="1841" spans="1:9" x14ac:dyDescent="0.25">
      <c r="A1841" t="s">
        <v>3178</v>
      </c>
      <c r="B1841">
        <v>1</v>
      </c>
      <c r="C1841">
        <v>0</v>
      </c>
      <c r="D1841">
        <v>0.116206667</v>
      </c>
      <c r="E1841" t="s">
        <v>169</v>
      </c>
      <c r="F1841">
        <v>6</v>
      </c>
      <c r="G1841">
        <v>4</v>
      </c>
      <c r="H1841">
        <v>2</v>
      </c>
      <c r="I1841">
        <v>0</v>
      </c>
    </row>
    <row r="1842" spans="1:9" x14ac:dyDescent="0.25">
      <c r="A1842" t="s">
        <v>3177</v>
      </c>
      <c r="B1842">
        <v>1</v>
      </c>
      <c r="C1842">
        <v>0</v>
      </c>
      <c r="D1842">
        <v>0.100313333</v>
      </c>
      <c r="E1842" t="s">
        <v>169</v>
      </c>
      <c r="F1842">
        <v>9</v>
      </c>
      <c r="G1842">
        <v>0</v>
      </c>
      <c r="H1842">
        <v>0</v>
      </c>
      <c r="I1842">
        <v>0</v>
      </c>
    </row>
    <row r="1843" spans="1:9" x14ac:dyDescent="0.25">
      <c r="A1843" t="s">
        <v>3176</v>
      </c>
      <c r="B1843">
        <v>1</v>
      </c>
      <c r="C1843">
        <v>0</v>
      </c>
      <c r="D1843">
        <v>0.12218</v>
      </c>
      <c r="E1843" t="s">
        <v>169</v>
      </c>
      <c r="F1843">
        <v>16</v>
      </c>
      <c r="G1843">
        <v>11</v>
      </c>
      <c r="H1843">
        <v>0</v>
      </c>
      <c r="I1843">
        <v>0</v>
      </c>
    </row>
    <row r="1844" spans="1:9" x14ac:dyDescent="0.25">
      <c r="A1844" t="s">
        <v>3175</v>
      </c>
      <c r="B1844">
        <v>1</v>
      </c>
      <c r="C1844">
        <v>0</v>
      </c>
      <c r="D1844">
        <v>0.31434666700000002</v>
      </c>
      <c r="E1844" t="s">
        <v>169</v>
      </c>
      <c r="F1844">
        <v>30</v>
      </c>
      <c r="G1844">
        <v>21</v>
      </c>
      <c r="H1844">
        <v>20</v>
      </c>
      <c r="I1844">
        <v>15</v>
      </c>
    </row>
    <row r="1845" spans="1:9" x14ac:dyDescent="0.25">
      <c r="A1845" t="s">
        <v>3174</v>
      </c>
      <c r="B1845">
        <v>1</v>
      </c>
      <c r="C1845">
        <v>0</v>
      </c>
      <c r="D1845">
        <v>0.16034000000000001</v>
      </c>
      <c r="E1845" t="s">
        <v>169</v>
      </c>
      <c r="F1845">
        <v>12</v>
      </c>
      <c r="G1845">
        <v>11</v>
      </c>
      <c r="H1845">
        <v>9</v>
      </c>
      <c r="I1845">
        <v>4</v>
      </c>
    </row>
    <row r="1846" spans="1:9" x14ac:dyDescent="0.25">
      <c r="A1846" t="s">
        <v>3173</v>
      </c>
      <c r="B1846">
        <v>0</v>
      </c>
      <c r="C1846">
        <v>0</v>
      </c>
      <c r="D1846">
        <v>0.36405333299999998</v>
      </c>
      <c r="E1846" t="s">
        <v>181</v>
      </c>
      <c r="F1846">
        <v>11</v>
      </c>
      <c r="G1846">
        <v>11</v>
      </c>
      <c r="H1846">
        <v>10</v>
      </c>
      <c r="I1846">
        <v>5</v>
      </c>
    </row>
    <row r="1847" spans="1:9" x14ac:dyDescent="0.25">
      <c r="A1847" t="s">
        <v>3172</v>
      </c>
      <c r="B1847">
        <v>1</v>
      </c>
      <c r="C1847">
        <v>0</v>
      </c>
      <c r="D1847">
        <v>0.284186667</v>
      </c>
      <c r="E1847" t="s">
        <v>169</v>
      </c>
      <c r="F1847">
        <v>197</v>
      </c>
      <c r="G1847">
        <v>186</v>
      </c>
      <c r="H1847">
        <v>185</v>
      </c>
      <c r="I1847">
        <v>184</v>
      </c>
    </row>
    <row r="1848" spans="1:9" x14ac:dyDescent="0.25">
      <c r="A1848" t="s">
        <v>3171</v>
      </c>
      <c r="B1848">
        <v>0</v>
      </c>
      <c r="C1848">
        <v>0</v>
      </c>
      <c r="D1848">
        <v>0.13396666700000001</v>
      </c>
      <c r="E1848" t="s">
        <v>181</v>
      </c>
      <c r="F1848">
        <v>21</v>
      </c>
      <c r="G1848">
        <v>5</v>
      </c>
      <c r="H1848">
        <v>3</v>
      </c>
      <c r="I1848">
        <v>3</v>
      </c>
    </row>
    <row r="1849" spans="1:9" x14ac:dyDescent="0.25">
      <c r="A1849" t="s">
        <v>3170</v>
      </c>
      <c r="B1849">
        <v>1</v>
      </c>
      <c r="C1849">
        <v>0</v>
      </c>
      <c r="D1849">
        <v>0.16423333300000001</v>
      </c>
      <c r="E1849" t="s">
        <v>169</v>
      </c>
      <c r="F1849">
        <v>1</v>
      </c>
      <c r="G1849">
        <v>0</v>
      </c>
      <c r="H1849">
        <v>0</v>
      </c>
      <c r="I1849">
        <v>0</v>
      </c>
    </row>
    <row r="1850" spans="1:9" x14ac:dyDescent="0.25">
      <c r="A1850" t="s">
        <v>3169</v>
      </c>
      <c r="B1850">
        <v>1</v>
      </c>
      <c r="C1850">
        <v>0</v>
      </c>
      <c r="D1850">
        <v>0.192033333</v>
      </c>
      <c r="E1850" t="s">
        <v>169</v>
      </c>
      <c r="F1850">
        <v>16</v>
      </c>
      <c r="G1850">
        <v>1</v>
      </c>
      <c r="H1850">
        <v>1</v>
      </c>
      <c r="I1850">
        <v>0</v>
      </c>
    </row>
    <row r="1851" spans="1:9" x14ac:dyDescent="0.25">
      <c r="A1851" t="s">
        <v>3168</v>
      </c>
      <c r="B1851">
        <v>1</v>
      </c>
      <c r="C1851">
        <v>0</v>
      </c>
      <c r="D1851">
        <v>0.48775333300000001</v>
      </c>
      <c r="E1851" t="s">
        <v>169</v>
      </c>
      <c r="F1851">
        <v>30</v>
      </c>
      <c r="G1851">
        <v>20</v>
      </c>
      <c r="H1851">
        <v>13</v>
      </c>
      <c r="I1851">
        <v>13</v>
      </c>
    </row>
    <row r="1852" spans="1:9" x14ac:dyDescent="0.25">
      <c r="A1852" t="s">
        <v>3167</v>
      </c>
      <c r="B1852">
        <v>1</v>
      </c>
      <c r="C1852">
        <v>0</v>
      </c>
      <c r="D1852">
        <v>0.23384666700000001</v>
      </c>
      <c r="E1852" t="s">
        <v>169</v>
      </c>
      <c r="F1852">
        <v>16</v>
      </c>
      <c r="G1852">
        <v>12</v>
      </c>
      <c r="H1852">
        <v>10</v>
      </c>
      <c r="I1852">
        <v>10</v>
      </c>
    </row>
    <row r="1853" spans="1:9" x14ac:dyDescent="0.25">
      <c r="A1853" t="s">
        <v>3166</v>
      </c>
      <c r="B1853">
        <v>1</v>
      </c>
      <c r="C1853">
        <v>0</v>
      </c>
      <c r="D1853">
        <v>0.27161333300000001</v>
      </c>
      <c r="E1853" t="s">
        <v>169</v>
      </c>
      <c r="F1853">
        <v>205</v>
      </c>
      <c r="G1853">
        <v>205</v>
      </c>
      <c r="H1853">
        <v>203</v>
      </c>
      <c r="I1853">
        <v>199</v>
      </c>
    </row>
    <row r="1854" spans="1:9" x14ac:dyDescent="0.25">
      <c r="A1854" t="s">
        <v>3165</v>
      </c>
      <c r="B1854">
        <v>1</v>
      </c>
      <c r="C1854">
        <v>0</v>
      </c>
      <c r="D1854">
        <v>0.65218666700000005</v>
      </c>
      <c r="E1854" t="s">
        <v>169</v>
      </c>
      <c r="F1854">
        <v>199</v>
      </c>
      <c r="G1854">
        <v>199</v>
      </c>
      <c r="H1854">
        <v>199</v>
      </c>
      <c r="I1854">
        <v>189</v>
      </c>
    </row>
    <row r="1855" spans="1:9" x14ac:dyDescent="0.25">
      <c r="A1855" t="s">
        <v>3164</v>
      </c>
      <c r="B1855">
        <v>1</v>
      </c>
      <c r="C1855">
        <v>0</v>
      </c>
      <c r="D1855">
        <v>0.42659999999999998</v>
      </c>
      <c r="E1855" t="s">
        <v>169</v>
      </c>
      <c r="F1855">
        <v>97</v>
      </c>
      <c r="G1855">
        <v>94</v>
      </c>
      <c r="H1855">
        <v>89</v>
      </c>
      <c r="I1855">
        <v>87</v>
      </c>
    </row>
    <row r="1856" spans="1:9" x14ac:dyDescent="0.25">
      <c r="A1856" t="s">
        <v>3163</v>
      </c>
      <c r="B1856">
        <v>1</v>
      </c>
      <c r="C1856">
        <v>0</v>
      </c>
      <c r="D1856">
        <v>0.13832666699999999</v>
      </c>
      <c r="E1856" t="s">
        <v>169</v>
      </c>
      <c r="F1856">
        <v>8</v>
      </c>
      <c r="G1856">
        <v>3</v>
      </c>
      <c r="H1856">
        <v>2</v>
      </c>
      <c r="I1856">
        <v>0</v>
      </c>
    </row>
    <row r="1857" spans="1:9" x14ac:dyDescent="0.25">
      <c r="A1857" t="s">
        <v>3162</v>
      </c>
      <c r="B1857">
        <v>1</v>
      </c>
      <c r="C1857">
        <v>0</v>
      </c>
      <c r="D1857">
        <v>9.9253332999999999E-2</v>
      </c>
      <c r="E1857" t="s">
        <v>169</v>
      </c>
      <c r="F1857">
        <v>4</v>
      </c>
      <c r="G1857">
        <v>0</v>
      </c>
      <c r="H1857">
        <v>0</v>
      </c>
      <c r="I1857">
        <v>0</v>
      </c>
    </row>
    <row r="1858" spans="1:9" x14ac:dyDescent="0.25">
      <c r="A1858" t="s">
        <v>3161</v>
      </c>
      <c r="B1858">
        <v>1</v>
      </c>
      <c r="C1858">
        <v>0</v>
      </c>
      <c r="D1858">
        <v>0.520933333</v>
      </c>
      <c r="E1858" t="s">
        <v>169</v>
      </c>
      <c r="F1858">
        <v>12</v>
      </c>
      <c r="G1858">
        <v>6</v>
      </c>
      <c r="H1858">
        <v>5</v>
      </c>
      <c r="I1858">
        <v>1</v>
      </c>
    </row>
    <row r="1859" spans="1:9" x14ac:dyDescent="0.25">
      <c r="A1859" t="s">
        <v>3160</v>
      </c>
      <c r="B1859">
        <v>1</v>
      </c>
      <c r="C1859">
        <v>0</v>
      </c>
      <c r="D1859">
        <v>0.107106667</v>
      </c>
      <c r="E1859" t="s">
        <v>169</v>
      </c>
      <c r="F1859">
        <v>7</v>
      </c>
      <c r="G1859">
        <v>1</v>
      </c>
      <c r="H1859">
        <v>0</v>
      </c>
      <c r="I1859">
        <v>0</v>
      </c>
    </row>
    <row r="1860" spans="1:9" x14ac:dyDescent="0.25">
      <c r="A1860" t="s">
        <v>3159</v>
      </c>
      <c r="B1860">
        <v>1</v>
      </c>
      <c r="C1860">
        <v>0</v>
      </c>
      <c r="D1860">
        <v>0.26395999999999997</v>
      </c>
      <c r="E1860" t="s">
        <v>169</v>
      </c>
      <c r="F1860">
        <v>6</v>
      </c>
      <c r="G1860">
        <v>3</v>
      </c>
      <c r="H1860">
        <v>3</v>
      </c>
      <c r="I1860">
        <v>3</v>
      </c>
    </row>
    <row r="1861" spans="1:9" x14ac:dyDescent="0.25">
      <c r="A1861" t="s">
        <v>3158</v>
      </c>
      <c r="B1861">
        <v>1</v>
      </c>
      <c r="C1861">
        <v>0</v>
      </c>
      <c r="D1861">
        <v>0.70141333299999997</v>
      </c>
      <c r="E1861" t="s">
        <v>169</v>
      </c>
      <c r="F1861">
        <v>8</v>
      </c>
      <c r="G1861">
        <v>7</v>
      </c>
      <c r="H1861">
        <v>6</v>
      </c>
      <c r="I1861">
        <v>3</v>
      </c>
    </row>
    <row r="1862" spans="1:9" x14ac:dyDescent="0.25">
      <c r="A1862" t="s">
        <v>3157</v>
      </c>
      <c r="B1862">
        <v>0</v>
      </c>
      <c r="C1862">
        <v>1</v>
      </c>
      <c r="D1862">
        <v>0.59167999999999998</v>
      </c>
      <c r="E1862" t="s">
        <v>169</v>
      </c>
      <c r="F1862">
        <v>325</v>
      </c>
      <c r="G1862">
        <v>321</v>
      </c>
      <c r="H1862">
        <v>320</v>
      </c>
      <c r="I1862">
        <v>313</v>
      </c>
    </row>
    <row r="1863" spans="1:9" x14ac:dyDescent="0.25">
      <c r="A1863" t="s">
        <v>3156</v>
      </c>
      <c r="B1863">
        <v>1</v>
      </c>
      <c r="C1863">
        <v>0</v>
      </c>
      <c r="D1863">
        <v>0.30978666700000002</v>
      </c>
      <c r="E1863" t="s">
        <v>169</v>
      </c>
      <c r="F1863">
        <v>30</v>
      </c>
      <c r="G1863">
        <v>28</v>
      </c>
      <c r="H1863">
        <v>23</v>
      </c>
      <c r="I1863">
        <v>20</v>
      </c>
    </row>
    <row r="1864" spans="1:9" x14ac:dyDescent="0.25">
      <c r="A1864" t="s">
        <v>3155</v>
      </c>
      <c r="B1864">
        <v>1</v>
      </c>
      <c r="C1864">
        <v>0</v>
      </c>
      <c r="D1864">
        <v>0.514146667</v>
      </c>
      <c r="E1864" t="s">
        <v>169</v>
      </c>
      <c r="F1864">
        <v>64</v>
      </c>
      <c r="G1864">
        <v>62</v>
      </c>
      <c r="H1864">
        <v>62</v>
      </c>
      <c r="I1864">
        <v>58</v>
      </c>
    </row>
    <row r="1865" spans="1:9" x14ac:dyDescent="0.25">
      <c r="A1865" t="s">
        <v>3154</v>
      </c>
      <c r="B1865">
        <v>1</v>
      </c>
      <c r="C1865">
        <v>0</v>
      </c>
      <c r="D1865">
        <v>0.920446667</v>
      </c>
      <c r="E1865" t="s">
        <v>172</v>
      </c>
      <c r="F1865">
        <v>162</v>
      </c>
      <c r="G1865">
        <v>157</v>
      </c>
      <c r="H1865">
        <v>153</v>
      </c>
      <c r="I1865">
        <v>150</v>
      </c>
    </row>
    <row r="1866" spans="1:9" x14ac:dyDescent="0.25">
      <c r="A1866" t="s">
        <v>3153</v>
      </c>
      <c r="B1866">
        <v>1</v>
      </c>
      <c r="C1866">
        <v>0</v>
      </c>
      <c r="D1866">
        <v>9.9793332999999998E-2</v>
      </c>
      <c r="E1866" t="s">
        <v>169</v>
      </c>
      <c r="F1866">
        <v>4</v>
      </c>
      <c r="G1866">
        <v>0</v>
      </c>
      <c r="H1866">
        <v>0</v>
      </c>
      <c r="I1866">
        <v>0</v>
      </c>
    </row>
    <row r="1867" spans="1:9" x14ac:dyDescent="0.25">
      <c r="A1867" t="s">
        <v>3152</v>
      </c>
      <c r="B1867">
        <v>1</v>
      </c>
      <c r="C1867">
        <v>0</v>
      </c>
      <c r="D1867">
        <v>0.33040666699999999</v>
      </c>
      <c r="E1867" t="s">
        <v>169</v>
      </c>
      <c r="F1867">
        <v>32</v>
      </c>
      <c r="G1867">
        <v>31</v>
      </c>
      <c r="H1867">
        <v>30</v>
      </c>
      <c r="I1867">
        <v>28</v>
      </c>
    </row>
    <row r="1868" spans="1:9" x14ac:dyDescent="0.25">
      <c r="A1868" t="s">
        <v>3151</v>
      </c>
      <c r="B1868">
        <v>1</v>
      </c>
      <c r="C1868">
        <v>0</v>
      </c>
      <c r="D1868">
        <v>0.60833999999999999</v>
      </c>
      <c r="E1868" t="s">
        <v>169</v>
      </c>
      <c r="F1868">
        <v>26</v>
      </c>
      <c r="G1868">
        <v>26</v>
      </c>
      <c r="H1868">
        <v>25</v>
      </c>
      <c r="I1868">
        <v>14</v>
      </c>
    </row>
    <row r="1869" spans="1:9" x14ac:dyDescent="0.25">
      <c r="A1869" t="s">
        <v>3150</v>
      </c>
      <c r="B1869">
        <v>1</v>
      </c>
      <c r="C1869">
        <v>0</v>
      </c>
      <c r="D1869">
        <v>0.15384666699999999</v>
      </c>
      <c r="E1869" t="s">
        <v>169</v>
      </c>
      <c r="F1869">
        <v>73</v>
      </c>
      <c r="G1869">
        <v>68</v>
      </c>
      <c r="H1869">
        <v>63</v>
      </c>
      <c r="I1869">
        <v>58</v>
      </c>
    </row>
    <row r="1870" spans="1:9" x14ac:dyDescent="0.25">
      <c r="A1870" t="s">
        <v>3149</v>
      </c>
      <c r="B1870">
        <v>1</v>
      </c>
      <c r="C1870">
        <v>0</v>
      </c>
      <c r="D1870">
        <v>0.184093333</v>
      </c>
      <c r="E1870" t="s">
        <v>169</v>
      </c>
      <c r="F1870">
        <v>31</v>
      </c>
      <c r="G1870">
        <v>28</v>
      </c>
      <c r="H1870">
        <v>28</v>
      </c>
      <c r="I1870">
        <v>28</v>
      </c>
    </row>
    <row r="1871" spans="1:9" x14ac:dyDescent="0.25">
      <c r="A1871" t="s">
        <v>3148</v>
      </c>
      <c r="B1871">
        <v>0</v>
      </c>
      <c r="C1871">
        <v>0</v>
      </c>
      <c r="D1871">
        <v>0.11292000000000001</v>
      </c>
      <c r="E1871" t="s">
        <v>181</v>
      </c>
      <c r="F1871">
        <v>11</v>
      </c>
      <c r="G1871">
        <v>7</v>
      </c>
      <c r="H1871">
        <v>5</v>
      </c>
      <c r="I1871">
        <v>0</v>
      </c>
    </row>
    <row r="1872" spans="1:9" x14ac:dyDescent="0.25">
      <c r="A1872" t="s">
        <v>3147</v>
      </c>
      <c r="B1872">
        <v>1</v>
      </c>
      <c r="C1872">
        <v>0</v>
      </c>
      <c r="D1872">
        <v>0.58540666699999999</v>
      </c>
      <c r="E1872" t="s">
        <v>169</v>
      </c>
      <c r="F1872">
        <v>186</v>
      </c>
      <c r="G1872">
        <v>183</v>
      </c>
      <c r="H1872">
        <v>182</v>
      </c>
      <c r="I1872">
        <v>178</v>
      </c>
    </row>
    <row r="1873" spans="1:9" x14ac:dyDescent="0.25">
      <c r="A1873" t="s">
        <v>3146</v>
      </c>
      <c r="B1873">
        <v>0</v>
      </c>
      <c r="C1873">
        <v>0</v>
      </c>
      <c r="D1873">
        <v>0.28141333299999999</v>
      </c>
      <c r="E1873" t="s">
        <v>181</v>
      </c>
      <c r="F1873">
        <v>3</v>
      </c>
      <c r="G1873">
        <v>2</v>
      </c>
      <c r="H1873">
        <v>1</v>
      </c>
      <c r="I1873">
        <v>0</v>
      </c>
    </row>
    <row r="1874" spans="1:9" x14ac:dyDescent="0.25">
      <c r="A1874" t="s">
        <v>3145</v>
      </c>
      <c r="B1874">
        <v>1</v>
      </c>
      <c r="C1874">
        <v>0</v>
      </c>
      <c r="D1874">
        <v>0.58332666700000002</v>
      </c>
      <c r="E1874" t="s">
        <v>169</v>
      </c>
      <c r="F1874">
        <v>300</v>
      </c>
      <c r="G1874">
        <v>298</v>
      </c>
      <c r="H1874">
        <v>291</v>
      </c>
      <c r="I1874">
        <v>282</v>
      </c>
    </row>
    <row r="1875" spans="1:9" x14ac:dyDescent="0.25">
      <c r="A1875" t="s">
        <v>3144</v>
      </c>
      <c r="B1875">
        <v>1</v>
      </c>
      <c r="C1875">
        <v>0</v>
      </c>
      <c r="D1875">
        <v>0.42010666699999999</v>
      </c>
      <c r="E1875" t="s">
        <v>169</v>
      </c>
      <c r="F1875">
        <v>16</v>
      </c>
      <c r="G1875">
        <v>9</v>
      </c>
      <c r="H1875">
        <v>7</v>
      </c>
      <c r="I1875">
        <v>6</v>
      </c>
    </row>
    <row r="1876" spans="1:9" x14ac:dyDescent="0.25">
      <c r="A1876" t="s">
        <v>3143</v>
      </c>
      <c r="B1876">
        <v>1</v>
      </c>
      <c r="C1876">
        <v>0</v>
      </c>
      <c r="D1876">
        <v>0.380833333</v>
      </c>
      <c r="E1876" t="s">
        <v>169</v>
      </c>
      <c r="F1876">
        <v>73</v>
      </c>
      <c r="G1876">
        <v>64</v>
      </c>
      <c r="H1876">
        <v>59</v>
      </c>
      <c r="I1876">
        <v>53</v>
      </c>
    </row>
    <row r="1877" spans="1:9" x14ac:dyDescent="0.25">
      <c r="A1877" t="s">
        <v>3142</v>
      </c>
      <c r="B1877">
        <v>1</v>
      </c>
      <c r="C1877">
        <v>0</v>
      </c>
      <c r="D1877">
        <v>0.39489999999999997</v>
      </c>
      <c r="E1877" t="s">
        <v>169</v>
      </c>
      <c r="F1877">
        <v>27</v>
      </c>
      <c r="G1877">
        <v>27</v>
      </c>
      <c r="H1877">
        <v>26</v>
      </c>
      <c r="I1877">
        <v>26</v>
      </c>
    </row>
    <row r="1878" spans="1:9" x14ac:dyDescent="0.25">
      <c r="A1878" t="s">
        <v>3141</v>
      </c>
      <c r="B1878">
        <v>1</v>
      </c>
      <c r="C1878">
        <v>0</v>
      </c>
      <c r="D1878">
        <v>0.22044666700000001</v>
      </c>
      <c r="E1878" t="s">
        <v>169</v>
      </c>
      <c r="F1878">
        <v>67</v>
      </c>
      <c r="G1878">
        <v>63</v>
      </c>
      <c r="H1878">
        <v>61</v>
      </c>
      <c r="I1878">
        <v>56</v>
      </c>
    </row>
    <row r="1879" spans="1:9" x14ac:dyDescent="0.25">
      <c r="A1879" t="s">
        <v>3140</v>
      </c>
      <c r="B1879">
        <v>1</v>
      </c>
      <c r="C1879">
        <v>0</v>
      </c>
      <c r="D1879">
        <v>0.30650666700000001</v>
      </c>
      <c r="E1879" t="s">
        <v>169</v>
      </c>
      <c r="F1879">
        <v>109</v>
      </c>
      <c r="G1879">
        <v>109</v>
      </c>
      <c r="H1879">
        <v>107</v>
      </c>
      <c r="I1879">
        <v>57</v>
      </c>
    </row>
    <row r="1880" spans="1:9" x14ac:dyDescent="0.25">
      <c r="A1880" t="s">
        <v>3139</v>
      </c>
      <c r="B1880">
        <v>1</v>
      </c>
      <c r="C1880">
        <v>0</v>
      </c>
      <c r="D1880">
        <v>0.73179333300000005</v>
      </c>
      <c r="E1880" t="s">
        <v>169</v>
      </c>
      <c r="F1880">
        <v>174</v>
      </c>
      <c r="G1880">
        <v>171</v>
      </c>
      <c r="H1880">
        <v>164</v>
      </c>
      <c r="I1880">
        <v>155</v>
      </c>
    </row>
    <row r="1881" spans="1:9" x14ac:dyDescent="0.25">
      <c r="A1881" t="s">
        <v>3138</v>
      </c>
      <c r="B1881">
        <v>1</v>
      </c>
      <c r="C1881">
        <v>0</v>
      </c>
      <c r="D1881">
        <v>0.97419999999999995</v>
      </c>
      <c r="E1881" t="s">
        <v>174</v>
      </c>
      <c r="F1881">
        <v>47</v>
      </c>
      <c r="G1881">
        <v>47</v>
      </c>
      <c r="H1881">
        <v>44</v>
      </c>
      <c r="I1881">
        <v>35</v>
      </c>
    </row>
    <row r="1882" spans="1:9" x14ac:dyDescent="0.25">
      <c r="A1882" t="s">
        <v>3137</v>
      </c>
      <c r="B1882">
        <v>1</v>
      </c>
      <c r="C1882">
        <v>0</v>
      </c>
      <c r="D1882">
        <v>0.52901333299999997</v>
      </c>
      <c r="E1882" t="s">
        <v>169</v>
      </c>
      <c r="F1882">
        <v>288</v>
      </c>
      <c r="G1882">
        <v>283</v>
      </c>
      <c r="H1882">
        <v>283</v>
      </c>
      <c r="I1882">
        <v>280</v>
      </c>
    </row>
    <row r="1883" spans="1:9" x14ac:dyDescent="0.25">
      <c r="A1883" t="s">
        <v>3136</v>
      </c>
      <c r="B1883">
        <v>1</v>
      </c>
      <c r="C1883">
        <v>0</v>
      </c>
      <c r="D1883">
        <v>0.178433333</v>
      </c>
      <c r="E1883" t="s">
        <v>169</v>
      </c>
      <c r="F1883">
        <v>240</v>
      </c>
      <c r="G1883">
        <v>226</v>
      </c>
      <c r="H1883">
        <v>213</v>
      </c>
      <c r="I1883">
        <v>190</v>
      </c>
    </row>
    <row r="1884" spans="1:9" x14ac:dyDescent="0.25">
      <c r="A1884" t="s">
        <v>3135</v>
      </c>
      <c r="B1884">
        <v>1</v>
      </c>
      <c r="C1884">
        <v>0</v>
      </c>
      <c r="D1884">
        <v>0.175493333</v>
      </c>
      <c r="E1884" t="s">
        <v>169</v>
      </c>
      <c r="F1884">
        <v>123</v>
      </c>
      <c r="G1884">
        <v>106</v>
      </c>
      <c r="H1884">
        <v>102</v>
      </c>
      <c r="I1884">
        <v>80</v>
      </c>
    </row>
    <row r="1885" spans="1:9" x14ac:dyDescent="0.25">
      <c r="A1885" t="s">
        <v>3134</v>
      </c>
      <c r="B1885">
        <v>1</v>
      </c>
      <c r="C1885">
        <v>0</v>
      </c>
      <c r="D1885">
        <v>0.15847333299999999</v>
      </c>
      <c r="E1885" t="s">
        <v>169</v>
      </c>
      <c r="F1885">
        <v>24</v>
      </c>
      <c r="G1885">
        <v>21</v>
      </c>
      <c r="H1885">
        <v>20</v>
      </c>
      <c r="I1885">
        <v>20</v>
      </c>
    </row>
    <row r="1886" spans="1:9" x14ac:dyDescent="0.25">
      <c r="A1886" t="s">
        <v>3133</v>
      </c>
      <c r="B1886">
        <v>1</v>
      </c>
      <c r="C1886">
        <v>0</v>
      </c>
      <c r="D1886">
        <v>0.102893333</v>
      </c>
      <c r="E1886" t="s">
        <v>169</v>
      </c>
      <c r="F1886">
        <v>11</v>
      </c>
      <c r="G1886">
        <v>4</v>
      </c>
      <c r="H1886">
        <v>0</v>
      </c>
      <c r="I1886">
        <v>0</v>
      </c>
    </row>
    <row r="1887" spans="1:9" x14ac:dyDescent="0.25">
      <c r="A1887" t="s">
        <v>3132</v>
      </c>
      <c r="B1887">
        <v>1</v>
      </c>
      <c r="C1887">
        <v>0</v>
      </c>
      <c r="D1887">
        <v>0.1056</v>
      </c>
      <c r="E1887" t="s">
        <v>169</v>
      </c>
      <c r="F1887">
        <v>3</v>
      </c>
      <c r="G1887">
        <v>2</v>
      </c>
      <c r="H1887">
        <v>0</v>
      </c>
      <c r="I1887">
        <v>0</v>
      </c>
    </row>
    <row r="1888" spans="1:9" x14ac:dyDescent="0.25">
      <c r="A1888" t="s">
        <v>3131</v>
      </c>
      <c r="B1888">
        <v>1</v>
      </c>
      <c r="C1888">
        <v>0</v>
      </c>
      <c r="D1888">
        <v>0.24541333300000001</v>
      </c>
      <c r="E1888" t="s">
        <v>169</v>
      </c>
      <c r="F1888">
        <v>8</v>
      </c>
      <c r="G1888">
        <v>4</v>
      </c>
      <c r="H1888">
        <v>3</v>
      </c>
      <c r="I1888">
        <v>0</v>
      </c>
    </row>
    <row r="1889" spans="1:9" x14ac:dyDescent="0.25">
      <c r="A1889" t="s">
        <v>3130</v>
      </c>
      <c r="B1889">
        <v>1</v>
      </c>
      <c r="C1889">
        <v>0</v>
      </c>
      <c r="D1889">
        <v>0.25160666700000001</v>
      </c>
      <c r="E1889" t="s">
        <v>169</v>
      </c>
      <c r="F1889">
        <v>16</v>
      </c>
      <c r="G1889">
        <v>9</v>
      </c>
      <c r="H1889">
        <v>3</v>
      </c>
      <c r="I1889">
        <v>1</v>
      </c>
    </row>
    <row r="1890" spans="1:9" x14ac:dyDescent="0.25">
      <c r="A1890" t="s">
        <v>3129</v>
      </c>
      <c r="B1890">
        <v>1</v>
      </c>
      <c r="C1890">
        <v>0</v>
      </c>
      <c r="D1890">
        <v>0.103026667</v>
      </c>
      <c r="E1890" t="s">
        <v>169</v>
      </c>
      <c r="F1890">
        <v>4</v>
      </c>
      <c r="G1890">
        <v>0</v>
      </c>
      <c r="H1890">
        <v>0</v>
      </c>
      <c r="I1890">
        <v>0</v>
      </c>
    </row>
    <row r="1891" spans="1:9" x14ac:dyDescent="0.25">
      <c r="A1891" t="s">
        <v>3128</v>
      </c>
      <c r="B1891">
        <v>1</v>
      </c>
      <c r="C1891">
        <v>0</v>
      </c>
      <c r="D1891">
        <v>0.10168666699999999</v>
      </c>
      <c r="E1891" t="s">
        <v>169</v>
      </c>
      <c r="F1891">
        <v>32</v>
      </c>
      <c r="G1891">
        <v>23</v>
      </c>
      <c r="H1891">
        <v>16</v>
      </c>
      <c r="I1891">
        <v>8</v>
      </c>
    </row>
    <row r="1892" spans="1:9" x14ac:dyDescent="0.25">
      <c r="A1892" t="s">
        <v>3127</v>
      </c>
      <c r="B1892">
        <v>1</v>
      </c>
      <c r="C1892">
        <v>0</v>
      </c>
      <c r="D1892">
        <v>0.18625333299999999</v>
      </c>
      <c r="E1892" t="s">
        <v>169</v>
      </c>
      <c r="F1892">
        <v>163</v>
      </c>
      <c r="G1892">
        <v>143</v>
      </c>
      <c r="H1892">
        <v>127</v>
      </c>
      <c r="I1892">
        <v>103</v>
      </c>
    </row>
    <row r="1893" spans="1:9" x14ac:dyDescent="0.25">
      <c r="A1893" t="s">
        <v>3126</v>
      </c>
      <c r="B1893">
        <v>1</v>
      </c>
      <c r="C1893">
        <v>0</v>
      </c>
      <c r="D1893">
        <v>0.111506667</v>
      </c>
      <c r="E1893" t="s">
        <v>169</v>
      </c>
      <c r="F1893">
        <v>2</v>
      </c>
      <c r="G1893">
        <v>0</v>
      </c>
      <c r="H1893">
        <v>0</v>
      </c>
      <c r="I1893">
        <v>0</v>
      </c>
    </row>
    <row r="1894" spans="1:9" x14ac:dyDescent="0.25">
      <c r="A1894" t="s">
        <v>3125</v>
      </c>
      <c r="B1894">
        <v>1</v>
      </c>
      <c r="C1894">
        <v>0</v>
      </c>
      <c r="D1894">
        <v>0.16665333299999999</v>
      </c>
      <c r="E1894" t="s">
        <v>169</v>
      </c>
      <c r="F1894">
        <v>9</v>
      </c>
      <c r="G1894">
        <v>1</v>
      </c>
      <c r="H1894">
        <v>1</v>
      </c>
      <c r="I1894">
        <v>1</v>
      </c>
    </row>
    <row r="1895" spans="1:9" x14ac:dyDescent="0.25">
      <c r="A1895" t="s">
        <v>3124</v>
      </c>
      <c r="B1895">
        <v>1</v>
      </c>
      <c r="C1895">
        <v>0</v>
      </c>
      <c r="D1895">
        <v>0.16574</v>
      </c>
      <c r="E1895" t="s">
        <v>169</v>
      </c>
      <c r="F1895">
        <v>4</v>
      </c>
      <c r="G1895">
        <v>1</v>
      </c>
      <c r="H1895">
        <v>0</v>
      </c>
      <c r="I1895">
        <v>0</v>
      </c>
    </row>
    <row r="1896" spans="1:9" x14ac:dyDescent="0.25">
      <c r="A1896" t="s">
        <v>3123</v>
      </c>
      <c r="B1896">
        <v>0</v>
      </c>
      <c r="C1896">
        <v>0</v>
      </c>
      <c r="D1896">
        <v>0.181306667</v>
      </c>
      <c r="E1896" t="s">
        <v>181</v>
      </c>
      <c r="F1896">
        <v>10</v>
      </c>
      <c r="G1896">
        <v>9</v>
      </c>
      <c r="H1896">
        <v>7</v>
      </c>
      <c r="I1896">
        <v>1</v>
      </c>
    </row>
    <row r="1897" spans="1:9" x14ac:dyDescent="0.25">
      <c r="A1897" t="s">
        <v>3122</v>
      </c>
      <c r="B1897">
        <v>0</v>
      </c>
      <c r="C1897">
        <v>0</v>
      </c>
      <c r="D1897">
        <v>0.26044</v>
      </c>
      <c r="E1897" t="s">
        <v>181</v>
      </c>
      <c r="F1897">
        <v>14</v>
      </c>
      <c r="G1897">
        <v>10</v>
      </c>
      <c r="H1897">
        <v>7</v>
      </c>
      <c r="I1897">
        <v>6</v>
      </c>
    </row>
    <row r="1898" spans="1:9" x14ac:dyDescent="0.25">
      <c r="A1898" t="s">
        <v>3121</v>
      </c>
      <c r="B1898">
        <v>1</v>
      </c>
      <c r="C1898">
        <v>0</v>
      </c>
      <c r="D1898">
        <v>0.13396666700000001</v>
      </c>
      <c r="E1898" t="s">
        <v>169</v>
      </c>
      <c r="F1898">
        <v>9</v>
      </c>
      <c r="G1898">
        <v>3</v>
      </c>
      <c r="H1898">
        <v>0</v>
      </c>
      <c r="I1898">
        <v>0</v>
      </c>
    </row>
    <row r="1899" spans="1:9" x14ac:dyDescent="0.25">
      <c r="A1899" t="s">
        <v>3120</v>
      </c>
      <c r="B1899">
        <v>0</v>
      </c>
      <c r="C1899">
        <v>0</v>
      </c>
      <c r="D1899">
        <v>0.43221999999999999</v>
      </c>
      <c r="E1899" t="s">
        <v>181</v>
      </c>
      <c r="F1899">
        <v>41</v>
      </c>
      <c r="G1899">
        <v>31</v>
      </c>
      <c r="H1899">
        <v>29</v>
      </c>
      <c r="I1899">
        <v>27</v>
      </c>
    </row>
    <row r="1900" spans="1:9" x14ac:dyDescent="0.25">
      <c r="A1900" t="s">
        <v>3119</v>
      </c>
      <c r="B1900">
        <v>1</v>
      </c>
      <c r="C1900">
        <v>0</v>
      </c>
      <c r="D1900">
        <v>0.36443999999999999</v>
      </c>
      <c r="E1900" t="s">
        <v>174</v>
      </c>
      <c r="F1900">
        <v>72</v>
      </c>
      <c r="G1900">
        <v>68</v>
      </c>
      <c r="H1900">
        <v>61</v>
      </c>
      <c r="I1900">
        <v>60</v>
      </c>
    </row>
    <row r="1901" spans="1:9" x14ac:dyDescent="0.25">
      <c r="A1901" t="s">
        <v>3118</v>
      </c>
      <c r="B1901">
        <v>1</v>
      </c>
      <c r="C1901">
        <v>0</v>
      </c>
      <c r="D1901">
        <v>0.28324666700000001</v>
      </c>
      <c r="E1901" t="s">
        <v>169</v>
      </c>
      <c r="F1901">
        <v>9</v>
      </c>
      <c r="G1901">
        <v>7</v>
      </c>
      <c r="H1901">
        <v>5</v>
      </c>
      <c r="I1901">
        <v>4</v>
      </c>
    </row>
    <row r="1902" spans="1:9" x14ac:dyDescent="0.25">
      <c r="A1902" t="s">
        <v>3117</v>
      </c>
      <c r="B1902">
        <v>1</v>
      </c>
      <c r="C1902">
        <v>0</v>
      </c>
      <c r="D1902">
        <v>0.34852666700000001</v>
      </c>
      <c r="E1902" t="s">
        <v>169</v>
      </c>
      <c r="F1902">
        <v>44</v>
      </c>
      <c r="G1902">
        <v>44</v>
      </c>
      <c r="H1902">
        <v>31</v>
      </c>
      <c r="I1902">
        <v>1</v>
      </c>
    </row>
    <row r="1903" spans="1:9" x14ac:dyDescent="0.25">
      <c r="A1903" t="s">
        <v>3116</v>
      </c>
      <c r="B1903">
        <v>1</v>
      </c>
      <c r="C1903">
        <v>0</v>
      </c>
      <c r="D1903">
        <v>0.69366666700000001</v>
      </c>
      <c r="E1903" t="s">
        <v>169</v>
      </c>
      <c r="F1903">
        <v>27</v>
      </c>
      <c r="G1903">
        <v>27</v>
      </c>
      <c r="H1903">
        <v>26</v>
      </c>
      <c r="I1903">
        <v>21</v>
      </c>
    </row>
    <row r="1904" spans="1:9" x14ac:dyDescent="0.25">
      <c r="A1904" t="s">
        <v>3115</v>
      </c>
      <c r="B1904">
        <v>1</v>
      </c>
      <c r="C1904">
        <v>0</v>
      </c>
      <c r="D1904">
        <v>0.204133333</v>
      </c>
      <c r="E1904" t="s">
        <v>169</v>
      </c>
      <c r="F1904">
        <v>3</v>
      </c>
      <c r="G1904">
        <v>2</v>
      </c>
      <c r="H1904">
        <v>2</v>
      </c>
      <c r="I1904">
        <v>0</v>
      </c>
    </row>
    <row r="1905" spans="1:9" x14ac:dyDescent="0.25">
      <c r="A1905" t="s">
        <v>3114</v>
      </c>
      <c r="B1905">
        <v>0</v>
      </c>
      <c r="C1905">
        <v>1</v>
      </c>
      <c r="D1905">
        <v>0.31399333299999999</v>
      </c>
      <c r="E1905" t="s">
        <v>169</v>
      </c>
      <c r="F1905">
        <v>126</v>
      </c>
      <c r="G1905">
        <v>125</v>
      </c>
      <c r="H1905">
        <v>123</v>
      </c>
      <c r="I1905">
        <v>118</v>
      </c>
    </row>
    <row r="1906" spans="1:9" x14ac:dyDescent="0.25">
      <c r="A1906" t="s">
        <v>3113</v>
      </c>
      <c r="B1906">
        <v>1</v>
      </c>
      <c r="C1906">
        <v>0</v>
      </c>
      <c r="D1906">
        <v>0.16125999999999999</v>
      </c>
      <c r="E1906" t="s">
        <v>169</v>
      </c>
      <c r="F1906">
        <v>5</v>
      </c>
      <c r="G1906">
        <v>3</v>
      </c>
      <c r="H1906">
        <v>0</v>
      </c>
      <c r="I1906">
        <v>0</v>
      </c>
    </row>
    <row r="1907" spans="1:9" x14ac:dyDescent="0.25">
      <c r="A1907" t="s">
        <v>3112</v>
      </c>
      <c r="B1907">
        <v>1</v>
      </c>
      <c r="C1907">
        <v>0</v>
      </c>
      <c r="D1907">
        <v>0.44969333299999997</v>
      </c>
      <c r="E1907" t="s">
        <v>169</v>
      </c>
      <c r="F1907">
        <v>12</v>
      </c>
      <c r="G1907">
        <v>7</v>
      </c>
      <c r="H1907">
        <v>7</v>
      </c>
      <c r="I1907">
        <v>3</v>
      </c>
    </row>
    <row r="1908" spans="1:9" x14ac:dyDescent="0.25">
      <c r="A1908" t="s">
        <v>3111</v>
      </c>
      <c r="B1908">
        <v>1</v>
      </c>
      <c r="C1908">
        <v>0</v>
      </c>
      <c r="D1908">
        <v>0.39682666700000002</v>
      </c>
      <c r="E1908" t="s">
        <v>169</v>
      </c>
      <c r="F1908">
        <v>102</v>
      </c>
      <c r="G1908">
        <v>100</v>
      </c>
      <c r="H1908">
        <v>86</v>
      </c>
      <c r="I1908">
        <v>72</v>
      </c>
    </row>
    <row r="1909" spans="1:9" x14ac:dyDescent="0.25">
      <c r="A1909" t="s">
        <v>3110</v>
      </c>
      <c r="B1909">
        <v>1</v>
      </c>
      <c r="C1909">
        <v>0</v>
      </c>
      <c r="D1909">
        <v>0.11867333300000001</v>
      </c>
      <c r="E1909" t="s">
        <v>169</v>
      </c>
      <c r="F1909">
        <v>18</v>
      </c>
      <c r="G1909">
        <v>16</v>
      </c>
      <c r="H1909">
        <v>16</v>
      </c>
      <c r="I1909">
        <v>16</v>
      </c>
    </row>
    <row r="1910" spans="1:9" x14ac:dyDescent="0.25">
      <c r="A1910" t="s">
        <v>3109</v>
      </c>
      <c r="B1910">
        <v>1</v>
      </c>
      <c r="C1910">
        <v>0</v>
      </c>
      <c r="D1910">
        <v>0.81768666700000003</v>
      </c>
      <c r="E1910" t="s">
        <v>169</v>
      </c>
      <c r="F1910">
        <v>36</v>
      </c>
      <c r="G1910">
        <v>29</v>
      </c>
      <c r="H1910">
        <v>28</v>
      </c>
      <c r="I1910">
        <v>25</v>
      </c>
    </row>
    <row r="1911" spans="1:9" x14ac:dyDescent="0.25">
      <c r="A1911" t="s">
        <v>3108</v>
      </c>
      <c r="B1911">
        <v>1</v>
      </c>
      <c r="C1911">
        <v>0</v>
      </c>
      <c r="D1911">
        <v>0.22055333299999999</v>
      </c>
      <c r="E1911" t="s">
        <v>169</v>
      </c>
      <c r="F1911">
        <v>31</v>
      </c>
      <c r="G1911">
        <v>29</v>
      </c>
      <c r="H1911">
        <v>29</v>
      </c>
      <c r="I1911">
        <v>28</v>
      </c>
    </row>
    <row r="1912" spans="1:9" x14ac:dyDescent="0.25">
      <c r="A1912" t="s">
        <v>3107</v>
      </c>
      <c r="B1912">
        <v>1</v>
      </c>
      <c r="C1912">
        <v>0</v>
      </c>
      <c r="D1912">
        <v>0.90578000000000003</v>
      </c>
      <c r="E1912" t="s">
        <v>174</v>
      </c>
      <c r="F1912">
        <v>139</v>
      </c>
      <c r="G1912">
        <v>137</v>
      </c>
      <c r="H1912">
        <v>133</v>
      </c>
      <c r="I1912">
        <v>126</v>
      </c>
    </row>
    <row r="1913" spans="1:9" x14ac:dyDescent="0.25">
      <c r="A1913" t="s">
        <v>3106</v>
      </c>
      <c r="B1913">
        <v>1</v>
      </c>
      <c r="C1913">
        <v>0</v>
      </c>
      <c r="D1913">
        <v>0.38152666699999999</v>
      </c>
      <c r="E1913" t="s">
        <v>169</v>
      </c>
      <c r="F1913">
        <v>276</v>
      </c>
      <c r="G1913">
        <v>273</v>
      </c>
      <c r="H1913">
        <v>269</v>
      </c>
      <c r="I1913">
        <v>252</v>
      </c>
    </row>
    <row r="1914" spans="1:9" x14ac:dyDescent="0.25">
      <c r="A1914" t="s">
        <v>3105</v>
      </c>
      <c r="B1914">
        <v>1</v>
      </c>
      <c r="C1914">
        <v>0</v>
      </c>
      <c r="D1914">
        <v>0.14892</v>
      </c>
      <c r="E1914" t="s">
        <v>169</v>
      </c>
      <c r="F1914">
        <v>15</v>
      </c>
      <c r="G1914">
        <v>5</v>
      </c>
      <c r="H1914">
        <v>3</v>
      </c>
      <c r="I1914">
        <v>1</v>
      </c>
    </row>
    <row r="1915" spans="1:9" x14ac:dyDescent="0.25">
      <c r="A1915" t="s">
        <v>3104</v>
      </c>
      <c r="B1915">
        <v>1</v>
      </c>
      <c r="C1915">
        <v>0</v>
      </c>
      <c r="D1915">
        <v>0.124833333</v>
      </c>
      <c r="E1915" t="s">
        <v>169</v>
      </c>
      <c r="F1915">
        <v>40</v>
      </c>
      <c r="G1915">
        <v>37</v>
      </c>
      <c r="H1915">
        <v>33</v>
      </c>
      <c r="I1915">
        <v>31</v>
      </c>
    </row>
    <row r="1916" spans="1:9" x14ac:dyDescent="0.25">
      <c r="A1916" t="s">
        <v>3103</v>
      </c>
      <c r="B1916">
        <v>1</v>
      </c>
      <c r="C1916">
        <v>0</v>
      </c>
      <c r="D1916">
        <v>0.31086000000000003</v>
      </c>
      <c r="E1916" t="s">
        <v>169</v>
      </c>
      <c r="F1916">
        <v>10</v>
      </c>
      <c r="G1916">
        <v>10</v>
      </c>
      <c r="H1916">
        <v>6</v>
      </c>
      <c r="I1916">
        <v>0</v>
      </c>
    </row>
    <row r="1917" spans="1:9" x14ac:dyDescent="0.25">
      <c r="A1917" t="s">
        <v>3102</v>
      </c>
      <c r="B1917">
        <v>1</v>
      </c>
      <c r="C1917">
        <v>0</v>
      </c>
      <c r="D1917">
        <v>0.13121333299999999</v>
      </c>
      <c r="E1917" t="s">
        <v>169</v>
      </c>
      <c r="F1917">
        <v>2</v>
      </c>
      <c r="G1917">
        <v>1</v>
      </c>
      <c r="H1917">
        <v>1</v>
      </c>
      <c r="I1917">
        <v>1</v>
      </c>
    </row>
    <row r="1918" spans="1:9" x14ac:dyDescent="0.25">
      <c r="A1918" t="s">
        <v>3101</v>
      </c>
      <c r="B1918">
        <v>1</v>
      </c>
      <c r="C1918">
        <v>0</v>
      </c>
      <c r="D1918">
        <v>0.14339333300000001</v>
      </c>
      <c r="E1918" t="s">
        <v>169</v>
      </c>
      <c r="F1918">
        <v>40</v>
      </c>
      <c r="G1918">
        <v>23</v>
      </c>
      <c r="H1918">
        <v>5</v>
      </c>
      <c r="I1918">
        <v>0</v>
      </c>
    </row>
    <row r="1919" spans="1:9" x14ac:dyDescent="0.25">
      <c r="A1919" t="s">
        <v>3100</v>
      </c>
      <c r="B1919">
        <v>1</v>
      </c>
      <c r="C1919">
        <v>1</v>
      </c>
      <c r="D1919">
        <v>0.117466667</v>
      </c>
      <c r="E1919" t="s">
        <v>169</v>
      </c>
      <c r="F1919">
        <v>11</v>
      </c>
      <c r="G1919">
        <v>1</v>
      </c>
      <c r="H1919">
        <v>0</v>
      </c>
      <c r="I1919">
        <v>0</v>
      </c>
    </row>
    <row r="1920" spans="1:9" x14ac:dyDescent="0.25">
      <c r="A1920" t="s">
        <v>3099</v>
      </c>
      <c r="B1920">
        <v>0</v>
      </c>
      <c r="C1920">
        <v>0</v>
      </c>
      <c r="D1920">
        <v>0.60538666699999999</v>
      </c>
      <c r="E1920" t="s">
        <v>181</v>
      </c>
      <c r="F1920">
        <v>2</v>
      </c>
      <c r="G1920">
        <v>2</v>
      </c>
      <c r="H1920">
        <v>2</v>
      </c>
      <c r="I1920">
        <v>0</v>
      </c>
    </row>
    <row r="1921" spans="1:9" x14ac:dyDescent="0.25">
      <c r="A1921" t="s">
        <v>3098</v>
      </c>
      <c r="B1921">
        <v>1</v>
      </c>
      <c r="C1921">
        <v>0</v>
      </c>
      <c r="D1921">
        <v>0.21039333299999999</v>
      </c>
      <c r="E1921" t="s">
        <v>169</v>
      </c>
      <c r="F1921">
        <v>23</v>
      </c>
      <c r="G1921">
        <v>16</v>
      </c>
      <c r="H1921">
        <v>12</v>
      </c>
      <c r="I1921">
        <v>6</v>
      </c>
    </row>
    <row r="1922" spans="1:9" x14ac:dyDescent="0.25">
      <c r="A1922" t="s">
        <v>3097</v>
      </c>
      <c r="B1922">
        <v>1</v>
      </c>
      <c r="C1922">
        <v>0</v>
      </c>
      <c r="D1922">
        <v>0.48790666700000002</v>
      </c>
      <c r="E1922" t="s">
        <v>169</v>
      </c>
      <c r="F1922">
        <v>192</v>
      </c>
      <c r="G1922">
        <v>192</v>
      </c>
      <c r="H1922">
        <v>187</v>
      </c>
      <c r="I1922">
        <v>175</v>
      </c>
    </row>
    <row r="1923" spans="1:9" x14ac:dyDescent="0.25">
      <c r="A1923" t="s">
        <v>3096</v>
      </c>
      <c r="B1923">
        <v>1</v>
      </c>
      <c r="C1923">
        <v>0</v>
      </c>
      <c r="D1923">
        <v>0.90884666700000005</v>
      </c>
      <c r="E1923" t="s">
        <v>169</v>
      </c>
      <c r="F1923">
        <v>211</v>
      </c>
      <c r="G1923">
        <v>207</v>
      </c>
      <c r="H1923">
        <v>206</v>
      </c>
      <c r="I1923">
        <v>190</v>
      </c>
    </row>
    <row r="1924" spans="1:9" x14ac:dyDescent="0.25">
      <c r="A1924" t="s">
        <v>3095</v>
      </c>
      <c r="B1924">
        <v>1</v>
      </c>
      <c r="C1924">
        <v>0</v>
      </c>
      <c r="D1924">
        <v>0.27010000000000001</v>
      </c>
      <c r="E1924" t="s">
        <v>169</v>
      </c>
      <c r="F1924">
        <v>27</v>
      </c>
      <c r="G1924">
        <v>12</v>
      </c>
      <c r="H1924">
        <v>6</v>
      </c>
      <c r="I1924">
        <v>0</v>
      </c>
    </row>
    <row r="1925" spans="1:9" x14ac:dyDescent="0.25">
      <c r="A1925" t="s">
        <v>3094</v>
      </c>
      <c r="B1925">
        <v>1</v>
      </c>
      <c r="C1925">
        <v>0</v>
      </c>
      <c r="D1925">
        <v>0.13016</v>
      </c>
      <c r="E1925" t="s">
        <v>169</v>
      </c>
      <c r="F1925">
        <v>15</v>
      </c>
      <c r="G1925">
        <v>12</v>
      </c>
      <c r="H1925">
        <v>8</v>
      </c>
      <c r="I1925">
        <v>4</v>
      </c>
    </row>
    <row r="1926" spans="1:9" x14ac:dyDescent="0.25">
      <c r="A1926" t="s">
        <v>3093</v>
      </c>
      <c r="B1926">
        <v>1</v>
      </c>
      <c r="C1926">
        <v>0</v>
      </c>
      <c r="D1926">
        <v>0.91866666699999999</v>
      </c>
      <c r="E1926" t="s">
        <v>169</v>
      </c>
      <c r="F1926">
        <v>21</v>
      </c>
      <c r="G1926">
        <v>18</v>
      </c>
      <c r="H1926">
        <v>15</v>
      </c>
      <c r="I1926">
        <v>14</v>
      </c>
    </row>
    <row r="1927" spans="1:9" x14ac:dyDescent="0.25">
      <c r="A1927" t="s">
        <v>3092</v>
      </c>
      <c r="B1927">
        <v>1</v>
      </c>
      <c r="C1927">
        <v>0</v>
      </c>
      <c r="D1927">
        <v>0.10122666700000001</v>
      </c>
      <c r="E1927" t="s">
        <v>169</v>
      </c>
      <c r="F1927">
        <v>106</v>
      </c>
      <c r="G1927">
        <v>99</v>
      </c>
      <c r="H1927">
        <v>98</v>
      </c>
      <c r="I1927">
        <v>97</v>
      </c>
    </row>
    <row r="1928" spans="1:9" x14ac:dyDescent="0.25">
      <c r="A1928" t="s">
        <v>3091</v>
      </c>
      <c r="B1928">
        <v>1</v>
      </c>
      <c r="C1928">
        <v>0</v>
      </c>
      <c r="D1928">
        <v>0.25829333300000001</v>
      </c>
      <c r="E1928" t="s">
        <v>169</v>
      </c>
      <c r="F1928">
        <v>8</v>
      </c>
      <c r="G1928">
        <v>2</v>
      </c>
      <c r="H1928">
        <v>2</v>
      </c>
      <c r="I1928">
        <v>0</v>
      </c>
    </row>
    <row r="1929" spans="1:9" x14ac:dyDescent="0.25">
      <c r="A1929" t="s">
        <v>3090</v>
      </c>
      <c r="B1929">
        <v>1</v>
      </c>
      <c r="C1929">
        <v>0</v>
      </c>
      <c r="D1929">
        <v>0.52029999999999998</v>
      </c>
      <c r="E1929" t="s">
        <v>169</v>
      </c>
      <c r="F1929">
        <v>124</v>
      </c>
      <c r="G1929">
        <v>123</v>
      </c>
      <c r="H1929">
        <v>118</v>
      </c>
      <c r="I1929">
        <v>108</v>
      </c>
    </row>
    <row r="1930" spans="1:9" x14ac:dyDescent="0.25">
      <c r="A1930" t="s">
        <v>3089</v>
      </c>
      <c r="B1930">
        <v>1</v>
      </c>
      <c r="C1930">
        <v>0</v>
      </c>
      <c r="D1930">
        <v>0.15711333299999999</v>
      </c>
      <c r="E1930" t="s">
        <v>169</v>
      </c>
      <c r="F1930">
        <v>6</v>
      </c>
      <c r="G1930">
        <v>4</v>
      </c>
      <c r="H1930">
        <v>3</v>
      </c>
      <c r="I1930">
        <v>3</v>
      </c>
    </row>
    <row r="1931" spans="1:9" x14ac:dyDescent="0.25">
      <c r="A1931" t="s">
        <v>3088</v>
      </c>
      <c r="B1931">
        <v>0</v>
      </c>
      <c r="C1931">
        <v>0</v>
      </c>
      <c r="D1931">
        <v>0.18999333299999999</v>
      </c>
      <c r="E1931" t="s">
        <v>181</v>
      </c>
      <c r="F1931">
        <v>4</v>
      </c>
      <c r="G1931">
        <v>0</v>
      </c>
      <c r="H1931">
        <v>0</v>
      </c>
      <c r="I1931">
        <v>0</v>
      </c>
    </row>
    <row r="1932" spans="1:9" x14ac:dyDescent="0.25">
      <c r="A1932" t="s">
        <v>3087</v>
      </c>
      <c r="B1932">
        <v>1</v>
      </c>
      <c r="C1932">
        <v>0</v>
      </c>
      <c r="D1932">
        <v>0.91671999999999998</v>
      </c>
      <c r="E1932" t="s">
        <v>169</v>
      </c>
      <c r="F1932">
        <v>87</v>
      </c>
      <c r="G1932">
        <v>83</v>
      </c>
      <c r="H1932">
        <v>80</v>
      </c>
      <c r="I1932">
        <v>78</v>
      </c>
    </row>
    <row r="1933" spans="1:9" x14ac:dyDescent="0.25">
      <c r="A1933" t="s">
        <v>3086</v>
      </c>
      <c r="B1933">
        <v>1</v>
      </c>
      <c r="C1933">
        <v>1</v>
      </c>
      <c r="D1933">
        <v>0.19452</v>
      </c>
      <c r="E1933" t="s">
        <v>174</v>
      </c>
      <c r="F1933">
        <v>186</v>
      </c>
      <c r="G1933">
        <v>183</v>
      </c>
      <c r="H1933">
        <v>183</v>
      </c>
      <c r="I1933">
        <v>176</v>
      </c>
    </row>
    <row r="1934" spans="1:9" x14ac:dyDescent="0.25">
      <c r="A1934" t="s">
        <v>3085</v>
      </c>
      <c r="B1934">
        <v>1</v>
      </c>
      <c r="C1934">
        <v>0</v>
      </c>
      <c r="D1934">
        <v>0.257766667</v>
      </c>
      <c r="E1934" t="s">
        <v>169</v>
      </c>
      <c r="F1934">
        <v>13</v>
      </c>
      <c r="G1934">
        <v>11</v>
      </c>
      <c r="H1934">
        <v>11</v>
      </c>
      <c r="I1934">
        <v>11</v>
      </c>
    </row>
    <row r="1935" spans="1:9" x14ac:dyDescent="0.25">
      <c r="A1935" t="s">
        <v>3084</v>
      </c>
      <c r="B1935">
        <v>1</v>
      </c>
      <c r="C1935">
        <v>0</v>
      </c>
      <c r="D1935">
        <v>0.23668</v>
      </c>
      <c r="E1935" t="s">
        <v>169</v>
      </c>
      <c r="F1935">
        <v>63</v>
      </c>
      <c r="G1935">
        <v>60</v>
      </c>
      <c r="H1935">
        <v>59</v>
      </c>
      <c r="I1935">
        <v>59</v>
      </c>
    </row>
    <row r="1936" spans="1:9" x14ac:dyDescent="0.25">
      <c r="A1936" t="s">
        <v>3083</v>
      </c>
      <c r="B1936">
        <v>1</v>
      </c>
      <c r="C1936">
        <v>0</v>
      </c>
      <c r="D1936">
        <v>0.89910666699999997</v>
      </c>
      <c r="E1936" t="s">
        <v>169</v>
      </c>
      <c r="F1936">
        <v>36</v>
      </c>
      <c r="G1936">
        <v>36</v>
      </c>
      <c r="H1936">
        <v>35</v>
      </c>
      <c r="I1936">
        <v>29</v>
      </c>
    </row>
    <row r="1937" spans="1:9" x14ac:dyDescent="0.25">
      <c r="A1937" t="s">
        <v>3082</v>
      </c>
      <c r="B1937">
        <v>1</v>
      </c>
      <c r="C1937">
        <v>0</v>
      </c>
      <c r="D1937">
        <v>0.60580000000000001</v>
      </c>
      <c r="E1937" t="s">
        <v>169</v>
      </c>
      <c r="F1937">
        <v>10</v>
      </c>
      <c r="G1937">
        <v>10</v>
      </c>
      <c r="H1937">
        <v>10</v>
      </c>
      <c r="I1937">
        <v>7</v>
      </c>
    </row>
    <row r="1938" spans="1:9" x14ac:dyDescent="0.25">
      <c r="A1938" t="s">
        <v>3081</v>
      </c>
      <c r="B1938">
        <v>1</v>
      </c>
      <c r="C1938">
        <v>0</v>
      </c>
      <c r="D1938">
        <v>0.89525999999999994</v>
      </c>
      <c r="E1938" t="s">
        <v>169</v>
      </c>
      <c r="F1938">
        <v>101</v>
      </c>
      <c r="G1938">
        <v>99</v>
      </c>
      <c r="H1938">
        <v>96</v>
      </c>
      <c r="I1938">
        <v>88</v>
      </c>
    </row>
    <row r="1939" spans="1:9" x14ac:dyDescent="0.25">
      <c r="A1939" t="s">
        <v>3080</v>
      </c>
      <c r="B1939">
        <v>0</v>
      </c>
      <c r="C1939">
        <v>0</v>
      </c>
      <c r="D1939">
        <v>0.101193333</v>
      </c>
      <c r="E1939" t="s">
        <v>181</v>
      </c>
      <c r="F1939">
        <v>6</v>
      </c>
      <c r="G1939">
        <v>5</v>
      </c>
      <c r="H1939">
        <v>5</v>
      </c>
      <c r="I1939">
        <v>1</v>
      </c>
    </row>
    <row r="1940" spans="1:9" x14ac:dyDescent="0.25">
      <c r="A1940" t="s">
        <v>3079</v>
      </c>
      <c r="B1940">
        <v>1</v>
      </c>
      <c r="C1940">
        <v>0</v>
      </c>
      <c r="D1940">
        <v>0.99450000000000005</v>
      </c>
      <c r="E1940" t="s">
        <v>174</v>
      </c>
      <c r="F1940">
        <v>436</v>
      </c>
      <c r="G1940">
        <v>431</v>
      </c>
      <c r="H1940">
        <v>427</v>
      </c>
      <c r="I1940">
        <v>415</v>
      </c>
    </row>
    <row r="1941" spans="1:9" x14ac:dyDescent="0.25">
      <c r="A1941" t="s">
        <v>3078</v>
      </c>
      <c r="B1941">
        <v>0</v>
      </c>
      <c r="C1941">
        <v>0</v>
      </c>
      <c r="D1941">
        <v>0.37821333299999998</v>
      </c>
      <c r="E1941" t="s">
        <v>181</v>
      </c>
      <c r="F1941">
        <v>61</v>
      </c>
      <c r="G1941">
        <v>60</v>
      </c>
      <c r="H1941">
        <v>46</v>
      </c>
      <c r="I1941">
        <v>23</v>
      </c>
    </row>
    <row r="1942" spans="1:9" x14ac:dyDescent="0.25">
      <c r="A1942" t="s">
        <v>3077</v>
      </c>
      <c r="B1942">
        <v>1</v>
      </c>
      <c r="C1942">
        <v>0</v>
      </c>
      <c r="D1942">
        <v>0.99314000000000002</v>
      </c>
      <c r="E1942" t="s">
        <v>169</v>
      </c>
      <c r="F1942">
        <v>474</v>
      </c>
      <c r="G1942">
        <v>474</v>
      </c>
      <c r="H1942">
        <v>472</v>
      </c>
      <c r="I1942">
        <v>464</v>
      </c>
    </row>
    <row r="1943" spans="1:9" x14ac:dyDescent="0.25">
      <c r="A1943" t="s">
        <v>3076</v>
      </c>
      <c r="B1943">
        <v>1</v>
      </c>
      <c r="C1943">
        <v>0</v>
      </c>
      <c r="D1943">
        <v>0.96912666700000005</v>
      </c>
      <c r="E1943" t="s">
        <v>169</v>
      </c>
      <c r="F1943">
        <v>436</v>
      </c>
      <c r="G1943">
        <v>435</v>
      </c>
      <c r="H1943">
        <v>430</v>
      </c>
      <c r="I1943">
        <v>423</v>
      </c>
    </row>
    <row r="1944" spans="1:9" x14ac:dyDescent="0.25">
      <c r="A1944" t="s">
        <v>3075</v>
      </c>
      <c r="B1944">
        <v>1</v>
      </c>
      <c r="C1944">
        <v>0</v>
      </c>
      <c r="D1944">
        <v>0.94149333300000004</v>
      </c>
      <c r="E1944" t="s">
        <v>169</v>
      </c>
      <c r="F1944">
        <v>67</v>
      </c>
      <c r="G1944">
        <v>65</v>
      </c>
      <c r="H1944">
        <v>64</v>
      </c>
      <c r="I1944">
        <v>54</v>
      </c>
    </row>
    <row r="1945" spans="1:9" x14ac:dyDescent="0.25">
      <c r="A1945" t="s">
        <v>3074</v>
      </c>
      <c r="B1945">
        <v>1</v>
      </c>
      <c r="C1945">
        <v>0</v>
      </c>
      <c r="D1945">
        <v>0.95221999999999996</v>
      </c>
      <c r="E1945" t="s">
        <v>169</v>
      </c>
      <c r="F1945">
        <v>71</v>
      </c>
      <c r="G1945">
        <v>67</v>
      </c>
      <c r="H1945">
        <v>58</v>
      </c>
      <c r="I1945">
        <v>43</v>
      </c>
    </row>
    <row r="1946" spans="1:9" x14ac:dyDescent="0.25">
      <c r="A1946" t="s">
        <v>3073</v>
      </c>
      <c r="B1946">
        <v>1</v>
      </c>
      <c r="C1946">
        <v>0</v>
      </c>
      <c r="D1946">
        <v>0.98656666699999995</v>
      </c>
      <c r="E1946" t="s">
        <v>169</v>
      </c>
      <c r="F1946">
        <v>441</v>
      </c>
      <c r="G1946">
        <v>439</v>
      </c>
      <c r="H1946">
        <v>438</v>
      </c>
      <c r="I1946">
        <v>434</v>
      </c>
    </row>
    <row r="1947" spans="1:9" x14ac:dyDescent="0.25">
      <c r="A1947" t="s">
        <v>3072</v>
      </c>
      <c r="B1947">
        <v>1</v>
      </c>
      <c r="C1947">
        <v>0</v>
      </c>
      <c r="D1947">
        <v>0.783126667</v>
      </c>
      <c r="E1947" t="s">
        <v>174</v>
      </c>
      <c r="F1947">
        <v>96</v>
      </c>
      <c r="G1947">
        <v>91</v>
      </c>
      <c r="H1947">
        <v>89</v>
      </c>
      <c r="I1947">
        <v>80</v>
      </c>
    </row>
    <row r="1948" spans="1:9" x14ac:dyDescent="0.25">
      <c r="A1948" t="s">
        <v>3071</v>
      </c>
      <c r="B1948">
        <v>1</v>
      </c>
      <c r="C1948">
        <v>0</v>
      </c>
      <c r="D1948">
        <v>0.94323999999999997</v>
      </c>
      <c r="E1948" t="s">
        <v>169</v>
      </c>
      <c r="F1948">
        <v>404</v>
      </c>
      <c r="G1948">
        <v>398</v>
      </c>
      <c r="H1948">
        <v>396</v>
      </c>
      <c r="I1948">
        <v>385</v>
      </c>
    </row>
    <row r="1949" spans="1:9" x14ac:dyDescent="0.25">
      <c r="A1949" t="s">
        <v>3070</v>
      </c>
      <c r="B1949">
        <v>1</v>
      </c>
      <c r="C1949">
        <v>0</v>
      </c>
      <c r="D1949">
        <v>0.98233999999999999</v>
      </c>
      <c r="E1949" t="s">
        <v>169</v>
      </c>
      <c r="F1949">
        <v>312</v>
      </c>
      <c r="G1949">
        <v>309</v>
      </c>
      <c r="H1949">
        <v>307</v>
      </c>
      <c r="I1949">
        <v>298</v>
      </c>
    </row>
    <row r="1950" spans="1:9" x14ac:dyDescent="0.25">
      <c r="A1950" t="s">
        <v>3069</v>
      </c>
      <c r="B1950">
        <v>1</v>
      </c>
      <c r="C1950">
        <v>0</v>
      </c>
      <c r="D1950">
        <v>0.95925333300000004</v>
      </c>
      <c r="E1950" t="s">
        <v>169</v>
      </c>
      <c r="F1950">
        <v>493</v>
      </c>
      <c r="G1950">
        <v>479</v>
      </c>
      <c r="H1950">
        <v>475</v>
      </c>
      <c r="I1950">
        <v>451</v>
      </c>
    </row>
    <row r="1951" spans="1:9" x14ac:dyDescent="0.25">
      <c r="A1951" t="s">
        <v>3068</v>
      </c>
      <c r="B1951">
        <v>1</v>
      </c>
      <c r="C1951">
        <v>0</v>
      </c>
      <c r="D1951">
        <v>0.21085999999999999</v>
      </c>
      <c r="E1951" t="s">
        <v>169</v>
      </c>
      <c r="F1951">
        <v>19</v>
      </c>
      <c r="G1951">
        <v>17</v>
      </c>
      <c r="H1951">
        <v>13</v>
      </c>
      <c r="I1951">
        <v>5</v>
      </c>
    </row>
    <row r="1952" spans="1:9" x14ac:dyDescent="0.25">
      <c r="A1952" t="s">
        <v>3067</v>
      </c>
      <c r="B1952">
        <v>1</v>
      </c>
      <c r="C1952">
        <v>0</v>
      </c>
      <c r="D1952">
        <v>0.92664666699999998</v>
      </c>
      <c r="E1952" t="s">
        <v>169</v>
      </c>
      <c r="F1952">
        <v>467</v>
      </c>
      <c r="G1952">
        <v>464</v>
      </c>
      <c r="H1952">
        <v>459</v>
      </c>
      <c r="I1952">
        <v>453</v>
      </c>
    </row>
    <row r="1953" spans="1:9" x14ac:dyDescent="0.25">
      <c r="A1953" t="s">
        <v>3066</v>
      </c>
      <c r="B1953">
        <v>1</v>
      </c>
      <c r="C1953">
        <v>1</v>
      </c>
      <c r="D1953">
        <v>0.99875999999999998</v>
      </c>
      <c r="E1953" t="s">
        <v>172</v>
      </c>
      <c r="F1953">
        <v>376</v>
      </c>
      <c r="G1953">
        <v>376</v>
      </c>
      <c r="H1953">
        <v>376</v>
      </c>
      <c r="I1953">
        <v>362</v>
      </c>
    </row>
    <row r="1954" spans="1:9" x14ac:dyDescent="0.25">
      <c r="A1954" t="s">
        <v>3065</v>
      </c>
      <c r="B1954">
        <v>1</v>
      </c>
      <c r="C1954">
        <v>0</v>
      </c>
      <c r="D1954">
        <v>0.99512666699999996</v>
      </c>
      <c r="E1954" t="s">
        <v>174</v>
      </c>
      <c r="F1954">
        <v>338</v>
      </c>
      <c r="G1954">
        <v>338</v>
      </c>
      <c r="H1954">
        <v>338</v>
      </c>
      <c r="I1954">
        <v>338</v>
      </c>
    </row>
    <row r="1955" spans="1:9" x14ac:dyDescent="0.25">
      <c r="A1955" t="s">
        <v>3064</v>
      </c>
      <c r="B1955">
        <v>1</v>
      </c>
      <c r="C1955">
        <v>0</v>
      </c>
      <c r="D1955">
        <v>0.96248</v>
      </c>
      <c r="E1955" t="s">
        <v>169</v>
      </c>
      <c r="F1955">
        <v>163</v>
      </c>
      <c r="G1955">
        <v>162</v>
      </c>
      <c r="H1955">
        <v>160</v>
      </c>
      <c r="I1955">
        <v>155</v>
      </c>
    </row>
    <row r="1956" spans="1:9" x14ac:dyDescent="0.25">
      <c r="A1956" t="s">
        <v>3063</v>
      </c>
      <c r="B1956">
        <v>1</v>
      </c>
      <c r="C1956">
        <v>1</v>
      </c>
      <c r="D1956">
        <v>0.98020666700000003</v>
      </c>
      <c r="E1956" t="s">
        <v>169</v>
      </c>
      <c r="F1956">
        <v>319</v>
      </c>
      <c r="G1956">
        <v>318</v>
      </c>
      <c r="H1956">
        <v>313</v>
      </c>
      <c r="I1956">
        <v>301</v>
      </c>
    </row>
    <row r="1957" spans="1:9" x14ac:dyDescent="0.25">
      <c r="A1957" t="s">
        <v>3062</v>
      </c>
      <c r="B1957">
        <v>1</v>
      </c>
      <c r="C1957">
        <v>0</v>
      </c>
      <c r="D1957">
        <v>0.63990000000000002</v>
      </c>
      <c r="E1957" t="s">
        <v>169</v>
      </c>
      <c r="F1957">
        <v>25</v>
      </c>
      <c r="G1957">
        <v>25</v>
      </c>
      <c r="H1957">
        <v>24</v>
      </c>
      <c r="I1957">
        <v>19</v>
      </c>
    </row>
    <row r="1958" spans="1:9" x14ac:dyDescent="0.25">
      <c r="A1958" t="s">
        <v>3061</v>
      </c>
      <c r="B1958">
        <v>1</v>
      </c>
      <c r="C1958">
        <v>0</v>
      </c>
      <c r="D1958">
        <v>0.40970666700000002</v>
      </c>
      <c r="E1958" t="s">
        <v>169</v>
      </c>
      <c r="F1958">
        <v>102</v>
      </c>
      <c r="G1958">
        <v>102</v>
      </c>
      <c r="H1958">
        <v>100</v>
      </c>
      <c r="I1958">
        <v>99</v>
      </c>
    </row>
    <row r="1959" spans="1:9" x14ac:dyDescent="0.25">
      <c r="A1959" t="s">
        <v>3060</v>
      </c>
      <c r="B1959">
        <v>1</v>
      </c>
      <c r="C1959">
        <v>0</v>
      </c>
      <c r="D1959">
        <v>0.89405333300000001</v>
      </c>
      <c r="E1959" t="s">
        <v>169</v>
      </c>
      <c r="F1959">
        <v>25</v>
      </c>
      <c r="G1959">
        <v>25</v>
      </c>
      <c r="H1959">
        <v>25</v>
      </c>
      <c r="I1959">
        <v>18</v>
      </c>
    </row>
    <row r="1960" spans="1:9" x14ac:dyDescent="0.25">
      <c r="A1960" t="s">
        <v>3059</v>
      </c>
      <c r="B1960">
        <v>1</v>
      </c>
      <c r="C1960">
        <v>0</v>
      </c>
      <c r="D1960">
        <v>0.99956666699999996</v>
      </c>
      <c r="E1960" t="s">
        <v>169</v>
      </c>
      <c r="F1960">
        <v>288</v>
      </c>
      <c r="G1960">
        <v>287</v>
      </c>
      <c r="H1960">
        <v>279</v>
      </c>
      <c r="I1960">
        <v>250</v>
      </c>
    </row>
    <row r="1961" spans="1:9" x14ac:dyDescent="0.25">
      <c r="A1961" t="s">
        <v>3058</v>
      </c>
      <c r="B1961">
        <v>1</v>
      </c>
      <c r="C1961">
        <v>1</v>
      </c>
      <c r="D1961">
        <v>0.97776666700000003</v>
      </c>
      <c r="E1961" t="s">
        <v>174</v>
      </c>
      <c r="F1961">
        <v>543</v>
      </c>
      <c r="G1961">
        <v>542</v>
      </c>
      <c r="H1961">
        <v>542</v>
      </c>
      <c r="I1961">
        <v>527</v>
      </c>
    </row>
    <row r="1962" spans="1:9" x14ac:dyDescent="0.25">
      <c r="A1962" t="s">
        <v>3057</v>
      </c>
      <c r="B1962">
        <v>1</v>
      </c>
      <c r="C1962">
        <v>0</v>
      </c>
      <c r="D1962">
        <v>0.35394666699999999</v>
      </c>
      <c r="E1962" t="s">
        <v>169</v>
      </c>
      <c r="F1962">
        <v>32</v>
      </c>
      <c r="G1962">
        <v>26</v>
      </c>
      <c r="H1962">
        <v>22</v>
      </c>
      <c r="I1962">
        <v>20</v>
      </c>
    </row>
    <row r="1963" spans="1:9" x14ac:dyDescent="0.25">
      <c r="A1963" t="s">
        <v>3056</v>
      </c>
      <c r="B1963">
        <v>1</v>
      </c>
      <c r="C1963">
        <v>0</v>
      </c>
      <c r="D1963">
        <v>0.11296666700000001</v>
      </c>
      <c r="E1963" t="s">
        <v>169</v>
      </c>
      <c r="F1963">
        <v>10</v>
      </c>
      <c r="G1963">
        <v>8</v>
      </c>
      <c r="H1963">
        <v>8</v>
      </c>
      <c r="I1963">
        <v>8</v>
      </c>
    </row>
    <row r="1964" spans="1:9" x14ac:dyDescent="0.25">
      <c r="A1964" t="s">
        <v>3055</v>
      </c>
      <c r="B1964">
        <v>1</v>
      </c>
      <c r="C1964">
        <v>0</v>
      </c>
      <c r="D1964">
        <v>0.80819333299999996</v>
      </c>
      <c r="E1964" t="s">
        <v>169</v>
      </c>
      <c r="F1964">
        <v>57</v>
      </c>
      <c r="G1964">
        <v>57</v>
      </c>
      <c r="H1964">
        <v>53</v>
      </c>
      <c r="I1964">
        <v>49</v>
      </c>
    </row>
    <row r="1965" spans="1:9" x14ac:dyDescent="0.25">
      <c r="A1965" t="s">
        <v>3054</v>
      </c>
      <c r="B1965">
        <v>1</v>
      </c>
      <c r="C1965">
        <v>0</v>
      </c>
      <c r="D1965">
        <v>0.94791333300000002</v>
      </c>
      <c r="E1965" t="s">
        <v>169</v>
      </c>
      <c r="F1965">
        <v>234</v>
      </c>
      <c r="G1965">
        <v>232</v>
      </c>
      <c r="H1965">
        <v>230</v>
      </c>
      <c r="I1965">
        <v>221</v>
      </c>
    </row>
    <row r="1966" spans="1:9" x14ac:dyDescent="0.25">
      <c r="A1966" t="s">
        <v>3053</v>
      </c>
      <c r="B1966">
        <v>0</v>
      </c>
      <c r="C1966">
        <v>0</v>
      </c>
      <c r="D1966">
        <v>0.46604666700000003</v>
      </c>
      <c r="E1966" t="s">
        <v>181</v>
      </c>
      <c r="F1966">
        <v>14</v>
      </c>
      <c r="G1966">
        <v>6</v>
      </c>
      <c r="H1966">
        <v>4</v>
      </c>
      <c r="I1966">
        <v>3</v>
      </c>
    </row>
    <row r="1967" spans="1:9" x14ac:dyDescent="0.25">
      <c r="A1967" t="s">
        <v>3052</v>
      </c>
      <c r="B1967">
        <v>1</v>
      </c>
      <c r="C1967">
        <v>0</v>
      </c>
      <c r="D1967">
        <v>0.68664666699999999</v>
      </c>
      <c r="E1967" t="s">
        <v>169</v>
      </c>
      <c r="F1967">
        <v>161</v>
      </c>
      <c r="G1967">
        <v>161</v>
      </c>
      <c r="H1967">
        <v>155</v>
      </c>
      <c r="I1967">
        <v>155</v>
      </c>
    </row>
    <row r="1968" spans="1:9" x14ac:dyDescent="0.25">
      <c r="A1968" t="s">
        <v>3051</v>
      </c>
      <c r="B1968">
        <v>1</v>
      </c>
      <c r="C1968">
        <v>0</v>
      </c>
      <c r="D1968">
        <v>0.74253333300000002</v>
      </c>
      <c r="E1968" t="s">
        <v>169</v>
      </c>
      <c r="F1968">
        <v>107</v>
      </c>
      <c r="G1968">
        <v>93</v>
      </c>
      <c r="H1968">
        <v>91</v>
      </c>
      <c r="I1968">
        <v>72</v>
      </c>
    </row>
    <row r="1969" spans="1:9" x14ac:dyDescent="0.25">
      <c r="A1969" t="s">
        <v>3050</v>
      </c>
      <c r="B1969">
        <v>1</v>
      </c>
      <c r="C1969">
        <v>0</v>
      </c>
      <c r="D1969">
        <v>0.98594000000000004</v>
      </c>
      <c r="E1969" t="s">
        <v>169</v>
      </c>
      <c r="F1969">
        <v>65</v>
      </c>
      <c r="G1969">
        <v>65</v>
      </c>
      <c r="H1969">
        <v>61</v>
      </c>
      <c r="I1969">
        <v>54</v>
      </c>
    </row>
    <row r="1970" spans="1:9" x14ac:dyDescent="0.25">
      <c r="A1970" t="s">
        <v>3049</v>
      </c>
      <c r="B1970">
        <v>1</v>
      </c>
      <c r="C1970">
        <v>0</v>
      </c>
      <c r="D1970">
        <v>0.93587333299999997</v>
      </c>
      <c r="E1970" t="s">
        <v>169</v>
      </c>
      <c r="F1970">
        <v>86</v>
      </c>
      <c r="G1970">
        <v>86</v>
      </c>
      <c r="H1970">
        <v>83</v>
      </c>
      <c r="I1970">
        <v>77</v>
      </c>
    </row>
    <row r="1971" spans="1:9" x14ac:dyDescent="0.25">
      <c r="A1971" t="s">
        <v>3048</v>
      </c>
      <c r="B1971">
        <v>1</v>
      </c>
      <c r="C1971">
        <v>1</v>
      </c>
      <c r="D1971">
        <v>1.0054066669999999</v>
      </c>
      <c r="E1971" t="s">
        <v>172</v>
      </c>
      <c r="F1971">
        <v>195</v>
      </c>
      <c r="G1971">
        <v>195</v>
      </c>
      <c r="H1971">
        <v>193</v>
      </c>
      <c r="I1971">
        <v>191</v>
      </c>
    </row>
    <row r="1972" spans="1:9" x14ac:dyDescent="0.25">
      <c r="A1972" t="s">
        <v>3047</v>
      </c>
      <c r="B1972">
        <v>1</v>
      </c>
      <c r="C1972">
        <v>0</v>
      </c>
      <c r="D1972">
        <v>0.88012000000000001</v>
      </c>
      <c r="E1972" t="s">
        <v>169</v>
      </c>
      <c r="F1972">
        <v>68</v>
      </c>
      <c r="G1972">
        <v>68</v>
      </c>
      <c r="H1972">
        <v>67</v>
      </c>
      <c r="I1972">
        <v>64</v>
      </c>
    </row>
    <row r="1973" spans="1:9" x14ac:dyDescent="0.25">
      <c r="A1973" t="s">
        <v>3046</v>
      </c>
      <c r="B1973">
        <v>1</v>
      </c>
      <c r="C1973">
        <v>0</v>
      </c>
      <c r="D1973">
        <v>0.88499333300000005</v>
      </c>
      <c r="E1973" t="s">
        <v>169</v>
      </c>
      <c r="F1973">
        <v>13</v>
      </c>
      <c r="G1973">
        <v>13</v>
      </c>
      <c r="H1973">
        <v>13</v>
      </c>
      <c r="I1973">
        <v>10</v>
      </c>
    </row>
    <row r="1974" spans="1:9" x14ac:dyDescent="0.25">
      <c r="A1974" t="s">
        <v>3045</v>
      </c>
      <c r="B1974">
        <v>1</v>
      </c>
      <c r="C1974">
        <v>0</v>
      </c>
      <c r="D1974">
        <v>0.94182666699999995</v>
      </c>
      <c r="E1974" t="s">
        <v>169</v>
      </c>
      <c r="F1974">
        <v>47</v>
      </c>
      <c r="G1974">
        <v>47</v>
      </c>
      <c r="H1974">
        <v>45</v>
      </c>
      <c r="I1974">
        <v>45</v>
      </c>
    </row>
    <row r="1975" spans="1:9" x14ac:dyDescent="0.25">
      <c r="A1975" t="s">
        <v>3044</v>
      </c>
      <c r="B1975">
        <v>1</v>
      </c>
      <c r="C1975">
        <v>0</v>
      </c>
      <c r="D1975">
        <v>0.98718666700000002</v>
      </c>
      <c r="E1975" t="s">
        <v>169</v>
      </c>
      <c r="F1975">
        <v>146</v>
      </c>
      <c r="G1975">
        <v>146</v>
      </c>
      <c r="H1975">
        <v>143</v>
      </c>
      <c r="I1975">
        <v>137</v>
      </c>
    </row>
    <row r="1976" spans="1:9" x14ac:dyDescent="0.25">
      <c r="A1976" t="s">
        <v>3043</v>
      </c>
      <c r="B1976">
        <v>1</v>
      </c>
      <c r="C1976">
        <v>0</v>
      </c>
      <c r="D1976">
        <v>0.97611999999999999</v>
      </c>
      <c r="E1976" t="s">
        <v>169</v>
      </c>
      <c r="F1976">
        <v>153</v>
      </c>
      <c r="G1976">
        <v>145</v>
      </c>
      <c r="H1976">
        <v>133</v>
      </c>
      <c r="I1976">
        <v>125</v>
      </c>
    </row>
    <row r="1977" spans="1:9" x14ac:dyDescent="0.25">
      <c r="A1977" t="s">
        <v>3042</v>
      </c>
      <c r="B1977">
        <v>1</v>
      </c>
      <c r="C1977">
        <v>0</v>
      </c>
      <c r="D1977">
        <v>0.99480000000000002</v>
      </c>
      <c r="E1977" t="s">
        <v>169</v>
      </c>
      <c r="F1977">
        <v>68</v>
      </c>
      <c r="G1977">
        <v>68</v>
      </c>
      <c r="H1977">
        <v>63</v>
      </c>
      <c r="I1977">
        <v>60</v>
      </c>
    </row>
    <row r="1978" spans="1:9" x14ac:dyDescent="0.25">
      <c r="A1978" t="s">
        <v>3041</v>
      </c>
      <c r="B1978">
        <v>1</v>
      </c>
      <c r="C1978">
        <v>0</v>
      </c>
      <c r="D1978">
        <v>0.84004000000000001</v>
      </c>
      <c r="E1978" t="s">
        <v>169</v>
      </c>
      <c r="F1978">
        <v>199</v>
      </c>
      <c r="G1978">
        <v>195</v>
      </c>
      <c r="H1978">
        <v>194</v>
      </c>
      <c r="I1978">
        <v>184</v>
      </c>
    </row>
    <row r="1979" spans="1:9" x14ac:dyDescent="0.25">
      <c r="A1979" t="s">
        <v>3040</v>
      </c>
      <c r="B1979">
        <v>1</v>
      </c>
      <c r="C1979">
        <v>0</v>
      </c>
      <c r="D1979">
        <v>0.99139333299999999</v>
      </c>
      <c r="E1979" t="s">
        <v>169</v>
      </c>
      <c r="F1979">
        <v>360</v>
      </c>
      <c r="G1979">
        <v>346</v>
      </c>
      <c r="H1979">
        <v>341</v>
      </c>
      <c r="I1979">
        <v>328</v>
      </c>
    </row>
    <row r="1980" spans="1:9" x14ac:dyDescent="0.25">
      <c r="A1980" t="s">
        <v>3039</v>
      </c>
      <c r="B1980">
        <v>1</v>
      </c>
      <c r="C1980">
        <v>0</v>
      </c>
      <c r="D1980">
        <v>0.89632000000000001</v>
      </c>
      <c r="E1980" t="s">
        <v>169</v>
      </c>
      <c r="F1980">
        <v>160</v>
      </c>
      <c r="G1980">
        <v>159</v>
      </c>
      <c r="H1980">
        <v>157</v>
      </c>
      <c r="I1980">
        <v>155</v>
      </c>
    </row>
    <row r="1981" spans="1:9" x14ac:dyDescent="0.25">
      <c r="A1981" t="s">
        <v>3038</v>
      </c>
      <c r="B1981">
        <v>1</v>
      </c>
      <c r="C1981">
        <v>0</v>
      </c>
      <c r="D1981">
        <v>0.60170666699999997</v>
      </c>
      <c r="E1981" t="s">
        <v>172</v>
      </c>
      <c r="F1981">
        <v>185</v>
      </c>
      <c r="G1981">
        <v>179</v>
      </c>
      <c r="H1981">
        <v>174</v>
      </c>
      <c r="I1981">
        <v>6</v>
      </c>
    </row>
    <row r="1982" spans="1:9" x14ac:dyDescent="0.25">
      <c r="A1982" t="s">
        <v>3037</v>
      </c>
      <c r="B1982">
        <v>1</v>
      </c>
      <c r="C1982">
        <v>0</v>
      </c>
      <c r="D1982">
        <v>0.889713333</v>
      </c>
      <c r="E1982" t="s">
        <v>169</v>
      </c>
      <c r="F1982">
        <v>56</v>
      </c>
      <c r="G1982">
        <v>56</v>
      </c>
      <c r="H1982">
        <v>54</v>
      </c>
      <c r="I1982">
        <v>49</v>
      </c>
    </row>
    <row r="1983" spans="1:9" x14ac:dyDescent="0.25">
      <c r="A1983" t="s">
        <v>3036</v>
      </c>
      <c r="B1983">
        <v>1</v>
      </c>
      <c r="C1983">
        <v>0</v>
      </c>
      <c r="D1983">
        <v>0.96997333299999999</v>
      </c>
      <c r="E1983" t="s">
        <v>169</v>
      </c>
      <c r="F1983">
        <v>76</v>
      </c>
      <c r="G1983">
        <v>75</v>
      </c>
      <c r="H1983">
        <v>72</v>
      </c>
      <c r="I1983">
        <v>66</v>
      </c>
    </row>
    <row r="1984" spans="1:9" x14ac:dyDescent="0.25">
      <c r="A1984" t="s">
        <v>3035</v>
      </c>
      <c r="B1984">
        <v>1</v>
      </c>
      <c r="C1984">
        <v>0</v>
      </c>
      <c r="D1984">
        <v>0.99894666700000001</v>
      </c>
      <c r="E1984" t="s">
        <v>169</v>
      </c>
      <c r="F1984">
        <v>361</v>
      </c>
      <c r="G1984">
        <v>361</v>
      </c>
      <c r="H1984">
        <v>360</v>
      </c>
      <c r="I1984">
        <v>355</v>
      </c>
    </row>
    <row r="1985" spans="1:9" x14ac:dyDescent="0.25">
      <c r="A1985" t="s">
        <v>3034</v>
      </c>
      <c r="B1985">
        <v>1</v>
      </c>
      <c r="C1985">
        <v>0</v>
      </c>
      <c r="D1985">
        <v>0.76282666700000001</v>
      </c>
      <c r="E1985" t="s">
        <v>169</v>
      </c>
      <c r="F1985">
        <v>98</v>
      </c>
      <c r="G1985">
        <v>96</v>
      </c>
      <c r="H1985">
        <v>93</v>
      </c>
      <c r="I1985">
        <v>68</v>
      </c>
    </row>
    <row r="1986" spans="1:9" x14ac:dyDescent="0.25">
      <c r="A1986" t="s">
        <v>3033</v>
      </c>
      <c r="B1986">
        <v>1</v>
      </c>
      <c r="C1986">
        <v>0</v>
      </c>
      <c r="D1986">
        <v>0.94921999999999995</v>
      </c>
      <c r="E1986" t="s">
        <v>169</v>
      </c>
      <c r="F1986">
        <v>339</v>
      </c>
      <c r="G1986">
        <v>339</v>
      </c>
      <c r="H1986">
        <v>339</v>
      </c>
      <c r="I1986">
        <v>331</v>
      </c>
    </row>
    <row r="1987" spans="1:9" x14ac:dyDescent="0.25">
      <c r="A1987" t="s">
        <v>3032</v>
      </c>
      <c r="B1987">
        <v>1</v>
      </c>
      <c r="C1987">
        <v>0</v>
      </c>
      <c r="D1987">
        <v>0.62910666699999995</v>
      </c>
      <c r="E1987" t="s">
        <v>169</v>
      </c>
      <c r="F1987">
        <v>20</v>
      </c>
      <c r="G1987">
        <v>18</v>
      </c>
      <c r="H1987">
        <v>16</v>
      </c>
      <c r="I1987">
        <v>7</v>
      </c>
    </row>
    <row r="1988" spans="1:9" x14ac:dyDescent="0.25">
      <c r="A1988" t="s">
        <v>3031</v>
      </c>
      <c r="B1988">
        <v>1</v>
      </c>
      <c r="C1988">
        <v>0</v>
      </c>
      <c r="D1988">
        <v>0.941893333</v>
      </c>
      <c r="E1988" t="s">
        <v>169</v>
      </c>
      <c r="F1988">
        <v>65</v>
      </c>
      <c r="G1988">
        <v>64</v>
      </c>
      <c r="H1988">
        <v>64</v>
      </c>
      <c r="I1988">
        <v>61</v>
      </c>
    </row>
    <row r="1989" spans="1:9" x14ac:dyDescent="0.25">
      <c r="A1989" t="s">
        <v>3030</v>
      </c>
      <c r="B1989">
        <v>1</v>
      </c>
      <c r="C1989">
        <v>0</v>
      </c>
      <c r="D1989">
        <v>0.98393333299999997</v>
      </c>
      <c r="E1989" t="s">
        <v>169</v>
      </c>
      <c r="F1989">
        <v>293</v>
      </c>
      <c r="G1989">
        <v>291</v>
      </c>
      <c r="H1989">
        <v>291</v>
      </c>
      <c r="I1989">
        <v>286</v>
      </c>
    </row>
    <row r="1990" spans="1:9" x14ac:dyDescent="0.25">
      <c r="A1990" t="s">
        <v>3029</v>
      </c>
      <c r="B1990">
        <v>1</v>
      </c>
      <c r="C1990">
        <v>1</v>
      </c>
      <c r="D1990">
        <v>0.99573999999999996</v>
      </c>
      <c r="E1990" t="s">
        <v>172</v>
      </c>
      <c r="F1990">
        <v>47</v>
      </c>
      <c r="G1990">
        <v>45</v>
      </c>
      <c r="H1990">
        <v>43</v>
      </c>
      <c r="I1990">
        <v>41</v>
      </c>
    </row>
    <row r="1991" spans="1:9" x14ac:dyDescent="0.25">
      <c r="A1991" t="s">
        <v>3028</v>
      </c>
      <c r="B1991">
        <v>1</v>
      </c>
      <c r="C1991">
        <v>0</v>
      </c>
      <c r="D1991">
        <v>0.97970000000000002</v>
      </c>
      <c r="E1991" t="s">
        <v>169</v>
      </c>
      <c r="F1991">
        <v>287</v>
      </c>
      <c r="G1991">
        <v>286</v>
      </c>
      <c r="H1991">
        <v>284</v>
      </c>
      <c r="I1991">
        <v>280</v>
      </c>
    </row>
    <row r="1992" spans="1:9" x14ac:dyDescent="0.25">
      <c r="A1992" t="s">
        <v>3027</v>
      </c>
      <c r="B1992">
        <v>1</v>
      </c>
      <c r="C1992">
        <v>0</v>
      </c>
      <c r="D1992">
        <v>0.94691999999999998</v>
      </c>
      <c r="E1992" t="s">
        <v>169</v>
      </c>
      <c r="F1992">
        <v>142</v>
      </c>
      <c r="G1992">
        <v>142</v>
      </c>
      <c r="H1992">
        <v>139</v>
      </c>
      <c r="I1992">
        <v>128</v>
      </c>
    </row>
    <row r="1993" spans="1:9" x14ac:dyDescent="0.25">
      <c r="A1993" t="s">
        <v>3026</v>
      </c>
      <c r="B1993">
        <v>1</v>
      </c>
      <c r="C1993">
        <v>0</v>
      </c>
      <c r="D1993">
        <v>0.99393333299999997</v>
      </c>
      <c r="E1993" t="s">
        <v>169</v>
      </c>
      <c r="F1993">
        <v>38</v>
      </c>
      <c r="G1993">
        <v>38</v>
      </c>
      <c r="H1993">
        <v>38</v>
      </c>
      <c r="I1993">
        <v>37</v>
      </c>
    </row>
    <row r="1994" spans="1:9" x14ac:dyDescent="0.25">
      <c r="A1994" t="s">
        <v>3025</v>
      </c>
      <c r="B1994">
        <v>1</v>
      </c>
      <c r="C1994">
        <v>1</v>
      </c>
      <c r="D1994">
        <v>0.94932000000000005</v>
      </c>
      <c r="E1994" t="s">
        <v>172</v>
      </c>
      <c r="F1994">
        <v>176</v>
      </c>
      <c r="G1994">
        <v>175</v>
      </c>
      <c r="H1994">
        <v>171</v>
      </c>
      <c r="I1994">
        <v>166</v>
      </c>
    </row>
    <row r="1995" spans="1:9" x14ac:dyDescent="0.25">
      <c r="A1995" t="s">
        <v>3024</v>
      </c>
      <c r="B1995">
        <v>1</v>
      </c>
      <c r="C1995">
        <v>0</v>
      </c>
      <c r="D1995">
        <v>0.97868666699999995</v>
      </c>
      <c r="E1995" t="s">
        <v>169</v>
      </c>
      <c r="F1995">
        <v>82</v>
      </c>
      <c r="G1995">
        <v>82</v>
      </c>
      <c r="H1995">
        <v>82</v>
      </c>
      <c r="I1995">
        <v>79</v>
      </c>
    </row>
    <row r="1996" spans="1:9" x14ac:dyDescent="0.25">
      <c r="A1996" t="s">
        <v>3023</v>
      </c>
      <c r="B1996">
        <v>1</v>
      </c>
      <c r="C1996">
        <v>0</v>
      </c>
      <c r="D1996">
        <v>1.0054666670000001</v>
      </c>
      <c r="E1996" t="s">
        <v>169</v>
      </c>
      <c r="F1996">
        <v>321</v>
      </c>
      <c r="G1996">
        <v>321</v>
      </c>
      <c r="H1996">
        <v>320</v>
      </c>
      <c r="I1996">
        <v>315</v>
      </c>
    </row>
    <row r="1997" spans="1:9" x14ac:dyDescent="0.25">
      <c r="A1997" t="s">
        <v>3022</v>
      </c>
      <c r="B1997">
        <v>1</v>
      </c>
      <c r="C1997">
        <v>1</v>
      </c>
      <c r="D1997">
        <v>0.92989999999999995</v>
      </c>
      <c r="E1997" t="s">
        <v>172</v>
      </c>
      <c r="F1997">
        <v>268</v>
      </c>
      <c r="G1997">
        <v>263</v>
      </c>
      <c r="H1997">
        <v>256</v>
      </c>
      <c r="I1997">
        <v>241</v>
      </c>
    </row>
    <row r="1998" spans="1:9" x14ac:dyDescent="0.25">
      <c r="A1998" t="s">
        <v>3021</v>
      </c>
      <c r="B1998">
        <v>1</v>
      </c>
      <c r="C1998">
        <v>1</v>
      </c>
      <c r="D1998">
        <v>0.97672666699999999</v>
      </c>
      <c r="E1998" t="s">
        <v>172</v>
      </c>
      <c r="F1998">
        <v>147</v>
      </c>
      <c r="G1998">
        <v>147</v>
      </c>
      <c r="H1998">
        <v>146</v>
      </c>
      <c r="I1998">
        <v>143</v>
      </c>
    </row>
    <row r="1999" spans="1:9" x14ac:dyDescent="0.25">
      <c r="A1999" t="s">
        <v>3020</v>
      </c>
      <c r="B1999">
        <v>1</v>
      </c>
      <c r="C1999">
        <v>0</v>
      </c>
      <c r="D1999">
        <v>0.72746666699999996</v>
      </c>
      <c r="E1999" t="s">
        <v>169</v>
      </c>
      <c r="F1999">
        <v>34</v>
      </c>
      <c r="G1999">
        <v>34</v>
      </c>
      <c r="H1999">
        <v>34</v>
      </c>
      <c r="I1999">
        <v>24</v>
      </c>
    </row>
    <row r="2000" spans="1:9" x14ac:dyDescent="0.25">
      <c r="A2000" t="s">
        <v>3019</v>
      </c>
      <c r="B2000">
        <v>1</v>
      </c>
      <c r="C2000">
        <v>0</v>
      </c>
      <c r="D2000">
        <v>0.88544666699999997</v>
      </c>
      <c r="E2000" t="s">
        <v>169</v>
      </c>
      <c r="F2000">
        <v>197</v>
      </c>
      <c r="G2000">
        <v>195</v>
      </c>
      <c r="H2000">
        <v>185</v>
      </c>
      <c r="I2000">
        <v>163</v>
      </c>
    </row>
    <row r="2001" spans="1:9" x14ac:dyDescent="0.25">
      <c r="A2001" t="s">
        <v>3018</v>
      </c>
      <c r="B2001">
        <v>1</v>
      </c>
      <c r="C2001">
        <v>0</v>
      </c>
      <c r="D2001">
        <v>0.99565999999999999</v>
      </c>
      <c r="E2001" t="s">
        <v>169</v>
      </c>
      <c r="F2001">
        <v>69</v>
      </c>
      <c r="G2001">
        <v>66</v>
      </c>
      <c r="H2001">
        <v>63</v>
      </c>
      <c r="I2001">
        <v>56</v>
      </c>
    </row>
    <row r="2002" spans="1:9" x14ac:dyDescent="0.25">
      <c r="A2002" t="s">
        <v>3017</v>
      </c>
      <c r="B2002">
        <v>1</v>
      </c>
      <c r="C2002">
        <v>0</v>
      </c>
      <c r="D2002">
        <v>0.73016000000000003</v>
      </c>
      <c r="E2002" t="s">
        <v>169</v>
      </c>
      <c r="F2002">
        <v>38</v>
      </c>
      <c r="G2002">
        <v>37</v>
      </c>
      <c r="H2002">
        <v>35</v>
      </c>
      <c r="I2002">
        <v>28</v>
      </c>
    </row>
    <row r="2003" spans="1:9" x14ac:dyDescent="0.25">
      <c r="A2003" t="s">
        <v>3016</v>
      </c>
      <c r="B2003">
        <v>1</v>
      </c>
      <c r="C2003">
        <v>0</v>
      </c>
      <c r="D2003">
        <v>1.0028600000000001</v>
      </c>
      <c r="E2003" t="s">
        <v>169</v>
      </c>
      <c r="F2003">
        <v>354</v>
      </c>
      <c r="G2003">
        <v>349</v>
      </c>
      <c r="H2003">
        <v>349</v>
      </c>
      <c r="I2003">
        <v>340</v>
      </c>
    </row>
    <row r="2004" spans="1:9" x14ac:dyDescent="0.25">
      <c r="A2004" t="s">
        <v>3015</v>
      </c>
      <c r="B2004">
        <v>1</v>
      </c>
      <c r="C2004">
        <v>0</v>
      </c>
      <c r="D2004">
        <v>0.58294000000000001</v>
      </c>
      <c r="E2004" t="s">
        <v>169</v>
      </c>
      <c r="F2004">
        <v>51</v>
      </c>
      <c r="G2004">
        <v>51</v>
      </c>
      <c r="H2004">
        <v>51</v>
      </c>
      <c r="I2004">
        <v>45</v>
      </c>
    </row>
    <row r="2005" spans="1:9" x14ac:dyDescent="0.25">
      <c r="A2005" t="s">
        <v>3014</v>
      </c>
      <c r="B2005">
        <v>1</v>
      </c>
      <c r="C2005">
        <v>0</v>
      </c>
      <c r="D2005">
        <v>0.71416000000000002</v>
      </c>
      <c r="E2005" t="s">
        <v>169</v>
      </c>
      <c r="F2005">
        <v>16</v>
      </c>
      <c r="G2005">
        <v>14</v>
      </c>
      <c r="H2005">
        <v>11</v>
      </c>
      <c r="I2005">
        <v>6</v>
      </c>
    </row>
    <row r="2006" spans="1:9" x14ac:dyDescent="0.25">
      <c r="A2006" t="s">
        <v>3013</v>
      </c>
      <c r="B2006">
        <v>1</v>
      </c>
      <c r="C2006">
        <v>0</v>
      </c>
      <c r="D2006">
        <v>0.18241333300000001</v>
      </c>
      <c r="E2006" t="s">
        <v>169</v>
      </c>
      <c r="F2006">
        <v>8</v>
      </c>
      <c r="G2006">
        <v>2</v>
      </c>
      <c r="H2006">
        <v>0</v>
      </c>
      <c r="I2006">
        <v>0</v>
      </c>
    </row>
    <row r="2007" spans="1:9" x14ac:dyDescent="0.25">
      <c r="A2007" t="s">
        <v>3012</v>
      </c>
      <c r="B2007">
        <v>1</v>
      </c>
      <c r="C2007">
        <v>0</v>
      </c>
      <c r="D2007">
        <v>0.94099333299999999</v>
      </c>
      <c r="E2007" t="s">
        <v>169</v>
      </c>
      <c r="F2007">
        <v>144</v>
      </c>
      <c r="G2007">
        <v>144</v>
      </c>
      <c r="H2007">
        <v>142</v>
      </c>
      <c r="I2007">
        <v>128</v>
      </c>
    </row>
    <row r="2008" spans="1:9" x14ac:dyDescent="0.25">
      <c r="A2008" t="s">
        <v>3011</v>
      </c>
      <c r="B2008">
        <v>1</v>
      </c>
      <c r="C2008">
        <v>0</v>
      </c>
      <c r="D2008">
        <v>0.65090666699999999</v>
      </c>
      <c r="E2008" t="s">
        <v>174</v>
      </c>
      <c r="F2008">
        <v>30</v>
      </c>
      <c r="G2008">
        <v>29</v>
      </c>
      <c r="H2008">
        <v>29</v>
      </c>
      <c r="I2008">
        <v>23</v>
      </c>
    </row>
    <row r="2009" spans="1:9" x14ac:dyDescent="0.25">
      <c r="A2009" t="s">
        <v>3010</v>
      </c>
      <c r="B2009">
        <v>1</v>
      </c>
      <c r="C2009">
        <v>0</v>
      </c>
      <c r="D2009">
        <v>0.91525999999999996</v>
      </c>
      <c r="E2009" t="s">
        <v>169</v>
      </c>
      <c r="F2009">
        <v>76</v>
      </c>
      <c r="G2009">
        <v>76</v>
      </c>
      <c r="H2009">
        <v>73</v>
      </c>
      <c r="I2009">
        <v>69</v>
      </c>
    </row>
    <row r="2010" spans="1:9" x14ac:dyDescent="0.25">
      <c r="A2010" t="s">
        <v>3009</v>
      </c>
      <c r="B2010">
        <v>1</v>
      </c>
      <c r="C2010">
        <v>1</v>
      </c>
      <c r="D2010">
        <v>0.57030666699999999</v>
      </c>
      <c r="E2010" t="s">
        <v>169</v>
      </c>
      <c r="F2010">
        <v>126</v>
      </c>
      <c r="G2010">
        <v>104</v>
      </c>
      <c r="H2010">
        <v>77</v>
      </c>
      <c r="I2010">
        <v>68</v>
      </c>
    </row>
    <row r="2011" spans="1:9" x14ac:dyDescent="0.25">
      <c r="A2011" t="s">
        <v>3008</v>
      </c>
      <c r="B2011">
        <v>0</v>
      </c>
      <c r="C2011">
        <v>0</v>
      </c>
      <c r="D2011">
        <v>0.100353333</v>
      </c>
      <c r="E2011" t="s">
        <v>181</v>
      </c>
      <c r="F2011">
        <v>3</v>
      </c>
      <c r="G2011">
        <v>0</v>
      </c>
      <c r="H2011">
        <v>0</v>
      </c>
      <c r="I2011">
        <v>0</v>
      </c>
    </row>
    <row r="2012" spans="1:9" x14ac:dyDescent="0.25">
      <c r="A2012" t="s">
        <v>3007</v>
      </c>
      <c r="B2012">
        <v>1</v>
      </c>
      <c r="C2012">
        <v>0</v>
      </c>
      <c r="D2012">
        <v>1.0018199999999999</v>
      </c>
      <c r="E2012" t="s">
        <v>169</v>
      </c>
      <c r="F2012">
        <v>522</v>
      </c>
      <c r="G2012">
        <v>514</v>
      </c>
      <c r="H2012">
        <v>505</v>
      </c>
      <c r="I2012">
        <v>485</v>
      </c>
    </row>
    <row r="2013" spans="1:9" x14ac:dyDescent="0.25">
      <c r="A2013" t="s">
        <v>3006</v>
      </c>
      <c r="B2013">
        <v>1</v>
      </c>
      <c r="C2013">
        <v>0</v>
      </c>
      <c r="D2013">
        <v>0.59448666699999997</v>
      </c>
      <c r="E2013" t="s">
        <v>169</v>
      </c>
      <c r="F2013">
        <v>33</v>
      </c>
      <c r="G2013">
        <v>31</v>
      </c>
      <c r="H2013">
        <v>31</v>
      </c>
      <c r="I2013">
        <v>24</v>
      </c>
    </row>
    <row r="2014" spans="1:9" x14ac:dyDescent="0.25">
      <c r="A2014" t="s">
        <v>3005</v>
      </c>
      <c r="B2014">
        <v>1</v>
      </c>
      <c r="C2014">
        <v>0</v>
      </c>
      <c r="D2014">
        <v>0.41654666699999998</v>
      </c>
      <c r="E2014" t="s">
        <v>169</v>
      </c>
      <c r="F2014">
        <v>13</v>
      </c>
      <c r="G2014">
        <v>12</v>
      </c>
      <c r="H2014">
        <v>12</v>
      </c>
      <c r="I2014">
        <v>10</v>
      </c>
    </row>
    <row r="2015" spans="1:9" x14ac:dyDescent="0.25">
      <c r="A2015" t="s">
        <v>3004</v>
      </c>
      <c r="B2015">
        <v>1</v>
      </c>
      <c r="C2015">
        <v>0</v>
      </c>
      <c r="D2015">
        <v>0.95845999999999998</v>
      </c>
      <c r="E2015" t="s">
        <v>169</v>
      </c>
      <c r="F2015">
        <v>224</v>
      </c>
      <c r="G2015">
        <v>221</v>
      </c>
      <c r="H2015">
        <v>218</v>
      </c>
      <c r="I2015">
        <v>204</v>
      </c>
    </row>
    <row r="2016" spans="1:9" x14ac:dyDescent="0.25">
      <c r="A2016" t="s">
        <v>3003</v>
      </c>
      <c r="B2016">
        <v>1</v>
      </c>
      <c r="C2016">
        <v>0</v>
      </c>
      <c r="D2016">
        <v>0.994733333</v>
      </c>
      <c r="E2016" t="s">
        <v>169</v>
      </c>
      <c r="F2016">
        <v>495</v>
      </c>
      <c r="G2016">
        <v>483</v>
      </c>
      <c r="H2016">
        <v>479</v>
      </c>
      <c r="I2016">
        <v>464</v>
      </c>
    </row>
    <row r="2017" spans="1:9" x14ac:dyDescent="0.25">
      <c r="A2017" t="s">
        <v>3002</v>
      </c>
      <c r="B2017">
        <v>1</v>
      </c>
      <c r="C2017">
        <v>0</v>
      </c>
      <c r="D2017">
        <v>0.93608666699999998</v>
      </c>
      <c r="E2017" t="s">
        <v>169</v>
      </c>
      <c r="F2017">
        <v>503</v>
      </c>
      <c r="G2017">
        <v>503</v>
      </c>
      <c r="H2017">
        <v>499</v>
      </c>
      <c r="I2017">
        <v>492</v>
      </c>
    </row>
    <row r="2018" spans="1:9" x14ac:dyDescent="0.25">
      <c r="A2018" t="s">
        <v>3001</v>
      </c>
      <c r="B2018">
        <v>1</v>
      </c>
      <c r="C2018">
        <v>0</v>
      </c>
      <c r="D2018">
        <v>0.95405333299999995</v>
      </c>
      <c r="E2018" t="s">
        <v>169</v>
      </c>
      <c r="F2018">
        <v>59</v>
      </c>
      <c r="G2018">
        <v>59</v>
      </c>
      <c r="H2018">
        <v>59</v>
      </c>
      <c r="I2018">
        <v>55</v>
      </c>
    </row>
    <row r="2019" spans="1:9" x14ac:dyDescent="0.25">
      <c r="A2019" t="s">
        <v>3000</v>
      </c>
      <c r="B2019">
        <v>1</v>
      </c>
      <c r="C2019">
        <v>0</v>
      </c>
      <c r="D2019">
        <v>0.84230000000000005</v>
      </c>
      <c r="E2019" t="s">
        <v>169</v>
      </c>
      <c r="F2019">
        <v>58</v>
      </c>
      <c r="G2019">
        <v>56</v>
      </c>
      <c r="H2019">
        <v>55</v>
      </c>
      <c r="I2019">
        <v>53</v>
      </c>
    </row>
    <row r="2020" spans="1:9" x14ac:dyDescent="0.25">
      <c r="A2020" t="s">
        <v>2999</v>
      </c>
      <c r="B2020">
        <v>1</v>
      </c>
      <c r="C2020">
        <v>0</v>
      </c>
      <c r="D2020">
        <v>1.00284</v>
      </c>
      <c r="E2020" t="s">
        <v>169</v>
      </c>
      <c r="F2020">
        <v>53</v>
      </c>
      <c r="G2020">
        <v>53</v>
      </c>
      <c r="H2020">
        <v>53</v>
      </c>
      <c r="I2020">
        <v>53</v>
      </c>
    </row>
    <row r="2021" spans="1:9" x14ac:dyDescent="0.25">
      <c r="A2021" t="s">
        <v>2998</v>
      </c>
      <c r="B2021">
        <v>1</v>
      </c>
      <c r="C2021">
        <v>0</v>
      </c>
      <c r="D2021">
        <v>1.0053333330000001</v>
      </c>
      <c r="E2021" t="s">
        <v>169</v>
      </c>
      <c r="F2021">
        <v>529</v>
      </c>
      <c r="G2021">
        <v>528</v>
      </c>
      <c r="H2021">
        <v>526</v>
      </c>
      <c r="I2021">
        <v>518</v>
      </c>
    </row>
    <row r="2022" spans="1:9" x14ac:dyDescent="0.25">
      <c r="A2022" t="s">
        <v>2997</v>
      </c>
      <c r="B2022">
        <v>1</v>
      </c>
      <c r="C2022">
        <v>0</v>
      </c>
      <c r="D2022">
        <v>0.68115333300000003</v>
      </c>
      <c r="E2022" t="s">
        <v>169</v>
      </c>
      <c r="F2022">
        <v>61</v>
      </c>
      <c r="G2022">
        <v>59</v>
      </c>
      <c r="H2022">
        <v>59</v>
      </c>
      <c r="I2022">
        <v>50</v>
      </c>
    </row>
    <row r="2023" spans="1:9" x14ac:dyDescent="0.25">
      <c r="A2023" t="s">
        <v>2996</v>
      </c>
      <c r="B2023">
        <v>1</v>
      </c>
      <c r="C2023">
        <v>0</v>
      </c>
      <c r="D2023">
        <v>0.97637333299999995</v>
      </c>
      <c r="E2023" t="s">
        <v>169</v>
      </c>
      <c r="F2023">
        <v>157</v>
      </c>
      <c r="G2023">
        <v>157</v>
      </c>
      <c r="H2023">
        <v>155</v>
      </c>
      <c r="I2023">
        <v>155</v>
      </c>
    </row>
    <row r="2024" spans="1:9" x14ac:dyDescent="0.25">
      <c r="A2024" t="s">
        <v>2995</v>
      </c>
      <c r="B2024">
        <v>1</v>
      </c>
      <c r="C2024">
        <v>0</v>
      </c>
      <c r="D2024">
        <v>0.98253999999999997</v>
      </c>
      <c r="E2024" t="s">
        <v>174</v>
      </c>
      <c r="F2024">
        <v>110</v>
      </c>
      <c r="G2024">
        <v>109</v>
      </c>
      <c r="H2024">
        <v>106</v>
      </c>
      <c r="I2024">
        <v>105</v>
      </c>
    </row>
    <row r="2025" spans="1:9" x14ac:dyDescent="0.25">
      <c r="A2025" t="s">
        <v>2994</v>
      </c>
      <c r="B2025">
        <v>1</v>
      </c>
      <c r="C2025">
        <v>0</v>
      </c>
      <c r="D2025">
        <v>0.98055333300000003</v>
      </c>
      <c r="E2025" t="s">
        <v>169</v>
      </c>
      <c r="F2025">
        <v>68</v>
      </c>
      <c r="G2025">
        <v>68</v>
      </c>
      <c r="H2025">
        <v>67</v>
      </c>
      <c r="I2025">
        <v>64</v>
      </c>
    </row>
    <row r="2026" spans="1:9" x14ac:dyDescent="0.25">
      <c r="A2026" t="s">
        <v>2993</v>
      </c>
      <c r="B2026">
        <v>1</v>
      </c>
      <c r="C2026">
        <v>0</v>
      </c>
      <c r="D2026">
        <v>0.10349333300000001</v>
      </c>
      <c r="E2026" t="s">
        <v>169</v>
      </c>
      <c r="F2026">
        <v>36</v>
      </c>
      <c r="G2026">
        <v>32</v>
      </c>
      <c r="H2026">
        <v>26</v>
      </c>
      <c r="I2026">
        <v>15</v>
      </c>
    </row>
    <row r="2027" spans="1:9" x14ac:dyDescent="0.25">
      <c r="A2027" t="s">
        <v>2992</v>
      </c>
      <c r="B2027">
        <v>1</v>
      </c>
      <c r="C2027">
        <v>0</v>
      </c>
      <c r="D2027">
        <v>0.92016666700000005</v>
      </c>
      <c r="E2027" t="s">
        <v>169</v>
      </c>
      <c r="F2027">
        <v>27</v>
      </c>
      <c r="G2027">
        <v>27</v>
      </c>
      <c r="H2027">
        <v>26</v>
      </c>
      <c r="I2027">
        <v>23</v>
      </c>
    </row>
    <row r="2028" spans="1:9" x14ac:dyDescent="0.25">
      <c r="A2028" t="s">
        <v>2991</v>
      </c>
      <c r="B2028">
        <v>1</v>
      </c>
      <c r="C2028">
        <v>0</v>
      </c>
      <c r="D2028">
        <v>0.91454666699999998</v>
      </c>
      <c r="E2028" t="s">
        <v>169</v>
      </c>
      <c r="F2028">
        <v>43</v>
      </c>
      <c r="G2028">
        <v>43</v>
      </c>
      <c r="H2028">
        <v>41</v>
      </c>
      <c r="I2028">
        <v>34</v>
      </c>
    </row>
    <row r="2029" spans="1:9" x14ac:dyDescent="0.25">
      <c r="A2029" t="s">
        <v>2990</v>
      </c>
      <c r="B2029">
        <v>0</v>
      </c>
      <c r="C2029">
        <v>0</v>
      </c>
      <c r="D2029">
        <v>0.91849999999999998</v>
      </c>
      <c r="E2029" t="s">
        <v>181</v>
      </c>
      <c r="F2029">
        <v>162</v>
      </c>
      <c r="G2029">
        <v>143</v>
      </c>
      <c r="H2029">
        <v>132</v>
      </c>
      <c r="I2029">
        <v>108</v>
      </c>
    </row>
    <row r="2030" spans="1:9" x14ac:dyDescent="0.25">
      <c r="A2030" t="s">
        <v>2989</v>
      </c>
      <c r="B2030">
        <v>1</v>
      </c>
      <c r="C2030">
        <v>0</v>
      </c>
      <c r="D2030">
        <v>0.98398666700000004</v>
      </c>
      <c r="E2030" t="s">
        <v>169</v>
      </c>
      <c r="F2030">
        <v>71</v>
      </c>
      <c r="G2030">
        <v>70</v>
      </c>
      <c r="H2030">
        <v>63</v>
      </c>
      <c r="I2030">
        <v>55</v>
      </c>
    </row>
    <row r="2031" spans="1:9" x14ac:dyDescent="0.25">
      <c r="A2031" t="s">
        <v>2988</v>
      </c>
      <c r="B2031">
        <v>1</v>
      </c>
      <c r="C2031">
        <v>0</v>
      </c>
      <c r="D2031">
        <v>0.99125333299999996</v>
      </c>
      <c r="E2031" t="s">
        <v>174</v>
      </c>
      <c r="F2031">
        <v>312</v>
      </c>
      <c r="G2031">
        <v>312</v>
      </c>
      <c r="H2031">
        <v>312</v>
      </c>
      <c r="I2031">
        <v>301</v>
      </c>
    </row>
    <row r="2032" spans="1:9" x14ac:dyDescent="0.25">
      <c r="A2032" t="s">
        <v>2987</v>
      </c>
      <c r="B2032">
        <v>1</v>
      </c>
      <c r="C2032">
        <v>0</v>
      </c>
      <c r="D2032">
        <v>0.87429333300000001</v>
      </c>
      <c r="E2032" t="s">
        <v>169</v>
      </c>
      <c r="F2032">
        <v>62</v>
      </c>
      <c r="G2032">
        <v>60</v>
      </c>
      <c r="H2032">
        <v>60</v>
      </c>
      <c r="I2032">
        <v>60</v>
      </c>
    </row>
    <row r="2033" spans="1:9" x14ac:dyDescent="0.25">
      <c r="A2033" t="s">
        <v>2986</v>
      </c>
      <c r="B2033">
        <v>1</v>
      </c>
      <c r="C2033">
        <v>0</v>
      </c>
      <c r="D2033">
        <v>0.99070666699999999</v>
      </c>
      <c r="E2033" t="s">
        <v>174</v>
      </c>
      <c r="F2033">
        <v>384</v>
      </c>
      <c r="G2033">
        <v>384</v>
      </c>
      <c r="H2033">
        <v>381</v>
      </c>
      <c r="I2033">
        <v>380</v>
      </c>
    </row>
    <row r="2034" spans="1:9" x14ac:dyDescent="0.25">
      <c r="A2034" t="s">
        <v>2985</v>
      </c>
      <c r="B2034">
        <v>1</v>
      </c>
      <c r="C2034">
        <v>0</v>
      </c>
      <c r="D2034">
        <v>0.98551333299999999</v>
      </c>
      <c r="E2034" t="s">
        <v>169</v>
      </c>
      <c r="F2034">
        <v>210</v>
      </c>
      <c r="G2034">
        <v>207</v>
      </c>
      <c r="H2034">
        <v>205</v>
      </c>
      <c r="I2034">
        <v>197</v>
      </c>
    </row>
    <row r="2035" spans="1:9" x14ac:dyDescent="0.25">
      <c r="A2035" t="s">
        <v>2984</v>
      </c>
      <c r="B2035">
        <v>1</v>
      </c>
      <c r="C2035">
        <v>0</v>
      </c>
      <c r="D2035">
        <v>0.91800000000000004</v>
      </c>
      <c r="E2035" t="s">
        <v>169</v>
      </c>
      <c r="F2035">
        <v>58</v>
      </c>
      <c r="G2035">
        <v>57</v>
      </c>
      <c r="H2035">
        <v>57</v>
      </c>
      <c r="I2035">
        <v>55</v>
      </c>
    </row>
    <row r="2036" spans="1:9" x14ac:dyDescent="0.25">
      <c r="A2036" t="s">
        <v>2983</v>
      </c>
      <c r="B2036">
        <v>1</v>
      </c>
      <c r="C2036">
        <v>0</v>
      </c>
      <c r="D2036">
        <v>0.94389999999999996</v>
      </c>
      <c r="E2036" t="s">
        <v>169</v>
      </c>
      <c r="F2036">
        <v>36</v>
      </c>
      <c r="G2036">
        <v>36</v>
      </c>
      <c r="H2036">
        <v>34</v>
      </c>
      <c r="I2036">
        <v>28</v>
      </c>
    </row>
    <row r="2037" spans="1:9" x14ac:dyDescent="0.25">
      <c r="A2037" t="s">
        <v>2982</v>
      </c>
      <c r="B2037">
        <v>1</v>
      </c>
      <c r="C2037">
        <v>0</v>
      </c>
      <c r="D2037">
        <v>0.87756666699999997</v>
      </c>
      <c r="E2037" t="s">
        <v>169</v>
      </c>
      <c r="F2037">
        <v>71</v>
      </c>
      <c r="G2037">
        <v>59</v>
      </c>
      <c r="H2037">
        <v>56</v>
      </c>
      <c r="I2037">
        <v>50</v>
      </c>
    </row>
    <row r="2038" spans="1:9" x14ac:dyDescent="0.25">
      <c r="A2038" t="s">
        <v>2981</v>
      </c>
      <c r="B2038">
        <v>1</v>
      </c>
      <c r="C2038">
        <v>0</v>
      </c>
      <c r="D2038">
        <v>0.89772666700000003</v>
      </c>
      <c r="E2038" t="s">
        <v>169</v>
      </c>
      <c r="F2038">
        <v>62</v>
      </c>
      <c r="G2038">
        <v>47</v>
      </c>
      <c r="H2038">
        <v>44</v>
      </c>
      <c r="I2038">
        <v>26</v>
      </c>
    </row>
    <row r="2039" spans="1:9" x14ac:dyDescent="0.25">
      <c r="A2039" t="s">
        <v>2980</v>
      </c>
      <c r="B2039">
        <v>1</v>
      </c>
      <c r="C2039">
        <v>0</v>
      </c>
      <c r="D2039">
        <v>0.93813333300000001</v>
      </c>
      <c r="E2039" t="s">
        <v>169</v>
      </c>
      <c r="F2039">
        <v>21</v>
      </c>
      <c r="G2039">
        <v>18</v>
      </c>
      <c r="H2039">
        <v>16</v>
      </c>
      <c r="I2039">
        <v>12</v>
      </c>
    </row>
    <row r="2040" spans="1:9" x14ac:dyDescent="0.25">
      <c r="A2040" t="s">
        <v>2979</v>
      </c>
      <c r="B2040">
        <v>1</v>
      </c>
      <c r="C2040">
        <v>0</v>
      </c>
      <c r="D2040">
        <v>0.51622666699999997</v>
      </c>
      <c r="E2040" t="s">
        <v>169</v>
      </c>
      <c r="F2040">
        <v>25</v>
      </c>
      <c r="G2040">
        <v>22</v>
      </c>
      <c r="H2040">
        <v>21</v>
      </c>
      <c r="I2040">
        <v>16</v>
      </c>
    </row>
    <row r="2041" spans="1:9" x14ac:dyDescent="0.25">
      <c r="A2041" t="s">
        <v>2978</v>
      </c>
      <c r="B2041">
        <v>0</v>
      </c>
      <c r="C2041">
        <v>0</v>
      </c>
      <c r="D2041">
        <v>0.81947999999999999</v>
      </c>
      <c r="E2041" t="s">
        <v>181</v>
      </c>
      <c r="F2041">
        <v>68</v>
      </c>
      <c r="G2041">
        <v>68</v>
      </c>
      <c r="H2041">
        <v>67</v>
      </c>
      <c r="I2041">
        <v>62</v>
      </c>
    </row>
    <row r="2042" spans="1:9" x14ac:dyDescent="0.25">
      <c r="A2042" t="s">
        <v>2977</v>
      </c>
      <c r="B2042">
        <v>1</v>
      </c>
      <c r="C2042">
        <v>0</v>
      </c>
      <c r="D2042">
        <v>0.99686666700000004</v>
      </c>
      <c r="E2042" t="s">
        <v>174</v>
      </c>
      <c r="F2042">
        <v>104</v>
      </c>
      <c r="G2042">
        <v>104</v>
      </c>
      <c r="H2042">
        <v>100</v>
      </c>
      <c r="I2042">
        <v>96</v>
      </c>
    </row>
    <row r="2043" spans="1:9" x14ac:dyDescent="0.25">
      <c r="A2043" t="s">
        <v>2976</v>
      </c>
      <c r="B2043">
        <v>1</v>
      </c>
      <c r="C2043">
        <v>0</v>
      </c>
      <c r="D2043">
        <v>0.953333333</v>
      </c>
      <c r="E2043" t="s">
        <v>169</v>
      </c>
      <c r="F2043">
        <v>143</v>
      </c>
      <c r="G2043">
        <v>141</v>
      </c>
      <c r="H2043">
        <v>141</v>
      </c>
      <c r="I2043">
        <v>138</v>
      </c>
    </row>
    <row r="2044" spans="1:9" x14ac:dyDescent="0.25">
      <c r="A2044" t="s">
        <v>2975</v>
      </c>
      <c r="B2044">
        <v>1</v>
      </c>
      <c r="C2044">
        <v>0</v>
      </c>
      <c r="D2044">
        <v>0.83172000000000001</v>
      </c>
      <c r="E2044" t="s">
        <v>169</v>
      </c>
      <c r="F2044">
        <v>132</v>
      </c>
      <c r="G2044">
        <v>129</v>
      </c>
      <c r="H2044">
        <v>121</v>
      </c>
      <c r="I2044">
        <v>110</v>
      </c>
    </row>
    <row r="2045" spans="1:9" x14ac:dyDescent="0.25">
      <c r="A2045" t="s">
        <v>2974</v>
      </c>
      <c r="B2045">
        <v>1</v>
      </c>
      <c r="C2045">
        <v>0</v>
      </c>
      <c r="D2045">
        <v>0.50653333300000003</v>
      </c>
      <c r="E2045" t="s">
        <v>169</v>
      </c>
      <c r="F2045">
        <v>21</v>
      </c>
      <c r="G2045">
        <v>21</v>
      </c>
      <c r="H2045">
        <v>21</v>
      </c>
      <c r="I2045">
        <v>20</v>
      </c>
    </row>
    <row r="2046" spans="1:9" x14ac:dyDescent="0.25">
      <c r="A2046" t="s">
        <v>2973</v>
      </c>
      <c r="B2046">
        <v>1</v>
      </c>
      <c r="C2046">
        <v>0</v>
      </c>
      <c r="D2046">
        <v>0.84855999999999998</v>
      </c>
      <c r="E2046" t="s">
        <v>169</v>
      </c>
      <c r="F2046">
        <v>182</v>
      </c>
      <c r="G2046">
        <v>180</v>
      </c>
      <c r="H2046">
        <v>176</v>
      </c>
      <c r="I2046">
        <v>156</v>
      </c>
    </row>
    <row r="2047" spans="1:9" x14ac:dyDescent="0.25">
      <c r="A2047" t="s">
        <v>2972</v>
      </c>
      <c r="B2047">
        <v>1</v>
      </c>
      <c r="C2047">
        <v>0</v>
      </c>
      <c r="D2047">
        <v>0.81752666699999998</v>
      </c>
      <c r="E2047" t="s">
        <v>174</v>
      </c>
      <c r="F2047">
        <v>198</v>
      </c>
      <c r="G2047">
        <v>197</v>
      </c>
      <c r="H2047">
        <v>195</v>
      </c>
      <c r="I2047">
        <v>186</v>
      </c>
    </row>
    <row r="2048" spans="1:9" x14ac:dyDescent="0.25">
      <c r="A2048" t="s">
        <v>2971</v>
      </c>
      <c r="B2048">
        <v>0</v>
      </c>
      <c r="C2048">
        <v>0</v>
      </c>
      <c r="D2048">
        <v>0.10946</v>
      </c>
      <c r="E2048" t="s">
        <v>181</v>
      </c>
      <c r="F2048">
        <v>1</v>
      </c>
      <c r="G2048">
        <v>0</v>
      </c>
      <c r="H2048">
        <v>0</v>
      </c>
      <c r="I2048">
        <v>0</v>
      </c>
    </row>
    <row r="2049" spans="1:9" x14ac:dyDescent="0.25">
      <c r="A2049" t="s">
        <v>2970</v>
      </c>
      <c r="B2049">
        <v>1</v>
      </c>
      <c r="C2049">
        <v>0</v>
      </c>
      <c r="D2049">
        <v>0.96857333300000004</v>
      </c>
      <c r="E2049" t="s">
        <v>169</v>
      </c>
      <c r="F2049">
        <v>178</v>
      </c>
      <c r="G2049">
        <v>178</v>
      </c>
      <c r="H2049">
        <v>177</v>
      </c>
      <c r="I2049">
        <v>167</v>
      </c>
    </row>
    <row r="2050" spans="1:9" x14ac:dyDescent="0.25">
      <c r="A2050" t="s">
        <v>2969</v>
      </c>
      <c r="B2050">
        <v>1</v>
      </c>
      <c r="C2050">
        <v>0</v>
      </c>
      <c r="D2050">
        <v>0.55613999999999997</v>
      </c>
      <c r="E2050" t="s">
        <v>174</v>
      </c>
      <c r="F2050">
        <v>37</v>
      </c>
      <c r="G2050">
        <v>35</v>
      </c>
      <c r="H2050">
        <v>33</v>
      </c>
      <c r="I2050">
        <v>28</v>
      </c>
    </row>
    <row r="2051" spans="1:9" x14ac:dyDescent="0.25">
      <c r="A2051" t="s">
        <v>2968</v>
      </c>
      <c r="B2051">
        <v>1</v>
      </c>
      <c r="C2051">
        <v>0</v>
      </c>
      <c r="D2051">
        <v>0.28207333299999998</v>
      </c>
      <c r="E2051" t="s">
        <v>169</v>
      </c>
      <c r="F2051">
        <v>21</v>
      </c>
      <c r="G2051">
        <v>14</v>
      </c>
      <c r="H2051">
        <v>6</v>
      </c>
      <c r="I2051">
        <v>0</v>
      </c>
    </row>
    <row r="2052" spans="1:9" x14ac:dyDescent="0.25">
      <c r="A2052" t="s">
        <v>2967</v>
      </c>
      <c r="B2052">
        <v>1</v>
      </c>
      <c r="C2052">
        <v>0</v>
      </c>
      <c r="D2052">
        <v>0.96522666700000004</v>
      </c>
      <c r="E2052" t="s">
        <v>169</v>
      </c>
      <c r="F2052">
        <v>84</v>
      </c>
      <c r="G2052">
        <v>82</v>
      </c>
      <c r="H2052">
        <v>76</v>
      </c>
      <c r="I2052">
        <v>70</v>
      </c>
    </row>
    <row r="2053" spans="1:9" x14ac:dyDescent="0.25">
      <c r="A2053" t="s">
        <v>2966</v>
      </c>
      <c r="B2053">
        <v>1</v>
      </c>
      <c r="C2053">
        <v>0</v>
      </c>
      <c r="D2053">
        <v>0.99836000000000003</v>
      </c>
      <c r="E2053" t="s">
        <v>169</v>
      </c>
      <c r="F2053">
        <v>171</v>
      </c>
      <c r="G2053">
        <v>171</v>
      </c>
      <c r="H2053">
        <v>171</v>
      </c>
      <c r="I2053">
        <v>165</v>
      </c>
    </row>
    <row r="2054" spans="1:9" x14ac:dyDescent="0.25">
      <c r="A2054" t="s">
        <v>2965</v>
      </c>
      <c r="B2054">
        <v>1</v>
      </c>
      <c r="C2054">
        <v>0</v>
      </c>
      <c r="D2054">
        <v>0.21683333299999999</v>
      </c>
      <c r="E2054" t="s">
        <v>169</v>
      </c>
      <c r="F2054">
        <v>5</v>
      </c>
      <c r="G2054">
        <v>0</v>
      </c>
      <c r="H2054">
        <v>0</v>
      </c>
      <c r="I2054">
        <v>0</v>
      </c>
    </row>
    <row r="2055" spans="1:9" x14ac:dyDescent="0.25">
      <c r="A2055" t="s">
        <v>2964</v>
      </c>
      <c r="B2055">
        <v>0</v>
      </c>
      <c r="C2055">
        <v>0</v>
      </c>
      <c r="D2055">
        <v>0.10272000000000001</v>
      </c>
      <c r="E2055" t="s">
        <v>181</v>
      </c>
      <c r="F2055">
        <v>2</v>
      </c>
      <c r="G2055">
        <v>0</v>
      </c>
      <c r="H2055">
        <v>0</v>
      </c>
      <c r="I2055">
        <v>0</v>
      </c>
    </row>
    <row r="2056" spans="1:9" x14ac:dyDescent="0.25">
      <c r="A2056" t="s">
        <v>2963</v>
      </c>
      <c r="B2056">
        <v>1</v>
      </c>
      <c r="C2056">
        <v>0</v>
      </c>
      <c r="D2056">
        <v>0.92533333299999998</v>
      </c>
      <c r="E2056" t="s">
        <v>169</v>
      </c>
      <c r="F2056">
        <v>370</v>
      </c>
      <c r="G2056">
        <v>369</v>
      </c>
      <c r="H2056">
        <v>364</v>
      </c>
      <c r="I2056">
        <v>338</v>
      </c>
    </row>
    <row r="2057" spans="1:9" x14ac:dyDescent="0.25">
      <c r="A2057" t="s">
        <v>2962</v>
      </c>
      <c r="B2057">
        <v>1</v>
      </c>
      <c r="C2057">
        <v>0</v>
      </c>
      <c r="D2057">
        <v>0.97522666700000005</v>
      </c>
      <c r="E2057" t="s">
        <v>169</v>
      </c>
      <c r="F2057">
        <v>51</v>
      </c>
      <c r="G2057">
        <v>51</v>
      </c>
      <c r="H2057">
        <v>51</v>
      </c>
      <c r="I2057">
        <v>50</v>
      </c>
    </row>
    <row r="2058" spans="1:9" x14ac:dyDescent="0.25">
      <c r="A2058" t="s">
        <v>2961</v>
      </c>
      <c r="B2058">
        <v>1</v>
      </c>
      <c r="C2058">
        <v>0</v>
      </c>
      <c r="D2058">
        <v>0.96431333299999999</v>
      </c>
      <c r="E2058" t="s">
        <v>174</v>
      </c>
      <c r="F2058">
        <v>509</v>
      </c>
      <c r="G2058">
        <v>504</v>
      </c>
      <c r="H2058">
        <v>499</v>
      </c>
      <c r="I2058">
        <v>484</v>
      </c>
    </row>
    <row r="2059" spans="1:9" x14ac:dyDescent="0.25">
      <c r="A2059" t="s">
        <v>2960</v>
      </c>
      <c r="B2059">
        <v>1</v>
      </c>
      <c r="C2059">
        <v>0</v>
      </c>
      <c r="D2059">
        <v>0.99922</v>
      </c>
      <c r="E2059" t="s">
        <v>169</v>
      </c>
      <c r="F2059">
        <v>163</v>
      </c>
      <c r="G2059">
        <v>159</v>
      </c>
      <c r="H2059">
        <v>157</v>
      </c>
      <c r="I2059">
        <v>155</v>
      </c>
    </row>
    <row r="2060" spans="1:9" x14ac:dyDescent="0.25">
      <c r="A2060" t="s">
        <v>2959</v>
      </c>
      <c r="B2060">
        <v>1</v>
      </c>
      <c r="C2060">
        <v>0</v>
      </c>
      <c r="D2060">
        <v>0.99707333300000001</v>
      </c>
      <c r="E2060" t="s">
        <v>169</v>
      </c>
      <c r="F2060">
        <v>184</v>
      </c>
      <c r="G2060">
        <v>184</v>
      </c>
      <c r="H2060">
        <v>181</v>
      </c>
      <c r="I2060">
        <v>177</v>
      </c>
    </row>
    <row r="2061" spans="1:9" x14ac:dyDescent="0.25">
      <c r="A2061" t="s">
        <v>2958</v>
      </c>
      <c r="B2061">
        <v>1</v>
      </c>
      <c r="C2061">
        <v>1</v>
      </c>
      <c r="D2061">
        <v>0.95703333300000004</v>
      </c>
      <c r="E2061" t="s">
        <v>172</v>
      </c>
      <c r="F2061">
        <v>401</v>
      </c>
      <c r="G2061">
        <v>400</v>
      </c>
      <c r="H2061">
        <v>393</v>
      </c>
      <c r="I2061">
        <v>382</v>
      </c>
    </row>
    <row r="2062" spans="1:9" x14ac:dyDescent="0.25">
      <c r="A2062" t="s">
        <v>2957</v>
      </c>
      <c r="B2062">
        <v>1</v>
      </c>
      <c r="C2062">
        <v>0</v>
      </c>
      <c r="D2062">
        <v>0.94198000000000004</v>
      </c>
      <c r="E2062" t="s">
        <v>169</v>
      </c>
      <c r="F2062">
        <v>122</v>
      </c>
      <c r="G2062">
        <v>122</v>
      </c>
      <c r="H2062">
        <v>121</v>
      </c>
      <c r="I2062">
        <v>119</v>
      </c>
    </row>
    <row r="2063" spans="1:9" x14ac:dyDescent="0.25">
      <c r="A2063" t="s">
        <v>2956</v>
      </c>
      <c r="B2063">
        <v>1</v>
      </c>
      <c r="C2063">
        <v>0</v>
      </c>
      <c r="D2063">
        <v>0.96161333299999996</v>
      </c>
      <c r="E2063" t="s">
        <v>169</v>
      </c>
      <c r="F2063">
        <v>649</v>
      </c>
      <c r="G2063">
        <v>647</v>
      </c>
      <c r="H2063">
        <v>645</v>
      </c>
      <c r="I2063">
        <v>628</v>
      </c>
    </row>
    <row r="2064" spans="1:9" x14ac:dyDescent="0.25">
      <c r="A2064" t="s">
        <v>2955</v>
      </c>
      <c r="B2064">
        <v>1</v>
      </c>
      <c r="C2064">
        <v>0</v>
      </c>
      <c r="D2064">
        <v>0.85133999999999999</v>
      </c>
      <c r="E2064" t="s">
        <v>169</v>
      </c>
      <c r="F2064">
        <v>60</v>
      </c>
      <c r="G2064">
        <v>60</v>
      </c>
      <c r="H2064">
        <v>60</v>
      </c>
      <c r="I2064">
        <v>39</v>
      </c>
    </row>
    <row r="2065" spans="1:9" x14ac:dyDescent="0.25">
      <c r="A2065" t="s">
        <v>2954</v>
      </c>
      <c r="B2065">
        <v>1</v>
      </c>
      <c r="C2065">
        <v>0</v>
      </c>
      <c r="D2065">
        <v>0.88519333300000003</v>
      </c>
      <c r="E2065" t="s">
        <v>169</v>
      </c>
      <c r="F2065">
        <v>87</v>
      </c>
      <c r="G2065">
        <v>86</v>
      </c>
      <c r="H2065">
        <v>85</v>
      </c>
      <c r="I2065">
        <v>75</v>
      </c>
    </row>
    <row r="2066" spans="1:9" x14ac:dyDescent="0.25">
      <c r="A2066" t="s">
        <v>2953</v>
      </c>
      <c r="B2066">
        <v>1</v>
      </c>
      <c r="C2066">
        <v>1</v>
      </c>
      <c r="D2066">
        <v>0.92116666700000005</v>
      </c>
      <c r="E2066" t="s">
        <v>172</v>
      </c>
      <c r="F2066">
        <v>51</v>
      </c>
      <c r="G2066">
        <v>51</v>
      </c>
      <c r="H2066">
        <v>50</v>
      </c>
      <c r="I2066">
        <v>10</v>
      </c>
    </row>
    <row r="2067" spans="1:9" x14ac:dyDescent="0.25">
      <c r="A2067" t="s">
        <v>2952</v>
      </c>
      <c r="B2067">
        <v>1</v>
      </c>
      <c r="C2067">
        <v>0</v>
      </c>
      <c r="D2067">
        <v>0.93276666699999999</v>
      </c>
      <c r="E2067" t="s">
        <v>169</v>
      </c>
      <c r="F2067">
        <v>105</v>
      </c>
      <c r="G2067">
        <v>103</v>
      </c>
      <c r="H2067">
        <v>97</v>
      </c>
      <c r="I2067">
        <v>91</v>
      </c>
    </row>
    <row r="2068" spans="1:9" x14ac:dyDescent="0.25">
      <c r="A2068" t="s">
        <v>2951</v>
      </c>
      <c r="B2068">
        <v>1</v>
      </c>
      <c r="C2068">
        <v>0</v>
      </c>
      <c r="D2068">
        <v>0.99485333300000001</v>
      </c>
      <c r="E2068" t="s">
        <v>169</v>
      </c>
      <c r="F2068">
        <v>652</v>
      </c>
      <c r="G2068">
        <v>635</v>
      </c>
      <c r="H2068">
        <v>623</v>
      </c>
      <c r="I2068">
        <v>465</v>
      </c>
    </row>
    <row r="2069" spans="1:9" x14ac:dyDescent="0.25">
      <c r="A2069" t="s">
        <v>2950</v>
      </c>
      <c r="B2069">
        <v>1</v>
      </c>
      <c r="C2069">
        <v>0</v>
      </c>
      <c r="D2069">
        <v>0.83814</v>
      </c>
      <c r="E2069" t="s">
        <v>169</v>
      </c>
      <c r="F2069">
        <v>79</v>
      </c>
      <c r="G2069">
        <v>79</v>
      </c>
      <c r="H2069">
        <v>79</v>
      </c>
      <c r="I2069">
        <v>72</v>
      </c>
    </row>
    <row r="2070" spans="1:9" x14ac:dyDescent="0.25">
      <c r="A2070" t="s">
        <v>2949</v>
      </c>
      <c r="B2070">
        <v>1</v>
      </c>
      <c r="C2070">
        <v>0</v>
      </c>
      <c r="D2070">
        <v>0.65178000000000003</v>
      </c>
      <c r="E2070" t="s">
        <v>169</v>
      </c>
      <c r="F2070">
        <v>40</v>
      </c>
      <c r="G2070">
        <v>40</v>
      </c>
      <c r="H2070">
        <v>39</v>
      </c>
      <c r="I2070">
        <v>27</v>
      </c>
    </row>
    <row r="2071" spans="1:9" x14ac:dyDescent="0.25">
      <c r="A2071" t="s">
        <v>2948</v>
      </c>
      <c r="B2071">
        <v>1</v>
      </c>
      <c r="C2071">
        <v>0</v>
      </c>
      <c r="D2071">
        <v>0.98286666700000003</v>
      </c>
      <c r="E2071" t="s">
        <v>174</v>
      </c>
      <c r="F2071">
        <v>200</v>
      </c>
      <c r="G2071">
        <v>197</v>
      </c>
      <c r="H2071">
        <v>194</v>
      </c>
      <c r="I2071">
        <v>193</v>
      </c>
    </row>
    <row r="2072" spans="1:9" x14ac:dyDescent="0.25">
      <c r="A2072" t="s">
        <v>2947</v>
      </c>
      <c r="B2072">
        <v>1</v>
      </c>
      <c r="C2072">
        <v>0</v>
      </c>
      <c r="D2072">
        <v>0.93207333299999995</v>
      </c>
      <c r="E2072" t="s">
        <v>169</v>
      </c>
      <c r="F2072">
        <v>65</v>
      </c>
      <c r="G2072">
        <v>64</v>
      </c>
      <c r="H2072">
        <v>61</v>
      </c>
      <c r="I2072">
        <v>51</v>
      </c>
    </row>
    <row r="2073" spans="1:9" x14ac:dyDescent="0.25">
      <c r="A2073" t="s">
        <v>2946</v>
      </c>
      <c r="B2073">
        <v>1</v>
      </c>
      <c r="C2073">
        <v>0</v>
      </c>
      <c r="D2073">
        <v>0.99056</v>
      </c>
      <c r="E2073" t="s">
        <v>169</v>
      </c>
      <c r="F2073">
        <v>221</v>
      </c>
      <c r="G2073">
        <v>219</v>
      </c>
      <c r="H2073">
        <v>216</v>
      </c>
      <c r="I2073">
        <v>203</v>
      </c>
    </row>
    <row r="2074" spans="1:9" x14ac:dyDescent="0.25">
      <c r="A2074" t="s">
        <v>2945</v>
      </c>
      <c r="B2074">
        <v>1</v>
      </c>
      <c r="C2074">
        <v>0</v>
      </c>
      <c r="D2074">
        <v>0.98103333299999995</v>
      </c>
      <c r="E2074" t="s">
        <v>169</v>
      </c>
      <c r="F2074">
        <v>243</v>
      </c>
      <c r="G2074">
        <v>242</v>
      </c>
      <c r="H2074">
        <v>236</v>
      </c>
      <c r="I2074">
        <v>228</v>
      </c>
    </row>
    <row r="2075" spans="1:9" x14ac:dyDescent="0.25">
      <c r="A2075" t="s">
        <v>2944</v>
      </c>
      <c r="B2075">
        <v>1</v>
      </c>
      <c r="C2075">
        <v>1</v>
      </c>
      <c r="D2075">
        <v>0.96615333299999995</v>
      </c>
      <c r="E2075" t="s">
        <v>172</v>
      </c>
      <c r="F2075">
        <v>46</v>
      </c>
      <c r="G2075">
        <v>46</v>
      </c>
      <c r="H2075">
        <v>46</v>
      </c>
      <c r="I2075">
        <v>44</v>
      </c>
    </row>
    <row r="2076" spans="1:9" x14ac:dyDescent="0.25">
      <c r="A2076" t="s">
        <v>2943</v>
      </c>
      <c r="B2076">
        <v>1</v>
      </c>
      <c r="C2076">
        <v>0</v>
      </c>
      <c r="D2076">
        <v>0.96112666700000005</v>
      </c>
      <c r="E2076" t="s">
        <v>169</v>
      </c>
      <c r="F2076">
        <v>176</v>
      </c>
      <c r="G2076">
        <v>176</v>
      </c>
      <c r="H2076">
        <v>175</v>
      </c>
      <c r="I2076">
        <v>168</v>
      </c>
    </row>
    <row r="2077" spans="1:9" x14ac:dyDescent="0.25">
      <c r="A2077" t="s">
        <v>2942</v>
      </c>
      <c r="B2077">
        <v>0</v>
      </c>
      <c r="C2077">
        <v>1</v>
      </c>
      <c r="D2077">
        <v>0.982946667</v>
      </c>
      <c r="E2077" t="s">
        <v>174</v>
      </c>
      <c r="F2077">
        <v>114</v>
      </c>
      <c r="G2077">
        <v>114</v>
      </c>
      <c r="H2077">
        <v>113</v>
      </c>
      <c r="I2077">
        <v>106</v>
      </c>
    </row>
    <row r="2078" spans="1:9" x14ac:dyDescent="0.25">
      <c r="A2078" t="s">
        <v>2941</v>
      </c>
      <c r="B2078">
        <v>1</v>
      </c>
      <c r="C2078">
        <v>0</v>
      </c>
      <c r="D2078">
        <v>0.37937333299999998</v>
      </c>
      <c r="E2078" t="s">
        <v>169</v>
      </c>
      <c r="F2078">
        <v>634</v>
      </c>
      <c r="G2078">
        <v>632</v>
      </c>
      <c r="H2078">
        <v>630</v>
      </c>
      <c r="I2078">
        <v>509</v>
      </c>
    </row>
    <row r="2079" spans="1:9" x14ac:dyDescent="0.25">
      <c r="A2079" t="s">
        <v>2940</v>
      </c>
      <c r="B2079">
        <v>1</v>
      </c>
      <c r="C2079">
        <v>0</v>
      </c>
      <c r="D2079">
        <v>0.92176000000000002</v>
      </c>
      <c r="E2079" t="s">
        <v>169</v>
      </c>
      <c r="F2079">
        <v>79</v>
      </c>
      <c r="G2079">
        <v>72</v>
      </c>
      <c r="H2079">
        <v>46</v>
      </c>
      <c r="I2079">
        <v>35</v>
      </c>
    </row>
    <row r="2080" spans="1:9" x14ac:dyDescent="0.25">
      <c r="A2080" t="s">
        <v>2939</v>
      </c>
      <c r="B2080">
        <v>1</v>
      </c>
      <c r="C2080">
        <v>0</v>
      </c>
      <c r="D2080">
        <v>0.99395333299999999</v>
      </c>
      <c r="E2080" t="s">
        <v>169</v>
      </c>
      <c r="F2080">
        <v>122</v>
      </c>
      <c r="G2080">
        <v>122</v>
      </c>
      <c r="H2080">
        <v>122</v>
      </c>
      <c r="I2080">
        <v>119</v>
      </c>
    </row>
    <row r="2081" spans="1:9" x14ac:dyDescent="0.25">
      <c r="A2081" t="s">
        <v>2938</v>
      </c>
      <c r="B2081">
        <v>1</v>
      </c>
      <c r="C2081">
        <v>0</v>
      </c>
      <c r="D2081">
        <v>0.571206667</v>
      </c>
      <c r="E2081" t="s">
        <v>169</v>
      </c>
      <c r="F2081">
        <v>37</v>
      </c>
      <c r="G2081">
        <v>36</v>
      </c>
      <c r="H2081">
        <v>35</v>
      </c>
      <c r="I2081">
        <v>27</v>
      </c>
    </row>
    <row r="2082" spans="1:9" x14ac:dyDescent="0.25">
      <c r="A2082" t="s">
        <v>2937</v>
      </c>
      <c r="B2082">
        <v>1</v>
      </c>
      <c r="C2082">
        <v>0</v>
      </c>
      <c r="D2082">
        <v>0.48049999999999998</v>
      </c>
      <c r="E2082" t="s">
        <v>169</v>
      </c>
      <c r="F2082">
        <v>100</v>
      </c>
      <c r="G2082">
        <v>96</v>
      </c>
      <c r="H2082">
        <v>91</v>
      </c>
      <c r="I2082">
        <v>85</v>
      </c>
    </row>
    <row r="2083" spans="1:9" x14ac:dyDescent="0.25">
      <c r="A2083" t="s">
        <v>2936</v>
      </c>
      <c r="B2083">
        <v>1</v>
      </c>
      <c r="C2083">
        <v>1</v>
      </c>
      <c r="D2083">
        <v>0.85792000000000002</v>
      </c>
      <c r="E2083" t="s">
        <v>174</v>
      </c>
      <c r="F2083">
        <v>243</v>
      </c>
      <c r="G2083">
        <v>242</v>
      </c>
      <c r="H2083">
        <v>236</v>
      </c>
      <c r="I2083">
        <v>225</v>
      </c>
    </row>
    <row r="2084" spans="1:9" x14ac:dyDescent="0.25">
      <c r="A2084" t="s">
        <v>2935</v>
      </c>
      <c r="B2084">
        <v>1</v>
      </c>
      <c r="C2084">
        <v>0</v>
      </c>
      <c r="D2084">
        <v>0.54545999999999994</v>
      </c>
      <c r="E2084" t="s">
        <v>169</v>
      </c>
      <c r="F2084">
        <v>29</v>
      </c>
      <c r="G2084">
        <v>24</v>
      </c>
      <c r="H2084">
        <v>24</v>
      </c>
      <c r="I2084">
        <v>12</v>
      </c>
    </row>
    <row r="2085" spans="1:9" x14ac:dyDescent="0.25">
      <c r="A2085" t="s">
        <v>2934</v>
      </c>
      <c r="B2085">
        <v>1</v>
      </c>
      <c r="C2085">
        <v>0</v>
      </c>
      <c r="D2085">
        <v>0.99212</v>
      </c>
      <c r="E2085" t="s">
        <v>169</v>
      </c>
      <c r="F2085">
        <v>170</v>
      </c>
      <c r="G2085">
        <v>170</v>
      </c>
      <c r="H2085">
        <v>165</v>
      </c>
      <c r="I2085">
        <v>155</v>
      </c>
    </row>
    <row r="2086" spans="1:9" x14ac:dyDescent="0.25">
      <c r="A2086" t="s">
        <v>2933</v>
      </c>
      <c r="B2086">
        <v>1</v>
      </c>
      <c r="C2086">
        <v>0</v>
      </c>
      <c r="D2086">
        <v>0.99875999999999998</v>
      </c>
      <c r="E2086" t="s">
        <v>169</v>
      </c>
      <c r="F2086">
        <v>313</v>
      </c>
      <c r="G2086">
        <v>310</v>
      </c>
      <c r="H2086">
        <v>306</v>
      </c>
      <c r="I2086">
        <v>291</v>
      </c>
    </row>
    <row r="2087" spans="1:9" x14ac:dyDescent="0.25">
      <c r="A2087" t="s">
        <v>2932</v>
      </c>
      <c r="B2087">
        <v>1</v>
      </c>
      <c r="C2087">
        <v>0</v>
      </c>
      <c r="D2087">
        <v>0.65391333299999999</v>
      </c>
      <c r="E2087" t="s">
        <v>169</v>
      </c>
      <c r="F2087">
        <v>63</v>
      </c>
      <c r="G2087">
        <v>63</v>
      </c>
      <c r="H2087">
        <v>60</v>
      </c>
      <c r="I2087">
        <v>53</v>
      </c>
    </row>
    <row r="2088" spans="1:9" x14ac:dyDescent="0.25">
      <c r="A2088" t="s">
        <v>2931</v>
      </c>
      <c r="B2088">
        <v>1</v>
      </c>
      <c r="C2088">
        <v>0</v>
      </c>
      <c r="D2088">
        <v>0.93884000000000001</v>
      </c>
      <c r="E2088" t="s">
        <v>174</v>
      </c>
      <c r="F2088">
        <v>203</v>
      </c>
      <c r="G2088">
        <v>203</v>
      </c>
      <c r="H2088">
        <v>200</v>
      </c>
      <c r="I2088">
        <v>192</v>
      </c>
    </row>
    <row r="2089" spans="1:9" x14ac:dyDescent="0.25">
      <c r="A2089" t="s">
        <v>2930</v>
      </c>
      <c r="B2089">
        <v>1</v>
      </c>
      <c r="C2089">
        <v>0</v>
      </c>
      <c r="D2089">
        <v>0.88825333299999998</v>
      </c>
      <c r="E2089" t="s">
        <v>169</v>
      </c>
      <c r="F2089">
        <v>136</v>
      </c>
      <c r="G2089">
        <v>131</v>
      </c>
      <c r="H2089">
        <v>123</v>
      </c>
      <c r="I2089">
        <v>118</v>
      </c>
    </row>
    <row r="2090" spans="1:9" x14ac:dyDescent="0.25">
      <c r="A2090" t="s">
        <v>2929</v>
      </c>
      <c r="B2090">
        <v>1</v>
      </c>
      <c r="C2090">
        <v>0</v>
      </c>
      <c r="D2090">
        <v>0.81611999999999996</v>
      </c>
      <c r="E2090" t="s">
        <v>169</v>
      </c>
      <c r="F2090">
        <v>98</v>
      </c>
      <c r="G2090">
        <v>98</v>
      </c>
      <c r="H2090">
        <v>96</v>
      </c>
      <c r="I2090">
        <v>85</v>
      </c>
    </row>
    <row r="2091" spans="1:9" x14ac:dyDescent="0.25">
      <c r="A2091" t="s">
        <v>2928</v>
      </c>
      <c r="B2091">
        <v>1</v>
      </c>
      <c r="C2091">
        <v>0</v>
      </c>
      <c r="D2091">
        <v>0.96304666699999997</v>
      </c>
      <c r="E2091" t="s">
        <v>169</v>
      </c>
      <c r="F2091">
        <v>84</v>
      </c>
      <c r="G2091">
        <v>83</v>
      </c>
      <c r="H2091">
        <v>81</v>
      </c>
      <c r="I2091">
        <v>79</v>
      </c>
    </row>
    <row r="2092" spans="1:9" x14ac:dyDescent="0.25">
      <c r="A2092" t="s">
        <v>2927</v>
      </c>
      <c r="B2092">
        <v>1</v>
      </c>
      <c r="C2092">
        <v>1</v>
      </c>
      <c r="D2092">
        <v>0.94569333300000002</v>
      </c>
      <c r="E2092" t="s">
        <v>174</v>
      </c>
      <c r="F2092">
        <v>75</v>
      </c>
      <c r="G2092">
        <v>75</v>
      </c>
      <c r="H2092">
        <v>75</v>
      </c>
      <c r="I2092">
        <v>73</v>
      </c>
    </row>
    <row r="2093" spans="1:9" x14ac:dyDescent="0.25">
      <c r="A2093" t="s">
        <v>2926</v>
      </c>
      <c r="B2093">
        <v>1</v>
      </c>
      <c r="C2093">
        <v>0</v>
      </c>
      <c r="D2093">
        <v>0.99400666699999995</v>
      </c>
      <c r="E2093" t="s">
        <v>169</v>
      </c>
      <c r="F2093">
        <v>41</v>
      </c>
      <c r="G2093">
        <v>38</v>
      </c>
      <c r="H2093">
        <v>36</v>
      </c>
      <c r="I2093">
        <v>36</v>
      </c>
    </row>
    <row r="2094" spans="1:9" x14ac:dyDescent="0.25">
      <c r="A2094" t="s">
        <v>2925</v>
      </c>
      <c r="B2094">
        <v>1</v>
      </c>
      <c r="C2094">
        <v>0</v>
      </c>
      <c r="D2094">
        <v>0.79246666700000001</v>
      </c>
      <c r="E2094" t="s">
        <v>169</v>
      </c>
      <c r="F2094">
        <v>457</v>
      </c>
      <c r="G2094">
        <v>454</v>
      </c>
      <c r="H2094">
        <v>447</v>
      </c>
      <c r="I2094">
        <v>432</v>
      </c>
    </row>
    <row r="2095" spans="1:9" x14ac:dyDescent="0.25">
      <c r="A2095" t="s">
        <v>2924</v>
      </c>
      <c r="B2095">
        <v>1</v>
      </c>
      <c r="C2095">
        <v>0</v>
      </c>
      <c r="D2095">
        <v>0.98165999999999998</v>
      </c>
      <c r="E2095" t="s">
        <v>169</v>
      </c>
      <c r="F2095">
        <v>416</v>
      </c>
      <c r="G2095">
        <v>413</v>
      </c>
      <c r="H2095">
        <v>404</v>
      </c>
      <c r="I2095">
        <v>394</v>
      </c>
    </row>
    <row r="2096" spans="1:9" x14ac:dyDescent="0.25">
      <c r="A2096" t="s">
        <v>2923</v>
      </c>
      <c r="B2096">
        <v>1</v>
      </c>
      <c r="C2096">
        <v>0</v>
      </c>
      <c r="D2096">
        <v>0.82188666700000002</v>
      </c>
      <c r="E2096" t="s">
        <v>169</v>
      </c>
      <c r="F2096">
        <v>77</v>
      </c>
      <c r="G2096">
        <v>77</v>
      </c>
      <c r="H2096">
        <v>76</v>
      </c>
      <c r="I2096">
        <v>70</v>
      </c>
    </row>
    <row r="2097" spans="1:9" x14ac:dyDescent="0.25">
      <c r="A2097" t="s">
        <v>2922</v>
      </c>
      <c r="B2097">
        <v>1</v>
      </c>
      <c r="C2097">
        <v>0</v>
      </c>
      <c r="D2097">
        <v>1.0014400000000001</v>
      </c>
      <c r="E2097" t="s">
        <v>169</v>
      </c>
      <c r="F2097">
        <v>284</v>
      </c>
      <c r="G2097">
        <v>283</v>
      </c>
      <c r="H2097">
        <v>282</v>
      </c>
      <c r="I2097">
        <v>270</v>
      </c>
    </row>
    <row r="2098" spans="1:9" x14ac:dyDescent="0.25">
      <c r="A2098" t="s">
        <v>2921</v>
      </c>
      <c r="B2098">
        <v>1</v>
      </c>
      <c r="C2098">
        <v>0</v>
      </c>
      <c r="D2098">
        <v>0.91320666699999997</v>
      </c>
      <c r="E2098" t="s">
        <v>169</v>
      </c>
      <c r="F2098">
        <v>29</v>
      </c>
      <c r="G2098">
        <v>28</v>
      </c>
      <c r="H2098">
        <v>27</v>
      </c>
      <c r="I2098">
        <v>26</v>
      </c>
    </row>
    <row r="2099" spans="1:9" x14ac:dyDescent="0.25">
      <c r="A2099" t="s">
        <v>2920</v>
      </c>
      <c r="B2099">
        <v>1</v>
      </c>
      <c r="C2099">
        <v>1</v>
      </c>
      <c r="D2099">
        <v>0.93922666700000002</v>
      </c>
      <c r="E2099" t="s">
        <v>169</v>
      </c>
      <c r="F2099">
        <v>32</v>
      </c>
      <c r="G2099">
        <v>32</v>
      </c>
      <c r="H2099">
        <v>32</v>
      </c>
      <c r="I2099">
        <v>28</v>
      </c>
    </row>
    <row r="2100" spans="1:9" x14ac:dyDescent="0.25">
      <c r="A2100" t="s">
        <v>2919</v>
      </c>
      <c r="B2100">
        <v>1</v>
      </c>
      <c r="C2100">
        <v>1</v>
      </c>
      <c r="D2100">
        <v>0.96057333300000003</v>
      </c>
      <c r="E2100" t="s">
        <v>172</v>
      </c>
      <c r="F2100">
        <v>394</v>
      </c>
      <c r="G2100">
        <v>394</v>
      </c>
      <c r="H2100">
        <v>390</v>
      </c>
      <c r="I2100">
        <v>380</v>
      </c>
    </row>
    <row r="2101" spans="1:9" x14ac:dyDescent="0.25">
      <c r="A2101" t="s">
        <v>2918</v>
      </c>
      <c r="B2101">
        <v>1</v>
      </c>
      <c r="C2101">
        <v>0</v>
      </c>
      <c r="D2101">
        <v>0.88406666700000003</v>
      </c>
      <c r="E2101" t="s">
        <v>169</v>
      </c>
      <c r="F2101">
        <v>12</v>
      </c>
      <c r="G2101">
        <v>12</v>
      </c>
      <c r="H2101">
        <v>9</v>
      </c>
      <c r="I2101">
        <v>1</v>
      </c>
    </row>
    <row r="2102" spans="1:9" x14ac:dyDescent="0.25">
      <c r="A2102" t="s">
        <v>2917</v>
      </c>
      <c r="B2102">
        <v>1</v>
      </c>
      <c r="C2102">
        <v>0</v>
      </c>
      <c r="D2102">
        <v>0.84448000000000001</v>
      </c>
      <c r="E2102" t="s">
        <v>174</v>
      </c>
      <c r="F2102">
        <v>394</v>
      </c>
      <c r="G2102">
        <v>393</v>
      </c>
      <c r="H2102">
        <v>385</v>
      </c>
      <c r="I2102">
        <v>362</v>
      </c>
    </row>
    <row r="2103" spans="1:9" x14ac:dyDescent="0.25">
      <c r="A2103" t="s">
        <v>2916</v>
      </c>
      <c r="B2103">
        <v>1</v>
      </c>
      <c r="C2103">
        <v>0</v>
      </c>
      <c r="D2103">
        <v>0.92564666699999998</v>
      </c>
      <c r="E2103" t="s">
        <v>174</v>
      </c>
      <c r="F2103">
        <v>157</v>
      </c>
      <c r="G2103">
        <v>155</v>
      </c>
      <c r="H2103">
        <v>152</v>
      </c>
      <c r="I2103">
        <v>148</v>
      </c>
    </row>
    <row r="2104" spans="1:9" x14ac:dyDescent="0.25">
      <c r="A2104" t="s">
        <v>2915</v>
      </c>
      <c r="B2104">
        <v>1</v>
      </c>
      <c r="C2104">
        <v>0</v>
      </c>
      <c r="D2104">
        <v>0.99124666699999997</v>
      </c>
      <c r="E2104" t="s">
        <v>174</v>
      </c>
      <c r="F2104">
        <v>592</v>
      </c>
      <c r="G2104">
        <v>591</v>
      </c>
      <c r="H2104">
        <v>562</v>
      </c>
      <c r="I2104">
        <v>546</v>
      </c>
    </row>
    <row r="2105" spans="1:9" x14ac:dyDescent="0.25">
      <c r="A2105" t="s">
        <v>2914</v>
      </c>
      <c r="B2105">
        <v>1</v>
      </c>
      <c r="C2105">
        <v>1</v>
      </c>
      <c r="D2105">
        <v>0.88190666699999998</v>
      </c>
      <c r="E2105" t="s">
        <v>174</v>
      </c>
      <c r="F2105">
        <v>35</v>
      </c>
      <c r="G2105">
        <v>35</v>
      </c>
      <c r="H2105">
        <v>35</v>
      </c>
      <c r="I2105">
        <v>28</v>
      </c>
    </row>
    <row r="2106" spans="1:9" x14ac:dyDescent="0.25">
      <c r="A2106" t="s">
        <v>2913</v>
      </c>
      <c r="B2106">
        <v>1</v>
      </c>
      <c r="C2106">
        <v>0</v>
      </c>
      <c r="D2106">
        <v>0.9556</v>
      </c>
      <c r="E2106" t="s">
        <v>169</v>
      </c>
      <c r="F2106">
        <v>132</v>
      </c>
      <c r="G2106">
        <v>132</v>
      </c>
      <c r="H2106">
        <v>130</v>
      </c>
      <c r="I2106">
        <v>125</v>
      </c>
    </row>
    <row r="2107" spans="1:9" x14ac:dyDescent="0.25">
      <c r="A2107" t="s">
        <v>2912</v>
      </c>
      <c r="B2107">
        <v>1</v>
      </c>
      <c r="C2107">
        <v>0</v>
      </c>
      <c r="D2107">
        <v>0.703993333</v>
      </c>
      <c r="E2107" t="s">
        <v>169</v>
      </c>
      <c r="F2107">
        <v>83</v>
      </c>
      <c r="G2107">
        <v>82</v>
      </c>
      <c r="H2107">
        <v>81</v>
      </c>
      <c r="I2107">
        <v>69</v>
      </c>
    </row>
    <row r="2108" spans="1:9" x14ac:dyDescent="0.25">
      <c r="A2108" t="s">
        <v>2911</v>
      </c>
      <c r="B2108">
        <v>1</v>
      </c>
      <c r="C2108">
        <v>0</v>
      </c>
      <c r="D2108">
        <v>0.61959333299999997</v>
      </c>
      <c r="E2108" t="s">
        <v>169</v>
      </c>
      <c r="F2108">
        <v>91</v>
      </c>
      <c r="G2108">
        <v>89</v>
      </c>
      <c r="H2108">
        <v>86</v>
      </c>
      <c r="I2108">
        <v>79</v>
      </c>
    </row>
    <row r="2109" spans="1:9" x14ac:dyDescent="0.25">
      <c r="A2109" t="s">
        <v>2910</v>
      </c>
      <c r="B2109">
        <v>1</v>
      </c>
      <c r="C2109">
        <v>0</v>
      </c>
      <c r="D2109">
        <v>0.98897999999999997</v>
      </c>
      <c r="E2109" t="s">
        <v>174</v>
      </c>
      <c r="F2109">
        <v>190</v>
      </c>
      <c r="G2109">
        <v>190</v>
      </c>
      <c r="H2109">
        <v>187</v>
      </c>
      <c r="I2109">
        <v>181</v>
      </c>
    </row>
    <row r="2110" spans="1:9" x14ac:dyDescent="0.25">
      <c r="A2110" t="s">
        <v>2909</v>
      </c>
      <c r="B2110">
        <v>1</v>
      </c>
      <c r="C2110">
        <v>0</v>
      </c>
      <c r="D2110">
        <v>0.94798000000000004</v>
      </c>
      <c r="E2110" t="s">
        <v>169</v>
      </c>
      <c r="F2110">
        <v>123</v>
      </c>
      <c r="G2110">
        <v>123</v>
      </c>
      <c r="H2110">
        <v>123</v>
      </c>
      <c r="I2110">
        <v>119</v>
      </c>
    </row>
    <row r="2111" spans="1:9" x14ac:dyDescent="0.25">
      <c r="A2111" t="s">
        <v>2908</v>
      </c>
      <c r="B2111">
        <v>1</v>
      </c>
      <c r="C2111">
        <v>0</v>
      </c>
      <c r="D2111">
        <v>0.94624666700000004</v>
      </c>
      <c r="E2111" t="s">
        <v>169</v>
      </c>
      <c r="F2111">
        <v>52</v>
      </c>
      <c r="G2111">
        <v>52</v>
      </c>
      <c r="H2111">
        <v>50</v>
      </c>
      <c r="I2111">
        <v>48</v>
      </c>
    </row>
    <row r="2112" spans="1:9" x14ac:dyDescent="0.25">
      <c r="A2112" t="s">
        <v>2907</v>
      </c>
      <c r="B2112">
        <v>1</v>
      </c>
      <c r="C2112">
        <v>0</v>
      </c>
      <c r="D2112">
        <v>0.77014666700000001</v>
      </c>
      <c r="E2112" t="s">
        <v>174</v>
      </c>
      <c r="F2112">
        <v>58</v>
      </c>
      <c r="G2112">
        <v>58</v>
      </c>
      <c r="H2112">
        <v>56</v>
      </c>
      <c r="I2112">
        <v>40</v>
      </c>
    </row>
    <row r="2113" spans="1:9" x14ac:dyDescent="0.25">
      <c r="A2113" t="s">
        <v>2906</v>
      </c>
      <c r="B2113">
        <v>1</v>
      </c>
      <c r="C2113">
        <v>0</v>
      </c>
      <c r="D2113">
        <v>0.34774666700000001</v>
      </c>
      <c r="E2113" t="s">
        <v>169</v>
      </c>
      <c r="F2113">
        <v>77</v>
      </c>
      <c r="G2113">
        <v>67</v>
      </c>
      <c r="H2113">
        <v>56</v>
      </c>
      <c r="I2113">
        <v>41</v>
      </c>
    </row>
    <row r="2114" spans="1:9" x14ac:dyDescent="0.25">
      <c r="A2114" t="s">
        <v>2905</v>
      </c>
      <c r="B2114">
        <v>1</v>
      </c>
      <c r="C2114">
        <v>0</v>
      </c>
      <c r="D2114">
        <v>0.63673999999999997</v>
      </c>
      <c r="E2114" t="s">
        <v>169</v>
      </c>
      <c r="F2114">
        <v>368</v>
      </c>
      <c r="G2114">
        <v>357</v>
      </c>
      <c r="H2114">
        <v>333</v>
      </c>
      <c r="I2114">
        <v>259</v>
      </c>
    </row>
    <row r="2115" spans="1:9" x14ac:dyDescent="0.25">
      <c r="A2115" t="s">
        <v>2904</v>
      </c>
      <c r="B2115">
        <v>1</v>
      </c>
      <c r="C2115">
        <v>0</v>
      </c>
      <c r="D2115">
        <v>0.98423333300000004</v>
      </c>
      <c r="E2115" t="s">
        <v>174</v>
      </c>
      <c r="F2115">
        <v>146</v>
      </c>
      <c r="G2115">
        <v>146</v>
      </c>
      <c r="H2115">
        <v>145</v>
      </c>
      <c r="I2115">
        <v>140</v>
      </c>
    </row>
    <row r="2116" spans="1:9" x14ac:dyDescent="0.25">
      <c r="A2116" t="s">
        <v>2903</v>
      </c>
      <c r="B2116">
        <v>1</v>
      </c>
      <c r="C2116">
        <v>0</v>
      </c>
      <c r="D2116">
        <v>0.50893999999999995</v>
      </c>
      <c r="E2116" t="s">
        <v>169</v>
      </c>
      <c r="F2116">
        <v>186</v>
      </c>
      <c r="G2116">
        <v>184</v>
      </c>
      <c r="H2116">
        <v>179</v>
      </c>
      <c r="I2116">
        <v>146</v>
      </c>
    </row>
    <row r="2117" spans="1:9" x14ac:dyDescent="0.25">
      <c r="A2117" t="s">
        <v>2902</v>
      </c>
      <c r="B2117">
        <v>1</v>
      </c>
      <c r="C2117">
        <v>0</v>
      </c>
      <c r="D2117">
        <v>0.36147333300000001</v>
      </c>
      <c r="E2117" t="s">
        <v>169</v>
      </c>
      <c r="F2117">
        <v>77</v>
      </c>
      <c r="G2117">
        <v>71</v>
      </c>
      <c r="H2117">
        <v>67</v>
      </c>
      <c r="I2117">
        <v>42</v>
      </c>
    </row>
    <row r="2118" spans="1:9" x14ac:dyDescent="0.25">
      <c r="A2118" t="s">
        <v>2901</v>
      </c>
      <c r="B2118">
        <v>0</v>
      </c>
      <c r="C2118">
        <v>0</v>
      </c>
      <c r="D2118">
        <v>0.37425333300000002</v>
      </c>
      <c r="E2118" t="s">
        <v>181</v>
      </c>
      <c r="F2118">
        <v>29</v>
      </c>
      <c r="G2118">
        <v>28</v>
      </c>
      <c r="H2118">
        <v>23</v>
      </c>
      <c r="I2118">
        <v>17</v>
      </c>
    </row>
    <row r="2119" spans="1:9" x14ac:dyDescent="0.25">
      <c r="A2119" t="s">
        <v>2900</v>
      </c>
      <c r="B2119">
        <v>1</v>
      </c>
      <c r="C2119">
        <v>0</v>
      </c>
      <c r="D2119">
        <v>0.89237999999999995</v>
      </c>
      <c r="E2119" t="s">
        <v>174</v>
      </c>
      <c r="F2119">
        <v>320</v>
      </c>
      <c r="G2119">
        <v>318</v>
      </c>
      <c r="H2119">
        <v>313</v>
      </c>
      <c r="I2119">
        <v>300</v>
      </c>
    </row>
    <row r="2120" spans="1:9" x14ac:dyDescent="0.25">
      <c r="A2120" t="s">
        <v>2899</v>
      </c>
      <c r="B2120">
        <v>1</v>
      </c>
      <c r="C2120">
        <v>0</v>
      </c>
      <c r="D2120">
        <v>0.98077333300000002</v>
      </c>
      <c r="E2120" t="s">
        <v>169</v>
      </c>
      <c r="F2120">
        <v>217</v>
      </c>
      <c r="G2120">
        <v>164</v>
      </c>
      <c r="H2120">
        <v>148</v>
      </c>
      <c r="I2120">
        <v>123</v>
      </c>
    </row>
    <row r="2121" spans="1:9" x14ac:dyDescent="0.25">
      <c r="A2121" t="s">
        <v>2898</v>
      </c>
      <c r="B2121">
        <v>1</v>
      </c>
      <c r="C2121">
        <v>1</v>
      </c>
      <c r="D2121">
        <v>0.82497333299999998</v>
      </c>
      <c r="E2121" t="s">
        <v>172</v>
      </c>
      <c r="F2121">
        <v>155</v>
      </c>
      <c r="G2121">
        <v>154</v>
      </c>
      <c r="H2121">
        <v>146</v>
      </c>
      <c r="I2121">
        <v>137</v>
      </c>
    </row>
    <row r="2122" spans="1:9" x14ac:dyDescent="0.25">
      <c r="A2122" t="s">
        <v>2897</v>
      </c>
      <c r="B2122">
        <v>1</v>
      </c>
      <c r="C2122">
        <v>1</v>
      </c>
      <c r="D2122">
        <v>0.96209999999999996</v>
      </c>
      <c r="E2122" t="s">
        <v>172</v>
      </c>
      <c r="F2122">
        <v>235</v>
      </c>
      <c r="G2122">
        <v>224</v>
      </c>
      <c r="H2122">
        <v>218</v>
      </c>
      <c r="I2122">
        <v>185</v>
      </c>
    </row>
    <row r="2123" spans="1:9" x14ac:dyDescent="0.25">
      <c r="A2123" t="s">
        <v>2896</v>
      </c>
      <c r="B2123">
        <v>1</v>
      </c>
      <c r="C2123">
        <v>0</v>
      </c>
      <c r="D2123">
        <v>0.96885333299999998</v>
      </c>
      <c r="E2123" t="s">
        <v>169</v>
      </c>
      <c r="F2123">
        <v>411</v>
      </c>
      <c r="G2123">
        <v>396</v>
      </c>
      <c r="H2123">
        <v>220</v>
      </c>
      <c r="I2123">
        <v>139</v>
      </c>
    </row>
    <row r="2124" spans="1:9" x14ac:dyDescent="0.25">
      <c r="A2124" t="s">
        <v>2895</v>
      </c>
      <c r="B2124">
        <v>1</v>
      </c>
      <c r="C2124">
        <v>0</v>
      </c>
      <c r="D2124">
        <v>0.963093333</v>
      </c>
      <c r="E2124" t="s">
        <v>169</v>
      </c>
      <c r="F2124">
        <v>61</v>
      </c>
      <c r="G2124">
        <v>61</v>
      </c>
      <c r="H2124">
        <v>61</v>
      </c>
      <c r="I2124">
        <v>61</v>
      </c>
    </row>
    <row r="2125" spans="1:9" x14ac:dyDescent="0.25">
      <c r="A2125" t="s">
        <v>2894</v>
      </c>
      <c r="B2125">
        <v>0</v>
      </c>
      <c r="C2125">
        <v>0</v>
      </c>
      <c r="D2125">
        <v>0.12107999999999999</v>
      </c>
      <c r="E2125" t="s">
        <v>181</v>
      </c>
      <c r="F2125">
        <v>5</v>
      </c>
      <c r="G2125">
        <v>0</v>
      </c>
      <c r="H2125">
        <v>0</v>
      </c>
      <c r="I2125">
        <v>0</v>
      </c>
    </row>
    <row r="2126" spans="1:9" x14ac:dyDescent="0.25">
      <c r="A2126" t="s">
        <v>2893</v>
      </c>
      <c r="B2126">
        <v>1</v>
      </c>
      <c r="C2126">
        <v>0</v>
      </c>
      <c r="D2126">
        <v>0.33607999999999999</v>
      </c>
      <c r="E2126" t="s">
        <v>169</v>
      </c>
      <c r="F2126">
        <v>33</v>
      </c>
      <c r="G2126">
        <v>31</v>
      </c>
      <c r="H2126">
        <v>25</v>
      </c>
      <c r="I2126">
        <v>23</v>
      </c>
    </row>
    <row r="2127" spans="1:9" x14ac:dyDescent="0.25">
      <c r="A2127" t="s">
        <v>2892</v>
      </c>
      <c r="B2127">
        <v>0</v>
      </c>
      <c r="C2127">
        <v>0</v>
      </c>
      <c r="D2127">
        <v>0.37568666699999997</v>
      </c>
      <c r="E2127" t="s">
        <v>181</v>
      </c>
      <c r="F2127">
        <v>7</v>
      </c>
      <c r="G2127">
        <v>7</v>
      </c>
      <c r="H2127">
        <v>5</v>
      </c>
      <c r="I2127">
        <v>2</v>
      </c>
    </row>
    <row r="2128" spans="1:9" x14ac:dyDescent="0.25">
      <c r="A2128" t="s">
        <v>2891</v>
      </c>
      <c r="B2128">
        <v>1</v>
      </c>
      <c r="C2128">
        <v>0</v>
      </c>
      <c r="D2128">
        <v>0.97455333300000002</v>
      </c>
      <c r="E2128" t="s">
        <v>174</v>
      </c>
      <c r="F2128">
        <v>231</v>
      </c>
      <c r="G2128">
        <v>231</v>
      </c>
      <c r="H2128">
        <v>228</v>
      </c>
      <c r="I2128">
        <v>222</v>
      </c>
    </row>
    <row r="2129" spans="1:9" x14ac:dyDescent="0.25">
      <c r="A2129" t="s">
        <v>2890</v>
      </c>
      <c r="B2129">
        <v>1</v>
      </c>
      <c r="C2129">
        <v>0</v>
      </c>
      <c r="D2129">
        <v>0.98614666699999998</v>
      </c>
      <c r="E2129" t="s">
        <v>172</v>
      </c>
      <c r="F2129">
        <v>192</v>
      </c>
      <c r="G2129">
        <v>192</v>
      </c>
      <c r="H2129">
        <v>189</v>
      </c>
      <c r="I2129">
        <v>177</v>
      </c>
    </row>
    <row r="2130" spans="1:9" x14ac:dyDescent="0.25">
      <c r="A2130" t="s">
        <v>2889</v>
      </c>
      <c r="B2130">
        <v>1</v>
      </c>
      <c r="C2130">
        <v>1</v>
      </c>
      <c r="D2130">
        <v>0.77041999999999999</v>
      </c>
      <c r="E2130" t="s">
        <v>172</v>
      </c>
      <c r="F2130">
        <v>200</v>
      </c>
      <c r="G2130">
        <v>200</v>
      </c>
      <c r="H2130">
        <v>196</v>
      </c>
      <c r="I2130">
        <v>178</v>
      </c>
    </row>
    <row r="2131" spans="1:9" x14ac:dyDescent="0.25">
      <c r="A2131" t="s">
        <v>2888</v>
      </c>
      <c r="B2131">
        <v>1</v>
      </c>
      <c r="C2131">
        <v>0</v>
      </c>
      <c r="D2131">
        <v>0.99234</v>
      </c>
      <c r="E2131" t="s">
        <v>169</v>
      </c>
      <c r="F2131">
        <v>106</v>
      </c>
      <c r="G2131">
        <v>106</v>
      </c>
      <c r="H2131">
        <v>103</v>
      </c>
      <c r="I2131">
        <v>100</v>
      </c>
    </row>
    <row r="2132" spans="1:9" x14ac:dyDescent="0.25">
      <c r="A2132" t="s">
        <v>2887</v>
      </c>
      <c r="B2132">
        <v>1</v>
      </c>
      <c r="C2132">
        <v>0</v>
      </c>
      <c r="D2132">
        <v>0.92715999999999998</v>
      </c>
      <c r="E2132" t="s">
        <v>169</v>
      </c>
      <c r="F2132">
        <v>109</v>
      </c>
      <c r="G2132">
        <v>108</v>
      </c>
      <c r="H2132">
        <v>108</v>
      </c>
      <c r="I2132">
        <v>101</v>
      </c>
    </row>
    <row r="2133" spans="1:9" x14ac:dyDescent="0.25">
      <c r="A2133" t="s">
        <v>2886</v>
      </c>
      <c r="B2133">
        <v>1</v>
      </c>
      <c r="C2133">
        <v>0</v>
      </c>
      <c r="D2133">
        <v>0.96617333299999997</v>
      </c>
      <c r="E2133" t="s">
        <v>169</v>
      </c>
      <c r="F2133">
        <v>284</v>
      </c>
      <c r="G2133">
        <v>284</v>
      </c>
      <c r="H2133">
        <v>281</v>
      </c>
      <c r="I2133">
        <v>262</v>
      </c>
    </row>
    <row r="2134" spans="1:9" x14ac:dyDescent="0.25">
      <c r="A2134" t="s">
        <v>2885</v>
      </c>
      <c r="B2134">
        <v>1</v>
      </c>
      <c r="C2134">
        <v>0</v>
      </c>
      <c r="D2134">
        <v>0.759926667</v>
      </c>
      <c r="E2134" t="s">
        <v>174</v>
      </c>
      <c r="F2134">
        <v>86</v>
      </c>
      <c r="G2134">
        <v>84</v>
      </c>
      <c r="H2134">
        <v>84</v>
      </c>
      <c r="I2134">
        <v>83</v>
      </c>
    </row>
    <row r="2135" spans="1:9" x14ac:dyDescent="0.25">
      <c r="A2135" t="s">
        <v>2884</v>
      </c>
      <c r="B2135">
        <v>1</v>
      </c>
      <c r="C2135">
        <v>1</v>
      </c>
      <c r="D2135">
        <v>0.970313333</v>
      </c>
      <c r="E2135" t="s">
        <v>174</v>
      </c>
      <c r="F2135">
        <v>29</v>
      </c>
      <c r="G2135">
        <v>29</v>
      </c>
      <c r="H2135">
        <v>20</v>
      </c>
      <c r="I2135">
        <v>14</v>
      </c>
    </row>
    <row r="2136" spans="1:9" x14ac:dyDescent="0.25">
      <c r="A2136" t="s">
        <v>2883</v>
      </c>
      <c r="B2136">
        <v>1</v>
      </c>
      <c r="C2136">
        <v>1</v>
      </c>
      <c r="D2136">
        <v>0.99112</v>
      </c>
      <c r="E2136" t="s">
        <v>169</v>
      </c>
      <c r="F2136">
        <v>292</v>
      </c>
      <c r="G2136">
        <v>292</v>
      </c>
      <c r="H2136">
        <v>291</v>
      </c>
      <c r="I2136">
        <v>281</v>
      </c>
    </row>
    <row r="2137" spans="1:9" x14ac:dyDescent="0.25">
      <c r="A2137" t="s">
        <v>2882</v>
      </c>
      <c r="B2137">
        <v>1</v>
      </c>
      <c r="C2137">
        <v>0</v>
      </c>
      <c r="D2137">
        <v>0.81860666699999995</v>
      </c>
      <c r="E2137" t="s">
        <v>169</v>
      </c>
      <c r="F2137">
        <v>53</v>
      </c>
      <c r="G2137">
        <v>50</v>
      </c>
      <c r="H2137">
        <v>46</v>
      </c>
      <c r="I2137">
        <v>39</v>
      </c>
    </row>
    <row r="2138" spans="1:9" x14ac:dyDescent="0.25">
      <c r="A2138" t="s">
        <v>2881</v>
      </c>
      <c r="B2138">
        <v>1</v>
      </c>
      <c r="C2138">
        <v>0</v>
      </c>
      <c r="D2138">
        <v>0.96936</v>
      </c>
      <c r="E2138" t="s">
        <v>169</v>
      </c>
      <c r="F2138">
        <v>92</v>
      </c>
      <c r="G2138">
        <v>92</v>
      </c>
      <c r="H2138">
        <v>90</v>
      </c>
      <c r="I2138">
        <v>82</v>
      </c>
    </row>
    <row r="2139" spans="1:9" x14ac:dyDescent="0.25">
      <c r="A2139" t="s">
        <v>2880</v>
      </c>
      <c r="B2139">
        <v>1</v>
      </c>
      <c r="C2139">
        <v>0</v>
      </c>
      <c r="D2139">
        <v>0.91551333300000004</v>
      </c>
      <c r="E2139" t="s">
        <v>169</v>
      </c>
      <c r="F2139">
        <v>64</v>
      </c>
      <c r="G2139">
        <v>64</v>
      </c>
      <c r="H2139">
        <v>63</v>
      </c>
      <c r="I2139">
        <v>61</v>
      </c>
    </row>
    <row r="2140" spans="1:9" x14ac:dyDescent="0.25">
      <c r="A2140" t="s">
        <v>2879</v>
      </c>
      <c r="B2140">
        <v>1</v>
      </c>
      <c r="C2140">
        <v>0</v>
      </c>
      <c r="D2140">
        <v>0.63888</v>
      </c>
      <c r="E2140" t="s">
        <v>174</v>
      </c>
      <c r="F2140">
        <v>173</v>
      </c>
      <c r="G2140">
        <v>163</v>
      </c>
      <c r="H2140">
        <v>161</v>
      </c>
      <c r="I2140">
        <v>132</v>
      </c>
    </row>
    <row r="2141" spans="1:9" x14ac:dyDescent="0.25">
      <c r="A2141" t="s">
        <v>2878</v>
      </c>
      <c r="B2141">
        <v>1</v>
      </c>
      <c r="C2141">
        <v>0</v>
      </c>
      <c r="D2141">
        <v>0.103873333</v>
      </c>
      <c r="E2141" t="s">
        <v>169</v>
      </c>
      <c r="F2141">
        <v>2</v>
      </c>
      <c r="G2141">
        <v>0</v>
      </c>
      <c r="H2141">
        <v>0</v>
      </c>
      <c r="I2141">
        <v>0</v>
      </c>
    </row>
    <row r="2142" spans="1:9" x14ac:dyDescent="0.25">
      <c r="A2142" t="s">
        <v>2877</v>
      </c>
      <c r="B2142">
        <v>0</v>
      </c>
      <c r="C2142">
        <v>0</v>
      </c>
      <c r="D2142">
        <v>0.15214666700000001</v>
      </c>
      <c r="E2142" t="s">
        <v>181</v>
      </c>
      <c r="F2142">
        <v>19</v>
      </c>
      <c r="G2142">
        <v>16</v>
      </c>
      <c r="H2142">
        <v>15</v>
      </c>
      <c r="I2142">
        <v>15</v>
      </c>
    </row>
    <row r="2143" spans="1:9" x14ac:dyDescent="0.25">
      <c r="A2143" t="s">
        <v>2876</v>
      </c>
      <c r="B2143">
        <v>1</v>
      </c>
      <c r="C2143">
        <v>0</v>
      </c>
      <c r="D2143">
        <v>0.85288666700000004</v>
      </c>
      <c r="E2143" t="s">
        <v>169</v>
      </c>
      <c r="F2143">
        <v>94</v>
      </c>
      <c r="G2143">
        <v>94</v>
      </c>
      <c r="H2143">
        <v>92</v>
      </c>
      <c r="I2143">
        <v>78</v>
      </c>
    </row>
    <row r="2144" spans="1:9" x14ac:dyDescent="0.25">
      <c r="A2144" t="s">
        <v>2875</v>
      </c>
      <c r="B2144">
        <v>1</v>
      </c>
      <c r="C2144">
        <v>0</v>
      </c>
      <c r="D2144">
        <v>0.39281333299999999</v>
      </c>
      <c r="E2144" t="s">
        <v>169</v>
      </c>
      <c r="F2144">
        <v>79</v>
      </c>
      <c r="G2144">
        <v>78</v>
      </c>
      <c r="H2144">
        <v>77</v>
      </c>
      <c r="I2144">
        <v>73</v>
      </c>
    </row>
    <row r="2145" spans="1:9" x14ac:dyDescent="0.25">
      <c r="A2145" t="s">
        <v>2874</v>
      </c>
      <c r="B2145">
        <v>1</v>
      </c>
      <c r="C2145">
        <v>0</v>
      </c>
      <c r="D2145">
        <v>1.006306667</v>
      </c>
      <c r="E2145" t="s">
        <v>169</v>
      </c>
      <c r="F2145">
        <v>76</v>
      </c>
      <c r="G2145">
        <v>75</v>
      </c>
      <c r="H2145">
        <v>72</v>
      </c>
      <c r="I2145">
        <v>70</v>
      </c>
    </row>
    <row r="2146" spans="1:9" x14ac:dyDescent="0.25">
      <c r="A2146" t="s">
        <v>2873</v>
      </c>
      <c r="B2146">
        <v>1</v>
      </c>
      <c r="C2146">
        <v>0</v>
      </c>
      <c r="D2146">
        <v>0.13789999999999999</v>
      </c>
      <c r="E2146" t="s">
        <v>169</v>
      </c>
      <c r="F2146">
        <v>32</v>
      </c>
      <c r="G2146">
        <v>24</v>
      </c>
      <c r="H2146">
        <v>24</v>
      </c>
      <c r="I2146">
        <v>0</v>
      </c>
    </row>
    <row r="2147" spans="1:9" x14ac:dyDescent="0.25">
      <c r="A2147" t="s">
        <v>2872</v>
      </c>
      <c r="B2147">
        <v>1</v>
      </c>
      <c r="C2147">
        <v>0</v>
      </c>
      <c r="D2147">
        <v>0.55189999999999995</v>
      </c>
      <c r="E2147" t="s">
        <v>169</v>
      </c>
      <c r="F2147">
        <v>54</v>
      </c>
      <c r="G2147">
        <v>54</v>
      </c>
      <c r="H2147">
        <v>53</v>
      </c>
      <c r="I2147">
        <v>48</v>
      </c>
    </row>
    <row r="2148" spans="1:9" x14ac:dyDescent="0.25">
      <c r="A2148" t="s">
        <v>2871</v>
      </c>
      <c r="B2148">
        <v>1</v>
      </c>
      <c r="C2148">
        <v>0</v>
      </c>
      <c r="D2148">
        <v>0.94263333299999996</v>
      </c>
      <c r="E2148" t="s">
        <v>174</v>
      </c>
      <c r="F2148">
        <v>182</v>
      </c>
      <c r="G2148">
        <v>182</v>
      </c>
      <c r="H2148">
        <v>180</v>
      </c>
      <c r="I2148">
        <v>170</v>
      </c>
    </row>
    <row r="2149" spans="1:9" x14ac:dyDescent="0.25">
      <c r="A2149" t="s">
        <v>2870</v>
      </c>
      <c r="B2149">
        <v>1</v>
      </c>
      <c r="C2149">
        <v>0</v>
      </c>
      <c r="D2149">
        <v>0.115946667</v>
      </c>
      <c r="E2149" t="s">
        <v>169</v>
      </c>
      <c r="F2149">
        <v>34</v>
      </c>
      <c r="G2149">
        <v>33</v>
      </c>
      <c r="H2149">
        <v>33</v>
      </c>
      <c r="I2149">
        <v>32</v>
      </c>
    </row>
    <row r="2150" spans="1:9" x14ac:dyDescent="0.25">
      <c r="A2150" t="s">
        <v>2869</v>
      </c>
      <c r="B2150">
        <v>1</v>
      </c>
      <c r="C2150">
        <v>0</v>
      </c>
      <c r="D2150">
        <v>0.441266667</v>
      </c>
      <c r="E2150" t="s">
        <v>169</v>
      </c>
      <c r="F2150">
        <v>19</v>
      </c>
      <c r="G2150">
        <v>13</v>
      </c>
      <c r="H2150">
        <v>7</v>
      </c>
      <c r="I2150">
        <v>4</v>
      </c>
    </row>
    <row r="2151" spans="1:9" x14ac:dyDescent="0.25">
      <c r="A2151" t="s">
        <v>2868</v>
      </c>
      <c r="B2151">
        <v>1</v>
      </c>
      <c r="C2151">
        <v>0</v>
      </c>
      <c r="D2151">
        <v>0.815113333</v>
      </c>
      <c r="E2151" t="s">
        <v>169</v>
      </c>
      <c r="F2151">
        <v>132</v>
      </c>
      <c r="G2151">
        <v>130</v>
      </c>
      <c r="H2151">
        <v>123</v>
      </c>
      <c r="I2151">
        <v>117</v>
      </c>
    </row>
    <row r="2152" spans="1:9" x14ac:dyDescent="0.25">
      <c r="A2152" t="s">
        <v>2867</v>
      </c>
      <c r="B2152">
        <v>1</v>
      </c>
      <c r="C2152">
        <v>0</v>
      </c>
      <c r="D2152">
        <v>0.97030000000000005</v>
      </c>
      <c r="E2152" t="s">
        <v>174</v>
      </c>
      <c r="F2152">
        <v>82</v>
      </c>
      <c r="G2152">
        <v>77</v>
      </c>
      <c r="H2152">
        <v>75</v>
      </c>
      <c r="I2152">
        <v>68</v>
      </c>
    </row>
    <row r="2153" spans="1:9" x14ac:dyDescent="0.25">
      <c r="A2153" t="s">
        <v>2866</v>
      </c>
      <c r="B2153">
        <v>1</v>
      </c>
      <c r="C2153">
        <v>0</v>
      </c>
      <c r="D2153">
        <v>0.98619999999999997</v>
      </c>
      <c r="E2153" t="s">
        <v>169</v>
      </c>
      <c r="F2153">
        <v>166</v>
      </c>
      <c r="G2153">
        <v>166</v>
      </c>
      <c r="H2153">
        <v>165</v>
      </c>
      <c r="I2153">
        <v>160</v>
      </c>
    </row>
    <row r="2154" spans="1:9" x14ac:dyDescent="0.25">
      <c r="A2154" t="s">
        <v>2865</v>
      </c>
      <c r="B2154">
        <v>0</v>
      </c>
      <c r="C2154">
        <v>0</v>
      </c>
      <c r="D2154">
        <v>0.101513333</v>
      </c>
      <c r="E2154" t="s">
        <v>181</v>
      </c>
      <c r="F2154">
        <v>42</v>
      </c>
      <c r="G2154">
        <v>35</v>
      </c>
      <c r="H2154">
        <v>28</v>
      </c>
      <c r="I2154">
        <v>20</v>
      </c>
    </row>
    <row r="2155" spans="1:9" x14ac:dyDescent="0.25">
      <c r="A2155" t="s">
        <v>2864</v>
      </c>
      <c r="B2155">
        <v>1</v>
      </c>
      <c r="C2155">
        <v>0</v>
      </c>
      <c r="D2155">
        <v>0.91797333299999995</v>
      </c>
      <c r="E2155" t="s">
        <v>169</v>
      </c>
      <c r="F2155">
        <v>77</v>
      </c>
      <c r="G2155">
        <v>77</v>
      </c>
      <c r="H2155">
        <v>74</v>
      </c>
      <c r="I2155">
        <v>64</v>
      </c>
    </row>
    <row r="2156" spans="1:9" x14ac:dyDescent="0.25">
      <c r="A2156" t="s">
        <v>2863</v>
      </c>
      <c r="B2156">
        <v>1</v>
      </c>
      <c r="C2156">
        <v>0</v>
      </c>
      <c r="D2156">
        <v>0.82964000000000004</v>
      </c>
      <c r="E2156" t="s">
        <v>169</v>
      </c>
      <c r="F2156">
        <v>124</v>
      </c>
      <c r="G2156">
        <v>124</v>
      </c>
      <c r="H2156">
        <v>121</v>
      </c>
      <c r="I2156">
        <v>116</v>
      </c>
    </row>
    <row r="2157" spans="1:9" x14ac:dyDescent="0.25">
      <c r="A2157" t="s">
        <v>2862</v>
      </c>
      <c r="B2157">
        <v>1</v>
      </c>
      <c r="C2157">
        <v>0</v>
      </c>
      <c r="D2157">
        <v>0.84946666699999995</v>
      </c>
      <c r="E2157" t="s">
        <v>169</v>
      </c>
      <c r="F2157">
        <v>119</v>
      </c>
      <c r="G2157">
        <v>118</v>
      </c>
      <c r="H2157">
        <v>117</v>
      </c>
      <c r="I2157">
        <v>108</v>
      </c>
    </row>
    <row r="2158" spans="1:9" x14ac:dyDescent="0.25">
      <c r="A2158" t="s">
        <v>2861</v>
      </c>
      <c r="B2158">
        <v>1</v>
      </c>
      <c r="C2158">
        <v>1</v>
      </c>
      <c r="D2158">
        <v>0.93146666700000003</v>
      </c>
      <c r="E2158" t="s">
        <v>174</v>
      </c>
      <c r="F2158">
        <v>71</v>
      </c>
      <c r="G2158">
        <v>68</v>
      </c>
      <c r="H2158">
        <v>68</v>
      </c>
      <c r="I2158">
        <v>58</v>
      </c>
    </row>
    <row r="2159" spans="1:9" x14ac:dyDescent="0.25">
      <c r="A2159" t="s">
        <v>2860</v>
      </c>
      <c r="B2159">
        <v>1</v>
      </c>
      <c r="C2159">
        <v>1</v>
      </c>
      <c r="D2159">
        <v>1.0117533329999999</v>
      </c>
      <c r="E2159" t="s">
        <v>169</v>
      </c>
      <c r="F2159">
        <v>385</v>
      </c>
      <c r="G2159">
        <v>380</v>
      </c>
      <c r="H2159">
        <v>375</v>
      </c>
      <c r="I2159">
        <v>360</v>
      </c>
    </row>
    <row r="2160" spans="1:9" x14ac:dyDescent="0.25">
      <c r="A2160" t="s">
        <v>2859</v>
      </c>
      <c r="B2160">
        <v>1</v>
      </c>
      <c r="C2160">
        <v>0</v>
      </c>
      <c r="D2160">
        <v>0.93661333300000005</v>
      </c>
      <c r="E2160" t="s">
        <v>169</v>
      </c>
      <c r="F2160">
        <v>103</v>
      </c>
      <c r="G2160">
        <v>102</v>
      </c>
      <c r="H2160">
        <v>98</v>
      </c>
      <c r="I2160">
        <v>97</v>
      </c>
    </row>
    <row r="2161" spans="1:9" x14ac:dyDescent="0.25">
      <c r="A2161" t="s">
        <v>2858</v>
      </c>
      <c r="B2161">
        <v>1</v>
      </c>
      <c r="C2161">
        <v>1</v>
      </c>
      <c r="D2161">
        <v>1.010126667</v>
      </c>
      <c r="E2161" t="s">
        <v>172</v>
      </c>
      <c r="F2161">
        <v>561</v>
      </c>
      <c r="G2161">
        <v>550</v>
      </c>
      <c r="H2161">
        <v>529</v>
      </c>
      <c r="I2161">
        <v>481</v>
      </c>
    </row>
    <row r="2162" spans="1:9" x14ac:dyDescent="0.25">
      <c r="A2162" t="s">
        <v>2857</v>
      </c>
      <c r="B2162">
        <v>1</v>
      </c>
      <c r="C2162">
        <v>0</v>
      </c>
      <c r="D2162">
        <v>0.44679333300000001</v>
      </c>
      <c r="E2162" t="s">
        <v>169</v>
      </c>
      <c r="F2162">
        <v>26</v>
      </c>
      <c r="G2162">
        <v>26</v>
      </c>
      <c r="H2162">
        <v>20</v>
      </c>
      <c r="I2162">
        <v>14</v>
      </c>
    </row>
    <row r="2163" spans="1:9" x14ac:dyDescent="0.25">
      <c r="A2163" t="s">
        <v>2856</v>
      </c>
      <c r="B2163">
        <v>1</v>
      </c>
      <c r="C2163">
        <v>0</v>
      </c>
      <c r="D2163">
        <v>0.91809333299999996</v>
      </c>
      <c r="E2163" t="s">
        <v>172</v>
      </c>
      <c r="F2163">
        <v>157</v>
      </c>
      <c r="G2163">
        <v>156</v>
      </c>
      <c r="H2163">
        <v>152</v>
      </c>
      <c r="I2163">
        <v>87</v>
      </c>
    </row>
    <row r="2164" spans="1:9" x14ac:dyDescent="0.25">
      <c r="A2164" t="s">
        <v>2855</v>
      </c>
      <c r="B2164">
        <v>1</v>
      </c>
      <c r="C2164">
        <v>0</v>
      </c>
      <c r="D2164">
        <v>0.85277999999999998</v>
      </c>
      <c r="E2164" t="s">
        <v>169</v>
      </c>
      <c r="F2164">
        <v>479</v>
      </c>
      <c r="G2164">
        <v>471</v>
      </c>
      <c r="H2164">
        <v>464</v>
      </c>
      <c r="I2164">
        <v>407</v>
      </c>
    </row>
    <row r="2165" spans="1:9" x14ac:dyDescent="0.25">
      <c r="A2165" t="s">
        <v>2854</v>
      </c>
      <c r="B2165">
        <v>1</v>
      </c>
      <c r="C2165">
        <v>0</v>
      </c>
      <c r="D2165">
        <v>0.47808</v>
      </c>
      <c r="E2165" t="s">
        <v>169</v>
      </c>
      <c r="F2165">
        <v>167</v>
      </c>
      <c r="G2165">
        <v>164</v>
      </c>
      <c r="H2165">
        <v>153</v>
      </c>
      <c r="I2165">
        <v>138</v>
      </c>
    </row>
    <row r="2166" spans="1:9" x14ac:dyDescent="0.25">
      <c r="A2166" t="s">
        <v>2853</v>
      </c>
      <c r="B2166">
        <v>1</v>
      </c>
      <c r="C2166">
        <v>0</v>
      </c>
      <c r="D2166">
        <v>0.90702000000000005</v>
      </c>
      <c r="E2166" t="s">
        <v>169</v>
      </c>
      <c r="F2166">
        <v>112</v>
      </c>
      <c r="G2166">
        <v>109</v>
      </c>
      <c r="H2166">
        <v>105</v>
      </c>
      <c r="I2166">
        <v>104</v>
      </c>
    </row>
    <row r="2167" spans="1:9" x14ac:dyDescent="0.25">
      <c r="A2167" t="s">
        <v>2852</v>
      </c>
      <c r="B2167">
        <v>0</v>
      </c>
      <c r="C2167">
        <v>1</v>
      </c>
      <c r="D2167">
        <v>0.89970000000000006</v>
      </c>
      <c r="E2167" t="s">
        <v>169</v>
      </c>
      <c r="F2167">
        <v>126</v>
      </c>
      <c r="G2167">
        <v>124</v>
      </c>
      <c r="H2167">
        <v>122</v>
      </c>
      <c r="I2167">
        <v>118</v>
      </c>
    </row>
    <row r="2168" spans="1:9" x14ac:dyDescent="0.25">
      <c r="A2168" t="s">
        <v>2851</v>
      </c>
      <c r="B2168">
        <v>1</v>
      </c>
      <c r="C2168">
        <v>0</v>
      </c>
      <c r="D2168">
        <v>0.27277333300000001</v>
      </c>
      <c r="E2168" t="s">
        <v>169</v>
      </c>
      <c r="F2168">
        <v>51</v>
      </c>
      <c r="G2168">
        <v>47</v>
      </c>
      <c r="H2168">
        <v>44</v>
      </c>
      <c r="I2168">
        <v>40</v>
      </c>
    </row>
    <row r="2169" spans="1:9" x14ac:dyDescent="0.25">
      <c r="A2169" t="s">
        <v>2850</v>
      </c>
      <c r="B2169">
        <v>1</v>
      </c>
      <c r="C2169">
        <v>0</v>
      </c>
      <c r="D2169">
        <v>0.99728000000000006</v>
      </c>
      <c r="E2169" t="s">
        <v>169</v>
      </c>
      <c r="F2169">
        <v>575</v>
      </c>
      <c r="G2169">
        <v>575</v>
      </c>
      <c r="H2169">
        <v>573</v>
      </c>
      <c r="I2169">
        <v>564</v>
      </c>
    </row>
    <row r="2170" spans="1:9" x14ac:dyDescent="0.25">
      <c r="A2170" t="s">
        <v>2849</v>
      </c>
      <c r="B2170">
        <v>1</v>
      </c>
      <c r="C2170">
        <v>0</v>
      </c>
      <c r="D2170">
        <v>0.98146</v>
      </c>
      <c r="E2170" t="s">
        <v>169</v>
      </c>
      <c r="F2170">
        <v>195</v>
      </c>
      <c r="G2170">
        <v>187</v>
      </c>
      <c r="H2170">
        <v>177</v>
      </c>
      <c r="I2170">
        <v>146</v>
      </c>
    </row>
    <row r="2171" spans="1:9" x14ac:dyDescent="0.25">
      <c r="A2171" t="s">
        <v>2848</v>
      </c>
      <c r="B2171">
        <v>1</v>
      </c>
      <c r="C2171">
        <v>0</v>
      </c>
      <c r="D2171">
        <v>0.98768666699999996</v>
      </c>
      <c r="E2171" t="s">
        <v>169</v>
      </c>
      <c r="F2171">
        <v>318</v>
      </c>
      <c r="G2171">
        <v>315</v>
      </c>
      <c r="H2171">
        <v>311</v>
      </c>
      <c r="I2171">
        <v>292</v>
      </c>
    </row>
    <row r="2172" spans="1:9" x14ac:dyDescent="0.25">
      <c r="A2172" t="s">
        <v>2847</v>
      </c>
      <c r="B2172">
        <v>1</v>
      </c>
      <c r="C2172">
        <v>1</v>
      </c>
      <c r="D2172">
        <v>0.81372666699999996</v>
      </c>
      <c r="E2172" t="s">
        <v>169</v>
      </c>
      <c r="F2172">
        <v>86</v>
      </c>
      <c r="G2172">
        <v>86</v>
      </c>
      <c r="H2172">
        <v>86</v>
      </c>
      <c r="I2172">
        <v>81</v>
      </c>
    </row>
    <row r="2173" spans="1:9" x14ac:dyDescent="0.25">
      <c r="A2173" t="s">
        <v>2846</v>
      </c>
      <c r="B2173">
        <v>1</v>
      </c>
      <c r="C2173">
        <v>0</v>
      </c>
      <c r="D2173">
        <v>1.00536</v>
      </c>
      <c r="E2173" t="s">
        <v>169</v>
      </c>
      <c r="F2173">
        <v>359</v>
      </c>
      <c r="G2173">
        <v>359</v>
      </c>
      <c r="H2173">
        <v>353</v>
      </c>
      <c r="I2173">
        <v>338</v>
      </c>
    </row>
    <row r="2174" spans="1:9" x14ac:dyDescent="0.25">
      <c r="A2174" t="s">
        <v>2845</v>
      </c>
      <c r="B2174">
        <v>1</v>
      </c>
      <c r="C2174">
        <v>0</v>
      </c>
      <c r="D2174">
        <v>0.99417333299999999</v>
      </c>
      <c r="E2174" t="s">
        <v>169</v>
      </c>
      <c r="F2174">
        <v>327</v>
      </c>
      <c r="G2174">
        <v>319</v>
      </c>
      <c r="H2174">
        <v>314</v>
      </c>
      <c r="I2174">
        <v>302</v>
      </c>
    </row>
    <row r="2175" spans="1:9" x14ac:dyDescent="0.25">
      <c r="A2175" t="s">
        <v>2844</v>
      </c>
      <c r="B2175">
        <v>1</v>
      </c>
      <c r="C2175">
        <v>1</v>
      </c>
      <c r="D2175">
        <v>0.95613999999999999</v>
      </c>
      <c r="E2175" t="s">
        <v>172</v>
      </c>
      <c r="F2175">
        <v>359</v>
      </c>
      <c r="G2175">
        <v>359</v>
      </c>
      <c r="H2175">
        <v>357</v>
      </c>
      <c r="I2175">
        <v>343</v>
      </c>
    </row>
    <row r="2176" spans="1:9" x14ac:dyDescent="0.25">
      <c r="A2176" t="s">
        <v>2843</v>
      </c>
      <c r="B2176">
        <v>1</v>
      </c>
      <c r="C2176">
        <v>0</v>
      </c>
      <c r="D2176">
        <v>0.98302</v>
      </c>
      <c r="E2176" t="s">
        <v>169</v>
      </c>
      <c r="F2176">
        <v>123</v>
      </c>
      <c r="G2176">
        <v>122</v>
      </c>
      <c r="H2176">
        <v>122</v>
      </c>
      <c r="I2176">
        <v>118</v>
      </c>
    </row>
    <row r="2177" spans="1:9" x14ac:dyDescent="0.25">
      <c r="A2177" t="s">
        <v>2842</v>
      </c>
      <c r="B2177">
        <v>1</v>
      </c>
      <c r="C2177">
        <v>1</v>
      </c>
      <c r="D2177">
        <v>0.99837333299999997</v>
      </c>
      <c r="E2177" t="s">
        <v>172</v>
      </c>
      <c r="F2177">
        <v>230</v>
      </c>
      <c r="G2177">
        <v>229</v>
      </c>
      <c r="H2177">
        <v>226</v>
      </c>
      <c r="I2177">
        <v>208</v>
      </c>
    </row>
    <row r="2178" spans="1:9" x14ac:dyDescent="0.25">
      <c r="A2178" t="s">
        <v>2841</v>
      </c>
      <c r="B2178">
        <v>0</v>
      </c>
      <c r="C2178">
        <v>1</v>
      </c>
      <c r="D2178">
        <v>0.84955333300000002</v>
      </c>
      <c r="E2178" t="s">
        <v>169</v>
      </c>
      <c r="F2178">
        <v>171</v>
      </c>
      <c r="G2178">
        <v>171</v>
      </c>
      <c r="H2178">
        <v>170</v>
      </c>
      <c r="I2178">
        <v>167</v>
      </c>
    </row>
    <row r="2179" spans="1:9" x14ac:dyDescent="0.25">
      <c r="A2179" t="s">
        <v>2840</v>
      </c>
      <c r="B2179">
        <v>1</v>
      </c>
      <c r="C2179">
        <v>0</v>
      </c>
      <c r="D2179">
        <v>0.40176666700000002</v>
      </c>
      <c r="E2179" t="s">
        <v>169</v>
      </c>
      <c r="F2179">
        <v>37</v>
      </c>
      <c r="G2179">
        <v>37</v>
      </c>
      <c r="H2179">
        <v>33</v>
      </c>
      <c r="I2179">
        <v>21</v>
      </c>
    </row>
    <row r="2180" spans="1:9" x14ac:dyDescent="0.25">
      <c r="A2180" t="s">
        <v>2839</v>
      </c>
      <c r="B2180">
        <v>1</v>
      </c>
      <c r="C2180">
        <v>0</v>
      </c>
      <c r="D2180">
        <v>0.92407333300000005</v>
      </c>
      <c r="E2180" t="s">
        <v>169</v>
      </c>
      <c r="F2180">
        <v>80</v>
      </c>
      <c r="G2180">
        <v>80</v>
      </c>
      <c r="H2180">
        <v>80</v>
      </c>
      <c r="I2180">
        <v>71</v>
      </c>
    </row>
    <row r="2181" spans="1:9" x14ac:dyDescent="0.25">
      <c r="A2181" t="s">
        <v>2838</v>
      </c>
      <c r="B2181">
        <v>1</v>
      </c>
      <c r="C2181">
        <v>0</v>
      </c>
      <c r="D2181">
        <v>0.68433999999999995</v>
      </c>
      <c r="E2181" t="s">
        <v>169</v>
      </c>
      <c r="F2181">
        <v>193</v>
      </c>
      <c r="G2181">
        <v>160</v>
      </c>
      <c r="H2181">
        <v>148</v>
      </c>
      <c r="I2181">
        <v>62</v>
      </c>
    </row>
    <row r="2182" spans="1:9" x14ac:dyDescent="0.25">
      <c r="A2182" t="s">
        <v>2837</v>
      </c>
      <c r="B2182">
        <v>1</v>
      </c>
      <c r="C2182">
        <v>0</v>
      </c>
      <c r="D2182">
        <v>0.79959333300000002</v>
      </c>
      <c r="E2182" t="s">
        <v>169</v>
      </c>
      <c r="F2182">
        <v>78</v>
      </c>
      <c r="G2182">
        <v>78</v>
      </c>
      <c r="H2182">
        <v>78</v>
      </c>
      <c r="I2182">
        <v>67</v>
      </c>
    </row>
    <row r="2183" spans="1:9" x14ac:dyDescent="0.25">
      <c r="A2183" t="s">
        <v>2836</v>
      </c>
      <c r="B2183">
        <v>1</v>
      </c>
      <c r="C2183">
        <v>0</v>
      </c>
      <c r="D2183">
        <v>0.35059333300000001</v>
      </c>
      <c r="E2183" t="s">
        <v>169</v>
      </c>
      <c r="F2183">
        <v>53</v>
      </c>
      <c r="G2183">
        <v>49</v>
      </c>
      <c r="H2183">
        <v>41</v>
      </c>
      <c r="I2183">
        <v>25</v>
      </c>
    </row>
    <row r="2184" spans="1:9" x14ac:dyDescent="0.25">
      <c r="A2184" t="s">
        <v>2835</v>
      </c>
      <c r="B2184">
        <v>1</v>
      </c>
      <c r="C2184">
        <v>0</v>
      </c>
      <c r="D2184">
        <v>0.97193333299999995</v>
      </c>
      <c r="E2184" t="s">
        <v>169</v>
      </c>
      <c r="F2184">
        <v>215</v>
      </c>
      <c r="G2184">
        <v>214</v>
      </c>
      <c r="H2184">
        <v>213</v>
      </c>
      <c r="I2184">
        <v>203</v>
      </c>
    </row>
    <row r="2185" spans="1:9" x14ac:dyDescent="0.25">
      <c r="A2185" t="s">
        <v>2834</v>
      </c>
      <c r="B2185">
        <v>0</v>
      </c>
      <c r="C2185">
        <v>1</v>
      </c>
      <c r="D2185">
        <v>0.64576666699999996</v>
      </c>
      <c r="E2185" t="s">
        <v>169</v>
      </c>
      <c r="F2185">
        <v>83</v>
      </c>
      <c r="G2185">
        <v>81</v>
      </c>
      <c r="H2185">
        <v>81</v>
      </c>
      <c r="I2185">
        <v>76</v>
      </c>
    </row>
    <row r="2186" spans="1:9" x14ac:dyDescent="0.25">
      <c r="A2186" t="s">
        <v>2833</v>
      </c>
      <c r="B2186">
        <v>1</v>
      </c>
      <c r="C2186">
        <v>0</v>
      </c>
      <c r="D2186">
        <v>0.998173333</v>
      </c>
      <c r="E2186" t="s">
        <v>169</v>
      </c>
      <c r="F2186">
        <v>259</v>
      </c>
      <c r="G2186">
        <v>254</v>
      </c>
      <c r="H2186">
        <v>251</v>
      </c>
      <c r="I2186">
        <v>241</v>
      </c>
    </row>
    <row r="2187" spans="1:9" x14ac:dyDescent="0.25">
      <c r="A2187" t="s">
        <v>2832</v>
      </c>
      <c r="B2187">
        <v>1</v>
      </c>
      <c r="C2187">
        <v>0</v>
      </c>
      <c r="D2187">
        <v>0.77513333299999998</v>
      </c>
      <c r="E2187" t="s">
        <v>169</v>
      </c>
      <c r="F2187">
        <v>104</v>
      </c>
      <c r="G2187">
        <v>102</v>
      </c>
      <c r="H2187">
        <v>100</v>
      </c>
      <c r="I2187">
        <v>97</v>
      </c>
    </row>
    <row r="2188" spans="1:9" x14ac:dyDescent="0.25">
      <c r="A2188" t="s">
        <v>2831</v>
      </c>
      <c r="B2188">
        <v>1</v>
      </c>
      <c r="C2188">
        <v>0</v>
      </c>
      <c r="D2188">
        <v>0.457213333</v>
      </c>
      <c r="E2188" t="s">
        <v>169</v>
      </c>
      <c r="F2188">
        <v>26</v>
      </c>
      <c r="G2188">
        <v>25</v>
      </c>
      <c r="H2188">
        <v>23</v>
      </c>
      <c r="I2188">
        <v>14</v>
      </c>
    </row>
    <row r="2189" spans="1:9" x14ac:dyDescent="0.25">
      <c r="A2189" t="s">
        <v>2830</v>
      </c>
      <c r="B2189">
        <v>1</v>
      </c>
      <c r="C2189">
        <v>0</v>
      </c>
      <c r="D2189">
        <v>0.99306000000000005</v>
      </c>
      <c r="E2189" t="s">
        <v>169</v>
      </c>
      <c r="F2189">
        <v>213</v>
      </c>
      <c r="G2189">
        <v>213</v>
      </c>
      <c r="H2189">
        <v>212</v>
      </c>
      <c r="I2189">
        <v>207</v>
      </c>
    </row>
    <row r="2190" spans="1:9" x14ac:dyDescent="0.25">
      <c r="A2190" t="s">
        <v>2829</v>
      </c>
      <c r="B2190">
        <v>1</v>
      </c>
      <c r="C2190">
        <v>0</v>
      </c>
      <c r="D2190">
        <v>0.74763333300000001</v>
      </c>
      <c r="E2190" t="s">
        <v>174</v>
      </c>
      <c r="F2190">
        <v>323</v>
      </c>
      <c r="G2190">
        <v>322</v>
      </c>
      <c r="H2190">
        <v>319</v>
      </c>
      <c r="I2190">
        <v>292</v>
      </c>
    </row>
    <row r="2191" spans="1:9" x14ac:dyDescent="0.25">
      <c r="A2191" t="s">
        <v>2828</v>
      </c>
      <c r="B2191">
        <v>1</v>
      </c>
      <c r="C2191">
        <v>0</v>
      </c>
      <c r="D2191">
        <v>0.99536000000000002</v>
      </c>
      <c r="E2191" t="s">
        <v>169</v>
      </c>
      <c r="F2191">
        <v>109</v>
      </c>
      <c r="G2191">
        <v>109</v>
      </c>
      <c r="H2191">
        <v>109</v>
      </c>
      <c r="I2191">
        <v>104</v>
      </c>
    </row>
    <row r="2192" spans="1:9" x14ac:dyDescent="0.25">
      <c r="A2192" t="s">
        <v>2827</v>
      </c>
      <c r="B2192">
        <v>1</v>
      </c>
      <c r="C2192">
        <v>0</v>
      </c>
      <c r="D2192">
        <v>0.89075333300000004</v>
      </c>
      <c r="E2192" t="s">
        <v>169</v>
      </c>
      <c r="F2192">
        <v>127</v>
      </c>
      <c r="G2192">
        <v>126</v>
      </c>
      <c r="H2192">
        <v>126</v>
      </c>
      <c r="I2192">
        <v>123</v>
      </c>
    </row>
    <row r="2193" spans="1:9" x14ac:dyDescent="0.25">
      <c r="A2193" t="s">
        <v>2826</v>
      </c>
      <c r="B2193">
        <v>1</v>
      </c>
      <c r="C2193">
        <v>1</v>
      </c>
      <c r="D2193">
        <v>0.98959333299999996</v>
      </c>
      <c r="E2193" t="s">
        <v>172</v>
      </c>
      <c r="F2193">
        <v>202</v>
      </c>
      <c r="G2193">
        <v>202</v>
      </c>
      <c r="H2193">
        <v>200</v>
      </c>
      <c r="I2193">
        <v>198</v>
      </c>
    </row>
    <row r="2194" spans="1:9" x14ac:dyDescent="0.25">
      <c r="A2194" t="s">
        <v>2825</v>
      </c>
      <c r="B2194">
        <v>1</v>
      </c>
      <c r="C2194">
        <v>0</v>
      </c>
      <c r="D2194">
        <v>0.95014666699999994</v>
      </c>
      <c r="E2194" t="s">
        <v>169</v>
      </c>
      <c r="F2194">
        <v>142</v>
      </c>
      <c r="G2194">
        <v>141</v>
      </c>
      <c r="H2194">
        <v>137</v>
      </c>
      <c r="I2194">
        <v>130</v>
      </c>
    </row>
    <row r="2195" spans="1:9" x14ac:dyDescent="0.25">
      <c r="A2195" t="s">
        <v>2824</v>
      </c>
      <c r="B2195">
        <v>1</v>
      </c>
      <c r="C2195">
        <v>0</v>
      </c>
      <c r="D2195">
        <v>0.98050000000000004</v>
      </c>
      <c r="E2195" t="s">
        <v>169</v>
      </c>
      <c r="F2195">
        <v>337</v>
      </c>
      <c r="G2195">
        <v>335</v>
      </c>
      <c r="H2195">
        <v>335</v>
      </c>
      <c r="I2195">
        <v>327</v>
      </c>
    </row>
    <row r="2196" spans="1:9" x14ac:dyDescent="0.25">
      <c r="A2196" t="s">
        <v>2823</v>
      </c>
      <c r="B2196">
        <v>0</v>
      </c>
      <c r="C2196">
        <v>0</v>
      </c>
      <c r="D2196">
        <v>0.25251333300000001</v>
      </c>
      <c r="E2196" t="s">
        <v>181</v>
      </c>
      <c r="F2196">
        <v>28</v>
      </c>
      <c r="G2196">
        <v>28</v>
      </c>
      <c r="H2196">
        <v>28</v>
      </c>
      <c r="I2196">
        <v>15</v>
      </c>
    </row>
    <row r="2197" spans="1:9" x14ac:dyDescent="0.25">
      <c r="A2197" t="s">
        <v>2822</v>
      </c>
      <c r="B2197">
        <v>1</v>
      </c>
      <c r="C2197">
        <v>0</v>
      </c>
      <c r="D2197">
        <v>0.99059333299999996</v>
      </c>
      <c r="E2197" t="s">
        <v>169</v>
      </c>
      <c r="F2197">
        <v>400</v>
      </c>
      <c r="G2197">
        <v>400</v>
      </c>
      <c r="H2197">
        <v>391</v>
      </c>
      <c r="I2197">
        <v>366</v>
      </c>
    </row>
    <row r="2198" spans="1:9" x14ac:dyDescent="0.25">
      <c r="A2198" t="s">
        <v>2821</v>
      </c>
      <c r="B2198">
        <v>1</v>
      </c>
      <c r="C2198">
        <v>0</v>
      </c>
      <c r="D2198">
        <v>0.93369999999999997</v>
      </c>
      <c r="E2198" t="s">
        <v>169</v>
      </c>
      <c r="F2198">
        <v>54</v>
      </c>
      <c r="G2198">
        <v>52</v>
      </c>
      <c r="H2198">
        <v>52</v>
      </c>
      <c r="I2198">
        <v>44</v>
      </c>
    </row>
    <row r="2199" spans="1:9" x14ac:dyDescent="0.25">
      <c r="A2199" t="s">
        <v>2820</v>
      </c>
      <c r="B2199">
        <v>1</v>
      </c>
      <c r="C2199">
        <v>0</v>
      </c>
      <c r="D2199">
        <v>0.95900666700000003</v>
      </c>
      <c r="E2199" t="s">
        <v>169</v>
      </c>
      <c r="F2199">
        <v>150</v>
      </c>
      <c r="G2199">
        <v>148</v>
      </c>
      <c r="H2199">
        <v>146</v>
      </c>
      <c r="I2199">
        <v>142</v>
      </c>
    </row>
    <row r="2200" spans="1:9" x14ac:dyDescent="0.25">
      <c r="A2200" t="s">
        <v>2819</v>
      </c>
      <c r="B2200">
        <v>1</v>
      </c>
      <c r="C2200">
        <v>0</v>
      </c>
      <c r="D2200">
        <v>0.96147333300000004</v>
      </c>
      <c r="E2200" t="s">
        <v>169</v>
      </c>
      <c r="F2200">
        <v>398</v>
      </c>
      <c r="G2200">
        <v>391</v>
      </c>
      <c r="H2200">
        <v>389</v>
      </c>
      <c r="I2200">
        <v>374</v>
      </c>
    </row>
    <row r="2201" spans="1:9" x14ac:dyDescent="0.25">
      <c r="A2201" t="s">
        <v>2818</v>
      </c>
      <c r="B2201">
        <v>1</v>
      </c>
      <c r="C2201">
        <v>0</v>
      </c>
      <c r="D2201">
        <v>0.96580666699999995</v>
      </c>
      <c r="E2201" t="s">
        <v>169</v>
      </c>
      <c r="F2201">
        <v>375</v>
      </c>
      <c r="G2201">
        <v>372</v>
      </c>
      <c r="H2201">
        <v>362</v>
      </c>
      <c r="I2201">
        <v>356</v>
      </c>
    </row>
    <row r="2202" spans="1:9" x14ac:dyDescent="0.25">
      <c r="A2202" t="s">
        <v>2817</v>
      </c>
      <c r="B2202">
        <v>1</v>
      </c>
      <c r="C2202">
        <v>0</v>
      </c>
      <c r="D2202">
        <v>0.88553999999999999</v>
      </c>
      <c r="E2202" t="s">
        <v>169</v>
      </c>
      <c r="F2202">
        <v>626</v>
      </c>
      <c r="G2202">
        <v>626</v>
      </c>
      <c r="H2202">
        <v>619</v>
      </c>
      <c r="I2202">
        <v>598</v>
      </c>
    </row>
    <row r="2203" spans="1:9" x14ac:dyDescent="0.25">
      <c r="A2203" t="s">
        <v>2816</v>
      </c>
      <c r="B2203">
        <v>1</v>
      </c>
      <c r="C2203">
        <v>0</v>
      </c>
      <c r="D2203">
        <v>0.70084000000000002</v>
      </c>
      <c r="E2203" t="s">
        <v>169</v>
      </c>
      <c r="F2203">
        <v>28</v>
      </c>
      <c r="G2203">
        <v>26</v>
      </c>
      <c r="H2203">
        <v>23</v>
      </c>
      <c r="I2203">
        <v>17</v>
      </c>
    </row>
    <row r="2204" spans="1:9" x14ac:dyDescent="0.25">
      <c r="A2204" t="s">
        <v>2815</v>
      </c>
      <c r="B2204">
        <v>1</v>
      </c>
      <c r="C2204">
        <v>0</v>
      </c>
      <c r="D2204">
        <v>0.81525333300000002</v>
      </c>
      <c r="E2204" t="s">
        <v>169</v>
      </c>
      <c r="F2204">
        <v>118</v>
      </c>
      <c r="G2204">
        <v>118</v>
      </c>
      <c r="H2204">
        <v>117</v>
      </c>
      <c r="I2204">
        <v>111</v>
      </c>
    </row>
    <row r="2205" spans="1:9" x14ac:dyDescent="0.25">
      <c r="A2205" t="s">
        <v>2814</v>
      </c>
      <c r="B2205">
        <v>1</v>
      </c>
      <c r="C2205">
        <v>0</v>
      </c>
      <c r="D2205">
        <v>0.99734</v>
      </c>
      <c r="E2205" t="s">
        <v>169</v>
      </c>
      <c r="F2205">
        <v>79</v>
      </c>
      <c r="G2205">
        <v>79</v>
      </c>
      <c r="H2205">
        <v>79</v>
      </c>
      <c r="I2205">
        <v>76</v>
      </c>
    </row>
    <row r="2206" spans="1:9" x14ac:dyDescent="0.25">
      <c r="A2206" t="s">
        <v>2813</v>
      </c>
      <c r="B2206">
        <v>1</v>
      </c>
      <c r="C2206">
        <v>0</v>
      </c>
      <c r="D2206">
        <v>0.96740000000000004</v>
      </c>
      <c r="E2206" t="s">
        <v>174</v>
      </c>
      <c r="F2206">
        <v>46</v>
      </c>
      <c r="G2206">
        <v>46</v>
      </c>
      <c r="H2206">
        <v>44</v>
      </c>
      <c r="I2206">
        <v>40</v>
      </c>
    </row>
    <row r="2207" spans="1:9" x14ac:dyDescent="0.25">
      <c r="A2207" t="s">
        <v>2812</v>
      </c>
      <c r="B2207">
        <v>1</v>
      </c>
      <c r="C2207">
        <v>0</v>
      </c>
      <c r="D2207">
        <v>0.973313333</v>
      </c>
      <c r="E2207" t="s">
        <v>169</v>
      </c>
      <c r="F2207">
        <v>190</v>
      </c>
      <c r="G2207">
        <v>189</v>
      </c>
      <c r="H2207">
        <v>189</v>
      </c>
      <c r="I2207">
        <v>187</v>
      </c>
    </row>
    <row r="2208" spans="1:9" x14ac:dyDescent="0.25">
      <c r="A2208" t="s">
        <v>2811</v>
      </c>
      <c r="B2208">
        <v>1</v>
      </c>
      <c r="C2208">
        <v>0</v>
      </c>
      <c r="D2208">
        <v>0.87053999999999998</v>
      </c>
      <c r="E2208" t="s">
        <v>169</v>
      </c>
      <c r="F2208">
        <v>403</v>
      </c>
      <c r="G2208">
        <v>403</v>
      </c>
      <c r="H2208">
        <v>398</v>
      </c>
      <c r="I2208">
        <v>378</v>
      </c>
    </row>
    <row r="2209" spans="1:9" x14ac:dyDescent="0.25">
      <c r="A2209" t="s">
        <v>2810</v>
      </c>
      <c r="B2209">
        <v>1</v>
      </c>
      <c r="C2209">
        <v>1</v>
      </c>
      <c r="D2209">
        <v>0.85395333299999998</v>
      </c>
      <c r="E2209" t="s">
        <v>169</v>
      </c>
      <c r="F2209">
        <v>91</v>
      </c>
      <c r="G2209">
        <v>91</v>
      </c>
      <c r="H2209">
        <v>90</v>
      </c>
      <c r="I2209">
        <v>88</v>
      </c>
    </row>
    <row r="2210" spans="1:9" x14ac:dyDescent="0.25">
      <c r="A2210" t="s">
        <v>2809</v>
      </c>
      <c r="B2210">
        <v>1</v>
      </c>
      <c r="C2210">
        <v>1</v>
      </c>
      <c r="D2210">
        <v>0.98551999999999995</v>
      </c>
      <c r="E2210" t="s">
        <v>172</v>
      </c>
      <c r="F2210">
        <v>226</v>
      </c>
      <c r="G2210">
        <v>224</v>
      </c>
      <c r="H2210">
        <v>214</v>
      </c>
      <c r="I2210">
        <v>204</v>
      </c>
    </row>
    <row r="2211" spans="1:9" x14ac:dyDescent="0.25">
      <c r="A2211" t="s">
        <v>2808</v>
      </c>
      <c r="B2211">
        <v>1</v>
      </c>
      <c r="C2211">
        <v>0</v>
      </c>
      <c r="D2211">
        <v>0.99479333299999995</v>
      </c>
      <c r="E2211" t="s">
        <v>169</v>
      </c>
      <c r="F2211">
        <v>148</v>
      </c>
      <c r="G2211">
        <v>148</v>
      </c>
      <c r="H2211">
        <v>145</v>
      </c>
      <c r="I2211">
        <v>140</v>
      </c>
    </row>
    <row r="2212" spans="1:9" x14ac:dyDescent="0.25">
      <c r="A2212" t="s">
        <v>2807</v>
      </c>
      <c r="B2212">
        <v>1</v>
      </c>
      <c r="C2212">
        <v>0</v>
      </c>
      <c r="D2212">
        <v>0.92667999999999995</v>
      </c>
      <c r="E2212" t="s">
        <v>169</v>
      </c>
      <c r="F2212">
        <v>56</v>
      </c>
      <c r="G2212">
        <v>56</v>
      </c>
      <c r="H2212">
        <v>54</v>
      </c>
      <c r="I2212">
        <v>46</v>
      </c>
    </row>
    <row r="2213" spans="1:9" x14ac:dyDescent="0.25">
      <c r="A2213" t="s">
        <v>2806</v>
      </c>
      <c r="B2213">
        <v>1</v>
      </c>
      <c r="C2213">
        <v>0</v>
      </c>
      <c r="D2213">
        <v>1.0090600000000001</v>
      </c>
      <c r="E2213" t="s">
        <v>169</v>
      </c>
      <c r="F2213">
        <v>385</v>
      </c>
      <c r="G2213">
        <v>376</v>
      </c>
      <c r="H2213">
        <v>369</v>
      </c>
      <c r="I2213">
        <v>354</v>
      </c>
    </row>
    <row r="2214" spans="1:9" x14ac:dyDescent="0.25">
      <c r="A2214" t="s">
        <v>2805</v>
      </c>
      <c r="B2214">
        <v>1</v>
      </c>
      <c r="C2214">
        <v>0</v>
      </c>
      <c r="D2214">
        <v>0.95442000000000005</v>
      </c>
      <c r="E2214" t="s">
        <v>169</v>
      </c>
      <c r="F2214">
        <v>86</v>
      </c>
      <c r="G2214">
        <v>86</v>
      </c>
      <c r="H2214">
        <v>83</v>
      </c>
      <c r="I2214">
        <v>79</v>
      </c>
    </row>
    <row r="2215" spans="1:9" x14ac:dyDescent="0.25">
      <c r="A2215" t="s">
        <v>2804</v>
      </c>
      <c r="B2215">
        <v>1</v>
      </c>
      <c r="C2215">
        <v>0</v>
      </c>
      <c r="D2215">
        <v>0.86441333300000001</v>
      </c>
      <c r="E2215" t="s">
        <v>169</v>
      </c>
      <c r="F2215">
        <v>35</v>
      </c>
      <c r="G2215">
        <v>35</v>
      </c>
      <c r="H2215">
        <v>35</v>
      </c>
      <c r="I2215">
        <v>35</v>
      </c>
    </row>
    <row r="2216" spans="1:9" x14ac:dyDescent="0.25">
      <c r="A2216" t="s">
        <v>2803</v>
      </c>
      <c r="B2216">
        <v>0</v>
      </c>
      <c r="C2216">
        <v>0</v>
      </c>
      <c r="D2216">
        <v>0.45635999999999999</v>
      </c>
      <c r="E2216" t="s">
        <v>181</v>
      </c>
      <c r="F2216">
        <v>8</v>
      </c>
      <c r="G2216">
        <v>7</v>
      </c>
      <c r="H2216">
        <v>4</v>
      </c>
      <c r="I2216">
        <v>0</v>
      </c>
    </row>
    <row r="2217" spans="1:9" x14ac:dyDescent="0.25">
      <c r="A2217" t="s">
        <v>2802</v>
      </c>
      <c r="B2217">
        <v>1</v>
      </c>
      <c r="C2217">
        <v>0</v>
      </c>
      <c r="D2217">
        <v>0.97252000000000005</v>
      </c>
      <c r="E2217" t="s">
        <v>169</v>
      </c>
      <c r="F2217">
        <v>359</v>
      </c>
      <c r="G2217">
        <v>358</v>
      </c>
      <c r="H2217">
        <v>355</v>
      </c>
      <c r="I2217">
        <v>351</v>
      </c>
    </row>
    <row r="2218" spans="1:9" x14ac:dyDescent="0.25">
      <c r="A2218" t="s">
        <v>2801</v>
      </c>
      <c r="B2218">
        <v>1</v>
      </c>
      <c r="C2218">
        <v>0</v>
      </c>
      <c r="D2218">
        <v>0.56755999999999995</v>
      </c>
      <c r="E2218" t="s">
        <v>169</v>
      </c>
      <c r="F2218">
        <v>257</v>
      </c>
      <c r="G2218">
        <v>251</v>
      </c>
      <c r="H2218">
        <v>236</v>
      </c>
      <c r="I2218">
        <v>142</v>
      </c>
    </row>
    <row r="2219" spans="1:9" x14ac:dyDescent="0.25">
      <c r="A2219" t="s">
        <v>2800</v>
      </c>
      <c r="B2219">
        <v>0</v>
      </c>
      <c r="C2219">
        <v>0</v>
      </c>
      <c r="D2219">
        <v>0.99906666700000002</v>
      </c>
      <c r="E2219" t="s">
        <v>181</v>
      </c>
      <c r="F2219">
        <v>128</v>
      </c>
      <c r="G2219">
        <v>122</v>
      </c>
      <c r="H2219">
        <v>119</v>
      </c>
      <c r="I2219">
        <v>116</v>
      </c>
    </row>
    <row r="2220" spans="1:9" x14ac:dyDescent="0.25">
      <c r="A2220" t="s">
        <v>2799</v>
      </c>
      <c r="B2220">
        <v>1</v>
      </c>
      <c r="C2220">
        <v>1</v>
      </c>
      <c r="D2220">
        <v>0.90027333300000001</v>
      </c>
      <c r="E2220" t="s">
        <v>172</v>
      </c>
      <c r="F2220">
        <v>164</v>
      </c>
      <c r="G2220">
        <v>163</v>
      </c>
      <c r="H2220">
        <v>163</v>
      </c>
      <c r="I2220">
        <v>158</v>
      </c>
    </row>
    <row r="2221" spans="1:9" x14ac:dyDescent="0.25">
      <c r="A2221" t="s">
        <v>2798</v>
      </c>
      <c r="B2221">
        <v>1</v>
      </c>
      <c r="C2221">
        <v>0</v>
      </c>
      <c r="D2221">
        <v>0.87447333299999996</v>
      </c>
      <c r="E2221" t="s">
        <v>169</v>
      </c>
      <c r="F2221">
        <v>27</v>
      </c>
      <c r="G2221">
        <v>27</v>
      </c>
      <c r="H2221">
        <v>24</v>
      </c>
      <c r="I2221">
        <v>21</v>
      </c>
    </row>
    <row r="2222" spans="1:9" x14ac:dyDescent="0.25">
      <c r="A2222" t="s">
        <v>2797</v>
      </c>
      <c r="B2222">
        <v>1</v>
      </c>
      <c r="C2222">
        <v>0</v>
      </c>
      <c r="D2222">
        <v>0.94310666700000001</v>
      </c>
      <c r="E2222" t="s">
        <v>169</v>
      </c>
      <c r="F2222">
        <v>140</v>
      </c>
      <c r="G2222">
        <v>138</v>
      </c>
      <c r="H2222">
        <v>137</v>
      </c>
      <c r="I2222">
        <v>127</v>
      </c>
    </row>
    <row r="2223" spans="1:9" x14ac:dyDescent="0.25">
      <c r="A2223" t="s">
        <v>2796</v>
      </c>
      <c r="B2223">
        <v>1</v>
      </c>
      <c r="C2223">
        <v>0</v>
      </c>
      <c r="D2223">
        <v>0.95788666700000002</v>
      </c>
      <c r="E2223" t="s">
        <v>174</v>
      </c>
      <c r="F2223">
        <v>63</v>
      </c>
      <c r="G2223">
        <v>63</v>
      </c>
      <c r="H2223">
        <v>61</v>
      </c>
      <c r="I2223">
        <v>56</v>
      </c>
    </row>
    <row r="2224" spans="1:9" x14ac:dyDescent="0.25">
      <c r="A2224" t="s">
        <v>2795</v>
      </c>
      <c r="B2224">
        <v>1</v>
      </c>
      <c r="C2224">
        <v>0</v>
      </c>
      <c r="D2224">
        <v>0.202773333</v>
      </c>
      <c r="E2224" t="s">
        <v>169</v>
      </c>
      <c r="F2224">
        <v>79</v>
      </c>
      <c r="G2224">
        <v>76</v>
      </c>
      <c r="H2224">
        <v>75</v>
      </c>
      <c r="I2224">
        <v>58</v>
      </c>
    </row>
    <row r="2225" spans="1:9" x14ac:dyDescent="0.25">
      <c r="A2225" t="s">
        <v>2794</v>
      </c>
      <c r="B2225">
        <v>1</v>
      </c>
      <c r="C2225">
        <v>0</v>
      </c>
      <c r="D2225">
        <v>0.38378000000000001</v>
      </c>
      <c r="E2225" t="s">
        <v>169</v>
      </c>
      <c r="F2225">
        <v>45</v>
      </c>
      <c r="G2225">
        <v>10</v>
      </c>
      <c r="H2225">
        <v>6</v>
      </c>
      <c r="I2225">
        <v>4</v>
      </c>
    </row>
    <row r="2226" spans="1:9" x14ac:dyDescent="0.25">
      <c r="A2226" t="s">
        <v>2793</v>
      </c>
      <c r="B2226">
        <v>1</v>
      </c>
      <c r="C2226">
        <v>0</v>
      </c>
      <c r="D2226">
        <v>0.92316666700000005</v>
      </c>
      <c r="E2226" t="s">
        <v>169</v>
      </c>
      <c r="F2226">
        <v>53</v>
      </c>
      <c r="G2226">
        <v>53</v>
      </c>
      <c r="H2226">
        <v>53</v>
      </c>
      <c r="I2226">
        <v>52</v>
      </c>
    </row>
    <row r="2227" spans="1:9" x14ac:dyDescent="0.25">
      <c r="A2227" t="s">
        <v>2792</v>
      </c>
      <c r="B2227">
        <v>1</v>
      </c>
      <c r="C2227">
        <v>0</v>
      </c>
      <c r="D2227">
        <v>0.95460666699999996</v>
      </c>
      <c r="E2227" t="s">
        <v>169</v>
      </c>
      <c r="F2227">
        <v>48</v>
      </c>
      <c r="G2227">
        <v>48</v>
      </c>
      <c r="H2227">
        <v>47</v>
      </c>
      <c r="I2227">
        <v>44</v>
      </c>
    </row>
    <row r="2228" spans="1:9" x14ac:dyDescent="0.25">
      <c r="A2228" t="s">
        <v>2791</v>
      </c>
      <c r="B2228">
        <v>1</v>
      </c>
      <c r="C2228">
        <v>0</v>
      </c>
      <c r="D2228">
        <v>0.97415333299999995</v>
      </c>
      <c r="E2228" t="s">
        <v>169</v>
      </c>
      <c r="F2228">
        <v>192</v>
      </c>
      <c r="G2228">
        <v>192</v>
      </c>
      <c r="H2228">
        <v>189</v>
      </c>
      <c r="I2228">
        <v>185</v>
      </c>
    </row>
    <row r="2229" spans="1:9" x14ac:dyDescent="0.25">
      <c r="A2229" t="s">
        <v>2790</v>
      </c>
      <c r="B2229">
        <v>1</v>
      </c>
      <c r="C2229">
        <v>0</v>
      </c>
      <c r="D2229">
        <v>0.233786667</v>
      </c>
      <c r="E2229" t="s">
        <v>169</v>
      </c>
      <c r="F2229">
        <v>151</v>
      </c>
      <c r="G2229">
        <v>148</v>
      </c>
      <c r="H2229">
        <v>147</v>
      </c>
      <c r="I2229">
        <v>131</v>
      </c>
    </row>
    <row r="2230" spans="1:9" x14ac:dyDescent="0.25">
      <c r="A2230" t="s">
        <v>2789</v>
      </c>
      <c r="B2230">
        <v>1</v>
      </c>
      <c r="C2230">
        <v>0</v>
      </c>
      <c r="D2230">
        <v>0.92965333299999997</v>
      </c>
      <c r="E2230" t="s">
        <v>169</v>
      </c>
      <c r="F2230">
        <v>134</v>
      </c>
      <c r="G2230">
        <v>134</v>
      </c>
      <c r="H2230">
        <v>133</v>
      </c>
      <c r="I2230">
        <v>126</v>
      </c>
    </row>
    <row r="2231" spans="1:9" x14ac:dyDescent="0.25">
      <c r="A2231" t="s">
        <v>2788</v>
      </c>
      <c r="B2231">
        <v>1</v>
      </c>
      <c r="C2231">
        <v>0</v>
      </c>
      <c r="D2231">
        <v>0.27614666700000001</v>
      </c>
      <c r="E2231" t="s">
        <v>169</v>
      </c>
      <c r="F2231">
        <v>8</v>
      </c>
      <c r="G2231">
        <v>0</v>
      </c>
      <c r="H2231">
        <v>0</v>
      </c>
      <c r="I2231">
        <v>0</v>
      </c>
    </row>
    <row r="2232" spans="1:9" x14ac:dyDescent="0.25">
      <c r="A2232" t="s">
        <v>2787</v>
      </c>
      <c r="B2232">
        <v>1</v>
      </c>
      <c r="C2232">
        <v>0</v>
      </c>
      <c r="D2232">
        <v>0.98708666700000003</v>
      </c>
      <c r="E2232" t="s">
        <v>174</v>
      </c>
      <c r="F2232">
        <v>113</v>
      </c>
      <c r="G2232">
        <v>106</v>
      </c>
      <c r="H2232">
        <v>106</v>
      </c>
      <c r="I2232">
        <v>103</v>
      </c>
    </row>
    <row r="2233" spans="1:9" x14ac:dyDescent="0.25">
      <c r="A2233" t="s">
        <v>2786</v>
      </c>
      <c r="B2233">
        <v>1</v>
      </c>
      <c r="C2233">
        <v>0</v>
      </c>
      <c r="D2233">
        <v>0.687326667</v>
      </c>
      <c r="E2233" t="s">
        <v>169</v>
      </c>
      <c r="F2233">
        <v>26</v>
      </c>
      <c r="G2233">
        <v>26</v>
      </c>
      <c r="H2233">
        <v>26</v>
      </c>
      <c r="I2233">
        <v>17</v>
      </c>
    </row>
    <row r="2234" spans="1:9" x14ac:dyDescent="0.25">
      <c r="A2234" t="s">
        <v>2785</v>
      </c>
      <c r="B2234">
        <v>0</v>
      </c>
      <c r="C2234">
        <v>0</v>
      </c>
      <c r="D2234">
        <v>0.16467999999999999</v>
      </c>
      <c r="E2234" t="s">
        <v>181</v>
      </c>
      <c r="F2234">
        <v>67</v>
      </c>
      <c r="G2234">
        <v>62</v>
      </c>
      <c r="H2234">
        <v>59</v>
      </c>
      <c r="I2234">
        <v>56</v>
      </c>
    </row>
    <row r="2235" spans="1:9" x14ac:dyDescent="0.25">
      <c r="A2235" t="s">
        <v>2784</v>
      </c>
      <c r="B2235">
        <v>1</v>
      </c>
      <c r="C2235">
        <v>0</v>
      </c>
      <c r="D2235">
        <v>0.58795333299999997</v>
      </c>
      <c r="E2235" t="s">
        <v>169</v>
      </c>
      <c r="F2235">
        <v>160</v>
      </c>
      <c r="G2235">
        <v>145</v>
      </c>
      <c r="H2235">
        <v>132</v>
      </c>
      <c r="I2235">
        <v>101</v>
      </c>
    </row>
    <row r="2236" spans="1:9" x14ac:dyDescent="0.25">
      <c r="A2236" t="s">
        <v>2783</v>
      </c>
      <c r="B2236">
        <v>1</v>
      </c>
      <c r="C2236">
        <v>0</v>
      </c>
      <c r="D2236">
        <v>0.26153999999999999</v>
      </c>
      <c r="E2236" t="s">
        <v>169</v>
      </c>
      <c r="F2236">
        <v>27</v>
      </c>
      <c r="G2236">
        <v>24</v>
      </c>
      <c r="H2236">
        <v>22</v>
      </c>
      <c r="I2236">
        <v>20</v>
      </c>
    </row>
    <row r="2237" spans="1:9" x14ac:dyDescent="0.25">
      <c r="A2237" t="s">
        <v>2782</v>
      </c>
      <c r="B2237">
        <v>1</v>
      </c>
      <c r="C2237">
        <v>0</v>
      </c>
      <c r="D2237">
        <v>0.95258666700000005</v>
      </c>
      <c r="E2237" t="s">
        <v>169</v>
      </c>
      <c r="F2237">
        <v>25</v>
      </c>
      <c r="G2237">
        <v>25</v>
      </c>
      <c r="H2237">
        <v>19</v>
      </c>
      <c r="I2237">
        <v>19</v>
      </c>
    </row>
    <row r="2238" spans="1:9" x14ac:dyDescent="0.25">
      <c r="A2238" t="s">
        <v>2781</v>
      </c>
      <c r="B2238">
        <v>1</v>
      </c>
      <c r="C2238">
        <v>0</v>
      </c>
      <c r="D2238">
        <v>0.97194000000000003</v>
      </c>
      <c r="E2238" t="s">
        <v>169</v>
      </c>
      <c r="F2238">
        <v>271</v>
      </c>
      <c r="G2238">
        <v>265</v>
      </c>
      <c r="H2238">
        <v>261</v>
      </c>
      <c r="I2238">
        <v>260</v>
      </c>
    </row>
    <row r="2239" spans="1:9" x14ac:dyDescent="0.25">
      <c r="A2239" t="s">
        <v>2780</v>
      </c>
      <c r="B2239">
        <v>1</v>
      </c>
      <c r="C2239">
        <v>1</v>
      </c>
      <c r="D2239">
        <v>0.99980000000000002</v>
      </c>
      <c r="E2239" t="s">
        <v>172</v>
      </c>
      <c r="F2239">
        <v>385</v>
      </c>
      <c r="G2239">
        <v>375</v>
      </c>
      <c r="H2239">
        <v>369</v>
      </c>
      <c r="I2239">
        <v>364</v>
      </c>
    </row>
    <row r="2240" spans="1:9" x14ac:dyDescent="0.25">
      <c r="A2240" t="s">
        <v>2779</v>
      </c>
      <c r="B2240">
        <v>1</v>
      </c>
      <c r="C2240">
        <v>0</v>
      </c>
      <c r="D2240">
        <v>0.88378000000000001</v>
      </c>
      <c r="E2240" t="s">
        <v>169</v>
      </c>
      <c r="F2240">
        <v>69</v>
      </c>
      <c r="G2240">
        <v>68</v>
      </c>
      <c r="H2240">
        <v>64</v>
      </c>
      <c r="I2240">
        <v>55</v>
      </c>
    </row>
    <row r="2241" spans="1:9" x14ac:dyDescent="0.25">
      <c r="A2241" t="s">
        <v>2778</v>
      </c>
      <c r="B2241">
        <v>1</v>
      </c>
      <c r="C2241">
        <v>1</v>
      </c>
      <c r="D2241">
        <v>0.958993333</v>
      </c>
      <c r="E2241" t="s">
        <v>169</v>
      </c>
      <c r="F2241">
        <v>194</v>
      </c>
      <c r="G2241">
        <v>193</v>
      </c>
      <c r="H2241">
        <v>191</v>
      </c>
      <c r="I2241">
        <v>188</v>
      </c>
    </row>
    <row r="2242" spans="1:9" x14ac:dyDescent="0.25">
      <c r="A2242" t="s">
        <v>2777</v>
      </c>
      <c r="B2242">
        <v>1</v>
      </c>
      <c r="C2242">
        <v>0</v>
      </c>
      <c r="D2242">
        <v>0.88291333299999997</v>
      </c>
      <c r="E2242" t="s">
        <v>169</v>
      </c>
      <c r="F2242">
        <v>112</v>
      </c>
      <c r="G2242">
        <v>112</v>
      </c>
      <c r="H2242">
        <v>111</v>
      </c>
      <c r="I2242">
        <v>106</v>
      </c>
    </row>
    <row r="2243" spans="1:9" x14ac:dyDescent="0.25">
      <c r="A2243" t="s">
        <v>2776</v>
      </c>
      <c r="B2243">
        <v>1</v>
      </c>
      <c r="C2243">
        <v>0</v>
      </c>
      <c r="D2243">
        <v>1.0034133329999999</v>
      </c>
      <c r="E2243" t="s">
        <v>174</v>
      </c>
      <c r="F2243">
        <v>119</v>
      </c>
      <c r="G2243">
        <v>113</v>
      </c>
      <c r="H2243">
        <v>109</v>
      </c>
      <c r="I2243">
        <v>108</v>
      </c>
    </row>
    <row r="2244" spans="1:9" x14ac:dyDescent="0.25">
      <c r="A2244" t="s">
        <v>2775</v>
      </c>
      <c r="B2244">
        <v>0</v>
      </c>
      <c r="C2244">
        <v>1</v>
      </c>
      <c r="D2244">
        <v>0.94781333300000004</v>
      </c>
      <c r="E2244" t="s">
        <v>169</v>
      </c>
      <c r="F2244">
        <v>153</v>
      </c>
      <c r="G2244">
        <v>151</v>
      </c>
      <c r="H2244">
        <v>148</v>
      </c>
      <c r="I2244">
        <v>134</v>
      </c>
    </row>
    <row r="2245" spans="1:9" x14ac:dyDescent="0.25">
      <c r="A2245" t="s">
        <v>2774</v>
      </c>
      <c r="B2245">
        <v>1</v>
      </c>
      <c r="C2245">
        <v>0</v>
      </c>
      <c r="D2245">
        <v>0.85489333300000003</v>
      </c>
      <c r="E2245" t="s">
        <v>169</v>
      </c>
      <c r="F2245">
        <v>87</v>
      </c>
      <c r="G2245">
        <v>87</v>
      </c>
      <c r="H2245">
        <v>86</v>
      </c>
      <c r="I2245">
        <v>73</v>
      </c>
    </row>
    <row r="2246" spans="1:9" x14ac:dyDescent="0.25">
      <c r="A2246" t="s">
        <v>2773</v>
      </c>
      <c r="B2246">
        <v>1</v>
      </c>
      <c r="C2246">
        <v>0</v>
      </c>
      <c r="D2246">
        <v>0.64976666699999996</v>
      </c>
      <c r="E2246" t="s">
        <v>169</v>
      </c>
      <c r="F2246">
        <v>24</v>
      </c>
      <c r="G2246">
        <v>23</v>
      </c>
      <c r="H2246">
        <v>20</v>
      </c>
      <c r="I2246">
        <v>14</v>
      </c>
    </row>
    <row r="2247" spans="1:9" x14ac:dyDescent="0.25">
      <c r="A2247" t="s">
        <v>2772</v>
      </c>
      <c r="B2247">
        <v>1</v>
      </c>
      <c r="C2247">
        <v>0</v>
      </c>
      <c r="D2247">
        <v>0.95043333299999999</v>
      </c>
      <c r="E2247" t="s">
        <v>169</v>
      </c>
      <c r="F2247">
        <v>310</v>
      </c>
      <c r="G2247">
        <v>304</v>
      </c>
      <c r="H2247">
        <v>302</v>
      </c>
      <c r="I2247">
        <v>274</v>
      </c>
    </row>
    <row r="2248" spans="1:9" x14ac:dyDescent="0.25">
      <c r="A2248" t="s">
        <v>2771</v>
      </c>
      <c r="B2248">
        <v>1</v>
      </c>
      <c r="C2248">
        <v>0</v>
      </c>
      <c r="D2248">
        <v>0.97219999999999995</v>
      </c>
      <c r="E2248" t="s">
        <v>174</v>
      </c>
      <c r="F2248">
        <v>261</v>
      </c>
      <c r="G2248">
        <v>257</v>
      </c>
      <c r="H2248">
        <v>248</v>
      </c>
      <c r="I2248">
        <v>236</v>
      </c>
    </row>
    <row r="2249" spans="1:9" x14ac:dyDescent="0.25">
      <c r="A2249" t="s">
        <v>2770</v>
      </c>
      <c r="B2249">
        <v>1</v>
      </c>
      <c r="C2249">
        <v>0</v>
      </c>
      <c r="D2249">
        <v>0.93483333300000004</v>
      </c>
      <c r="E2249" t="s">
        <v>169</v>
      </c>
      <c r="F2249">
        <v>110</v>
      </c>
      <c r="G2249">
        <v>110</v>
      </c>
      <c r="H2249">
        <v>110</v>
      </c>
      <c r="I2249">
        <v>107</v>
      </c>
    </row>
    <row r="2250" spans="1:9" x14ac:dyDescent="0.25">
      <c r="A2250" t="s">
        <v>2769</v>
      </c>
      <c r="B2250">
        <v>1</v>
      </c>
      <c r="C2250">
        <v>0</v>
      </c>
      <c r="D2250">
        <v>0.67988000000000004</v>
      </c>
      <c r="E2250" t="s">
        <v>169</v>
      </c>
      <c r="F2250">
        <v>9</v>
      </c>
      <c r="G2250">
        <v>7</v>
      </c>
      <c r="H2250">
        <v>5</v>
      </c>
      <c r="I2250">
        <v>2</v>
      </c>
    </row>
    <row r="2251" spans="1:9" x14ac:dyDescent="0.25">
      <c r="A2251" t="s">
        <v>2768</v>
      </c>
      <c r="B2251">
        <v>1</v>
      </c>
      <c r="C2251">
        <v>0</v>
      </c>
      <c r="D2251">
        <v>0.20864666700000001</v>
      </c>
      <c r="E2251" t="s">
        <v>169</v>
      </c>
      <c r="F2251">
        <v>11</v>
      </c>
      <c r="G2251">
        <v>4</v>
      </c>
      <c r="H2251">
        <v>4</v>
      </c>
      <c r="I2251">
        <v>4</v>
      </c>
    </row>
    <row r="2252" spans="1:9" x14ac:dyDescent="0.25">
      <c r="A2252" t="s">
        <v>2767</v>
      </c>
      <c r="B2252">
        <v>1</v>
      </c>
      <c r="C2252">
        <v>0</v>
      </c>
      <c r="D2252">
        <v>0.89307333300000002</v>
      </c>
      <c r="E2252" t="s">
        <v>169</v>
      </c>
      <c r="F2252">
        <v>142</v>
      </c>
      <c r="G2252">
        <v>142</v>
      </c>
      <c r="H2252">
        <v>141</v>
      </c>
      <c r="I2252">
        <v>130</v>
      </c>
    </row>
    <row r="2253" spans="1:9" x14ac:dyDescent="0.25">
      <c r="A2253" t="s">
        <v>2766</v>
      </c>
      <c r="B2253">
        <v>0</v>
      </c>
      <c r="C2253">
        <v>0</v>
      </c>
      <c r="D2253">
        <v>0.54532000000000003</v>
      </c>
      <c r="E2253" t="s">
        <v>181</v>
      </c>
      <c r="F2253">
        <v>105</v>
      </c>
      <c r="G2253">
        <v>104</v>
      </c>
      <c r="H2253">
        <v>98</v>
      </c>
      <c r="I2253">
        <v>92</v>
      </c>
    </row>
    <row r="2254" spans="1:9" x14ac:dyDescent="0.25">
      <c r="A2254" t="s">
        <v>2765</v>
      </c>
      <c r="B2254">
        <v>0</v>
      </c>
      <c r="C2254">
        <v>0</v>
      </c>
      <c r="D2254">
        <v>0.134193333</v>
      </c>
      <c r="E2254" t="s">
        <v>181</v>
      </c>
      <c r="F2254">
        <v>9</v>
      </c>
      <c r="G2254">
        <v>8</v>
      </c>
      <c r="H2254">
        <v>8</v>
      </c>
      <c r="I2254">
        <v>7</v>
      </c>
    </row>
    <row r="2255" spans="1:9" x14ac:dyDescent="0.25">
      <c r="A2255" t="s">
        <v>2764</v>
      </c>
      <c r="B2255">
        <v>1</v>
      </c>
      <c r="C2255">
        <v>0</v>
      </c>
      <c r="D2255">
        <v>0.33372666699999998</v>
      </c>
      <c r="E2255" t="s">
        <v>169</v>
      </c>
      <c r="F2255">
        <v>38</v>
      </c>
      <c r="G2255">
        <v>23</v>
      </c>
      <c r="H2255">
        <v>4</v>
      </c>
      <c r="I2255">
        <v>0</v>
      </c>
    </row>
    <row r="2256" spans="1:9" x14ac:dyDescent="0.25">
      <c r="A2256" t="s">
        <v>2763</v>
      </c>
      <c r="B2256">
        <v>1</v>
      </c>
      <c r="C2256">
        <v>0</v>
      </c>
      <c r="D2256">
        <v>0.70850000000000002</v>
      </c>
      <c r="E2256" t="s">
        <v>169</v>
      </c>
      <c r="F2256">
        <v>184</v>
      </c>
      <c r="G2256">
        <v>184</v>
      </c>
      <c r="H2256">
        <v>184</v>
      </c>
      <c r="I2256">
        <v>173</v>
      </c>
    </row>
    <row r="2257" spans="1:9" x14ac:dyDescent="0.25">
      <c r="A2257" t="s">
        <v>2762</v>
      </c>
      <c r="B2257">
        <v>1</v>
      </c>
      <c r="C2257">
        <v>0</v>
      </c>
      <c r="D2257">
        <v>0.91883333300000003</v>
      </c>
      <c r="E2257" t="s">
        <v>169</v>
      </c>
      <c r="F2257">
        <v>559</v>
      </c>
      <c r="G2257">
        <v>553</v>
      </c>
      <c r="H2257">
        <v>551</v>
      </c>
      <c r="I2257">
        <v>536</v>
      </c>
    </row>
    <row r="2258" spans="1:9" x14ac:dyDescent="0.25">
      <c r="A2258" t="s">
        <v>2761</v>
      </c>
      <c r="B2258">
        <v>1</v>
      </c>
      <c r="C2258">
        <v>0</v>
      </c>
      <c r="D2258">
        <v>0.81432000000000004</v>
      </c>
      <c r="E2258" t="s">
        <v>169</v>
      </c>
      <c r="F2258">
        <v>45</v>
      </c>
      <c r="G2258">
        <v>45</v>
      </c>
      <c r="H2258">
        <v>45</v>
      </c>
      <c r="I2258">
        <v>29</v>
      </c>
    </row>
    <row r="2259" spans="1:9" x14ac:dyDescent="0.25">
      <c r="A2259" t="s">
        <v>2760</v>
      </c>
      <c r="B2259">
        <v>1</v>
      </c>
      <c r="C2259">
        <v>0</v>
      </c>
      <c r="D2259">
        <v>0.30528666700000001</v>
      </c>
      <c r="E2259" t="s">
        <v>169</v>
      </c>
      <c r="F2259">
        <v>53</v>
      </c>
      <c r="G2259">
        <v>49</v>
      </c>
      <c r="H2259">
        <v>47</v>
      </c>
      <c r="I2259">
        <v>44</v>
      </c>
    </row>
    <row r="2260" spans="1:9" x14ac:dyDescent="0.25">
      <c r="A2260" t="s">
        <v>2759</v>
      </c>
      <c r="B2260">
        <v>1</v>
      </c>
      <c r="C2260">
        <v>0</v>
      </c>
      <c r="D2260">
        <v>1.0029600000000001</v>
      </c>
      <c r="E2260" t="s">
        <v>174</v>
      </c>
      <c r="F2260">
        <v>657</v>
      </c>
      <c r="G2260">
        <v>654</v>
      </c>
      <c r="H2260">
        <v>649</v>
      </c>
      <c r="I2260">
        <v>645</v>
      </c>
    </row>
    <row r="2261" spans="1:9" x14ac:dyDescent="0.25">
      <c r="A2261" t="s">
        <v>2758</v>
      </c>
      <c r="B2261">
        <v>1</v>
      </c>
      <c r="C2261">
        <v>1</v>
      </c>
      <c r="D2261">
        <v>0.99450666700000001</v>
      </c>
      <c r="E2261" t="s">
        <v>174</v>
      </c>
      <c r="F2261">
        <v>152</v>
      </c>
      <c r="G2261">
        <v>152</v>
      </c>
      <c r="H2261">
        <v>149</v>
      </c>
      <c r="I2261">
        <v>142</v>
      </c>
    </row>
    <row r="2262" spans="1:9" x14ac:dyDescent="0.25">
      <c r="A2262" t="s">
        <v>2757</v>
      </c>
      <c r="B2262">
        <v>1</v>
      </c>
      <c r="C2262">
        <v>0</v>
      </c>
      <c r="D2262">
        <v>0.759833333</v>
      </c>
      <c r="E2262" t="s">
        <v>169</v>
      </c>
      <c r="F2262">
        <v>34</v>
      </c>
      <c r="G2262">
        <v>33</v>
      </c>
      <c r="H2262">
        <v>32</v>
      </c>
      <c r="I2262">
        <v>22</v>
      </c>
    </row>
    <row r="2263" spans="1:9" x14ac:dyDescent="0.25">
      <c r="A2263" t="s">
        <v>2756</v>
      </c>
      <c r="B2263">
        <v>1</v>
      </c>
      <c r="C2263">
        <v>0</v>
      </c>
      <c r="D2263">
        <v>0.75320666700000005</v>
      </c>
      <c r="E2263" t="s">
        <v>169</v>
      </c>
      <c r="F2263">
        <v>27</v>
      </c>
      <c r="G2263">
        <v>16</v>
      </c>
      <c r="H2263">
        <v>15</v>
      </c>
      <c r="I2263">
        <v>11</v>
      </c>
    </row>
    <row r="2264" spans="1:9" x14ac:dyDescent="0.25">
      <c r="A2264" t="s">
        <v>2755</v>
      </c>
      <c r="B2264">
        <v>0</v>
      </c>
      <c r="C2264">
        <v>0</v>
      </c>
      <c r="D2264">
        <v>0.60801333300000004</v>
      </c>
      <c r="E2264" t="s">
        <v>181</v>
      </c>
      <c r="F2264">
        <v>128</v>
      </c>
      <c r="G2264">
        <v>128</v>
      </c>
      <c r="H2264">
        <v>127</v>
      </c>
      <c r="I2264">
        <v>110</v>
      </c>
    </row>
    <row r="2265" spans="1:9" x14ac:dyDescent="0.25">
      <c r="A2265" t="s">
        <v>2754</v>
      </c>
      <c r="B2265">
        <v>1</v>
      </c>
      <c r="C2265">
        <v>0</v>
      </c>
      <c r="D2265">
        <v>0.98198666700000004</v>
      </c>
      <c r="E2265" t="s">
        <v>169</v>
      </c>
      <c r="F2265">
        <v>222</v>
      </c>
      <c r="G2265">
        <v>221</v>
      </c>
      <c r="H2265">
        <v>220</v>
      </c>
      <c r="I2265">
        <v>211</v>
      </c>
    </row>
    <row r="2266" spans="1:9" x14ac:dyDescent="0.25">
      <c r="A2266" t="s">
        <v>2753</v>
      </c>
      <c r="B2266">
        <v>1</v>
      </c>
      <c r="C2266">
        <v>0</v>
      </c>
      <c r="D2266">
        <v>0.796446667</v>
      </c>
      <c r="E2266" t="s">
        <v>169</v>
      </c>
      <c r="F2266">
        <v>151</v>
      </c>
      <c r="G2266">
        <v>148</v>
      </c>
      <c r="H2266">
        <v>145</v>
      </c>
      <c r="I2266">
        <v>131</v>
      </c>
    </row>
    <row r="2267" spans="1:9" x14ac:dyDescent="0.25">
      <c r="A2267" t="s">
        <v>2752</v>
      </c>
      <c r="B2267">
        <v>1</v>
      </c>
      <c r="C2267">
        <v>1</v>
      </c>
      <c r="D2267">
        <v>0.93704666700000006</v>
      </c>
      <c r="E2267" t="s">
        <v>174</v>
      </c>
      <c r="F2267">
        <v>227</v>
      </c>
      <c r="G2267">
        <v>224</v>
      </c>
      <c r="H2267">
        <v>218</v>
      </c>
      <c r="I2267">
        <v>197</v>
      </c>
    </row>
    <row r="2268" spans="1:9" x14ac:dyDescent="0.25">
      <c r="A2268" t="s">
        <v>2751</v>
      </c>
      <c r="B2268">
        <v>1</v>
      </c>
      <c r="C2268">
        <v>1</v>
      </c>
      <c r="D2268">
        <v>0.16295999999999999</v>
      </c>
      <c r="E2268" t="s">
        <v>169</v>
      </c>
      <c r="F2268">
        <v>28</v>
      </c>
      <c r="G2268">
        <v>22</v>
      </c>
      <c r="H2268">
        <v>22</v>
      </c>
      <c r="I2268">
        <v>18</v>
      </c>
    </row>
    <row r="2269" spans="1:9" x14ac:dyDescent="0.25">
      <c r="A2269" t="s">
        <v>2750</v>
      </c>
      <c r="B2269">
        <v>1</v>
      </c>
      <c r="C2269">
        <v>0</v>
      </c>
      <c r="D2269">
        <v>0.90792666700000002</v>
      </c>
      <c r="E2269" t="s">
        <v>169</v>
      </c>
      <c r="F2269">
        <v>25</v>
      </c>
      <c r="G2269">
        <v>25</v>
      </c>
      <c r="H2269">
        <v>23</v>
      </c>
      <c r="I2269">
        <v>18</v>
      </c>
    </row>
    <row r="2270" spans="1:9" x14ac:dyDescent="0.25">
      <c r="A2270" t="s">
        <v>2749</v>
      </c>
      <c r="B2270">
        <v>0</v>
      </c>
      <c r="C2270">
        <v>0</v>
      </c>
      <c r="D2270">
        <v>0.29846666700000002</v>
      </c>
      <c r="E2270" t="s">
        <v>181</v>
      </c>
      <c r="F2270">
        <v>62</v>
      </c>
      <c r="G2270">
        <v>56</v>
      </c>
      <c r="H2270">
        <v>56</v>
      </c>
      <c r="I2270">
        <v>54</v>
      </c>
    </row>
    <row r="2271" spans="1:9" x14ac:dyDescent="0.25">
      <c r="A2271" t="s">
        <v>2748</v>
      </c>
      <c r="B2271">
        <v>1</v>
      </c>
      <c r="C2271">
        <v>0</v>
      </c>
      <c r="D2271">
        <v>0.71226</v>
      </c>
      <c r="E2271" t="s">
        <v>169</v>
      </c>
      <c r="F2271">
        <v>6</v>
      </c>
      <c r="G2271">
        <v>5</v>
      </c>
      <c r="H2271">
        <v>4</v>
      </c>
      <c r="I2271">
        <v>2</v>
      </c>
    </row>
    <row r="2272" spans="1:9" x14ac:dyDescent="0.25">
      <c r="A2272" t="s">
        <v>2747</v>
      </c>
      <c r="B2272">
        <v>1</v>
      </c>
      <c r="C2272">
        <v>0</v>
      </c>
      <c r="D2272">
        <v>0.96909999999999996</v>
      </c>
      <c r="E2272" t="s">
        <v>174</v>
      </c>
      <c r="F2272">
        <v>140</v>
      </c>
      <c r="G2272">
        <v>140</v>
      </c>
      <c r="H2272">
        <v>139</v>
      </c>
      <c r="I2272">
        <v>135</v>
      </c>
    </row>
    <row r="2273" spans="1:9" x14ac:dyDescent="0.25">
      <c r="A2273" t="s">
        <v>2746</v>
      </c>
      <c r="B2273">
        <v>1</v>
      </c>
      <c r="C2273">
        <v>0</v>
      </c>
      <c r="D2273">
        <v>0.9133</v>
      </c>
      <c r="E2273" t="s">
        <v>169</v>
      </c>
      <c r="F2273">
        <v>224</v>
      </c>
      <c r="G2273">
        <v>224</v>
      </c>
      <c r="H2273">
        <v>224</v>
      </c>
      <c r="I2273">
        <v>218</v>
      </c>
    </row>
    <row r="2274" spans="1:9" x14ac:dyDescent="0.25">
      <c r="A2274" t="s">
        <v>2745</v>
      </c>
      <c r="B2274">
        <v>1</v>
      </c>
      <c r="C2274">
        <v>0</v>
      </c>
      <c r="D2274">
        <v>0.59732666700000003</v>
      </c>
      <c r="E2274" t="s">
        <v>169</v>
      </c>
      <c r="F2274">
        <v>356</v>
      </c>
      <c r="G2274">
        <v>349</v>
      </c>
      <c r="H2274">
        <v>346</v>
      </c>
      <c r="I2274">
        <v>336</v>
      </c>
    </row>
    <row r="2275" spans="1:9" x14ac:dyDescent="0.25">
      <c r="A2275" t="s">
        <v>2744</v>
      </c>
      <c r="B2275">
        <v>0</v>
      </c>
      <c r="C2275">
        <v>1</v>
      </c>
      <c r="D2275">
        <v>0.89661999999999997</v>
      </c>
      <c r="E2275" t="s">
        <v>169</v>
      </c>
      <c r="F2275">
        <v>348</v>
      </c>
      <c r="G2275">
        <v>344</v>
      </c>
      <c r="H2275">
        <v>342</v>
      </c>
      <c r="I2275">
        <v>332</v>
      </c>
    </row>
    <row r="2276" spans="1:9" x14ac:dyDescent="0.25">
      <c r="A2276" t="s">
        <v>2743</v>
      </c>
      <c r="B2276">
        <v>1</v>
      </c>
      <c r="C2276">
        <v>0</v>
      </c>
      <c r="D2276">
        <v>0.57824666700000005</v>
      </c>
      <c r="E2276" t="s">
        <v>174</v>
      </c>
      <c r="F2276">
        <v>12</v>
      </c>
      <c r="G2276">
        <v>11</v>
      </c>
      <c r="H2276">
        <v>9</v>
      </c>
      <c r="I2276">
        <v>6</v>
      </c>
    </row>
    <row r="2277" spans="1:9" x14ac:dyDescent="0.25">
      <c r="A2277" t="s">
        <v>2742</v>
      </c>
      <c r="B2277">
        <v>1</v>
      </c>
      <c r="C2277">
        <v>0</v>
      </c>
      <c r="D2277">
        <v>0.241073333</v>
      </c>
      <c r="E2277" t="s">
        <v>169</v>
      </c>
      <c r="F2277">
        <v>10</v>
      </c>
      <c r="G2277">
        <v>6</v>
      </c>
      <c r="H2277">
        <v>6</v>
      </c>
      <c r="I2277">
        <v>6</v>
      </c>
    </row>
    <row r="2278" spans="1:9" x14ac:dyDescent="0.25">
      <c r="A2278" t="s">
        <v>2741</v>
      </c>
      <c r="B2278">
        <v>1</v>
      </c>
      <c r="C2278">
        <v>1</v>
      </c>
      <c r="D2278">
        <v>1.0029399999999999</v>
      </c>
      <c r="E2278" t="s">
        <v>169</v>
      </c>
      <c r="F2278">
        <v>262</v>
      </c>
      <c r="G2278">
        <v>262</v>
      </c>
      <c r="H2278">
        <v>261</v>
      </c>
      <c r="I2278">
        <v>252</v>
      </c>
    </row>
    <row r="2279" spans="1:9" x14ac:dyDescent="0.25">
      <c r="A2279" t="s">
        <v>2740</v>
      </c>
      <c r="B2279">
        <v>1</v>
      </c>
      <c r="C2279">
        <v>0</v>
      </c>
      <c r="D2279">
        <v>0.19324666700000001</v>
      </c>
      <c r="E2279" t="s">
        <v>169</v>
      </c>
      <c r="F2279">
        <v>9</v>
      </c>
      <c r="G2279">
        <v>5</v>
      </c>
      <c r="H2279">
        <v>5</v>
      </c>
      <c r="I2279">
        <v>4</v>
      </c>
    </row>
    <row r="2280" spans="1:9" x14ac:dyDescent="0.25">
      <c r="A2280" t="s">
        <v>2739</v>
      </c>
      <c r="B2280">
        <v>1</v>
      </c>
      <c r="C2280">
        <v>0</v>
      </c>
      <c r="D2280">
        <v>0.80948666700000005</v>
      </c>
      <c r="E2280" t="s">
        <v>169</v>
      </c>
      <c r="F2280">
        <v>80</v>
      </c>
      <c r="G2280">
        <v>80</v>
      </c>
      <c r="H2280">
        <v>79</v>
      </c>
      <c r="I2280">
        <v>70</v>
      </c>
    </row>
    <row r="2281" spans="1:9" x14ac:dyDescent="0.25">
      <c r="A2281" t="s">
        <v>2738</v>
      </c>
      <c r="B2281">
        <v>1</v>
      </c>
      <c r="C2281">
        <v>0</v>
      </c>
      <c r="D2281">
        <v>0.97916666699999999</v>
      </c>
      <c r="E2281" t="s">
        <v>169</v>
      </c>
      <c r="F2281">
        <v>364</v>
      </c>
      <c r="G2281">
        <v>359</v>
      </c>
      <c r="H2281">
        <v>350</v>
      </c>
      <c r="I2281">
        <v>340</v>
      </c>
    </row>
    <row r="2282" spans="1:9" x14ac:dyDescent="0.25">
      <c r="A2282" t="s">
        <v>2737</v>
      </c>
      <c r="B2282">
        <v>1</v>
      </c>
      <c r="C2282">
        <v>0</v>
      </c>
      <c r="D2282">
        <v>0.87729999999999997</v>
      </c>
      <c r="E2282" t="s">
        <v>169</v>
      </c>
      <c r="F2282">
        <v>275</v>
      </c>
      <c r="G2282">
        <v>275</v>
      </c>
      <c r="H2282">
        <v>273</v>
      </c>
      <c r="I2282">
        <v>264</v>
      </c>
    </row>
    <row r="2283" spans="1:9" x14ac:dyDescent="0.25">
      <c r="A2283" t="s">
        <v>2736</v>
      </c>
      <c r="B2283">
        <v>0</v>
      </c>
      <c r="C2283">
        <v>0</v>
      </c>
      <c r="D2283">
        <v>0.82751333299999996</v>
      </c>
      <c r="E2283" t="s">
        <v>181</v>
      </c>
      <c r="F2283">
        <v>274</v>
      </c>
      <c r="G2283">
        <v>265</v>
      </c>
      <c r="H2283">
        <v>244</v>
      </c>
      <c r="I2283">
        <v>103</v>
      </c>
    </row>
    <row r="2284" spans="1:9" x14ac:dyDescent="0.25">
      <c r="A2284" t="s">
        <v>2735</v>
      </c>
      <c r="B2284">
        <v>1</v>
      </c>
      <c r="C2284">
        <v>0</v>
      </c>
      <c r="D2284">
        <v>0.116013333</v>
      </c>
      <c r="E2284" t="s">
        <v>169</v>
      </c>
      <c r="F2284">
        <v>19</v>
      </c>
      <c r="G2284">
        <v>13</v>
      </c>
      <c r="H2284">
        <v>13</v>
      </c>
      <c r="I2284">
        <v>7</v>
      </c>
    </row>
    <row r="2285" spans="1:9" x14ac:dyDescent="0.25">
      <c r="A2285" t="s">
        <v>2734</v>
      </c>
      <c r="B2285">
        <v>1</v>
      </c>
      <c r="C2285">
        <v>0</v>
      </c>
      <c r="D2285">
        <v>0.98451999999999995</v>
      </c>
      <c r="E2285" t="s">
        <v>169</v>
      </c>
      <c r="F2285">
        <v>187</v>
      </c>
      <c r="G2285">
        <v>184</v>
      </c>
      <c r="H2285">
        <v>182</v>
      </c>
      <c r="I2285">
        <v>177</v>
      </c>
    </row>
    <row r="2286" spans="1:9" x14ac:dyDescent="0.25">
      <c r="A2286" t="s">
        <v>2733</v>
      </c>
      <c r="B2286">
        <v>1</v>
      </c>
      <c r="C2286">
        <v>1</v>
      </c>
      <c r="D2286">
        <v>1.0008866670000001</v>
      </c>
      <c r="E2286" t="s">
        <v>169</v>
      </c>
      <c r="F2286">
        <v>436</v>
      </c>
      <c r="G2286">
        <v>431</v>
      </c>
      <c r="H2286">
        <v>425</v>
      </c>
      <c r="I2286">
        <v>413</v>
      </c>
    </row>
    <row r="2287" spans="1:9" x14ac:dyDescent="0.25">
      <c r="A2287" t="s">
        <v>2732</v>
      </c>
      <c r="B2287">
        <v>1</v>
      </c>
      <c r="C2287">
        <v>0</v>
      </c>
      <c r="D2287">
        <v>0.98297999999999996</v>
      </c>
      <c r="E2287" t="s">
        <v>169</v>
      </c>
      <c r="F2287">
        <v>298</v>
      </c>
      <c r="G2287">
        <v>298</v>
      </c>
      <c r="H2287">
        <v>298</v>
      </c>
      <c r="I2287">
        <v>264</v>
      </c>
    </row>
    <row r="2288" spans="1:9" x14ac:dyDescent="0.25">
      <c r="A2288" t="s">
        <v>2731</v>
      </c>
      <c r="B2288">
        <v>1</v>
      </c>
      <c r="C2288">
        <v>0</v>
      </c>
      <c r="D2288">
        <v>0.36875999999999998</v>
      </c>
      <c r="E2288" t="s">
        <v>169</v>
      </c>
      <c r="F2288">
        <v>278</v>
      </c>
      <c r="G2288">
        <v>277</v>
      </c>
      <c r="H2288">
        <v>266</v>
      </c>
      <c r="I2288">
        <v>186</v>
      </c>
    </row>
    <row r="2289" spans="1:9" x14ac:dyDescent="0.25">
      <c r="A2289" t="s">
        <v>2730</v>
      </c>
      <c r="B2289">
        <v>0</v>
      </c>
      <c r="C2289">
        <v>0</v>
      </c>
      <c r="D2289">
        <v>0.29296666700000001</v>
      </c>
      <c r="E2289" t="s">
        <v>181</v>
      </c>
      <c r="F2289">
        <v>27</v>
      </c>
      <c r="G2289">
        <v>21</v>
      </c>
      <c r="H2289">
        <v>20</v>
      </c>
      <c r="I2289">
        <v>20</v>
      </c>
    </row>
    <row r="2290" spans="1:9" x14ac:dyDescent="0.25">
      <c r="A2290" t="s">
        <v>2729</v>
      </c>
      <c r="B2290">
        <v>1</v>
      </c>
      <c r="C2290">
        <v>0</v>
      </c>
      <c r="D2290">
        <v>0.86666666699999995</v>
      </c>
      <c r="E2290" t="s">
        <v>169</v>
      </c>
      <c r="F2290">
        <v>216</v>
      </c>
      <c r="G2290">
        <v>208</v>
      </c>
      <c r="H2290">
        <v>205</v>
      </c>
      <c r="I2290">
        <v>196</v>
      </c>
    </row>
    <row r="2291" spans="1:9" x14ac:dyDescent="0.25">
      <c r="A2291" t="s">
        <v>2728</v>
      </c>
      <c r="B2291">
        <v>1</v>
      </c>
      <c r="C2291">
        <v>0</v>
      </c>
      <c r="D2291">
        <v>0.1037</v>
      </c>
      <c r="E2291" t="s">
        <v>169</v>
      </c>
      <c r="F2291">
        <v>38</v>
      </c>
      <c r="G2291">
        <v>30</v>
      </c>
      <c r="H2291">
        <v>29</v>
      </c>
      <c r="I2291">
        <v>25</v>
      </c>
    </row>
    <row r="2292" spans="1:9" x14ac:dyDescent="0.25">
      <c r="A2292" t="s">
        <v>2727</v>
      </c>
      <c r="B2292">
        <v>1</v>
      </c>
      <c r="C2292">
        <v>0</v>
      </c>
      <c r="D2292">
        <v>0.39834666699999999</v>
      </c>
      <c r="E2292" t="s">
        <v>169</v>
      </c>
      <c r="F2292">
        <v>52</v>
      </c>
      <c r="G2292">
        <v>52</v>
      </c>
      <c r="H2292">
        <v>50</v>
      </c>
      <c r="I2292">
        <v>45</v>
      </c>
    </row>
    <row r="2293" spans="1:9" x14ac:dyDescent="0.25">
      <c r="A2293" t="s">
        <v>2726</v>
      </c>
      <c r="B2293">
        <v>1</v>
      </c>
      <c r="C2293">
        <v>0</v>
      </c>
      <c r="D2293">
        <v>0.49747333300000002</v>
      </c>
      <c r="E2293" t="s">
        <v>169</v>
      </c>
      <c r="F2293">
        <v>16</v>
      </c>
      <c r="G2293">
        <v>16</v>
      </c>
      <c r="H2293">
        <v>15</v>
      </c>
      <c r="I2293">
        <v>15</v>
      </c>
    </row>
    <row r="2294" spans="1:9" x14ac:dyDescent="0.25">
      <c r="A2294" t="s">
        <v>2725</v>
      </c>
      <c r="B2294">
        <v>1</v>
      </c>
      <c r="C2294">
        <v>0</v>
      </c>
      <c r="D2294">
        <v>0.88338000000000005</v>
      </c>
      <c r="E2294" t="s">
        <v>169</v>
      </c>
      <c r="F2294">
        <v>18</v>
      </c>
      <c r="G2294">
        <v>10</v>
      </c>
      <c r="H2294">
        <v>10</v>
      </c>
      <c r="I2294">
        <v>8</v>
      </c>
    </row>
    <row r="2295" spans="1:9" x14ac:dyDescent="0.25">
      <c r="A2295" t="s">
        <v>2724</v>
      </c>
      <c r="B2295">
        <v>0</v>
      </c>
      <c r="C2295">
        <v>0</v>
      </c>
      <c r="D2295">
        <v>0.43242666699999999</v>
      </c>
      <c r="E2295" t="s">
        <v>181</v>
      </c>
      <c r="F2295">
        <v>12</v>
      </c>
      <c r="G2295">
        <v>3</v>
      </c>
      <c r="H2295">
        <v>0</v>
      </c>
      <c r="I2295">
        <v>0</v>
      </c>
    </row>
    <row r="2296" spans="1:9" x14ac:dyDescent="0.25">
      <c r="A2296" t="s">
        <v>2723</v>
      </c>
      <c r="B2296">
        <v>1</v>
      </c>
      <c r="C2296">
        <v>1</v>
      </c>
      <c r="D2296">
        <v>0.98930666700000003</v>
      </c>
      <c r="E2296" t="s">
        <v>172</v>
      </c>
      <c r="F2296">
        <v>238</v>
      </c>
      <c r="G2296">
        <v>223</v>
      </c>
      <c r="H2296">
        <v>220</v>
      </c>
      <c r="I2296">
        <v>209</v>
      </c>
    </row>
    <row r="2297" spans="1:9" x14ac:dyDescent="0.25">
      <c r="A2297" t="s">
        <v>2722</v>
      </c>
      <c r="B2297">
        <v>1</v>
      </c>
      <c r="C2297">
        <v>1</v>
      </c>
      <c r="D2297">
        <v>0.85404000000000002</v>
      </c>
      <c r="E2297" t="s">
        <v>174</v>
      </c>
      <c r="F2297">
        <v>138</v>
      </c>
      <c r="G2297">
        <v>131</v>
      </c>
      <c r="H2297">
        <v>124</v>
      </c>
      <c r="I2297">
        <v>111</v>
      </c>
    </row>
    <row r="2298" spans="1:9" x14ac:dyDescent="0.25">
      <c r="A2298" t="s">
        <v>2721</v>
      </c>
      <c r="B2298">
        <v>0</v>
      </c>
      <c r="C2298">
        <v>1</v>
      </c>
      <c r="D2298">
        <v>0.65859999999999996</v>
      </c>
      <c r="E2298" t="s">
        <v>169</v>
      </c>
      <c r="F2298">
        <v>44</v>
      </c>
      <c r="G2298">
        <v>28</v>
      </c>
      <c r="H2298">
        <v>15</v>
      </c>
      <c r="I2298">
        <v>11</v>
      </c>
    </row>
    <row r="2299" spans="1:9" x14ac:dyDescent="0.25">
      <c r="A2299" t="s">
        <v>2720</v>
      </c>
      <c r="B2299">
        <v>1</v>
      </c>
      <c r="C2299">
        <v>0</v>
      </c>
      <c r="D2299">
        <v>1.0156533329999999</v>
      </c>
      <c r="E2299" t="s">
        <v>169</v>
      </c>
      <c r="F2299">
        <v>325</v>
      </c>
      <c r="G2299">
        <v>325</v>
      </c>
      <c r="H2299">
        <v>324</v>
      </c>
      <c r="I2299">
        <v>317</v>
      </c>
    </row>
    <row r="2300" spans="1:9" x14ac:dyDescent="0.25">
      <c r="A2300" t="s">
        <v>2719</v>
      </c>
      <c r="B2300">
        <v>1</v>
      </c>
      <c r="C2300">
        <v>0</v>
      </c>
      <c r="D2300">
        <v>0.18376666699999999</v>
      </c>
      <c r="E2300" t="s">
        <v>174</v>
      </c>
      <c r="F2300">
        <v>49</v>
      </c>
      <c r="G2300">
        <v>47</v>
      </c>
      <c r="H2300">
        <v>43</v>
      </c>
      <c r="I2300">
        <v>42</v>
      </c>
    </row>
    <row r="2301" spans="1:9" x14ac:dyDescent="0.25">
      <c r="A2301" t="s">
        <v>2718</v>
      </c>
      <c r="B2301">
        <v>1</v>
      </c>
      <c r="C2301">
        <v>0</v>
      </c>
      <c r="D2301">
        <v>0.99672000000000005</v>
      </c>
      <c r="E2301" t="s">
        <v>169</v>
      </c>
      <c r="F2301">
        <v>79</v>
      </c>
      <c r="G2301">
        <v>78</v>
      </c>
      <c r="H2301">
        <v>76</v>
      </c>
      <c r="I2301">
        <v>64</v>
      </c>
    </row>
    <row r="2302" spans="1:9" x14ac:dyDescent="0.25">
      <c r="A2302" t="s">
        <v>2717</v>
      </c>
      <c r="B2302">
        <v>1</v>
      </c>
      <c r="C2302">
        <v>0</v>
      </c>
      <c r="D2302">
        <v>0.14290666699999999</v>
      </c>
      <c r="E2302" t="s">
        <v>169</v>
      </c>
      <c r="F2302">
        <v>22</v>
      </c>
      <c r="G2302">
        <v>18</v>
      </c>
      <c r="H2302">
        <v>11</v>
      </c>
      <c r="I2302">
        <v>5</v>
      </c>
    </row>
    <row r="2303" spans="1:9" x14ac:dyDescent="0.25">
      <c r="A2303" t="s">
        <v>2716</v>
      </c>
      <c r="B2303">
        <v>1</v>
      </c>
      <c r="C2303">
        <v>0</v>
      </c>
      <c r="D2303">
        <v>0.89267333299999996</v>
      </c>
      <c r="E2303" t="s">
        <v>169</v>
      </c>
      <c r="F2303">
        <v>81</v>
      </c>
      <c r="G2303">
        <v>81</v>
      </c>
      <c r="H2303">
        <v>79</v>
      </c>
      <c r="I2303">
        <v>77</v>
      </c>
    </row>
    <row r="2304" spans="1:9" x14ac:dyDescent="0.25">
      <c r="A2304" t="s">
        <v>2715</v>
      </c>
      <c r="B2304">
        <v>1</v>
      </c>
      <c r="C2304">
        <v>0</v>
      </c>
      <c r="D2304">
        <v>0.13746</v>
      </c>
      <c r="E2304" t="s">
        <v>169</v>
      </c>
      <c r="F2304">
        <v>3</v>
      </c>
      <c r="G2304">
        <v>0</v>
      </c>
      <c r="H2304">
        <v>0</v>
      </c>
      <c r="I2304">
        <v>0</v>
      </c>
    </row>
    <row r="2305" spans="1:9" x14ac:dyDescent="0.25">
      <c r="A2305" t="s">
        <v>2714</v>
      </c>
      <c r="B2305">
        <v>1</v>
      </c>
      <c r="C2305">
        <v>1</v>
      </c>
      <c r="D2305">
        <v>0.99451999999999996</v>
      </c>
      <c r="E2305" t="s">
        <v>172</v>
      </c>
      <c r="F2305">
        <v>325</v>
      </c>
      <c r="G2305">
        <v>321</v>
      </c>
      <c r="H2305">
        <v>318</v>
      </c>
      <c r="I2305">
        <v>304</v>
      </c>
    </row>
    <row r="2306" spans="1:9" x14ac:dyDescent="0.25">
      <c r="A2306" t="s">
        <v>2713</v>
      </c>
      <c r="B2306">
        <v>0</v>
      </c>
      <c r="C2306">
        <v>0</v>
      </c>
      <c r="D2306">
        <v>0.55497333299999996</v>
      </c>
      <c r="E2306" t="s">
        <v>181</v>
      </c>
      <c r="F2306">
        <v>6</v>
      </c>
      <c r="G2306">
        <v>6</v>
      </c>
      <c r="H2306">
        <v>6</v>
      </c>
      <c r="I2306">
        <v>2</v>
      </c>
    </row>
    <row r="2307" spans="1:9" x14ac:dyDescent="0.25">
      <c r="A2307" t="s">
        <v>2712</v>
      </c>
      <c r="B2307">
        <v>0</v>
      </c>
      <c r="C2307">
        <v>0</v>
      </c>
      <c r="D2307">
        <v>0.10616666700000001</v>
      </c>
      <c r="E2307" t="s">
        <v>181</v>
      </c>
      <c r="F2307">
        <v>44</v>
      </c>
      <c r="G2307">
        <v>37</v>
      </c>
      <c r="H2307">
        <v>33</v>
      </c>
      <c r="I2307">
        <v>26</v>
      </c>
    </row>
    <row r="2308" spans="1:9" x14ac:dyDescent="0.25">
      <c r="A2308" t="s">
        <v>2711</v>
      </c>
      <c r="B2308">
        <v>1</v>
      </c>
      <c r="C2308">
        <v>0</v>
      </c>
      <c r="D2308">
        <v>0.85882000000000003</v>
      </c>
      <c r="E2308" t="s">
        <v>169</v>
      </c>
      <c r="F2308">
        <v>24</v>
      </c>
      <c r="G2308">
        <v>21</v>
      </c>
      <c r="H2308">
        <v>17</v>
      </c>
      <c r="I2308">
        <v>10</v>
      </c>
    </row>
    <row r="2309" spans="1:9" x14ac:dyDescent="0.25">
      <c r="A2309" t="s">
        <v>2710</v>
      </c>
      <c r="B2309">
        <v>1</v>
      </c>
      <c r="C2309">
        <v>0</v>
      </c>
      <c r="D2309">
        <v>0.72419999999999995</v>
      </c>
      <c r="E2309" t="s">
        <v>169</v>
      </c>
      <c r="F2309">
        <v>17</v>
      </c>
      <c r="G2309">
        <v>7</v>
      </c>
      <c r="H2309">
        <v>7</v>
      </c>
      <c r="I2309">
        <v>0</v>
      </c>
    </row>
    <row r="2310" spans="1:9" x14ac:dyDescent="0.25">
      <c r="A2310" t="s">
        <v>2709</v>
      </c>
      <c r="B2310">
        <v>1</v>
      </c>
      <c r="C2310">
        <v>0</v>
      </c>
      <c r="D2310">
        <v>0.92791999999999997</v>
      </c>
      <c r="E2310" t="s">
        <v>169</v>
      </c>
      <c r="F2310">
        <v>394</v>
      </c>
      <c r="G2310">
        <v>391</v>
      </c>
      <c r="H2310">
        <v>388</v>
      </c>
      <c r="I2310">
        <v>382</v>
      </c>
    </row>
    <row r="2311" spans="1:9" x14ac:dyDescent="0.25">
      <c r="A2311" t="s">
        <v>2708</v>
      </c>
      <c r="B2311">
        <v>1</v>
      </c>
      <c r="C2311">
        <v>0</v>
      </c>
      <c r="D2311">
        <v>0.15322</v>
      </c>
      <c r="E2311" t="s">
        <v>169</v>
      </c>
      <c r="F2311">
        <v>88</v>
      </c>
      <c r="G2311">
        <v>80</v>
      </c>
      <c r="H2311">
        <v>79</v>
      </c>
      <c r="I2311">
        <v>75</v>
      </c>
    </row>
    <row r="2312" spans="1:9" x14ac:dyDescent="0.25">
      <c r="A2312" t="s">
        <v>2707</v>
      </c>
      <c r="B2312">
        <v>1</v>
      </c>
      <c r="C2312">
        <v>0</v>
      </c>
      <c r="D2312">
        <v>0.95883333299999995</v>
      </c>
      <c r="E2312" t="s">
        <v>169</v>
      </c>
      <c r="F2312">
        <v>231</v>
      </c>
      <c r="G2312">
        <v>231</v>
      </c>
      <c r="H2312">
        <v>229</v>
      </c>
      <c r="I2312">
        <v>225</v>
      </c>
    </row>
    <row r="2313" spans="1:9" x14ac:dyDescent="0.25">
      <c r="A2313" t="s">
        <v>2706</v>
      </c>
      <c r="B2313">
        <v>1</v>
      </c>
      <c r="C2313">
        <v>0</v>
      </c>
      <c r="D2313">
        <v>0.86331333300000002</v>
      </c>
      <c r="E2313" t="s">
        <v>169</v>
      </c>
      <c r="F2313">
        <v>265</v>
      </c>
      <c r="G2313">
        <v>256</v>
      </c>
      <c r="H2313">
        <v>248</v>
      </c>
      <c r="I2313">
        <v>212</v>
      </c>
    </row>
    <row r="2314" spans="1:9" x14ac:dyDescent="0.25">
      <c r="A2314" t="s">
        <v>2705</v>
      </c>
      <c r="B2314">
        <v>1</v>
      </c>
      <c r="C2314">
        <v>1</v>
      </c>
      <c r="D2314">
        <v>0.96591333300000004</v>
      </c>
      <c r="E2314" t="s">
        <v>172</v>
      </c>
      <c r="F2314">
        <v>383</v>
      </c>
      <c r="G2314">
        <v>380</v>
      </c>
      <c r="H2314">
        <v>374</v>
      </c>
      <c r="I2314">
        <v>357</v>
      </c>
    </row>
    <row r="2315" spans="1:9" x14ac:dyDescent="0.25">
      <c r="A2315" t="s">
        <v>2704</v>
      </c>
      <c r="B2315">
        <v>1</v>
      </c>
      <c r="C2315">
        <v>1</v>
      </c>
      <c r="D2315">
        <v>0.30399999999999999</v>
      </c>
      <c r="E2315" t="s">
        <v>174</v>
      </c>
      <c r="F2315">
        <v>23</v>
      </c>
      <c r="G2315">
        <v>21</v>
      </c>
      <c r="H2315">
        <v>19</v>
      </c>
      <c r="I2315">
        <v>18</v>
      </c>
    </row>
    <row r="2316" spans="1:9" x14ac:dyDescent="0.25">
      <c r="A2316" t="s">
        <v>2703</v>
      </c>
      <c r="B2316">
        <v>1</v>
      </c>
      <c r="C2316">
        <v>0</v>
      </c>
      <c r="D2316">
        <v>0.59548000000000001</v>
      </c>
      <c r="E2316" t="s">
        <v>169</v>
      </c>
      <c r="F2316">
        <v>75</v>
      </c>
      <c r="G2316">
        <v>74</v>
      </c>
      <c r="H2316">
        <v>73</v>
      </c>
      <c r="I2316">
        <v>67</v>
      </c>
    </row>
    <row r="2317" spans="1:9" x14ac:dyDescent="0.25">
      <c r="A2317" t="s">
        <v>2702</v>
      </c>
      <c r="B2317">
        <v>1</v>
      </c>
      <c r="C2317">
        <v>0</v>
      </c>
      <c r="D2317">
        <v>0.98865333300000002</v>
      </c>
      <c r="E2317" t="s">
        <v>169</v>
      </c>
      <c r="F2317">
        <v>69</v>
      </c>
      <c r="G2317">
        <v>69</v>
      </c>
      <c r="H2317">
        <v>67</v>
      </c>
      <c r="I2317">
        <v>65</v>
      </c>
    </row>
    <row r="2318" spans="1:9" x14ac:dyDescent="0.25">
      <c r="A2318" t="s">
        <v>2701</v>
      </c>
      <c r="B2318">
        <v>1</v>
      </c>
      <c r="C2318">
        <v>0</v>
      </c>
      <c r="D2318">
        <v>0.991853333</v>
      </c>
      <c r="E2318" t="s">
        <v>169</v>
      </c>
      <c r="F2318">
        <v>574</v>
      </c>
      <c r="G2318">
        <v>571</v>
      </c>
      <c r="H2318">
        <v>567</v>
      </c>
      <c r="I2318">
        <v>546</v>
      </c>
    </row>
    <row r="2319" spans="1:9" x14ac:dyDescent="0.25">
      <c r="A2319" t="s">
        <v>2700</v>
      </c>
      <c r="B2319">
        <v>1</v>
      </c>
      <c r="C2319">
        <v>1</v>
      </c>
      <c r="D2319">
        <v>0.99685999999999997</v>
      </c>
      <c r="E2319" t="s">
        <v>172</v>
      </c>
      <c r="F2319">
        <v>171</v>
      </c>
      <c r="G2319">
        <v>171</v>
      </c>
      <c r="H2319">
        <v>169</v>
      </c>
      <c r="I2319">
        <v>163</v>
      </c>
    </row>
    <row r="2320" spans="1:9" x14ac:dyDescent="0.25">
      <c r="A2320" t="s">
        <v>2699</v>
      </c>
      <c r="B2320">
        <v>1</v>
      </c>
      <c r="C2320">
        <v>0</v>
      </c>
      <c r="D2320">
        <v>0.97405333299999997</v>
      </c>
      <c r="E2320" t="s">
        <v>174</v>
      </c>
      <c r="F2320">
        <v>272</v>
      </c>
      <c r="G2320">
        <v>272</v>
      </c>
      <c r="H2320">
        <v>269</v>
      </c>
      <c r="I2320">
        <v>264</v>
      </c>
    </row>
    <row r="2321" spans="1:9" x14ac:dyDescent="0.25">
      <c r="A2321" t="s">
        <v>2698</v>
      </c>
      <c r="B2321">
        <v>0</v>
      </c>
      <c r="C2321">
        <v>0</v>
      </c>
      <c r="D2321">
        <v>0.10072</v>
      </c>
      <c r="E2321" t="s">
        <v>181</v>
      </c>
      <c r="F2321">
        <v>5</v>
      </c>
      <c r="G2321">
        <v>0</v>
      </c>
      <c r="H2321">
        <v>0</v>
      </c>
      <c r="I2321">
        <v>0</v>
      </c>
    </row>
    <row r="2322" spans="1:9" x14ac:dyDescent="0.25">
      <c r="A2322" t="s">
        <v>2697</v>
      </c>
      <c r="B2322">
        <v>0</v>
      </c>
      <c r="C2322">
        <v>1</v>
      </c>
      <c r="D2322">
        <v>0.81088666700000001</v>
      </c>
      <c r="E2322" t="s">
        <v>169</v>
      </c>
      <c r="F2322">
        <v>94</v>
      </c>
      <c r="G2322">
        <v>89</v>
      </c>
      <c r="H2322">
        <v>76</v>
      </c>
      <c r="I2322">
        <v>58</v>
      </c>
    </row>
    <row r="2323" spans="1:9" x14ac:dyDescent="0.25">
      <c r="A2323" t="s">
        <v>2696</v>
      </c>
      <c r="B2323">
        <v>1</v>
      </c>
      <c r="C2323">
        <v>0</v>
      </c>
      <c r="D2323">
        <v>0.71126666699999996</v>
      </c>
      <c r="E2323" t="s">
        <v>169</v>
      </c>
      <c r="F2323">
        <v>9</v>
      </c>
      <c r="G2323">
        <v>9</v>
      </c>
      <c r="H2323">
        <v>9</v>
      </c>
      <c r="I2323">
        <v>4</v>
      </c>
    </row>
    <row r="2324" spans="1:9" x14ac:dyDescent="0.25">
      <c r="A2324" t="s">
        <v>2695</v>
      </c>
      <c r="B2324">
        <v>1</v>
      </c>
      <c r="C2324">
        <v>0</v>
      </c>
      <c r="D2324">
        <v>0.90636000000000005</v>
      </c>
      <c r="E2324" t="s">
        <v>169</v>
      </c>
      <c r="F2324">
        <v>61</v>
      </c>
      <c r="G2324">
        <v>57</v>
      </c>
      <c r="H2324">
        <v>52</v>
      </c>
      <c r="I2324">
        <v>47</v>
      </c>
    </row>
    <row r="2325" spans="1:9" x14ac:dyDescent="0.25">
      <c r="A2325" t="s">
        <v>2694</v>
      </c>
      <c r="B2325">
        <v>1</v>
      </c>
      <c r="C2325">
        <v>0</v>
      </c>
      <c r="D2325">
        <v>0.13346666700000001</v>
      </c>
      <c r="E2325" t="s">
        <v>169</v>
      </c>
      <c r="F2325">
        <v>18</v>
      </c>
      <c r="G2325">
        <v>14</v>
      </c>
      <c r="H2325">
        <v>14</v>
      </c>
      <c r="I2325">
        <v>10</v>
      </c>
    </row>
    <row r="2326" spans="1:9" x14ac:dyDescent="0.25">
      <c r="A2326" t="s">
        <v>2693</v>
      </c>
      <c r="B2326">
        <v>1</v>
      </c>
      <c r="C2326">
        <v>1</v>
      </c>
      <c r="D2326">
        <v>0.27590666699999999</v>
      </c>
      <c r="E2326" t="s">
        <v>172</v>
      </c>
      <c r="F2326">
        <v>45</v>
      </c>
      <c r="G2326">
        <v>16</v>
      </c>
      <c r="H2326">
        <v>11</v>
      </c>
      <c r="I2326">
        <v>7</v>
      </c>
    </row>
    <row r="2327" spans="1:9" x14ac:dyDescent="0.25">
      <c r="A2327" t="s">
        <v>2692</v>
      </c>
      <c r="B2327">
        <v>1</v>
      </c>
      <c r="C2327">
        <v>0</v>
      </c>
      <c r="D2327">
        <v>0.105046667</v>
      </c>
      <c r="E2327" t="s">
        <v>169</v>
      </c>
      <c r="F2327">
        <v>41</v>
      </c>
      <c r="G2327">
        <v>40</v>
      </c>
      <c r="H2327">
        <v>27</v>
      </c>
      <c r="I2327">
        <v>15</v>
      </c>
    </row>
    <row r="2328" spans="1:9" x14ac:dyDescent="0.25">
      <c r="A2328" t="s">
        <v>2691</v>
      </c>
      <c r="B2328">
        <v>1</v>
      </c>
      <c r="C2328">
        <v>0</v>
      </c>
      <c r="D2328">
        <v>0.54501333299999999</v>
      </c>
      <c r="E2328" t="s">
        <v>169</v>
      </c>
      <c r="F2328">
        <v>271</v>
      </c>
      <c r="G2328">
        <v>271</v>
      </c>
      <c r="H2328">
        <v>268</v>
      </c>
      <c r="I2328">
        <v>262</v>
      </c>
    </row>
    <row r="2329" spans="1:9" x14ac:dyDescent="0.25">
      <c r="A2329" t="s">
        <v>2690</v>
      </c>
      <c r="B2329">
        <v>1</v>
      </c>
      <c r="C2329">
        <v>1</v>
      </c>
      <c r="D2329">
        <v>0.98974666700000002</v>
      </c>
      <c r="E2329" t="s">
        <v>172</v>
      </c>
      <c r="F2329">
        <v>130</v>
      </c>
      <c r="G2329">
        <v>129</v>
      </c>
      <c r="H2329">
        <v>126</v>
      </c>
      <c r="I2329">
        <v>124</v>
      </c>
    </row>
    <row r="2330" spans="1:9" x14ac:dyDescent="0.25">
      <c r="A2330" t="s">
        <v>2689</v>
      </c>
      <c r="B2330">
        <v>1</v>
      </c>
      <c r="C2330">
        <v>0</v>
      </c>
      <c r="D2330">
        <v>0.91223333299999998</v>
      </c>
      <c r="E2330" t="s">
        <v>174</v>
      </c>
      <c r="F2330">
        <v>119</v>
      </c>
      <c r="G2330">
        <v>117</v>
      </c>
      <c r="H2330">
        <v>114</v>
      </c>
      <c r="I2330">
        <v>108</v>
      </c>
    </row>
    <row r="2331" spans="1:9" x14ac:dyDescent="0.25">
      <c r="A2331" t="s">
        <v>2688</v>
      </c>
      <c r="B2331">
        <v>1</v>
      </c>
      <c r="C2331">
        <v>0</v>
      </c>
      <c r="D2331">
        <v>0.88759333299999998</v>
      </c>
      <c r="E2331" t="s">
        <v>169</v>
      </c>
      <c r="F2331">
        <v>95</v>
      </c>
      <c r="G2331">
        <v>91</v>
      </c>
      <c r="H2331">
        <v>90</v>
      </c>
      <c r="I2331">
        <v>82</v>
      </c>
    </row>
    <row r="2332" spans="1:9" x14ac:dyDescent="0.25">
      <c r="A2332" t="s">
        <v>2687</v>
      </c>
      <c r="B2332">
        <v>1</v>
      </c>
      <c r="C2332">
        <v>0</v>
      </c>
      <c r="D2332">
        <v>0.96814</v>
      </c>
      <c r="E2332" t="s">
        <v>174</v>
      </c>
      <c r="F2332">
        <v>31</v>
      </c>
      <c r="G2332">
        <v>31</v>
      </c>
      <c r="H2332">
        <v>31</v>
      </c>
      <c r="I2332">
        <v>20</v>
      </c>
    </row>
    <row r="2333" spans="1:9" x14ac:dyDescent="0.25">
      <c r="A2333" t="s">
        <v>2686</v>
      </c>
      <c r="B2333">
        <v>1</v>
      </c>
      <c r="C2333">
        <v>0</v>
      </c>
      <c r="D2333">
        <v>0.211686667</v>
      </c>
      <c r="E2333" t="s">
        <v>169</v>
      </c>
      <c r="F2333">
        <v>8</v>
      </c>
      <c r="G2333">
        <v>5</v>
      </c>
      <c r="H2333">
        <v>3</v>
      </c>
      <c r="I2333">
        <v>0</v>
      </c>
    </row>
    <row r="2334" spans="1:9" x14ac:dyDescent="0.25">
      <c r="A2334" t="s">
        <v>2685</v>
      </c>
      <c r="B2334">
        <v>1</v>
      </c>
      <c r="C2334">
        <v>0</v>
      </c>
      <c r="D2334">
        <v>0.85026000000000002</v>
      </c>
      <c r="E2334" t="s">
        <v>169</v>
      </c>
      <c r="F2334">
        <v>351</v>
      </c>
      <c r="G2334">
        <v>349</v>
      </c>
      <c r="H2334">
        <v>341</v>
      </c>
      <c r="I2334">
        <v>312</v>
      </c>
    </row>
    <row r="2335" spans="1:9" x14ac:dyDescent="0.25">
      <c r="A2335" t="s">
        <v>2684</v>
      </c>
      <c r="B2335">
        <v>1</v>
      </c>
      <c r="C2335">
        <v>0</v>
      </c>
      <c r="D2335">
        <v>0.30409999999999998</v>
      </c>
      <c r="E2335" t="s">
        <v>169</v>
      </c>
      <c r="F2335">
        <v>23</v>
      </c>
      <c r="G2335">
        <v>23</v>
      </c>
      <c r="H2335">
        <v>20</v>
      </c>
      <c r="I2335">
        <v>17</v>
      </c>
    </row>
    <row r="2336" spans="1:9" x14ac:dyDescent="0.25">
      <c r="A2336" t="s">
        <v>2683</v>
      </c>
      <c r="B2336">
        <v>1</v>
      </c>
      <c r="C2336">
        <v>0</v>
      </c>
      <c r="D2336">
        <v>0.1147</v>
      </c>
      <c r="E2336" t="s">
        <v>169</v>
      </c>
      <c r="F2336">
        <v>35</v>
      </c>
      <c r="G2336">
        <v>30</v>
      </c>
      <c r="H2336">
        <v>1</v>
      </c>
      <c r="I2336">
        <v>0</v>
      </c>
    </row>
    <row r="2337" spans="1:9" x14ac:dyDescent="0.25">
      <c r="A2337" t="s">
        <v>2682</v>
      </c>
      <c r="B2337">
        <v>1</v>
      </c>
      <c r="C2337">
        <v>0</v>
      </c>
      <c r="D2337">
        <v>0.78741333300000005</v>
      </c>
      <c r="E2337" t="s">
        <v>169</v>
      </c>
      <c r="F2337">
        <v>90</v>
      </c>
      <c r="G2337">
        <v>90</v>
      </c>
      <c r="H2337">
        <v>89</v>
      </c>
      <c r="I2337">
        <v>77</v>
      </c>
    </row>
    <row r="2338" spans="1:9" x14ac:dyDescent="0.25">
      <c r="A2338" t="s">
        <v>2681</v>
      </c>
      <c r="B2338">
        <v>1</v>
      </c>
      <c r="C2338">
        <v>0</v>
      </c>
      <c r="D2338">
        <v>0.989166667</v>
      </c>
      <c r="E2338" t="s">
        <v>169</v>
      </c>
      <c r="F2338">
        <v>51</v>
      </c>
      <c r="G2338">
        <v>51</v>
      </c>
      <c r="H2338">
        <v>50</v>
      </c>
      <c r="I2338">
        <v>49</v>
      </c>
    </row>
    <row r="2339" spans="1:9" x14ac:dyDescent="0.25">
      <c r="A2339" t="s">
        <v>2680</v>
      </c>
      <c r="B2339">
        <v>1</v>
      </c>
      <c r="C2339">
        <v>0</v>
      </c>
      <c r="D2339">
        <v>0.95074000000000003</v>
      </c>
      <c r="E2339" t="s">
        <v>169</v>
      </c>
      <c r="F2339">
        <v>36</v>
      </c>
      <c r="G2339">
        <v>35</v>
      </c>
      <c r="H2339">
        <v>30</v>
      </c>
      <c r="I2339">
        <v>27</v>
      </c>
    </row>
    <row r="2340" spans="1:9" x14ac:dyDescent="0.25">
      <c r="A2340" t="s">
        <v>2679</v>
      </c>
      <c r="B2340">
        <v>1</v>
      </c>
      <c r="C2340">
        <v>0</v>
      </c>
      <c r="D2340">
        <v>0.83112666700000004</v>
      </c>
      <c r="E2340" t="s">
        <v>169</v>
      </c>
      <c r="F2340">
        <v>50</v>
      </c>
      <c r="G2340">
        <v>50</v>
      </c>
      <c r="H2340">
        <v>48</v>
      </c>
      <c r="I2340">
        <v>44</v>
      </c>
    </row>
    <row r="2341" spans="1:9" x14ac:dyDescent="0.25">
      <c r="A2341" t="s">
        <v>2678</v>
      </c>
      <c r="B2341">
        <v>0</v>
      </c>
      <c r="C2341">
        <v>0</v>
      </c>
      <c r="D2341">
        <v>0.105013333</v>
      </c>
      <c r="E2341" t="s">
        <v>181</v>
      </c>
      <c r="F2341">
        <v>4</v>
      </c>
      <c r="G2341">
        <v>2</v>
      </c>
      <c r="H2341">
        <v>0</v>
      </c>
      <c r="I2341">
        <v>0</v>
      </c>
    </row>
    <row r="2342" spans="1:9" x14ac:dyDescent="0.25">
      <c r="A2342" t="s">
        <v>2677</v>
      </c>
      <c r="B2342">
        <v>0</v>
      </c>
      <c r="C2342">
        <v>0</v>
      </c>
      <c r="D2342">
        <v>0.77409333300000005</v>
      </c>
      <c r="E2342" t="s">
        <v>181</v>
      </c>
      <c r="F2342">
        <v>68</v>
      </c>
      <c r="G2342">
        <v>54</v>
      </c>
      <c r="H2342">
        <v>54</v>
      </c>
      <c r="I2342">
        <v>46</v>
      </c>
    </row>
    <row r="2343" spans="1:9" x14ac:dyDescent="0.25">
      <c r="A2343" t="s">
        <v>2676</v>
      </c>
      <c r="B2343">
        <v>1</v>
      </c>
      <c r="C2343">
        <v>0</v>
      </c>
      <c r="D2343">
        <v>0.99081333299999996</v>
      </c>
      <c r="E2343" t="s">
        <v>169</v>
      </c>
      <c r="F2343">
        <v>549</v>
      </c>
      <c r="G2343">
        <v>546</v>
      </c>
      <c r="H2343">
        <v>531</v>
      </c>
      <c r="I2343">
        <v>515</v>
      </c>
    </row>
    <row r="2344" spans="1:9" x14ac:dyDescent="0.25">
      <c r="A2344" t="s">
        <v>2675</v>
      </c>
      <c r="B2344">
        <v>1</v>
      </c>
      <c r="C2344">
        <v>0</v>
      </c>
      <c r="D2344">
        <v>0.96677999999999997</v>
      </c>
      <c r="E2344" t="s">
        <v>169</v>
      </c>
      <c r="F2344">
        <v>167</v>
      </c>
      <c r="G2344">
        <v>161</v>
      </c>
      <c r="H2344">
        <v>159</v>
      </c>
      <c r="I2344">
        <v>149</v>
      </c>
    </row>
    <row r="2345" spans="1:9" x14ac:dyDescent="0.25">
      <c r="A2345" t="s">
        <v>2674</v>
      </c>
      <c r="B2345">
        <v>0</v>
      </c>
      <c r="C2345">
        <v>0</v>
      </c>
      <c r="D2345">
        <v>0.81066000000000005</v>
      </c>
      <c r="E2345" t="s">
        <v>181</v>
      </c>
      <c r="F2345">
        <v>19</v>
      </c>
      <c r="G2345">
        <v>19</v>
      </c>
      <c r="H2345">
        <v>19</v>
      </c>
      <c r="I2345">
        <v>14</v>
      </c>
    </row>
    <row r="2346" spans="1:9" x14ac:dyDescent="0.25">
      <c r="A2346" t="s">
        <v>2673</v>
      </c>
      <c r="B2346">
        <v>1</v>
      </c>
      <c r="C2346">
        <v>0</v>
      </c>
      <c r="D2346">
        <v>0.942453333</v>
      </c>
      <c r="E2346" t="s">
        <v>169</v>
      </c>
      <c r="F2346">
        <v>288</v>
      </c>
      <c r="G2346">
        <v>286</v>
      </c>
      <c r="H2346">
        <v>284</v>
      </c>
      <c r="I2346">
        <v>277</v>
      </c>
    </row>
    <row r="2347" spans="1:9" x14ac:dyDescent="0.25">
      <c r="A2347" t="s">
        <v>2672</v>
      </c>
      <c r="B2347">
        <v>1</v>
      </c>
      <c r="C2347">
        <v>0</v>
      </c>
      <c r="D2347">
        <v>0.87745333299999995</v>
      </c>
      <c r="E2347" t="s">
        <v>174</v>
      </c>
      <c r="F2347">
        <v>141</v>
      </c>
      <c r="G2347">
        <v>141</v>
      </c>
      <c r="H2347">
        <v>140</v>
      </c>
      <c r="I2347">
        <v>119</v>
      </c>
    </row>
    <row r="2348" spans="1:9" x14ac:dyDescent="0.25">
      <c r="A2348" t="s">
        <v>2671</v>
      </c>
      <c r="B2348">
        <v>1</v>
      </c>
      <c r="C2348">
        <v>0</v>
      </c>
      <c r="D2348">
        <v>0.42021999999999998</v>
      </c>
      <c r="E2348" t="s">
        <v>169</v>
      </c>
      <c r="F2348">
        <v>103</v>
      </c>
      <c r="G2348">
        <v>98</v>
      </c>
      <c r="H2348">
        <v>96</v>
      </c>
      <c r="I2348">
        <v>80</v>
      </c>
    </row>
    <row r="2349" spans="1:9" x14ac:dyDescent="0.25">
      <c r="A2349" t="s">
        <v>2670</v>
      </c>
      <c r="B2349">
        <v>1</v>
      </c>
      <c r="C2349">
        <v>0</v>
      </c>
      <c r="D2349">
        <v>0.97516000000000003</v>
      </c>
      <c r="E2349" t="s">
        <v>169</v>
      </c>
      <c r="F2349">
        <v>272</v>
      </c>
      <c r="G2349">
        <v>270</v>
      </c>
      <c r="H2349">
        <v>264</v>
      </c>
      <c r="I2349">
        <v>253</v>
      </c>
    </row>
    <row r="2350" spans="1:9" x14ac:dyDescent="0.25">
      <c r="A2350" t="s">
        <v>2669</v>
      </c>
      <c r="B2350">
        <v>1</v>
      </c>
      <c r="C2350">
        <v>0</v>
      </c>
      <c r="D2350">
        <v>0.94297333299999997</v>
      </c>
      <c r="E2350" t="s">
        <v>174</v>
      </c>
      <c r="F2350">
        <v>43</v>
      </c>
      <c r="G2350">
        <v>42</v>
      </c>
      <c r="H2350">
        <v>40</v>
      </c>
      <c r="I2350">
        <v>37</v>
      </c>
    </row>
    <row r="2351" spans="1:9" x14ac:dyDescent="0.25">
      <c r="A2351" t="s">
        <v>2668</v>
      </c>
      <c r="B2351">
        <v>1</v>
      </c>
      <c r="C2351">
        <v>0</v>
      </c>
      <c r="D2351">
        <v>0.62362666700000002</v>
      </c>
      <c r="E2351" t="s">
        <v>169</v>
      </c>
      <c r="F2351">
        <v>50</v>
      </c>
      <c r="G2351">
        <v>49</v>
      </c>
      <c r="H2351">
        <v>49</v>
      </c>
      <c r="I2351">
        <v>46</v>
      </c>
    </row>
    <row r="2352" spans="1:9" x14ac:dyDescent="0.25">
      <c r="A2352" t="s">
        <v>2667</v>
      </c>
      <c r="B2352">
        <v>1</v>
      </c>
      <c r="C2352">
        <v>0</v>
      </c>
      <c r="D2352">
        <v>0.98987999999999998</v>
      </c>
      <c r="E2352" t="s">
        <v>174</v>
      </c>
      <c r="F2352">
        <v>162</v>
      </c>
      <c r="G2352">
        <v>160</v>
      </c>
      <c r="H2352">
        <v>158</v>
      </c>
      <c r="I2352">
        <v>150</v>
      </c>
    </row>
    <row r="2353" spans="1:9" x14ac:dyDescent="0.25">
      <c r="A2353" t="s">
        <v>2666</v>
      </c>
      <c r="B2353">
        <v>0</v>
      </c>
      <c r="C2353">
        <v>0</v>
      </c>
      <c r="D2353">
        <v>0.108713333</v>
      </c>
      <c r="E2353" t="s">
        <v>181</v>
      </c>
      <c r="F2353">
        <v>7</v>
      </c>
      <c r="G2353">
        <v>0</v>
      </c>
      <c r="H2353">
        <v>0</v>
      </c>
      <c r="I2353">
        <v>0</v>
      </c>
    </row>
    <row r="2354" spans="1:9" x14ac:dyDescent="0.25">
      <c r="A2354" t="s">
        <v>2665</v>
      </c>
      <c r="B2354">
        <v>1</v>
      </c>
      <c r="C2354">
        <v>0</v>
      </c>
      <c r="D2354">
        <v>0.88116000000000005</v>
      </c>
      <c r="E2354" t="s">
        <v>169</v>
      </c>
      <c r="F2354">
        <v>394</v>
      </c>
      <c r="G2354">
        <v>390</v>
      </c>
      <c r="H2354">
        <v>380</v>
      </c>
      <c r="I2354">
        <v>366</v>
      </c>
    </row>
    <row r="2355" spans="1:9" x14ac:dyDescent="0.25">
      <c r="A2355" t="s">
        <v>2664</v>
      </c>
      <c r="B2355">
        <v>1</v>
      </c>
      <c r="C2355">
        <v>0</v>
      </c>
      <c r="D2355">
        <v>0.24349333300000001</v>
      </c>
      <c r="E2355" t="s">
        <v>169</v>
      </c>
      <c r="F2355">
        <v>15</v>
      </c>
      <c r="G2355">
        <v>13</v>
      </c>
      <c r="H2355">
        <v>12</v>
      </c>
      <c r="I2355">
        <v>5</v>
      </c>
    </row>
    <row r="2356" spans="1:9" x14ac:dyDescent="0.25">
      <c r="A2356" t="s">
        <v>2663</v>
      </c>
      <c r="B2356">
        <v>1</v>
      </c>
      <c r="C2356">
        <v>0</v>
      </c>
      <c r="D2356">
        <v>0.92279333299999999</v>
      </c>
      <c r="E2356" t="s">
        <v>169</v>
      </c>
      <c r="F2356">
        <v>168</v>
      </c>
      <c r="G2356">
        <v>168</v>
      </c>
      <c r="H2356">
        <v>159</v>
      </c>
      <c r="I2356">
        <v>157</v>
      </c>
    </row>
    <row r="2357" spans="1:9" x14ac:dyDescent="0.25">
      <c r="A2357" t="s">
        <v>2662</v>
      </c>
      <c r="B2357">
        <v>0</v>
      </c>
      <c r="C2357">
        <v>0</v>
      </c>
      <c r="D2357">
        <v>0.89072666700000003</v>
      </c>
      <c r="E2357" t="s">
        <v>181</v>
      </c>
      <c r="F2357">
        <v>34</v>
      </c>
      <c r="G2357">
        <v>33</v>
      </c>
      <c r="H2357">
        <v>33</v>
      </c>
      <c r="I2357">
        <v>30</v>
      </c>
    </row>
    <row r="2358" spans="1:9" x14ac:dyDescent="0.25">
      <c r="A2358" t="s">
        <v>2661</v>
      </c>
      <c r="B2358">
        <v>1</v>
      </c>
      <c r="C2358">
        <v>0</v>
      </c>
      <c r="D2358">
        <v>0.99655333300000004</v>
      </c>
      <c r="E2358" t="s">
        <v>169</v>
      </c>
      <c r="F2358">
        <v>240</v>
      </c>
      <c r="G2358">
        <v>238</v>
      </c>
      <c r="H2358">
        <v>238</v>
      </c>
      <c r="I2358">
        <v>226</v>
      </c>
    </row>
    <row r="2359" spans="1:9" x14ac:dyDescent="0.25">
      <c r="A2359" t="s">
        <v>2660</v>
      </c>
      <c r="B2359">
        <v>1</v>
      </c>
      <c r="C2359">
        <v>0</v>
      </c>
      <c r="D2359">
        <v>0.19436</v>
      </c>
      <c r="E2359" t="s">
        <v>169</v>
      </c>
      <c r="F2359">
        <v>22</v>
      </c>
      <c r="G2359">
        <v>8</v>
      </c>
      <c r="H2359">
        <v>3</v>
      </c>
      <c r="I2359">
        <v>0</v>
      </c>
    </row>
    <row r="2360" spans="1:9" x14ac:dyDescent="0.25">
      <c r="A2360" t="s">
        <v>2659</v>
      </c>
      <c r="B2360">
        <v>1</v>
      </c>
      <c r="C2360">
        <v>0</v>
      </c>
      <c r="D2360">
        <v>0.33482000000000001</v>
      </c>
      <c r="E2360" t="s">
        <v>169</v>
      </c>
      <c r="F2360">
        <v>12</v>
      </c>
      <c r="G2360">
        <v>12</v>
      </c>
      <c r="H2360">
        <v>9</v>
      </c>
      <c r="I2360">
        <v>9</v>
      </c>
    </row>
    <row r="2361" spans="1:9" x14ac:dyDescent="0.25">
      <c r="A2361" t="s">
        <v>2658</v>
      </c>
      <c r="B2361">
        <v>1</v>
      </c>
      <c r="C2361">
        <v>0</v>
      </c>
      <c r="D2361">
        <v>0.97758666699999996</v>
      </c>
      <c r="E2361" t="s">
        <v>169</v>
      </c>
      <c r="F2361">
        <v>235</v>
      </c>
      <c r="G2361">
        <v>233</v>
      </c>
      <c r="H2361">
        <v>232</v>
      </c>
      <c r="I2361">
        <v>230</v>
      </c>
    </row>
    <row r="2362" spans="1:9" x14ac:dyDescent="0.25">
      <c r="A2362" t="s">
        <v>2657</v>
      </c>
      <c r="B2362">
        <v>1</v>
      </c>
      <c r="C2362">
        <v>0</v>
      </c>
      <c r="D2362">
        <v>0.83377333300000001</v>
      </c>
      <c r="E2362" t="s">
        <v>174</v>
      </c>
      <c r="F2362">
        <v>23</v>
      </c>
      <c r="G2362">
        <v>19</v>
      </c>
      <c r="H2362">
        <v>17</v>
      </c>
      <c r="I2362">
        <v>14</v>
      </c>
    </row>
    <row r="2363" spans="1:9" x14ac:dyDescent="0.25">
      <c r="A2363" t="s">
        <v>2656</v>
      </c>
      <c r="B2363">
        <v>1</v>
      </c>
      <c r="C2363">
        <v>0</v>
      </c>
      <c r="D2363">
        <v>0.98365333300000002</v>
      </c>
      <c r="E2363" t="s">
        <v>169</v>
      </c>
      <c r="F2363">
        <v>195</v>
      </c>
      <c r="G2363">
        <v>194</v>
      </c>
      <c r="H2363">
        <v>186</v>
      </c>
      <c r="I2363">
        <v>161</v>
      </c>
    </row>
    <row r="2364" spans="1:9" x14ac:dyDescent="0.25">
      <c r="A2364" t="s">
        <v>2655</v>
      </c>
      <c r="B2364">
        <v>1</v>
      </c>
      <c r="C2364">
        <v>0</v>
      </c>
      <c r="D2364">
        <v>0.2959</v>
      </c>
      <c r="E2364" t="s">
        <v>169</v>
      </c>
      <c r="F2364">
        <v>11</v>
      </c>
      <c r="G2364">
        <v>7</v>
      </c>
      <c r="H2364">
        <v>7</v>
      </c>
      <c r="I2364">
        <v>3</v>
      </c>
    </row>
    <row r="2365" spans="1:9" x14ac:dyDescent="0.25">
      <c r="A2365" t="s">
        <v>2654</v>
      </c>
      <c r="B2365">
        <v>1</v>
      </c>
      <c r="C2365">
        <v>0</v>
      </c>
      <c r="D2365">
        <v>0.73846000000000001</v>
      </c>
      <c r="E2365" t="s">
        <v>169</v>
      </c>
      <c r="F2365">
        <v>600</v>
      </c>
      <c r="G2365">
        <v>599</v>
      </c>
      <c r="H2365">
        <v>597</v>
      </c>
      <c r="I2365">
        <v>592</v>
      </c>
    </row>
    <row r="2366" spans="1:9" x14ac:dyDescent="0.25">
      <c r="A2366" t="s">
        <v>2653</v>
      </c>
      <c r="B2366">
        <v>0</v>
      </c>
      <c r="C2366">
        <v>1</v>
      </c>
      <c r="D2366">
        <v>0.94874000000000003</v>
      </c>
      <c r="E2366" t="s">
        <v>169</v>
      </c>
      <c r="F2366">
        <v>203</v>
      </c>
      <c r="G2366">
        <v>201</v>
      </c>
      <c r="H2366">
        <v>198</v>
      </c>
      <c r="I2366">
        <v>167</v>
      </c>
    </row>
    <row r="2367" spans="1:9" x14ac:dyDescent="0.25">
      <c r="A2367" t="s">
        <v>2652</v>
      </c>
      <c r="B2367">
        <v>1</v>
      </c>
      <c r="C2367">
        <v>0</v>
      </c>
      <c r="D2367">
        <v>0.71259333300000005</v>
      </c>
      <c r="E2367" t="s">
        <v>169</v>
      </c>
      <c r="F2367">
        <v>5</v>
      </c>
      <c r="G2367">
        <v>5</v>
      </c>
      <c r="H2367">
        <v>4</v>
      </c>
      <c r="I2367">
        <v>0</v>
      </c>
    </row>
    <row r="2368" spans="1:9" x14ac:dyDescent="0.25">
      <c r="A2368" t="s">
        <v>2651</v>
      </c>
      <c r="B2368">
        <v>1</v>
      </c>
      <c r="C2368">
        <v>0</v>
      </c>
      <c r="D2368">
        <v>0.12808666699999999</v>
      </c>
      <c r="E2368" t="s">
        <v>169</v>
      </c>
      <c r="F2368">
        <v>5</v>
      </c>
      <c r="G2368">
        <v>0</v>
      </c>
      <c r="H2368">
        <v>0</v>
      </c>
      <c r="I2368">
        <v>0</v>
      </c>
    </row>
    <row r="2369" spans="1:9" x14ac:dyDescent="0.25">
      <c r="A2369" t="s">
        <v>2650</v>
      </c>
      <c r="B2369">
        <v>1</v>
      </c>
      <c r="C2369">
        <v>0</v>
      </c>
      <c r="D2369">
        <v>0.88040666700000003</v>
      </c>
      <c r="E2369" t="s">
        <v>169</v>
      </c>
      <c r="F2369">
        <v>10</v>
      </c>
      <c r="G2369">
        <v>5</v>
      </c>
      <c r="H2369">
        <v>4</v>
      </c>
      <c r="I2369">
        <v>3</v>
      </c>
    </row>
    <row r="2370" spans="1:9" x14ac:dyDescent="0.25">
      <c r="A2370" t="s">
        <v>2649</v>
      </c>
      <c r="B2370">
        <v>1</v>
      </c>
      <c r="C2370">
        <v>0</v>
      </c>
      <c r="D2370">
        <v>0.31344666700000001</v>
      </c>
      <c r="E2370" t="s">
        <v>169</v>
      </c>
      <c r="F2370">
        <v>7</v>
      </c>
      <c r="G2370">
        <v>7</v>
      </c>
      <c r="H2370">
        <v>5</v>
      </c>
      <c r="I2370">
        <v>4</v>
      </c>
    </row>
    <row r="2371" spans="1:9" x14ac:dyDescent="0.25">
      <c r="A2371" t="s">
        <v>2648</v>
      </c>
      <c r="B2371">
        <v>1</v>
      </c>
      <c r="C2371">
        <v>0</v>
      </c>
      <c r="D2371">
        <v>1.0076733330000001</v>
      </c>
      <c r="E2371" t="s">
        <v>172</v>
      </c>
      <c r="F2371">
        <v>64</v>
      </c>
      <c r="G2371">
        <v>58</v>
      </c>
      <c r="H2371">
        <v>54</v>
      </c>
      <c r="I2371">
        <v>50</v>
      </c>
    </row>
    <row r="2372" spans="1:9" x14ac:dyDescent="0.25">
      <c r="A2372" t="s">
        <v>2647</v>
      </c>
      <c r="B2372">
        <v>1</v>
      </c>
      <c r="C2372">
        <v>0</v>
      </c>
      <c r="D2372">
        <v>0.70123333300000001</v>
      </c>
      <c r="E2372" t="s">
        <v>169</v>
      </c>
      <c r="F2372">
        <v>54</v>
      </c>
      <c r="G2372">
        <v>54</v>
      </c>
      <c r="H2372">
        <v>49</v>
      </c>
      <c r="I2372">
        <v>25</v>
      </c>
    </row>
    <row r="2373" spans="1:9" x14ac:dyDescent="0.25">
      <c r="A2373" t="s">
        <v>2646</v>
      </c>
      <c r="B2373">
        <v>1</v>
      </c>
      <c r="C2373">
        <v>0</v>
      </c>
      <c r="D2373">
        <v>0.88970000000000005</v>
      </c>
      <c r="E2373" t="s">
        <v>169</v>
      </c>
      <c r="F2373">
        <v>100</v>
      </c>
      <c r="G2373">
        <v>99</v>
      </c>
      <c r="H2373">
        <v>97</v>
      </c>
      <c r="I2373">
        <v>94</v>
      </c>
    </row>
    <row r="2374" spans="1:9" x14ac:dyDescent="0.25">
      <c r="A2374" t="s">
        <v>2645</v>
      </c>
      <c r="B2374">
        <v>1</v>
      </c>
      <c r="C2374">
        <v>1</v>
      </c>
      <c r="D2374">
        <v>0.285033333</v>
      </c>
      <c r="E2374" t="s">
        <v>169</v>
      </c>
      <c r="F2374">
        <v>3</v>
      </c>
      <c r="G2374">
        <v>2</v>
      </c>
      <c r="H2374">
        <v>2</v>
      </c>
      <c r="I2374">
        <v>2</v>
      </c>
    </row>
    <row r="2375" spans="1:9" x14ac:dyDescent="0.25">
      <c r="A2375" t="s">
        <v>2644</v>
      </c>
      <c r="B2375">
        <v>1</v>
      </c>
      <c r="C2375">
        <v>0</v>
      </c>
      <c r="D2375">
        <v>0.28443333300000001</v>
      </c>
      <c r="E2375" t="s">
        <v>169</v>
      </c>
      <c r="F2375">
        <v>121</v>
      </c>
      <c r="G2375">
        <v>119</v>
      </c>
      <c r="H2375">
        <v>116</v>
      </c>
      <c r="I2375">
        <v>115</v>
      </c>
    </row>
    <row r="2376" spans="1:9" x14ac:dyDescent="0.25">
      <c r="A2376" t="s">
        <v>2643</v>
      </c>
      <c r="B2376">
        <v>1</v>
      </c>
      <c r="C2376">
        <v>0</v>
      </c>
      <c r="D2376">
        <v>0.835433333</v>
      </c>
      <c r="E2376" t="s">
        <v>169</v>
      </c>
      <c r="F2376">
        <v>34</v>
      </c>
      <c r="G2376">
        <v>30</v>
      </c>
      <c r="H2376">
        <v>30</v>
      </c>
      <c r="I2376">
        <v>29</v>
      </c>
    </row>
    <row r="2377" spans="1:9" x14ac:dyDescent="0.25">
      <c r="A2377" t="s">
        <v>2642</v>
      </c>
      <c r="B2377">
        <v>1</v>
      </c>
      <c r="C2377">
        <v>0</v>
      </c>
      <c r="D2377">
        <v>0.464906667</v>
      </c>
      <c r="E2377" t="s">
        <v>169</v>
      </c>
      <c r="F2377">
        <v>62</v>
      </c>
      <c r="G2377">
        <v>59</v>
      </c>
      <c r="H2377">
        <v>53</v>
      </c>
      <c r="I2377">
        <v>46</v>
      </c>
    </row>
    <row r="2378" spans="1:9" x14ac:dyDescent="0.25">
      <c r="A2378" t="s">
        <v>2641</v>
      </c>
      <c r="B2378">
        <v>1</v>
      </c>
      <c r="C2378">
        <v>0</v>
      </c>
      <c r="D2378">
        <v>0.99624666699999997</v>
      </c>
      <c r="E2378" t="s">
        <v>172</v>
      </c>
      <c r="F2378">
        <v>224</v>
      </c>
      <c r="G2378">
        <v>221</v>
      </c>
      <c r="H2378">
        <v>217</v>
      </c>
      <c r="I2378">
        <v>202</v>
      </c>
    </row>
    <row r="2379" spans="1:9" x14ac:dyDescent="0.25">
      <c r="A2379" t="s">
        <v>2640</v>
      </c>
      <c r="B2379">
        <v>1</v>
      </c>
      <c r="C2379">
        <v>0</v>
      </c>
      <c r="D2379">
        <v>0.87102666699999998</v>
      </c>
      <c r="E2379" t="s">
        <v>169</v>
      </c>
      <c r="F2379">
        <v>177</v>
      </c>
      <c r="G2379">
        <v>177</v>
      </c>
      <c r="H2379">
        <v>174</v>
      </c>
      <c r="I2379">
        <v>165</v>
      </c>
    </row>
    <row r="2380" spans="1:9" x14ac:dyDescent="0.25">
      <c r="A2380" t="s">
        <v>2639</v>
      </c>
      <c r="B2380">
        <v>1</v>
      </c>
      <c r="C2380">
        <v>0</v>
      </c>
      <c r="D2380">
        <v>0.797913333</v>
      </c>
      <c r="E2380" t="s">
        <v>169</v>
      </c>
      <c r="F2380">
        <v>5</v>
      </c>
      <c r="G2380">
        <v>5</v>
      </c>
      <c r="H2380">
        <v>5</v>
      </c>
      <c r="I2380">
        <v>1</v>
      </c>
    </row>
    <row r="2381" spans="1:9" x14ac:dyDescent="0.25">
      <c r="A2381" t="s">
        <v>2638</v>
      </c>
      <c r="B2381">
        <v>1</v>
      </c>
      <c r="C2381">
        <v>0</v>
      </c>
      <c r="D2381">
        <v>0.90761999999999998</v>
      </c>
      <c r="E2381" t="s">
        <v>169</v>
      </c>
      <c r="F2381">
        <v>26</v>
      </c>
      <c r="G2381">
        <v>26</v>
      </c>
      <c r="H2381">
        <v>25</v>
      </c>
      <c r="I2381">
        <v>19</v>
      </c>
    </row>
    <row r="2382" spans="1:9" x14ac:dyDescent="0.25">
      <c r="A2382" t="s">
        <v>2637</v>
      </c>
      <c r="B2382">
        <v>1</v>
      </c>
      <c r="C2382">
        <v>0</v>
      </c>
      <c r="D2382">
        <v>0.26538666700000002</v>
      </c>
      <c r="E2382" t="s">
        <v>174</v>
      </c>
      <c r="F2382">
        <v>39</v>
      </c>
      <c r="G2382">
        <v>33</v>
      </c>
      <c r="H2382">
        <v>25</v>
      </c>
      <c r="I2382">
        <v>17</v>
      </c>
    </row>
    <row r="2383" spans="1:9" x14ac:dyDescent="0.25">
      <c r="A2383" t="s">
        <v>2636</v>
      </c>
      <c r="B2383">
        <v>1</v>
      </c>
      <c r="C2383">
        <v>0</v>
      </c>
      <c r="D2383">
        <v>0.80825333300000002</v>
      </c>
      <c r="E2383" t="s">
        <v>169</v>
      </c>
      <c r="F2383">
        <v>15</v>
      </c>
      <c r="G2383">
        <v>13</v>
      </c>
      <c r="H2383">
        <v>3</v>
      </c>
      <c r="I2383">
        <v>2</v>
      </c>
    </row>
    <row r="2384" spans="1:9" x14ac:dyDescent="0.25">
      <c r="A2384" t="s">
        <v>2635</v>
      </c>
      <c r="B2384">
        <v>1</v>
      </c>
      <c r="C2384">
        <v>0</v>
      </c>
      <c r="D2384">
        <v>0.95881333300000005</v>
      </c>
      <c r="E2384" t="s">
        <v>169</v>
      </c>
      <c r="F2384">
        <v>123</v>
      </c>
      <c r="G2384">
        <v>123</v>
      </c>
      <c r="H2384">
        <v>122</v>
      </c>
      <c r="I2384">
        <v>119</v>
      </c>
    </row>
    <row r="2385" spans="1:9" x14ac:dyDescent="0.25">
      <c r="A2385" t="s">
        <v>2634</v>
      </c>
      <c r="B2385">
        <v>1</v>
      </c>
      <c r="C2385">
        <v>0</v>
      </c>
      <c r="D2385">
        <v>1.0013666670000001</v>
      </c>
      <c r="E2385" t="s">
        <v>169</v>
      </c>
      <c r="F2385">
        <v>72</v>
      </c>
      <c r="G2385">
        <v>68</v>
      </c>
      <c r="H2385">
        <v>68</v>
      </c>
      <c r="I2385">
        <v>65</v>
      </c>
    </row>
    <row r="2386" spans="1:9" x14ac:dyDescent="0.25">
      <c r="A2386" t="s">
        <v>2633</v>
      </c>
      <c r="B2386">
        <v>1</v>
      </c>
      <c r="C2386">
        <v>0</v>
      </c>
      <c r="D2386">
        <v>0.53355333299999996</v>
      </c>
      <c r="E2386" t="s">
        <v>169</v>
      </c>
      <c r="F2386">
        <v>7</v>
      </c>
      <c r="G2386">
        <v>6</v>
      </c>
      <c r="H2386">
        <v>3</v>
      </c>
      <c r="I2386">
        <v>1</v>
      </c>
    </row>
    <row r="2387" spans="1:9" x14ac:dyDescent="0.25">
      <c r="A2387" t="s">
        <v>2632</v>
      </c>
      <c r="B2387">
        <v>1</v>
      </c>
      <c r="C2387">
        <v>0</v>
      </c>
      <c r="D2387">
        <v>0.99609999999999999</v>
      </c>
      <c r="E2387" t="s">
        <v>169</v>
      </c>
      <c r="F2387">
        <v>285</v>
      </c>
      <c r="G2387">
        <v>283</v>
      </c>
      <c r="H2387">
        <v>283</v>
      </c>
      <c r="I2387">
        <v>279</v>
      </c>
    </row>
    <row r="2388" spans="1:9" x14ac:dyDescent="0.25">
      <c r="A2388" t="s">
        <v>2631</v>
      </c>
      <c r="B2388">
        <v>1</v>
      </c>
      <c r="C2388">
        <v>0</v>
      </c>
      <c r="D2388">
        <v>0.93285333299999995</v>
      </c>
      <c r="E2388" t="s">
        <v>169</v>
      </c>
      <c r="F2388">
        <v>133</v>
      </c>
      <c r="G2388">
        <v>126</v>
      </c>
      <c r="H2388">
        <v>125</v>
      </c>
      <c r="I2388">
        <v>109</v>
      </c>
    </row>
    <row r="2389" spans="1:9" x14ac:dyDescent="0.25">
      <c r="A2389" t="s">
        <v>2630</v>
      </c>
      <c r="B2389">
        <v>1</v>
      </c>
      <c r="C2389">
        <v>0</v>
      </c>
      <c r="D2389">
        <v>0.14304666699999999</v>
      </c>
      <c r="E2389" t="s">
        <v>169</v>
      </c>
      <c r="F2389">
        <v>13</v>
      </c>
      <c r="G2389">
        <v>2</v>
      </c>
      <c r="H2389">
        <v>2</v>
      </c>
      <c r="I2389">
        <v>2</v>
      </c>
    </row>
    <row r="2390" spans="1:9" x14ac:dyDescent="0.25">
      <c r="A2390" t="s">
        <v>2629</v>
      </c>
      <c r="B2390">
        <v>0</v>
      </c>
      <c r="C2390">
        <v>0</v>
      </c>
      <c r="D2390">
        <v>0.23269999999999999</v>
      </c>
      <c r="E2390" t="s">
        <v>181</v>
      </c>
      <c r="F2390">
        <v>5</v>
      </c>
      <c r="G2390">
        <v>3</v>
      </c>
      <c r="H2390">
        <v>2</v>
      </c>
      <c r="I2390">
        <v>2</v>
      </c>
    </row>
    <row r="2391" spans="1:9" x14ac:dyDescent="0.25">
      <c r="A2391" t="s">
        <v>2628</v>
      </c>
      <c r="B2391">
        <v>1</v>
      </c>
      <c r="C2391">
        <v>0</v>
      </c>
      <c r="D2391">
        <v>0.685453333</v>
      </c>
      <c r="E2391" t="s">
        <v>169</v>
      </c>
      <c r="F2391">
        <v>94</v>
      </c>
      <c r="G2391">
        <v>88</v>
      </c>
      <c r="H2391">
        <v>84</v>
      </c>
      <c r="I2391">
        <v>80</v>
      </c>
    </row>
    <row r="2392" spans="1:9" x14ac:dyDescent="0.25">
      <c r="A2392" t="s">
        <v>2627</v>
      </c>
      <c r="B2392">
        <v>1</v>
      </c>
      <c r="C2392">
        <v>0</v>
      </c>
      <c r="D2392">
        <v>0.89744000000000002</v>
      </c>
      <c r="E2392" t="s">
        <v>169</v>
      </c>
      <c r="F2392">
        <v>46</v>
      </c>
      <c r="G2392">
        <v>46</v>
      </c>
      <c r="H2392">
        <v>44</v>
      </c>
      <c r="I2392">
        <v>44</v>
      </c>
    </row>
    <row r="2393" spans="1:9" x14ac:dyDescent="0.25">
      <c r="A2393" t="s">
        <v>2626</v>
      </c>
      <c r="B2393">
        <v>1</v>
      </c>
      <c r="C2393">
        <v>0</v>
      </c>
      <c r="D2393">
        <v>0.87790000000000001</v>
      </c>
      <c r="E2393" t="s">
        <v>172</v>
      </c>
      <c r="F2393">
        <v>227</v>
      </c>
      <c r="G2393">
        <v>227</v>
      </c>
      <c r="H2393">
        <v>222</v>
      </c>
      <c r="I2393">
        <v>216</v>
      </c>
    </row>
    <row r="2394" spans="1:9" x14ac:dyDescent="0.25">
      <c r="A2394" t="s">
        <v>2625</v>
      </c>
      <c r="B2394">
        <v>1</v>
      </c>
      <c r="C2394">
        <v>0</v>
      </c>
      <c r="D2394">
        <v>0.89346666699999999</v>
      </c>
      <c r="E2394" t="s">
        <v>169</v>
      </c>
      <c r="F2394">
        <v>217</v>
      </c>
      <c r="G2394">
        <v>217</v>
      </c>
      <c r="H2394">
        <v>216</v>
      </c>
      <c r="I2394">
        <v>211</v>
      </c>
    </row>
    <row r="2395" spans="1:9" x14ac:dyDescent="0.25">
      <c r="A2395" t="s">
        <v>2624</v>
      </c>
      <c r="B2395">
        <v>1</v>
      </c>
      <c r="C2395">
        <v>0</v>
      </c>
      <c r="D2395">
        <v>0.69923999999999997</v>
      </c>
      <c r="E2395" t="s">
        <v>169</v>
      </c>
      <c r="F2395">
        <v>45</v>
      </c>
      <c r="G2395">
        <v>45</v>
      </c>
      <c r="H2395">
        <v>43</v>
      </c>
      <c r="I2395">
        <v>22</v>
      </c>
    </row>
    <row r="2396" spans="1:9" x14ac:dyDescent="0.25">
      <c r="A2396" t="s">
        <v>2623</v>
      </c>
      <c r="B2396">
        <v>1</v>
      </c>
      <c r="C2396">
        <v>0</v>
      </c>
      <c r="D2396">
        <v>0.336373333</v>
      </c>
      <c r="E2396" t="s">
        <v>174</v>
      </c>
      <c r="F2396">
        <v>30</v>
      </c>
      <c r="G2396">
        <v>27</v>
      </c>
      <c r="H2396">
        <v>14</v>
      </c>
      <c r="I2396">
        <v>2</v>
      </c>
    </row>
    <row r="2397" spans="1:9" x14ac:dyDescent="0.25">
      <c r="A2397" t="s">
        <v>2622</v>
      </c>
      <c r="B2397">
        <v>0</v>
      </c>
      <c r="C2397">
        <v>0</v>
      </c>
      <c r="D2397">
        <v>0.46767999999999998</v>
      </c>
      <c r="E2397" t="s">
        <v>181</v>
      </c>
      <c r="F2397">
        <v>10</v>
      </c>
      <c r="G2397">
        <v>9</v>
      </c>
      <c r="H2397">
        <v>9</v>
      </c>
      <c r="I2397">
        <v>6</v>
      </c>
    </row>
    <row r="2398" spans="1:9" x14ac:dyDescent="0.25">
      <c r="A2398" t="s">
        <v>2621</v>
      </c>
      <c r="B2398">
        <v>1</v>
      </c>
      <c r="C2398">
        <v>0</v>
      </c>
      <c r="D2398">
        <v>0.82106000000000001</v>
      </c>
      <c r="E2398" t="s">
        <v>169</v>
      </c>
      <c r="F2398">
        <v>50</v>
      </c>
      <c r="G2398">
        <v>36</v>
      </c>
      <c r="H2398">
        <v>27</v>
      </c>
      <c r="I2398">
        <v>12</v>
      </c>
    </row>
    <row r="2399" spans="1:9" x14ac:dyDescent="0.25">
      <c r="A2399" t="s">
        <v>2620</v>
      </c>
      <c r="B2399">
        <v>0</v>
      </c>
      <c r="C2399">
        <v>0</v>
      </c>
      <c r="D2399">
        <v>0.45357999999999998</v>
      </c>
      <c r="E2399" t="s">
        <v>181</v>
      </c>
      <c r="F2399">
        <v>131</v>
      </c>
      <c r="G2399">
        <v>131</v>
      </c>
      <c r="H2399">
        <v>129</v>
      </c>
      <c r="I2399">
        <v>125</v>
      </c>
    </row>
    <row r="2400" spans="1:9" x14ac:dyDescent="0.25">
      <c r="A2400" t="s">
        <v>2619</v>
      </c>
      <c r="B2400">
        <v>0</v>
      </c>
      <c r="C2400">
        <v>1</v>
      </c>
      <c r="D2400">
        <v>0.94230666699999999</v>
      </c>
      <c r="E2400" t="s">
        <v>169</v>
      </c>
      <c r="F2400">
        <v>150</v>
      </c>
      <c r="G2400">
        <v>150</v>
      </c>
      <c r="H2400">
        <v>148</v>
      </c>
      <c r="I2400">
        <v>136</v>
      </c>
    </row>
    <row r="2401" spans="1:9" x14ac:dyDescent="0.25">
      <c r="A2401" t="s">
        <v>2618</v>
      </c>
      <c r="B2401">
        <v>1</v>
      </c>
      <c r="C2401">
        <v>0</v>
      </c>
      <c r="D2401">
        <v>0.86531333300000002</v>
      </c>
      <c r="E2401" t="s">
        <v>169</v>
      </c>
      <c r="F2401">
        <v>27</v>
      </c>
      <c r="G2401">
        <v>25</v>
      </c>
      <c r="H2401">
        <v>22</v>
      </c>
      <c r="I2401">
        <v>15</v>
      </c>
    </row>
    <row r="2402" spans="1:9" x14ac:dyDescent="0.25">
      <c r="A2402" t="s">
        <v>2617</v>
      </c>
      <c r="B2402">
        <v>1</v>
      </c>
      <c r="C2402">
        <v>0</v>
      </c>
      <c r="D2402">
        <v>0.89120666699999995</v>
      </c>
      <c r="E2402" t="s">
        <v>169</v>
      </c>
      <c r="F2402">
        <v>545</v>
      </c>
      <c r="G2402">
        <v>539</v>
      </c>
      <c r="H2402">
        <v>524</v>
      </c>
      <c r="I2402">
        <v>492</v>
      </c>
    </row>
    <row r="2403" spans="1:9" x14ac:dyDescent="0.25">
      <c r="A2403" t="s">
        <v>2616</v>
      </c>
      <c r="B2403">
        <v>1</v>
      </c>
      <c r="C2403">
        <v>0</v>
      </c>
      <c r="D2403">
        <v>0.53008</v>
      </c>
      <c r="E2403" t="s">
        <v>174</v>
      </c>
      <c r="F2403">
        <v>378</v>
      </c>
      <c r="G2403">
        <v>368</v>
      </c>
      <c r="H2403">
        <v>364</v>
      </c>
      <c r="I2403">
        <v>356</v>
      </c>
    </row>
    <row r="2404" spans="1:9" x14ac:dyDescent="0.25">
      <c r="A2404" t="s">
        <v>2615</v>
      </c>
      <c r="B2404">
        <v>1</v>
      </c>
      <c r="C2404">
        <v>0</v>
      </c>
      <c r="D2404">
        <v>0.91156000000000004</v>
      </c>
      <c r="E2404" t="s">
        <v>169</v>
      </c>
      <c r="F2404">
        <v>155</v>
      </c>
      <c r="G2404">
        <v>155</v>
      </c>
      <c r="H2404">
        <v>153</v>
      </c>
      <c r="I2404">
        <v>143</v>
      </c>
    </row>
    <row r="2405" spans="1:9" x14ac:dyDescent="0.25">
      <c r="A2405" t="s">
        <v>2614</v>
      </c>
      <c r="B2405">
        <v>1</v>
      </c>
      <c r="C2405">
        <v>0</v>
      </c>
      <c r="D2405">
        <v>0.95353333299999998</v>
      </c>
      <c r="E2405" t="s">
        <v>174</v>
      </c>
      <c r="F2405">
        <v>45</v>
      </c>
      <c r="G2405">
        <v>45</v>
      </c>
      <c r="H2405">
        <v>45</v>
      </c>
      <c r="I2405">
        <v>43</v>
      </c>
    </row>
    <row r="2406" spans="1:9" x14ac:dyDescent="0.25">
      <c r="A2406" t="s">
        <v>2613</v>
      </c>
      <c r="B2406">
        <v>1</v>
      </c>
      <c r="C2406">
        <v>0</v>
      </c>
      <c r="D2406">
        <v>0.82534666700000003</v>
      </c>
      <c r="E2406" t="s">
        <v>169</v>
      </c>
      <c r="F2406">
        <v>310</v>
      </c>
      <c r="G2406">
        <v>300</v>
      </c>
      <c r="H2406">
        <v>293</v>
      </c>
      <c r="I2406">
        <v>274</v>
      </c>
    </row>
    <row r="2407" spans="1:9" x14ac:dyDescent="0.25">
      <c r="A2407" t="s">
        <v>2612</v>
      </c>
      <c r="B2407">
        <v>1</v>
      </c>
      <c r="C2407">
        <v>1</v>
      </c>
      <c r="D2407">
        <v>0.97192000000000001</v>
      </c>
      <c r="E2407" t="s">
        <v>172</v>
      </c>
      <c r="F2407">
        <v>267</v>
      </c>
      <c r="G2407">
        <v>257</v>
      </c>
      <c r="H2407">
        <v>250</v>
      </c>
      <c r="I2407">
        <v>241</v>
      </c>
    </row>
    <row r="2408" spans="1:9" x14ac:dyDescent="0.25">
      <c r="A2408" t="s">
        <v>2611</v>
      </c>
      <c r="B2408">
        <v>1</v>
      </c>
      <c r="C2408">
        <v>0</v>
      </c>
      <c r="D2408">
        <v>0.99564666700000004</v>
      </c>
      <c r="E2408" t="s">
        <v>169</v>
      </c>
      <c r="F2408">
        <v>163</v>
      </c>
      <c r="G2408">
        <v>163</v>
      </c>
      <c r="H2408">
        <v>161</v>
      </c>
      <c r="I2408">
        <v>145</v>
      </c>
    </row>
    <row r="2409" spans="1:9" x14ac:dyDescent="0.25">
      <c r="A2409" t="s">
        <v>2610</v>
      </c>
      <c r="B2409">
        <v>1</v>
      </c>
      <c r="C2409">
        <v>0</v>
      </c>
      <c r="D2409">
        <v>0.73367333300000004</v>
      </c>
      <c r="E2409" t="s">
        <v>169</v>
      </c>
      <c r="F2409">
        <v>7</v>
      </c>
      <c r="G2409">
        <v>7</v>
      </c>
      <c r="H2409">
        <v>4</v>
      </c>
      <c r="I2409">
        <v>2</v>
      </c>
    </row>
    <row r="2410" spans="1:9" x14ac:dyDescent="0.25">
      <c r="A2410" t="s">
        <v>2609</v>
      </c>
      <c r="B2410">
        <v>0</v>
      </c>
      <c r="C2410">
        <v>1</v>
      </c>
      <c r="D2410">
        <v>0.56850666699999997</v>
      </c>
      <c r="E2410" t="s">
        <v>169</v>
      </c>
      <c r="F2410">
        <v>288</v>
      </c>
      <c r="G2410">
        <v>288</v>
      </c>
      <c r="H2410">
        <v>287</v>
      </c>
      <c r="I2410">
        <v>283</v>
      </c>
    </row>
    <row r="2411" spans="1:9" x14ac:dyDescent="0.25">
      <c r="A2411" t="s">
        <v>2608</v>
      </c>
      <c r="B2411">
        <v>1</v>
      </c>
      <c r="C2411">
        <v>0</v>
      </c>
      <c r="D2411">
        <v>0.83789333300000002</v>
      </c>
      <c r="E2411" t="s">
        <v>174</v>
      </c>
      <c r="F2411">
        <v>30</v>
      </c>
      <c r="G2411">
        <v>30</v>
      </c>
      <c r="H2411">
        <v>30</v>
      </c>
      <c r="I2411">
        <v>28</v>
      </c>
    </row>
    <row r="2412" spans="1:9" x14ac:dyDescent="0.25">
      <c r="A2412" t="s">
        <v>2607</v>
      </c>
      <c r="B2412">
        <v>1</v>
      </c>
      <c r="C2412">
        <v>0</v>
      </c>
      <c r="D2412">
        <v>0.50495999999999996</v>
      </c>
      <c r="E2412" t="s">
        <v>169</v>
      </c>
      <c r="F2412">
        <v>48</v>
      </c>
      <c r="G2412">
        <v>45</v>
      </c>
      <c r="H2412">
        <v>45</v>
      </c>
      <c r="I2412">
        <v>40</v>
      </c>
    </row>
    <row r="2413" spans="1:9" x14ac:dyDescent="0.25">
      <c r="A2413" t="s">
        <v>2606</v>
      </c>
      <c r="B2413">
        <v>0</v>
      </c>
      <c r="C2413">
        <v>0</v>
      </c>
      <c r="D2413">
        <v>0.20533999999999999</v>
      </c>
      <c r="E2413" t="s">
        <v>181</v>
      </c>
      <c r="F2413">
        <v>1</v>
      </c>
      <c r="G2413">
        <v>0</v>
      </c>
      <c r="H2413">
        <v>0</v>
      </c>
      <c r="I2413">
        <v>0</v>
      </c>
    </row>
    <row r="2414" spans="1:9" x14ac:dyDescent="0.25">
      <c r="A2414" t="s">
        <v>2605</v>
      </c>
      <c r="B2414">
        <v>1</v>
      </c>
      <c r="C2414">
        <v>0</v>
      </c>
      <c r="D2414">
        <v>0.95498000000000005</v>
      </c>
      <c r="E2414" t="s">
        <v>169</v>
      </c>
      <c r="F2414">
        <v>250</v>
      </c>
      <c r="G2414">
        <v>249</v>
      </c>
      <c r="H2414">
        <v>245</v>
      </c>
      <c r="I2414">
        <v>224</v>
      </c>
    </row>
    <row r="2415" spans="1:9" x14ac:dyDescent="0.25">
      <c r="A2415" t="s">
        <v>2604</v>
      </c>
      <c r="B2415">
        <v>1</v>
      </c>
      <c r="C2415">
        <v>0</v>
      </c>
      <c r="D2415">
        <v>0.13700000000000001</v>
      </c>
      <c r="E2415" t="s">
        <v>169</v>
      </c>
      <c r="F2415">
        <v>18</v>
      </c>
      <c r="G2415">
        <v>10</v>
      </c>
      <c r="H2415">
        <v>8</v>
      </c>
      <c r="I2415">
        <v>5</v>
      </c>
    </row>
    <row r="2416" spans="1:9" x14ac:dyDescent="0.25">
      <c r="A2416" t="s">
        <v>2603</v>
      </c>
      <c r="B2416">
        <v>1</v>
      </c>
      <c r="C2416">
        <v>0</v>
      </c>
      <c r="D2416">
        <v>0.15535333300000001</v>
      </c>
      <c r="E2416" t="s">
        <v>169</v>
      </c>
      <c r="F2416">
        <v>35</v>
      </c>
      <c r="G2416">
        <v>31</v>
      </c>
      <c r="H2416">
        <v>30</v>
      </c>
      <c r="I2416">
        <v>30</v>
      </c>
    </row>
    <row r="2417" spans="1:9" x14ac:dyDescent="0.25">
      <c r="A2417" t="s">
        <v>2602</v>
      </c>
      <c r="B2417">
        <v>1</v>
      </c>
      <c r="C2417">
        <v>0</v>
      </c>
      <c r="D2417">
        <v>0.54402666700000002</v>
      </c>
      <c r="E2417" t="s">
        <v>169</v>
      </c>
      <c r="F2417">
        <v>39</v>
      </c>
      <c r="G2417">
        <v>39</v>
      </c>
      <c r="H2417">
        <v>39</v>
      </c>
      <c r="I2417">
        <v>36</v>
      </c>
    </row>
    <row r="2418" spans="1:9" x14ac:dyDescent="0.25">
      <c r="A2418" t="s">
        <v>2601</v>
      </c>
      <c r="B2418">
        <v>1</v>
      </c>
      <c r="C2418">
        <v>0</v>
      </c>
      <c r="D2418">
        <v>0.75771999999999995</v>
      </c>
      <c r="E2418" t="s">
        <v>169</v>
      </c>
      <c r="F2418">
        <v>138</v>
      </c>
      <c r="G2418">
        <v>137</v>
      </c>
      <c r="H2418">
        <v>136</v>
      </c>
      <c r="I2418">
        <v>127</v>
      </c>
    </row>
    <row r="2419" spans="1:9" x14ac:dyDescent="0.25">
      <c r="A2419" t="s">
        <v>2600</v>
      </c>
      <c r="B2419">
        <v>1</v>
      </c>
      <c r="C2419">
        <v>0</v>
      </c>
      <c r="D2419">
        <v>0.30187333300000002</v>
      </c>
      <c r="E2419" t="s">
        <v>169</v>
      </c>
      <c r="F2419">
        <v>10</v>
      </c>
      <c r="G2419">
        <v>10</v>
      </c>
      <c r="H2419">
        <v>8</v>
      </c>
      <c r="I2419">
        <v>7</v>
      </c>
    </row>
    <row r="2420" spans="1:9" x14ac:dyDescent="0.25">
      <c r="A2420" t="s">
        <v>2599</v>
      </c>
      <c r="B2420">
        <v>1</v>
      </c>
      <c r="C2420">
        <v>0</v>
      </c>
      <c r="D2420">
        <v>0.18358666700000001</v>
      </c>
      <c r="E2420" t="s">
        <v>169</v>
      </c>
      <c r="F2420">
        <v>82</v>
      </c>
      <c r="G2420">
        <v>80</v>
      </c>
      <c r="H2420">
        <v>80</v>
      </c>
      <c r="I2420">
        <v>80</v>
      </c>
    </row>
    <row r="2421" spans="1:9" x14ac:dyDescent="0.25">
      <c r="A2421" t="s">
        <v>2598</v>
      </c>
      <c r="B2421">
        <v>1</v>
      </c>
      <c r="C2421">
        <v>0</v>
      </c>
      <c r="D2421">
        <v>0.63782666700000001</v>
      </c>
      <c r="E2421" t="s">
        <v>169</v>
      </c>
      <c r="F2421">
        <v>12</v>
      </c>
      <c r="G2421">
        <v>12</v>
      </c>
      <c r="H2421">
        <v>12</v>
      </c>
      <c r="I2421">
        <v>8</v>
      </c>
    </row>
    <row r="2422" spans="1:9" x14ac:dyDescent="0.25">
      <c r="A2422" t="s">
        <v>2597</v>
      </c>
      <c r="B2422">
        <v>1</v>
      </c>
      <c r="C2422">
        <v>1</v>
      </c>
      <c r="D2422">
        <v>0.99756</v>
      </c>
      <c r="E2422" t="s">
        <v>172</v>
      </c>
      <c r="F2422">
        <v>267</v>
      </c>
      <c r="G2422">
        <v>267</v>
      </c>
      <c r="H2422">
        <v>267</v>
      </c>
      <c r="I2422">
        <v>264</v>
      </c>
    </row>
    <row r="2423" spans="1:9" x14ac:dyDescent="0.25">
      <c r="A2423" t="s">
        <v>2596</v>
      </c>
      <c r="B2423">
        <v>1</v>
      </c>
      <c r="C2423">
        <v>0</v>
      </c>
      <c r="D2423">
        <v>0.92054000000000002</v>
      </c>
      <c r="E2423" t="s">
        <v>169</v>
      </c>
      <c r="F2423">
        <v>357</v>
      </c>
      <c r="G2423">
        <v>356</v>
      </c>
      <c r="H2423">
        <v>353</v>
      </c>
      <c r="I2423">
        <v>340</v>
      </c>
    </row>
    <row r="2424" spans="1:9" x14ac:dyDescent="0.25">
      <c r="A2424" t="s">
        <v>2595</v>
      </c>
      <c r="B2424">
        <v>0</v>
      </c>
      <c r="C2424">
        <v>1</v>
      </c>
      <c r="D2424">
        <v>0.96473333299999997</v>
      </c>
      <c r="E2424" t="s">
        <v>169</v>
      </c>
      <c r="F2424">
        <v>132</v>
      </c>
      <c r="G2424">
        <v>131</v>
      </c>
      <c r="H2424">
        <v>131</v>
      </c>
      <c r="I2424">
        <v>127</v>
      </c>
    </row>
    <row r="2425" spans="1:9" x14ac:dyDescent="0.25">
      <c r="A2425" t="s">
        <v>2594</v>
      </c>
      <c r="B2425">
        <v>1</v>
      </c>
      <c r="C2425">
        <v>0</v>
      </c>
      <c r="D2425">
        <v>0.88658666699999999</v>
      </c>
      <c r="E2425" t="s">
        <v>169</v>
      </c>
      <c r="F2425">
        <v>42</v>
      </c>
      <c r="G2425">
        <v>42</v>
      </c>
      <c r="H2425">
        <v>42</v>
      </c>
      <c r="I2425">
        <v>39</v>
      </c>
    </row>
    <row r="2426" spans="1:9" x14ac:dyDescent="0.25">
      <c r="A2426" t="s">
        <v>2593</v>
      </c>
      <c r="B2426">
        <v>1</v>
      </c>
      <c r="C2426">
        <v>0</v>
      </c>
      <c r="D2426">
        <v>0.91513333299999999</v>
      </c>
      <c r="E2426" t="s">
        <v>169</v>
      </c>
      <c r="F2426">
        <v>86</v>
      </c>
      <c r="G2426">
        <v>86</v>
      </c>
      <c r="H2426">
        <v>84</v>
      </c>
      <c r="I2426">
        <v>82</v>
      </c>
    </row>
    <row r="2427" spans="1:9" x14ac:dyDescent="0.25">
      <c r="A2427" t="s">
        <v>2592</v>
      </c>
      <c r="B2427">
        <v>1</v>
      </c>
      <c r="C2427">
        <v>0</v>
      </c>
      <c r="D2427">
        <v>0.96591333300000004</v>
      </c>
      <c r="E2427" t="s">
        <v>169</v>
      </c>
      <c r="F2427">
        <v>26</v>
      </c>
      <c r="G2427">
        <v>24</v>
      </c>
      <c r="H2427">
        <v>24</v>
      </c>
      <c r="I2427">
        <v>21</v>
      </c>
    </row>
    <row r="2428" spans="1:9" x14ac:dyDescent="0.25">
      <c r="A2428" t="s">
        <v>2591</v>
      </c>
      <c r="B2428">
        <v>0</v>
      </c>
      <c r="C2428">
        <v>0</v>
      </c>
      <c r="D2428">
        <v>0.91242666699999997</v>
      </c>
      <c r="E2428" t="s">
        <v>181</v>
      </c>
      <c r="F2428">
        <v>17</v>
      </c>
      <c r="G2428">
        <v>16</v>
      </c>
      <c r="H2428">
        <v>15</v>
      </c>
      <c r="I2428">
        <v>10</v>
      </c>
    </row>
    <row r="2429" spans="1:9" x14ac:dyDescent="0.25">
      <c r="A2429" t="s">
        <v>2590</v>
      </c>
      <c r="B2429">
        <v>1</v>
      </c>
      <c r="C2429">
        <v>0</v>
      </c>
      <c r="D2429">
        <v>0.79279333299999999</v>
      </c>
      <c r="E2429" t="s">
        <v>169</v>
      </c>
      <c r="F2429">
        <v>135</v>
      </c>
      <c r="G2429">
        <v>126</v>
      </c>
      <c r="H2429">
        <v>125</v>
      </c>
      <c r="I2429">
        <v>95</v>
      </c>
    </row>
    <row r="2430" spans="1:9" x14ac:dyDescent="0.25">
      <c r="A2430" t="s">
        <v>2589</v>
      </c>
      <c r="B2430">
        <v>1</v>
      </c>
      <c r="C2430">
        <v>0</v>
      </c>
      <c r="D2430">
        <v>0.89822000000000002</v>
      </c>
      <c r="E2430" t="s">
        <v>169</v>
      </c>
      <c r="F2430">
        <v>64</v>
      </c>
      <c r="G2430">
        <v>64</v>
      </c>
      <c r="H2430">
        <v>63</v>
      </c>
      <c r="I2430">
        <v>46</v>
      </c>
    </row>
    <row r="2431" spans="1:9" x14ac:dyDescent="0.25">
      <c r="A2431" t="s">
        <v>2588</v>
      </c>
      <c r="B2431">
        <v>1</v>
      </c>
      <c r="C2431">
        <v>0</v>
      </c>
      <c r="D2431">
        <v>0.94479333300000001</v>
      </c>
      <c r="E2431" t="s">
        <v>174</v>
      </c>
      <c r="F2431">
        <v>84</v>
      </c>
      <c r="G2431">
        <v>84</v>
      </c>
      <c r="H2431">
        <v>82</v>
      </c>
      <c r="I2431">
        <v>78</v>
      </c>
    </row>
    <row r="2432" spans="1:9" x14ac:dyDescent="0.25">
      <c r="A2432" t="s">
        <v>2587</v>
      </c>
      <c r="B2432">
        <v>1</v>
      </c>
      <c r="C2432">
        <v>0</v>
      </c>
      <c r="D2432">
        <v>0.52254666699999996</v>
      </c>
      <c r="E2432" t="s">
        <v>169</v>
      </c>
      <c r="F2432">
        <v>92</v>
      </c>
      <c r="G2432">
        <v>92</v>
      </c>
      <c r="H2432">
        <v>91</v>
      </c>
      <c r="I2432">
        <v>78</v>
      </c>
    </row>
    <row r="2433" spans="1:9" x14ac:dyDescent="0.25">
      <c r="A2433" t="s">
        <v>2586</v>
      </c>
      <c r="B2433">
        <v>0</v>
      </c>
      <c r="C2433">
        <v>0</v>
      </c>
      <c r="D2433">
        <v>0.35958666700000003</v>
      </c>
      <c r="E2433" t="s">
        <v>181</v>
      </c>
      <c r="F2433">
        <v>33</v>
      </c>
      <c r="G2433">
        <v>32</v>
      </c>
      <c r="H2433">
        <v>19</v>
      </c>
      <c r="I2433">
        <v>6</v>
      </c>
    </row>
    <row r="2434" spans="1:9" x14ac:dyDescent="0.25">
      <c r="A2434" t="s">
        <v>2585</v>
      </c>
      <c r="B2434">
        <v>1</v>
      </c>
      <c r="C2434">
        <v>0</v>
      </c>
      <c r="D2434">
        <v>0.982066667</v>
      </c>
      <c r="E2434" t="s">
        <v>169</v>
      </c>
      <c r="F2434">
        <v>197</v>
      </c>
      <c r="G2434">
        <v>195</v>
      </c>
      <c r="H2434">
        <v>192</v>
      </c>
      <c r="I2434">
        <v>175</v>
      </c>
    </row>
    <row r="2435" spans="1:9" x14ac:dyDescent="0.25">
      <c r="A2435" t="s">
        <v>2584</v>
      </c>
      <c r="B2435">
        <v>1</v>
      </c>
      <c r="C2435">
        <v>0</v>
      </c>
      <c r="D2435">
        <v>0.893273333</v>
      </c>
      <c r="E2435" t="s">
        <v>169</v>
      </c>
      <c r="F2435">
        <v>39</v>
      </c>
      <c r="G2435">
        <v>39</v>
      </c>
      <c r="H2435">
        <v>38</v>
      </c>
      <c r="I2435">
        <v>32</v>
      </c>
    </row>
    <row r="2436" spans="1:9" x14ac:dyDescent="0.25">
      <c r="A2436" t="s">
        <v>2583</v>
      </c>
      <c r="B2436">
        <v>0</v>
      </c>
      <c r="C2436">
        <v>0</v>
      </c>
      <c r="D2436">
        <v>0.49220000000000003</v>
      </c>
      <c r="E2436" t="s">
        <v>181</v>
      </c>
      <c r="F2436">
        <v>14</v>
      </c>
      <c r="G2436">
        <v>14</v>
      </c>
      <c r="H2436">
        <v>13</v>
      </c>
      <c r="I2436">
        <v>12</v>
      </c>
    </row>
    <row r="2437" spans="1:9" x14ac:dyDescent="0.25">
      <c r="A2437" t="s">
        <v>2582</v>
      </c>
      <c r="B2437">
        <v>1</v>
      </c>
      <c r="C2437">
        <v>0</v>
      </c>
      <c r="D2437">
        <v>0.36999333299999998</v>
      </c>
      <c r="E2437" t="s">
        <v>169</v>
      </c>
      <c r="F2437">
        <v>35</v>
      </c>
      <c r="G2437">
        <v>30</v>
      </c>
      <c r="H2437">
        <v>28</v>
      </c>
      <c r="I2437">
        <v>16</v>
      </c>
    </row>
    <row r="2438" spans="1:9" x14ac:dyDescent="0.25">
      <c r="A2438" t="s">
        <v>2581</v>
      </c>
      <c r="B2438">
        <v>1</v>
      </c>
      <c r="C2438">
        <v>0</v>
      </c>
      <c r="D2438">
        <v>0.94284666699999997</v>
      </c>
      <c r="E2438" t="s">
        <v>174</v>
      </c>
      <c r="F2438">
        <v>127</v>
      </c>
      <c r="G2438">
        <v>127</v>
      </c>
      <c r="H2438">
        <v>124</v>
      </c>
      <c r="I2438">
        <v>111</v>
      </c>
    </row>
    <row r="2439" spans="1:9" x14ac:dyDescent="0.25">
      <c r="A2439" t="s">
        <v>2580</v>
      </c>
      <c r="B2439">
        <v>1</v>
      </c>
      <c r="C2439">
        <v>0</v>
      </c>
      <c r="D2439">
        <v>0.35071999999999998</v>
      </c>
      <c r="E2439" t="s">
        <v>169</v>
      </c>
      <c r="F2439">
        <v>4</v>
      </c>
      <c r="G2439">
        <v>4</v>
      </c>
      <c r="H2439">
        <v>2</v>
      </c>
      <c r="I2439">
        <v>1</v>
      </c>
    </row>
    <row r="2440" spans="1:9" x14ac:dyDescent="0.25">
      <c r="A2440" t="s">
        <v>2579</v>
      </c>
      <c r="B2440">
        <v>1</v>
      </c>
      <c r="C2440">
        <v>1</v>
      </c>
      <c r="D2440">
        <v>0.971186667</v>
      </c>
      <c r="E2440" t="s">
        <v>172</v>
      </c>
      <c r="F2440">
        <v>134</v>
      </c>
      <c r="G2440">
        <v>133</v>
      </c>
      <c r="H2440">
        <v>131</v>
      </c>
      <c r="I2440">
        <v>120</v>
      </c>
    </row>
    <row r="2441" spans="1:9" x14ac:dyDescent="0.25">
      <c r="A2441" t="s">
        <v>2578</v>
      </c>
      <c r="B2441">
        <v>1</v>
      </c>
      <c r="C2441">
        <v>0</v>
      </c>
      <c r="D2441">
        <v>0.60981333299999996</v>
      </c>
      <c r="E2441" t="s">
        <v>169</v>
      </c>
      <c r="F2441">
        <v>10</v>
      </c>
      <c r="G2441">
        <v>7</v>
      </c>
      <c r="H2441">
        <v>5</v>
      </c>
      <c r="I2441">
        <v>0</v>
      </c>
    </row>
    <row r="2442" spans="1:9" x14ac:dyDescent="0.25">
      <c r="A2442" t="s">
        <v>2577</v>
      </c>
      <c r="B2442">
        <v>1</v>
      </c>
      <c r="C2442">
        <v>0</v>
      </c>
      <c r="D2442">
        <v>0.93920000000000003</v>
      </c>
      <c r="E2442" t="s">
        <v>169</v>
      </c>
      <c r="F2442">
        <v>124</v>
      </c>
      <c r="G2442">
        <v>124</v>
      </c>
      <c r="H2442">
        <v>124</v>
      </c>
      <c r="I2442">
        <v>120</v>
      </c>
    </row>
    <row r="2443" spans="1:9" x14ac:dyDescent="0.25">
      <c r="A2443" t="s">
        <v>2576</v>
      </c>
      <c r="B2443">
        <v>1</v>
      </c>
      <c r="C2443">
        <v>0</v>
      </c>
      <c r="D2443">
        <v>0.263113333</v>
      </c>
      <c r="E2443" t="s">
        <v>169</v>
      </c>
      <c r="F2443">
        <v>38</v>
      </c>
      <c r="G2443">
        <v>32</v>
      </c>
      <c r="H2443">
        <v>32</v>
      </c>
      <c r="I2443">
        <v>32</v>
      </c>
    </row>
    <row r="2444" spans="1:9" x14ac:dyDescent="0.25">
      <c r="A2444" t="s">
        <v>2575</v>
      </c>
      <c r="B2444">
        <v>1</v>
      </c>
      <c r="C2444">
        <v>0</v>
      </c>
      <c r="D2444">
        <v>0.53986000000000001</v>
      </c>
      <c r="E2444" t="s">
        <v>169</v>
      </c>
      <c r="F2444">
        <v>71</v>
      </c>
      <c r="G2444">
        <v>70</v>
      </c>
      <c r="H2444">
        <v>66</v>
      </c>
      <c r="I2444">
        <v>52</v>
      </c>
    </row>
    <row r="2445" spans="1:9" x14ac:dyDescent="0.25">
      <c r="A2445" t="s">
        <v>2574</v>
      </c>
      <c r="B2445">
        <v>1</v>
      </c>
      <c r="C2445">
        <v>0</v>
      </c>
      <c r="D2445">
        <v>0.31756666700000002</v>
      </c>
      <c r="E2445" t="s">
        <v>169</v>
      </c>
      <c r="F2445">
        <v>40</v>
      </c>
      <c r="G2445">
        <v>32</v>
      </c>
      <c r="H2445">
        <v>27</v>
      </c>
      <c r="I2445">
        <v>25</v>
      </c>
    </row>
    <row r="2446" spans="1:9" x14ac:dyDescent="0.25">
      <c r="A2446" t="s">
        <v>2573</v>
      </c>
      <c r="B2446">
        <v>1</v>
      </c>
      <c r="C2446">
        <v>0</v>
      </c>
      <c r="D2446">
        <v>0.485413333</v>
      </c>
      <c r="E2446" t="s">
        <v>169</v>
      </c>
      <c r="F2446">
        <v>68</v>
      </c>
      <c r="G2446">
        <v>64</v>
      </c>
      <c r="H2446">
        <v>63</v>
      </c>
      <c r="I2446">
        <v>49</v>
      </c>
    </row>
    <row r="2447" spans="1:9" x14ac:dyDescent="0.25">
      <c r="A2447" t="s">
        <v>2572</v>
      </c>
      <c r="B2447">
        <v>1</v>
      </c>
      <c r="C2447">
        <v>0</v>
      </c>
      <c r="D2447">
        <v>0.99221333300000003</v>
      </c>
      <c r="E2447" t="s">
        <v>169</v>
      </c>
      <c r="F2447">
        <v>57</v>
      </c>
      <c r="G2447">
        <v>56</v>
      </c>
      <c r="H2447">
        <v>53</v>
      </c>
      <c r="I2447">
        <v>51</v>
      </c>
    </row>
    <row r="2448" spans="1:9" x14ac:dyDescent="0.25">
      <c r="A2448" t="s">
        <v>2571</v>
      </c>
      <c r="B2448">
        <v>1</v>
      </c>
      <c r="C2448">
        <v>0</v>
      </c>
      <c r="D2448">
        <v>0.97036666699999996</v>
      </c>
      <c r="E2448" t="s">
        <v>169</v>
      </c>
      <c r="F2448">
        <v>32</v>
      </c>
      <c r="G2448">
        <v>32</v>
      </c>
      <c r="H2448">
        <v>32</v>
      </c>
      <c r="I2448">
        <v>31</v>
      </c>
    </row>
    <row r="2449" spans="1:9" x14ac:dyDescent="0.25">
      <c r="A2449" t="s">
        <v>2570</v>
      </c>
      <c r="B2449">
        <v>1</v>
      </c>
      <c r="C2449">
        <v>0</v>
      </c>
      <c r="D2449">
        <v>0.48731999999999998</v>
      </c>
      <c r="E2449" t="s">
        <v>169</v>
      </c>
      <c r="F2449">
        <v>78</v>
      </c>
      <c r="G2449">
        <v>76</v>
      </c>
      <c r="H2449">
        <v>63</v>
      </c>
      <c r="I2449">
        <v>60</v>
      </c>
    </row>
    <row r="2450" spans="1:9" x14ac:dyDescent="0.25">
      <c r="A2450" t="s">
        <v>2569</v>
      </c>
      <c r="B2450">
        <v>1</v>
      </c>
      <c r="C2450">
        <v>0</v>
      </c>
      <c r="D2450">
        <v>0.96188666700000003</v>
      </c>
      <c r="E2450" t="s">
        <v>174</v>
      </c>
      <c r="F2450">
        <v>185</v>
      </c>
      <c r="G2450">
        <v>182</v>
      </c>
      <c r="H2450">
        <v>179</v>
      </c>
      <c r="I2450">
        <v>176</v>
      </c>
    </row>
    <row r="2451" spans="1:9" x14ac:dyDescent="0.25">
      <c r="A2451" t="s">
        <v>2568</v>
      </c>
      <c r="B2451">
        <v>1</v>
      </c>
      <c r="C2451">
        <v>0</v>
      </c>
      <c r="D2451">
        <v>0.93124666700000003</v>
      </c>
      <c r="E2451" t="s">
        <v>169</v>
      </c>
      <c r="F2451">
        <v>93</v>
      </c>
      <c r="G2451">
        <v>92</v>
      </c>
      <c r="H2451">
        <v>90</v>
      </c>
      <c r="I2451">
        <v>87</v>
      </c>
    </row>
    <row r="2452" spans="1:9" x14ac:dyDescent="0.25">
      <c r="A2452" t="s">
        <v>2567</v>
      </c>
      <c r="B2452">
        <v>1</v>
      </c>
      <c r="C2452">
        <v>0</v>
      </c>
      <c r="D2452">
        <v>0.98472000000000004</v>
      </c>
      <c r="E2452" t="s">
        <v>169</v>
      </c>
      <c r="F2452">
        <v>13</v>
      </c>
      <c r="G2452">
        <v>13</v>
      </c>
      <c r="H2452">
        <v>12</v>
      </c>
      <c r="I2452">
        <v>11</v>
      </c>
    </row>
    <row r="2453" spans="1:9" x14ac:dyDescent="0.25">
      <c r="A2453" t="s">
        <v>2566</v>
      </c>
      <c r="B2453">
        <v>1</v>
      </c>
      <c r="C2453">
        <v>0</v>
      </c>
      <c r="D2453">
        <v>0.85047333300000005</v>
      </c>
      <c r="E2453" t="s">
        <v>169</v>
      </c>
      <c r="F2453">
        <v>135</v>
      </c>
      <c r="G2453">
        <v>134</v>
      </c>
      <c r="H2453">
        <v>133</v>
      </c>
      <c r="I2453">
        <v>119</v>
      </c>
    </row>
    <row r="2454" spans="1:9" x14ac:dyDescent="0.25">
      <c r="A2454" t="s">
        <v>2565</v>
      </c>
      <c r="B2454">
        <v>1</v>
      </c>
      <c r="C2454">
        <v>0</v>
      </c>
      <c r="D2454">
        <v>0.28848000000000001</v>
      </c>
      <c r="E2454" t="s">
        <v>174</v>
      </c>
      <c r="F2454">
        <v>17</v>
      </c>
      <c r="G2454">
        <v>17</v>
      </c>
      <c r="H2454">
        <v>17</v>
      </c>
      <c r="I2454">
        <v>8</v>
      </c>
    </row>
    <row r="2455" spans="1:9" x14ac:dyDescent="0.25">
      <c r="A2455" t="s">
        <v>2564</v>
      </c>
      <c r="B2455">
        <v>1</v>
      </c>
      <c r="C2455">
        <v>0</v>
      </c>
      <c r="D2455">
        <v>0.27600000000000002</v>
      </c>
      <c r="E2455" t="s">
        <v>169</v>
      </c>
      <c r="F2455">
        <v>33</v>
      </c>
      <c r="G2455">
        <v>33</v>
      </c>
      <c r="H2455">
        <v>33</v>
      </c>
      <c r="I2455">
        <v>18</v>
      </c>
    </row>
    <row r="2456" spans="1:9" x14ac:dyDescent="0.25">
      <c r="A2456" t="s">
        <v>2563</v>
      </c>
      <c r="B2456">
        <v>1</v>
      </c>
      <c r="C2456">
        <v>1</v>
      </c>
      <c r="D2456">
        <v>0.94692666700000006</v>
      </c>
      <c r="E2456" t="s">
        <v>172</v>
      </c>
      <c r="F2456">
        <v>66</v>
      </c>
      <c r="G2456">
        <v>66</v>
      </c>
      <c r="H2456">
        <v>65</v>
      </c>
      <c r="I2456">
        <v>59</v>
      </c>
    </row>
    <row r="2457" spans="1:9" x14ac:dyDescent="0.25">
      <c r="A2457" t="s">
        <v>2562</v>
      </c>
      <c r="B2457">
        <v>1</v>
      </c>
      <c r="C2457">
        <v>0</v>
      </c>
      <c r="D2457">
        <v>0.28870666699999997</v>
      </c>
      <c r="E2457" t="s">
        <v>169</v>
      </c>
      <c r="F2457">
        <v>36</v>
      </c>
      <c r="G2457">
        <v>27</v>
      </c>
      <c r="H2457">
        <v>27</v>
      </c>
      <c r="I2457">
        <v>27</v>
      </c>
    </row>
    <row r="2458" spans="1:9" x14ac:dyDescent="0.25">
      <c r="A2458" t="s">
        <v>2561</v>
      </c>
      <c r="B2458">
        <v>1</v>
      </c>
      <c r="C2458">
        <v>0</v>
      </c>
      <c r="D2458">
        <v>0.99304000000000003</v>
      </c>
      <c r="E2458" t="s">
        <v>169</v>
      </c>
      <c r="F2458">
        <v>389</v>
      </c>
      <c r="G2458">
        <v>383</v>
      </c>
      <c r="H2458">
        <v>372</v>
      </c>
      <c r="I2458">
        <v>340</v>
      </c>
    </row>
    <row r="2459" spans="1:9" x14ac:dyDescent="0.25">
      <c r="A2459" t="s">
        <v>2560</v>
      </c>
      <c r="B2459">
        <v>1</v>
      </c>
      <c r="C2459">
        <v>0</v>
      </c>
      <c r="D2459">
        <v>0.91223333299999998</v>
      </c>
      <c r="E2459" t="s">
        <v>169</v>
      </c>
      <c r="F2459">
        <v>115</v>
      </c>
      <c r="G2459">
        <v>115</v>
      </c>
      <c r="H2459">
        <v>115</v>
      </c>
      <c r="I2459">
        <v>114</v>
      </c>
    </row>
    <row r="2460" spans="1:9" x14ac:dyDescent="0.25">
      <c r="A2460" t="s">
        <v>2559</v>
      </c>
      <c r="B2460">
        <v>1</v>
      </c>
      <c r="C2460">
        <v>0</v>
      </c>
      <c r="D2460">
        <v>0.97091333300000005</v>
      </c>
      <c r="E2460" t="s">
        <v>174</v>
      </c>
      <c r="F2460">
        <v>87</v>
      </c>
      <c r="G2460">
        <v>82</v>
      </c>
      <c r="H2460">
        <v>80</v>
      </c>
      <c r="I2460">
        <v>76</v>
      </c>
    </row>
    <row r="2461" spans="1:9" x14ac:dyDescent="0.25">
      <c r="A2461" t="s">
        <v>2558</v>
      </c>
      <c r="B2461">
        <v>1</v>
      </c>
      <c r="C2461">
        <v>0</v>
      </c>
      <c r="D2461">
        <v>0.96016666699999997</v>
      </c>
      <c r="E2461" t="s">
        <v>169</v>
      </c>
      <c r="F2461">
        <v>17</v>
      </c>
      <c r="G2461">
        <v>15</v>
      </c>
      <c r="H2461">
        <v>15</v>
      </c>
      <c r="I2461">
        <v>11</v>
      </c>
    </row>
    <row r="2462" spans="1:9" x14ac:dyDescent="0.25">
      <c r="A2462" t="s">
        <v>2557</v>
      </c>
      <c r="B2462">
        <v>1</v>
      </c>
      <c r="C2462">
        <v>0</v>
      </c>
      <c r="D2462">
        <v>0.33394000000000001</v>
      </c>
      <c r="E2462" t="s">
        <v>169</v>
      </c>
      <c r="F2462">
        <v>55</v>
      </c>
      <c r="G2462">
        <v>55</v>
      </c>
      <c r="H2462">
        <v>54</v>
      </c>
      <c r="I2462">
        <v>54</v>
      </c>
    </row>
    <row r="2463" spans="1:9" x14ac:dyDescent="0.25">
      <c r="A2463" t="s">
        <v>2556</v>
      </c>
      <c r="B2463">
        <v>1</v>
      </c>
      <c r="C2463">
        <v>0</v>
      </c>
      <c r="D2463">
        <v>0.96519999999999995</v>
      </c>
      <c r="E2463" t="s">
        <v>169</v>
      </c>
      <c r="F2463">
        <v>98</v>
      </c>
      <c r="G2463">
        <v>93</v>
      </c>
      <c r="H2463">
        <v>92</v>
      </c>
      <c r="I2463">
        <v>83</v>
      </c>
    </row>
    <row r="2464" spans="1:9" x14ac:dyDescent="0.25">
      <c r="A2464" t="s">
        <v>2555</v>
      </c>
      <c r="B2464">
        <v>1</v>
      </c>
      <c r="C2464">
        <v>0</v>
      </c>
      <c r="D2464">
        <v>0.97464666700000002</v>
      </c>
      <c r="E2464" t="s">
        <v>169</v>
      </c>
      <c r="F2464">
        <v>186</v>
      </c>
      <c r="G2464">
        <v>186</v>
      </c>
      <c r="H2464">
        <v>180</v>
      </c>
      <c r="I2464">
        <v>176</v>
      </c>
    </row>
    <row r="2465" spans="1:9" x14ac:dyDescent="0.25">
      <c r="A2465" t="s">
        <v>2554</v>
      </c>
      <c r="B2465">
        <v>1</v>
      </c>
      <c r="C2465">
        <v>0</v>
      </c>
      <c r="D2465">
        <v>0.110393333</v>
      </c>
      <c r="E2465" t="s">
        <v>169</v>
      </c>
      <c r="F2465">
        <v>8</v>
      </c>
      <c r="G2465">
        <v>3</v>
      </c>
      <c r="H2465">
        <v>0</v>
      </c>
      <c r="I2465">
        <v>0</v>
      </c>
    </row>
    <row r="2466" spans="1:9" x14ac:dyDescent="0.25">
      <c r="A2466" t="s">
        <v>2553</v>
      </c>
      <c r="B2466">
        <v>1</v>
      </c>
      <c r="C2466">
        <v>0</v>
      </c>
      <c r="D2466">
        <v>1.0040933329999999</v>
      </c>
      <c r="E2466" t="s">
        <v>169</v>
      </c>
      <c r="F2466">
        <v>290</v>
      </c>
      <c r="G2466">
        <v>290</v>
      </c>
      <c r="H2466">
        <v>287</v>
      </c>
      <c r="I2466">
        <v>282</v>
      </c>
    </row>
    <row r="2467" spans="1:9" x14ac:dyDescent="0.25">
      <c r="A2467" t="s">
        <v>2552</v>
      </c>
      <c r="B2467">
        <v>1</v>
      </c>
      <c r="C2467">
        <v>0</v>
      </c>
      <c r="D2467">
        <v>0.38102000000000003</v>
      </c>
      <c r="E2467" t="s">
        <v>169</v>
      </c>
      <c r="F2467">
        <v>22</v>
      </c>
      <c r="G2467">
        <v>22</v>
      </c>
      <c r="H2467">
        <v>19</v>
      </c>
      <c r="I2467">
        <v>16</v>
      </c>
    </row>
    <row r="2468" spans="1:9" x14ac:dyDescent="0.25">
      <c r="A2468" t="s">
        <v>2551</v>
      </c>
      <c r="B2468">
        <v>1</v>
      </c>
      <c r="C2468">
        <v>0</v>
      </c>
      <c r="D2468">
        <v>0.74641999999999997</v>
      </c>
      <c r="E2468" t="s">
        <v>169</v>
      </c>
      <c r="F2468">
        <v>79</v>
      </c>
      <c r="G2468">
        <v>79</v>
      </c>
      <c r="H2468">
        <v>76</v>
      </c>
      <c r="I2468">
        <v>51</v>
      </c>
    </row>
    <row r="2469" spans="1:9" x14ac:dyDescent="0.25">
      <c r="A2469" t="s">
        <v>2550</v>
      </c>
      <c r="B2469">
        <v>1</v>
      </c>
      <c r="C2469">
        <v>0</v>
      </c>
      <c r="D2469">
        <v>0.83148</v>
      </c>
      <c r="E2469" t="s">
        <v>174</v>
      </c>
      <c r="F2469">
        <v>289</v>
      </c>
      <c r="G2469">
        <v>287</v>
      </c>
      <c r="H2469">
        <v>281</v>
      </c>
      <c r="I2469">
        <v>275</v>
      </c>
    </row>
    <row r="2470" spans="1:9" x14ac:dyDescent="0.25">
      <c r="A2470" t="s">
        <v>2549</v>
      </c>
      <c r="B2470">
        <v>1</v>
      </c>
      <c r="C2470">
        <v>0</v>
      </c>
      <c r="D2470">
        <v>0.84330666700000001</v>
      </c>
      <c r="E2470" t="s">
        <v>169</v>
      </c>
      <c r="F2470">
        <v>35</v>
      </c>
      <c r="G2470">
        <v>29</v>
      </c>
      <c r="H2470">
        <v>28</v>
      </c>
      <c r="I2470">
        <v>24</v>
      </c>
    </row>
    <row r="2471" spans="1:9" x14ac:dyDescent="0.25">
      <c r="A2471" t="s">
        <v>2548</v>
      </c>
      <c r="B2471">
        <v>1</v>
      </c>
      <c r="C2471">
        <v>0</v>
      </c>
      <c r="D2471">
        <v>0.46871333300000001</v>
      </c>
      <c r="E2471" t="s">
        <v>169</v>
      </c>
      <c r="F2471">
        <v>20</v>
      </c>
      <c r="G2471">
        <v>20</v>
      </c>
      <c r="H2471">
        <v>18</v>
      </c>
      <c r="I2471">
        <v>7</v>
      </c>
    </row>
    <row r="2472" spans="1:9" x14ac:dyDescent="0.25">
      <c r="A2472" t="s">
        <v>2547</v>
      </c>
      <c r="B2472">
        <v>0</v>
      </c>
      <c r="C2472">
        <v>0</v>
      </c>
      <c r="D2472">
        <v>0.23818</v>
      </c>
      <c r="E2472" t="s">
        <v>181</v>
      </c>
      <c r="F2472">
        <v>22</v>
      </c>
      <c r="G2472">
        <v>17</v>
      </c>
      <c r="H2472">
        <v>16</v>
      </c>
      <c r="I2472">
        <v>16</v>
      </c>
    </row>
    <row r="2473" spans="1:9" x14ac:dyDescent="0.25">
      <c r="A2473" t="s">
        <v>2546</v>
      </c>
      <c r="B2473">
        <v>0</v>
      </c>
      <c r="C2473">
        <v>0</v>
      </c>
      <c r="D2473">
        <v>0.53531333299999995</v>
      </c>
      <c r="E2473" t="s">
        <v>181</v>
      </c>
      <c r="F2473">
        <v>19</v>
      </c>
      <c r="G2473">
        <v>19</v>
      </c>
      <c r="H2473">
        <v>19</v>
      </c>
      <c r="I2473">
        <v>17</v>
      </c>
    </row>
    <row r="2474" spans="1:9" x14ac:dyDescent="0.25">
      <c r="A2474" t="s">
        <v>2545</v>
      </c>
      <c r="B2474">
        <v>1</v>
      </c>
      <c r="C2474">
        <v>0</v>
      </c>
      <c r="D2474">
        <v>0.97875999999999996</v>
      </c>
      <c r="E2474" t="s">
        <v>169</v>
      </c>
      <c r="F2474">
        <v>119</v>
      </c>
      <c r="G2474">
        <v>119</v>
      </c>
      <c r="H2474">
        <v>115</v>
      </c>
      <c r="I2474">
        <v>115</v>
      </c>
    </row>
    <row r="2475" spans="1:9" x14ac:dyDescent="0.25">
      <c r="A2475" t="s">
        <v>2544</v>
      </c>
      <c r="B2475">
        <v>1</v>
      </c>
      <c r="C2475">
        <v>0</v>
      </c>
      <c r="D2475">
        <v>0.67418666699999996</v>
      </c>
      <c r="E2475" t="s">
        <v>174</v>
      </c>
      <c r="F2475">
        <v>83</v>
      </c>
      <c r="G2475">
        <v>83</v>
      </c>
      <c r="H2475">
        <v>83</v>
      </c>
      <c r="I2475">
        <v>78</v>
      </c>
    </row>
    <row r="2476" spans="1:9" x14ac:dyDescent="0.25">
      <c r="A2476" t="s">
        <v>2543</v>
      </c>
      <c r="B2476">
        <v>1</v>
      </c>
      <c r="C2476">
        <v>1</v>
      </c>
      <c r="D2476">
        <v>0.45576</v>
      </c>
      <c r="E2476" t="s">
        <v>169</v>
      </c>
      <c r="F2476">
        <v>9</v>
      </c>
      <c r="G2476">
        <v>7</v>
      </c>
      <c r="H2476">
        <v>3</v>
      </c>
      <c r="I2476">
        <v>2</v>
      </c>
    </row>
    <row r="2477" spans="1:9" x14ac:dyDescent="0.25">
      <c r="A2477" t="s">
        <v>2542</v>
      </c>
      <c r="B2477">
        <v>1</v>
      </c>
      <c r="C2477">
        <v>0</v>
      </c>
      <c r="D2477">
        <v>0.91317999999999999</v>
      </c>
      <c r="E2477" t="s">
        <v>169</v>
      </c>
      <c r="F2477">
        <v>222</v>
      </c>
      <c r="G2477">
        <v>219</v>
      </c>
      <c r="H2477">
        <v>214</v>
      </c>
      <c r="I2477">
        <v>210</v>
      </c>
    </row>
    <row r="2478" spans="1:9" x14ac:dyDescent="0.25">
      <c r="A2478" t="s">
        <v>2541</v>
      </c>
      <c r="B2478">
        <v>1</v>
      </c>
      <c r="C2478">
        <v>0</v>
      </c>
      <c r="D2478">
        <v>0.99017999999999995</v>
      </c>
      <c r="E2478" t="s">
        <v>169</v>
      </c>
      <c r="F2478">
        <v>107</v>
      </c>
      <c r="G2478">
        <v>106</v>
      </c>
      <c r="H2478">
        <v>104</v>
      </c>
      <c r="I2478">
        <v>92</v>
      </c>
    </row>
    <row r="2479" spans="1:9" x14ac:dyDescent="0.25">
      <c r="A2479" t="s">
        <v>2540</v>
      </c>
      <c r="B2479">
        <v>1</v>
      </c>
      <c r="C2479">
        <v>0</v>
      </c>
      <c r="D2479">
        <v>0.87039333299999999</v>
      </c>
      <c r="E2479" t="s">
        <v>169</v>
      </c>
      <c r="F2479">
        <v>395</v>
      </c>
      <c r="G2479">
        <v>389</v>
      </c>
      <c r="H2479">
        <v>386</v>
      </c>
      <c r="I2479">
        <v>373</v>
      </c>
    </row>
    <row r="2480" spans="1:9" x14ac:dyDescent="0.25">
      <c r="A2480" t="s">
        <v>2539</v>
      </c>
      <c r="B2480">
        <v>1</v>
      </c>
      <c r="C2480">
        <v>0</v>
      </c>
      <c r="D2480">
        <v>0.213826667</v>
      </c>
      <c r="E2480" t="s">
        <v>169</v>
      </c>
      <c r="F2480">
        <v>16</v>
      </c>
      <c r="G2480">
        <v>8</v>
      </c>
      <c r="H2480">
        <v>6</v>
      </c>
      <c r="I2480">
        <v>0</v>
      </c>
    </row>
    <row r="2481" spans="1:9" x14ac:dyDescent="0.25">
      <c r="A2481" t="s">
        <v>2538</v>
      </c>
      <c r="B2481">
        <v>1</v>
      </c>
      <c r="C2481">
        <v>0</v>
      </c>
      <c r="D2481">
        <v>0.216826667</v>
      </c>
      <c r="E2481" t="s">
        <v>169</v>
      </c>
      <c r="F2481">
        <v>16</v>
      </c>
      <c r="G2481">
        <v>16</v>
      </c>
      <c r="H2481">
        <v>12</v>
      </c>
      <c r="I2481">
        <v>7</v>
      </c>
    </row>
    <row r="2482" spans="1:9" x14ac:dyDescent="0.25">
      <c r="A2482" t="s">
        <v>2537</v>
      </c>
      <c r="B2482">
        <v>1</v>
      </c>
      <c r="C2482">
        <v>0</v>
      </c>
      <c r="D2482">
        <v>0.99463333300000001</v>
      </c>
      <c r="E2482" t="s">
        <v>169</v>
      </c>
      <c r="F2482">
        <v>257</v>
      </c>
      <c r="G2482">
        <v>256</v>
      </c>
      <c r="H2482">
        <v>251</v>
      </c>
      <c r="I2482">
        <v>247</v>
      </c>
    </row>
    <row r="2483" spans="1:9" x14ac:dyDescent="0.25">
      <c r="A2483" t="s">
        <v>2536</v>
      </c>
      <c r="B2483">
        <v>0</v>
      </c>
      <c r="C2483">
        <v>0</v>
      </c>
      <c r="D2483">
        <v>0.95416000000000001</v>
      </c>
      <c r="E2483" t="s">
        <v>181</v>
      </c>
      <c r="F2483">
        <v>184</v>
      </c>
      <c r="G2483">
        <v>181</v>
      </c>
      <c r="H2483">
        <v>177</v>
      </c>
      <c r="I2483">
        <v>165</v>
      </c>
    </row>
    <row r="2484" spans="1:9" x14ac:dyDescent="0.25">
      <c r="A2484" t="s">
        <v>2535</v>
      </c>
      <c r="B2484">
        <v>1</v>
      </c>
      <c r="C2484">
        <v>0</v>
      </c>
      <c r="D2484">
        <v>0.87661999999999995</v>
      </c>
      <c r="E2484" t="s">
        <v>172</v>
      </c>
      <c r="F2484">
        <v>136</v>
      </c>
      <c r="G2484">
        <v>130</v>
      </c>
      <c r="H2484">
        <v>129</v>
      </c>
      <c r="I2484">
        <v>109</v>
      </c>
    </row>
    <row r="2485" spans="1:9" x14ac:dyDescent="0.25">
      <c r="A2485" t="s">
        <v>2534</v>
      </c>
      <c r="B2485">
        <v>1</v>
      </c>
      <c r="C2485">
        <v>0</v>
      </c>
      <c r="D2485">
        <v>0.95757333300000003</v>
      </c>
      <c r="E2485" t="s">
        <v>169</v>
      </c>
      <c r="F2485">
        <v>318</v>
      </c>
      <c r="G2485">
        <v>317</v>
      </c>
      <c r="H2485">
        <v>314</v>
      </c>
      <c r="I2485">
        <v>302</v>
      </c>
    </row>
    <row r="2486" spans="1:9" x14ac:dyDescent="0.25">
      <c r="A2486" t="s">
        <v>2533</v>
      </c>
      <c r="B2486">
        <v>1</v>
      </c>
      <c r="C2486">
        <v>0</v>
      </c>
      <c r="D2486">
        <v>0.92347999999999997</v>
      </c>
      <c r="E2486" t="s">
        <v>169</v>
      </c>
      <c r="F2486">
        <v>48</v>
      </c>
      <c r="G2486">
        <v>47</v>
      </c>
      <c r="H2486">
        <v>46</v>
      </c>
      <c r="I2486">
        <v>38</v>
      </c>
    </row>
    <row r="2487" spans="1:9" x14ac:dyDescent="0.25">
      <c r="A2487" t="s">
        <v>2532</v>
      </c>
      <c r="B2487">
        <v>1</v>
      </c>
      <c r="C2487">
        <v>0</v>
      </c>
      <c r="D2487">
        <v>0.92830000000000001</v>
      </c>
      <c r="E2487" t="s">
        <v>169</v>
      </c>
      <c r="F2487">
        <v>114</v>
      </c>
      <c r="G2487">
        <v>114</v>
      </c>
      <c r="H2487">
        <v>114</v>
      </c>
      <c r="I2487">
        <v>109</v>
      </c>
    </row>
    <row r="2488" spans="1:9" x14ac:dyDescent="0.25">
      <c r="A2488" t="s">
        <v>2531</v>
      </c>
      <c r="B2488">
        <v>1</v>
      </c>
      <c r="C2488">
        <v>0</v>
      </c>
      <c r="D2488">
        <v>0.66443333299999996</v>
      </c>
      <c r="E2488" t="s">
        <v>169</v>
      </c>
      <c r="F2488">
        <v>107</v>
      </c>
      <c r="G2488">
        <v>106</v>
      </c>
      <c r="H2488">
        <v>103</v>
      </c>
      <c r="I2488">
        <v>78</v>
      </c>
    </row>
    <row r="2489" spans="1:9" x14ac:dyDescent="0.25">
      <c r="A2489" t="s">
        <v>2530</v>
      </c>
      <c r="B2489">
        <v>1</v>
      </c>
      <c r="C2489">
        <v>1</v>
      </c>
      <c r="D2489">
        <v>0.95318666699999999</v>
      </c>
      <c r="E2489" t="s">
        <v>172</v>
      </c>
      <c r="F2489">
        <v>347</v>
      </c>
      <c r="G2489">
        <v>347</v>
      </c>
      <c r="H2489">
        <v>343</v>
      </c>
      <c r="I2489">
        <v>332</v>
      </c>
    </row>
    <row r="2490" spans="1:9" x14ac:dyDescent="0.25">
      <c r="A2490" t="s">
        <v>2529</v>
      </c>
      <c r="B2490">
        <v>1</v>
      </c>
      <c r="C2490">
        <v>0</v>
      </c>
      <c r="D2490">
        <v>0.96819999999999995</v>
      </c>
      <c r="E2490" t="s">
        <v>169</v>
      </c>
      <c r="F2490">
        <v>133</v>
      </c>
      <c r="G2490">
        <v>133</v>
      </c>
      <c r="H2490">
        <v>131</v>
      </c>
      <c r="I2490">
        <v>119</v>
      </c>
    </row>
    <row r="2491" spans="1:9" x14ac:dyDescent="0.25">
      <c r="A2491" t="s">
        <v>2528</v>
      </c>
      <c r="B2491">
        <v>0</v>
      </c>
      <c r="C2491">
        <v>0</v>
      </c>
      <c r="D2491">
        <v>0.31954666700000001</v>
      </c>
      <c r="E2491" t="s">
        <v>181</v>
      </c>
      <c r="F2491">
        <v>220</v>
      </c>
      <c r="G2491">
        <v>220</v>
      </c>
      <c r="H2491">
        <v>217</v>
      </c>
      <c r="I2491">
        <v>186</v>
      </c>
    </row>
    <row r="2492" spans="1:9" x14ac:dyDescent="0.25">
      <c r="A2492" t="s">
        <v>2527</v>
      </c>
      <c r="B2492">
        <v>1</v>
      </c>
      <c r="C2492">
        <v>1</v>
      </c>
      <c r="D2492">
        <v>0.98210666700000004</v>
      </c>
      <c r="E2492" t="s">
        <v>172</v>
      </c>
      <c r="F2492">
        <v>212</v>
      </c>
      <c r="G2492">
        <v>211</v>
      </c>
      <c r="H2492">
        <v>209</v>
      </c>
      <c r="I2492">
        <v>203</v>
      </c>
    </row>
    <row r="2493" spans="1:9" x14ac:dyDescent="0.25">
      <c r="A2493" t="s">
        <v>2526</v>
      </c>
      <c r="B2493">
        <v>1</v>
      </c>
      <c r="C2493">
        <v>0</v>
      </c>
      <c r="D2493">
        <v>0.92692666700000004</v>
      </c>
      <c r="E2493" t="s">
        <v>169</v>
      </c>
      <c r="F2493">
        <v>47</v>
      </c>
      <c r="G2493">
        <v>47</v>
      </c>
      <c r="H2493">
        <v>47</v>
      </c>
      <c r="I2493">
        <v>44</v>
      </c>
    </row>
    <row r="2494" spans="1:9" x14ac:dyDescent="0.25">
      <c r="A2494" t="s">
        <v>2525</v>
      </c>
      <c r="B2494">
        <v>1</v>
      </c>
      <c r="C2494">
        <v>1</v>
      </c>
      <c r="D2494">
        <v>0.98654666700000004</v>
      </c>
      <c r="E2494" t="s">
        <v>172</v>
      </c>
      <c r="F2494">
        <v>354</v>
      </c>
      <c r="G2494">
        <v>351</v>
      </c>
      <c r="H2494">
        <v>346</v>
      </c>
      <c r="I2494">
        <v>336</v>
      </c>
    </row>
    <row r="2495" spans="1:9" x14ac:dyDescent="0.25">
      <c r="A2495" t="s">
        <v>2524</v>
      </c>
      <c r="B2495">
        <v>1</v>
      </c>
      <c r="C2495">
        <v>0</v>
      </c>
      <c r="D2495">
        <v>0.97696000000000005</v>
      </c>
      <c r="E2495" t="s">
        <v>169</v>
      </c>
      <c r="F2495">
        <v>361</v>
      </c>
      <c r="G2495">
        <v>361</v>
      </c>
      <c r="H2495">
        <v>360</v>
      </c>
      <c r="I2495">
        <v>348</v>
      </c>
    </row>
    <row r="2496" spans="1:9" x14ac:dyDescent="0.25">
      <c r="A2496" t="s">
        <v>2523</v>
      </c>
      <c r="B2496">
        <v>1</v>
      </c>
      <c r="C2496">
        <v>0</v>
      </c>
      <c r="D2496">
        <v>0.86599333300000003</v>
      </c>
      <c r="E2496" t="s">
        <v>169</v>
      </c>
      <c r="F2496">
        <v>118</v>
      </c>
      <c r="G2496">
        <v>118</v>
      </c>
      <c r="H2496">
        <v>116</v>
      </c>
      <c r="I2496">
        <v>106</v>
      </c>
    </row>
    <row r="2497" spans="1:9" x14ac:dyDescent="0.25">
      <c r="A2497" t="s">
        <v>2522</v>
      </c>
      <c r="B2497">
        <v>1</v>
      </c>
      <c r="C2497">
        <v>0</v>
      </c>
      <c r="D2497">
        <v>1.0021466670000001</v>
      </c>
      <c r="E2497" t="s">
        <v>169</v>
      </c>
      <c r="F2497">
        <v>268</v>
      </c>
      <c r="G2497">
        <v>263</v>
      </c>
      <c r="H2497">
        <v>261</v>
      </c>
      <c r="I2497">
        <v>254</v>
      </c>
    </row>
    <row r="2498" spans="1:9" x14ac:dyDescent="0.25">
      <c r="A2498" t="s">
        <v>2521</v>
      </c>
      <c r="B2498">
        <v>1</v>
      </c>
      <c r="C2498">
        <v>0</v>
      </c>
      <c r="D2498">
        <v>0.94749333300000005</v>
      </c>
      <c r="E2498" t="s">
        <v>169</v>
      </c>
      <c r="F2498">
        <v>333</v>
      </c>
      <c r="G2498">
        <v>333</v>
      </c>
      <c r="H2498">
        <v>330</v>
      </c>
      <c r="I2498">
        <v>325</v>
      </c>
    </row>
    <row r="2499" spans="1:9" x14ac:dyDescent="0.25">
      <c r="A2499" t="s">
        <v>2520</v>
      </c>
      <c r="B2499">
        <v>1</v>
      </c>
      <c r="C2499">
        <v>0</v>
      </c>
      <c r="D2499">
        <v>0.46823999999999999</v>
      </c>
      <c r="E2499" t="s">
        <v>169</v>
      </c>
      <c r="F2499">
        <v>29</v>
      </c>
      <c r="G2499">
        <v>29</v>
      </c>
      <c r="H2499">
        <v>25</v>
      </c>
      <c r="I2499">
        <v>8</v>
      </c>
    </row>
    <row r="2500" spans="1:9" x14ac:dyDescent="0.25">
      <c r="A2500" t="s">
        <v>2519</v>
      </c>
      <c r="B2500">
        <v>1</v>
      </c>
      <c r="C2500">
        <v>0</v>
      </c>
      <c r="D2500">
        <v>0.85168666699999995</v>
      </c>
      <c r="E2500" t="s">
        <v>169</v>
      </c>
      <c r="F2500">
        <v>70</v>
      </c>
      <c r="G2500">
        <v>70</v>
      </c>
      <c r="H2500">
        <v>68</v>
      </c>
      <c r="I2500">
        <v>61</v>
      </c>
    </row>
    <row r="2501" spans="1:9" x14ac:dyDescent="0.25">
      <c r="A2501" t="s">
        <v>2518</v>
      </c>
      <c r="B2501">
        <v>1</v>
      </c>
      <c r="C2501">
        <v>0</v>
      </c>
      <c r="D2501">
        <v>0.96111999999999997</v>
      </c>
      <c r="E2501" t="s">
        <v>169</v>
      </c>
      <c r="F2501">
        <v>126</v>
      </c>
      <c r="G2501">
        <v>124</v>
      </c>
      <c r="H2501">
        <v>124</v>
      </c>
      <c r="I2501">
        <v>122</v>
      </c>
    </row>
    <row r="2502" spans="1:9" x14ac:dyDescent="0.25">
      <c r="A2502" t="s">
        <v>2517</v>
      </c>
      <c r="B2502">
        <v>0</v>
      </c>
      <c r="C2502">
        <v>1</v>
      </c>
      <c r="D2502">
        <v>0.99256</v>
      </c>
      <c r="E2502" t="s">
        <v>169</v>
      </c>
      <c r="F2502">
        <v>350</v>
      </c>
      <c r="G2502">
        <v>350</v>
      </c>
      <c r="H2502">
        <v>350</v>
      </c>
      <c r="I2502">
        <v>344</v>
      </c>
    </row>
    <row r="2503" spans="1:9" x14ac:dyDescent="0.25">
      <c r="A2503" t="s">
        <v>2516</v>
      </c>
      <c r="B2503">
        <v>1</v>
      </c>
      <c r="C2503">
        <v>0</v>
      </c>
      <c r="D2503">
        <v>0.71255999999999997</v>
      </c>
      <c r="E2503" t="s">
        <v>169</v>
      </c>
      <c r="F2503">
        <v>129</v>
      </c>
      <c r="G2503">
        <v>129</v>
      </c>
      <c r="H2503">
        <v>123</v>
      </c>
      <c r="I2503">
        <v>109</v>
      </c>
    </row>
    <row r="2504" spans="1:9" x14ac:dyDescent="0.25">
      <c r="A2504" t="s">
        <v>2515</v>
      </c>
      <c r="B2504">
        <v>1</v>
      </c>
      <c r="C2504">
        <v>0</v>
      </c>
      <c r="D2504">
        <v>0.86992000000000003</v>
      </c>
      <c r="E2504" t="s">
        <v>169</v>
      </c>
      <c r="F2504">
        <v>74</v>
      </c>
      <c r="G2504">
        <v>71</v>
      </c>
      <c r="H2504">
        <v>69</v>
      </c>
      <c r="I2504">
        <v>67</v>
      </c>
    </row>
    <row r="2505" spans="1:9" x14ac:dyDescent="0.25">
      <c r="A2505" t="s">
        <v>2514</v>
      </c>
      <c r="B2505">
        <v>1</v>
      </c>
      <c r="C2505">
        <v>0</v>
      </c>
      <c r="D2505">
        <v>0.87717999999999996</v>
      </c>
      <c r="E2505" t="s">
        <v>169</v>
      </c>
      <c r="F2505">
        <v>99</v>
      </c>
      <c r="G2505">
        <v>99</v>
      </c>
      <c r="H2505">
        <v>97</v>
      </c>
      <c r="I2505">
        <v>89</v>
      </c>
    </row>
    <row r="2506" spans="1:9" x14ac:dyDescent="0.25">
      <c r="A2506" t="s">
        <v>2513</v>
      </c>
      <c r="B2506">
        <v>1</v>
      </c>
      <c r="C2506">
        <v>0</v>
      </c>
      <c r="D2506">
        <v>0.88128666700000002</v>
      </c>
      <c r="E2506" t="s">
        <v>169</v>
      </c>
      <c r="F2506">
        <v>34</v>
      </c>
      <c r="G2506">
        <v>33</v>
      </c>
      <c r="H2506">
        <v>30</v>
      </c>
      <c r="I2506">
        <v>22</v>
      </c>
    </row>
    <row r="2507" spans="1:9" x14ac:dyDescent="0.25">
      <c r="A2507" t="s">
        <v>2512</v>
      </c>
      <c r="B2507">
        <v>1</v>
      </c>
      <c r="C2507">
        <v>0</v>
      </c>
      <c r="D2507">
        <v>0.98182666699999999</v>
      </c>
      <c r="E2507" t="s">
        <v>169</v>
      </c>
      <c r="F2507">
        <v>469</v>
      </c>
      <c r="G2507">
        <v>466</v>
      </c>
      <c r="H2507">
        <v>466</v>
      </c>
      <c r="I2507">
        <v>447</v>
      </c>
    </row>
    <row r="2508" spans="1:9" x14ac:dyDescent="0.25">
      <c r="A2508" t="s">
        <v>2511</v>
      </c>
      <c r="B2508">
        <v>1</v>
      </c>
      <c r="C2508">
        <v>0</v>
      </c>
      <c r="D2508">
        <v>0.955433333</v>
      </c>
      <c r="E2508" t="s">
        <v>174</v>
      </c>
      <c r="F2508">
        <v>42</v>
      </c>
      <c r="G2508">
        <v>42</v>
      </c>
      <c r="H2508">
        <v>39</v>
      </c>
      <c r="I2508">
        <v>35</v>
      </c>
    </row>
    <row r="2509" spans="1:9" x14ac:dyDescent="0.25">
      <c r="A2509" t="s">
        <v>2510</v>
      </c>
      <c r="B2509">
        <v>1</v>
      </c>
      <c r="C2509">
        <v>0</v>
      </c>
      <c r="D2509">
        <v>0.97797999999999996</v>
      </c>
      <c r="E2509" t="s">
        <v>169</v>
      </c>
      <c r="F2509">
        <v>131</v>
      </c>
      <c r="G2509">
        <v>131</v>
      </c>
      <c r="H2509">
        <v>127</v>
      </c>
      <c r="I2509">
        <v>115</v>
      </c>
    </row>
    <row r="2510" spans="1:9" x14ac:dyDescent="0.25">
      <c r="A2510" t="s">
        <v>2509</v>
      </c>
      <c r="B2510">
        <v>1</v>
      </c>
      <c r="C2510">
        <v>0</v>
      </c>
      <c r="D2510">
        <v>0.95427333299999995</v>
      </c>
      <c r="E2510" t="s">
        <v>169</v>
      </c>
      <c r="F2510">
        <v>212</v>
      </c>
      <c r="G2510">
        <v>209</v>
      </c>
      <c r="H2510">
        <v>200</v>
      </c>
      <c r="I2510">
        <v>191</v>
      </c>
    </row>
    <row r="2511" spans="1:9" x14ac:dyDescent="0.25">
      <c r="A2511" t="s">
        <v>2508</v>
      </c>
      <c r="B2511">
        <v>1</v>
      </c>
      <c r="C2511">
        <v>0</v>
      </c>
      <c r="D2511">
        <v>0.440046667</v>
      </c>
      <c r="E2511" t="s">
        <v>169</v>
      </c>
      <c r="F2511">
        <v>56</v>
      </c>
      <c r="G2511">
        <v>55</v>
      </c>
      <c r="H2511">
        <v>54</v>
      </c>
      <c r="I2511">
        <v>29</v>
      </c>
    </row>
    <row r="2512" spans="1:9" x14ac:dyDescent="0.25">
      <c r="A2512" t="s">
        <v>2507</v>
      </c>
      <c r="B2512">
        <v>1</v>
      </c>
      <c r="C2512">
        <v>1</v>
      </c>
      <c r="D2512">
        <v>0.99651999999999996</v>
      </c>
      <c r="E2512" t="s">
        <v>172</v>
      </c>
      <c r="F2512">
        <v>148</v>
      </c>
      <c r="G2512">
        <v>146</v>
      </c>
      <c r="H2512">
        <v>139</v>
      </c>
      <c r="I2512">
        <v>125</v>
      </c>
    </row>
    <row r="2513" spans="1:9" x14ac:dyDescent="0.25">
      <c r="A2513" t="s">
        <v>2506</v>
      </c>
      <c r="B2513">
        <v>1</v>
      </c>
      <c r="C2513">
        <v>1</v>
      </c>
      <c r="D2513">
        <v>0.95579999999999998</v>
      </c>
      <c r="E2513" t="s">
        <v>174</v>
      </c>
      <c r="F2513">
        <v>104</v>
      </c>
      <c r="G2513">
        <v>104</v>
      </c>
      <c r="H2513">
        <v>100</v>
      </c>
      <c r="I2513">
        <v>92</v>
      </c>
    </row>
    <row r="2514" spans="1:9" x14ac:dyDescent="0.25">
      <c r="A2514" t="s">
        <v>2505</v>
      </c>
      <c r="B2514">
        <v>1</v>
      </c>
      <c r="C2514">
        <v>0</v>
      </c>
      <c r="D2514">
        <v>0.38644000000000001</v>
      </c>
      <c r="E2514" t="s">
        <v>169</v>
      </c>
      <c r="F2514">
        <v>17</v>
      </c>
      <c r="G2514">
        <v>17</v>
      </c>
      <c r="H2514">
        <v>11</v>
      </c>
      <c r="I2514">
        <v>10</v>
      </c>
    </row>
    <row r="2515" spans="1:9" x14ac:dyDescent="0.25">
      <c r="A2515" t="s">
        <v>2504</v>
      </c>
      <c r="B2515">
        <v>1</v>
      </c>
      <c r="C2515">
        <v>0</v>
      </c>
      <c r="D2515">
        <v>0.69272666699999996</v>
      </c>
      <c r="E2515" t="s">
        <v>169</v>
      </c>
      <c r="F2515">
        <v>105</v>
      </c>
      <c r="G2515">
        <v>105</v>
      </c>
      <c r="H2515">
        <v>102</v>
      </c>
      <c r="I2515">
        <v>88</v>
      </c>
    </row>
    <row r="2516" spans="1:9" x14ac:dyDescent="0.25">
      <c r="A2516" t="s">
        <v>2503</v>
      </c>
      <c r="B2516">
        <v>0</v>
      </c>
      <c r="C2516">
        <v>1</v>
      </c>
      <c r="D2516">
        <v>0.98766666700000005</v>
      </c>
      <c r="E2516" t="s">
        <v>169</v>
      </c>
      <c r="F2516">
        <v>136</v>
      </c>
      <c r="G2516">
        <v>136</v>
      </c>
      <c r="H2516">
        <v>136</v>
      </c>
      <c r="I2516">
        <v>128</v>
      </c>
    </row>
    <row r="2517" spans="1:9" x14ac:dyDescent="0.25">
      <c r="A2517" t="s">
        <v>2502</v>
      </c>
      <c r="B2517">
        <v>0</v>
      </c>
      <c r="C2517">
        <v>0</v>
      </c>
      <c r="D2517">
        <v>0.87912000000000001</v>
      </c>
      <c r="E2517" t="s">
        <v>181</v>
      </c>
      <c r="F2517">
        <v>86</v>
      </c>
      <c r="G2517">
        <v>86</v>
      </c>
      <c r="H2517">
        <v>85</v>
      </c>
      <c r="I2517">
        <v>84</v>
      </c>
    </row>
    <row r="2518" spans="1:9" x14ac:dyDescent="0.25">
      <c r="A2518" t="s">
        <v>2501</v>
      </c>
      <c r="B2518">
        <v>0</v>
      </c>
      <c r="C2518">
        <v>1</v>
      </c>
      <c r="D2518">
        <v>0.42405333299999998</v>
      </c>
      <c r="E2518" t="s">
        <v>174</v>
      </c>
      <c r="F2518">
        <v>72</v>
      </c>
      <c r="G2518">
        <v>57</v>
      </c>
      <c r="H2518">
        <v>51</v>
      </c>
      <c r="I2518">
        <v>36</v>
      </c>
    </row>
    <row r="2519" spans="1:9" x14ac:dyDescent="0.25">
      <c r="A2519" t="s">
        <v>2500</v>
      </c>
      <c r="B2519">
        <v>1</v>
      </c>
      <c r="C2519">
        <v>0</v>
      </c>
      <c r="D2519">
        <v>0.93925333300000002</v>
      </c>
      <c r="E2519" t="s">
        <v>169</v>
      </c>
      <c r="F2519">
        <v>152</v>
      </c>
      <c r="G2519">
        <v>150</v>
      </c>
      <c r="H2519">
        <v>146</v>
      </c>
      <c r="I2519">
        <v>141</v>
      </c>
    </row>
    <row r="2520" spans="1:9" x14ac:dyDescent="0.25">
      <c r="A2520" t="s">
        <v>2499</v>
      </c>
      <c r="B2520">
        <v>1</v>
      </c>
      <c r="C2520">
        <v>0</v>
      </c>
      <c r="D2520">
        <v>0.99802666699999998</v>
      </c>
      <c r="E2520" t="s">
        <v>174</v>
      </c>
      <c r="F2520">
        <v>93</v>
      </c>
      <c r="G2520">
        <v>80</v>
      </c>
      <c r="H2520">
        <v>76</v>
      </c>
      <c r="I2520">
        <v>58</v>
      </c>
    </row>
    <row r="2521" spans="1:9" x14ac:dyDescent="0.25">
      <c r="A2521" t="s">
        <v>2498</v>
      </c>
      <c r="B2521">
        <v>1</v>
      </c>
      <c r="C2521">
        <v>0</v>
      </c>
      <c r="D2521">
        <v>0.51351333300000002</v>
      </c>
      <c r="E2521" t="s">
        <v>169</v>
      </c>
      <c r="F2521">
        <v>97</v>
      </c>
      <c r="G2521">
        <v>93</v>
      </c>
      <c r="H2521">
        <v>89</v>
      </c>
      <c r="I2521">
        <v>69</v>
      </c>
    </row>
    <row r="2522" spans="1:9" x14ac:dyDescent="0.25">
      <c r="A2522" t="s">
        <v>2497</v>
      </c>
      <c r="B2522">
        <v>0</v>
      </c>
      <c r="C2522">
        <v>0</v>
      </c>
      <c r="D2522">
        <v>9.9693332999999995E-2</v>
      </c>
      <c r="E2522" t="s">
        <v>181</v>
      </c>
      <c r="F2522">
        <v>3</v>
      </c>
      <c r="G2522">
        <v>0</v>
      </c>
      <c r="H2522">
        <v>0</v>
      </c>
      <c r="I2522">
        <v>0</v>
      </c>
    </row>
    <row r="2523" spans="1:9" x14ac:dyDescent="0.25">
      <c r="A2523" t="s">
        <v>2496</v>
      </c>
      <c r="B2523">
        <v>1</v>
      </c>
      <c r="C2523">
        <v>0</v>
      </c>
      <c r="D2523">
        <v>0.94087333299999998</v>
      </c>
      <c r="E2523" t="s">
        <v>169</v>
      </c>
      <c r="F2523">
        <v>107</v>
      </c>
      <c r="G2523">
        <v>107</v>
      </c>
      <c r="H2523">
        <v>103</v>
      </c>
      <c r="I2523">
        <v>95</v>
      </c>
    </row>
    <row r="2524" spans="1:9" x14ac:dyDescent="0.25">
      <c r="A2524" t="s">
        <v>2495</v>
      </c>
      <c r="B2524">
        <v>0</v>
      </c>
      <c r="C2524">
        <v>0</v>
      </c>
      <c r="D2524">
        <v>0.19248000000000001</v>
      </c>
      <c r="E2524" t="s">
        <v>181</v>
      </c>
      <c r="F2524">
        <v>2</v>
      </c>
      <c r="G2524">
        <v>0</v>
      </c>
      <c r="H2524">
        <v>0</v>
      </c>
      <c r="I2524">
        <v>0</v>
      </c>
    </row>
    <row r="2525" spans="1:9" x14ac:dyDescent="0.25">
      <c r="A2525" t="s">
        <v>2494</v>
      </c>
      <c r="B2525">
        <v>1</v>
      </c>
      <c r="C2525">
        <v>0</v>
      </c>
      <c r="D2525">
        <v>0.93803999999999998</v>
      </c>
      <c r="E2525" t="s">
        <v>169</v>
      </c>
      <c r="F2525">
        <v>184</v>
      </c>
      <c r="G2525">
        <v>183</v>
      </c>
      <c r="H2525">
        <v>183</v>
      </c>
      <c r="I2525">
        <v>180</v>
      </c>
    </row>
    <row r="2526" spans="1:9" x14ac:dyDescent="0.25">
      <c r="A2526" t="s">
        <v>2493</v>
      </c>
      <c r="B2526">
        <v>1</v>
      </c>
      <c r="C2526">
        <v>0</v>
      </c>
      <c r="D2526">
        <v>0.93225999999999998</v>
      </c>
      <c r="E2526" t="s">
        <v>169</v>
      </c>
      <c r="F2526">
        <v>170</v>
      </c>
      <c r="G2526">
        <v>170</v>
      </c>
      <c r="H2526">
        <v>170</v>
      </c>
      <c r="I2526">
        <v>161</v>
      </c>
    </row>
    <row r="2527" spans="1:9" x14ac:dyDescent="0.25">
      <c r="A2527" t="s">
        <v>2492</v>
      </c>
      <c r="B2527">
        <v>1</v>
      </c>
      <c r="C2527">
        <v>0</v>
      </c>
      <c r="D2527">
        <v>0.90617999999999999</v>
      </c>
      <c r="E2527" t="s">
        <v>174</v>
      </c>
      <c r="F2527">
        <v>14</v>
      </c>
      <c r="G2527">
        <v>13</v>
      </c>
      <c r="H2527">
        <v>11</v>
      </c>
      <c r="I2527">
        <v>9</v>
      </c>
    </row>
    <row r="2528" spans="1:9" x14ac:dyDescent="0.25">
      <c r="A2528" t="s">
        <v>2491</v>
      </c>
      <c r="B2528">
        <v>0</v>
      </c>
      <c r="C2528">
        <v>0</v>
      </c>
      <c r="D2528">
        <v>0.68442000000000003</v>
      </c>
      <c r="E2528" t="s">
        <v>181</v>
      </c>
      <c r="F2528">
        <v>12</v>
      </c>
      <c r="G2528">
        <v>11</v>
      </c>
      <c r="H2528">
        <v>9</v>
      </c>
      <c r="I2528">
        <v>2</v>
      </c>
    </row>
    <row r="2529" spans="1:9" x14ac:dyDescent="0.25">
      <c r="A2529" t="s">
        <v>2490</v>
      </c>
      <c r="B2529">
        <v>1</v>
      </c>
      <c r="C2529">
        <v>0</v>
      </c>
      <c r="D2529">
        <v>0.38254666700000001</v>
      </c>
      <c r="E2529" t="s">
        <v>169</v>
      </c>
      <c r="F2529">
        <v>59</v>
      </c>
      <c r="G2529">
        <v>57</v>
      </c>
      <c r="H2529">
        <v>51</v>
      </c>
      <c r="I2529">
        <v>44</v>
      </c>
    </row>
    <row r="2530" spans="1:9" x14ac:dyDescent="0.25">
      <c r="A2530" t="s">
        <v>2489</v>
      </c>
      <c r="B2530">
        <v>1</v>
      </c>
      <c r="C2530">
        <v>0</v>
      </c>
      <c r="D2530">
        <v>0.95258666700000005</v>
      </c>
      <c r="E2530" t="s">
        <v>169</v>
      </c>
      <c r="F2530">
        <v>262</v>
      </c>
      <c r="G2530">
        <v>261</v>
      </c>
      <c r="H2530">
        <v>258</v>
      </c>
      <c r="I2530">
        <v>251</v>
      </c>
    </row>
    <row r="2531" spans="1:9" x14ac:dyDescent="0.25">
      <c r="A2531" t="s">
        <v>2488</v>
      </c>
      <c r="B2531">
        <v>1</v>
      </c>
      <c r="C2531">
        <v>0</v>
      </c>
      <c r="D2531">
        <v>0.84306000000000003</v>
      </c>
      <c r="E2531" t="s">
        <v>169</v>
      </c>
      <c r="F2531">
        <v>164</v>
      </c>
      <c r="G2531">
        <v>163</v>
      </c>
      <c r="H2531">
        <v>161</v>
      </c>
      <c r="I2531">
        <v>155</v>
      </c>
    </row>
    <row r="2532" spans="1:9" x14ac:dyDescent="0.25">
      <c r="A2532" t="s">
        <v>2487</v>
      </c>
      <c r="B2532">
        <v>1</v>
      </c>
      <c r="C2532">
        <v>1</v>
      </c>
      <c r="D2532">
        <v>0.95135333300000002</v>
      </c>
      <c r="E2532" t="s">
        <v>174</v>
      </c>
      <c r="F2532">
        <v>46</v>
      </c>
      <c r="G2532">
        <v>45</v>
      </c>
      <c r="H2532">
        <v>43</v>
      </c>
      <c r="I2532">
        <v>40</v>
      </c>
    </row>
    <row r="2533" spans="1:9" x14ac:dyDescent="0.25">
      <c r="A2533" t="s">
        <v>2486</v>
      </c>
      <c r="B2533">
        <v>1</v>
      </c>
      <c r="C2533">
        <v>0</v>
      </c>
      <c r="D2533">
        <v>0.87457333299999995</v>
      </c>
      <c r="E2533" t="s">
        <v>169</v>
      </c>
      <c r="F2533">
        <v>28</v>
      </c>
      <c r="G2533">
        <v>28</v>
      </c>
      <c r="H2533">
        <v>27</v>
      </c>
      <c r="I2533">
        <v>27</v>
      </c>
    </row>
    <row r="2534" spans="1:9" x14ac:dyDescent="0.25">
      <c r="A2534" t="s">
        <v>2485</v>
      </c>
      <c r="B2534">
        <v>1</v>
      </c>
      <c r="C2534">
        <v>0</v>
      </c>
      <c r="D2534">
        <v>0.169066667</v>
      </c>
      <c r="E2534" t="s">
        <v>169</v>
      </c>
      <c r="F2534">
        <v>22</v>
      </c>
      <c r="G2534">
        <v>18</v>
      </c>
      <c r="H2534">
        <v>5</v>
      </c>
      <c r="I2534">
        <v>1</v>
      </c>
    </row>
    <row r="2535" spans="1:9" x14ac:dyDescent="0.25">
      <c r="A2535" t="s">
        <v>2484</v>
      </c>
      <c r="B2535">
        <v>1</v>
      </c>
      <c r="C2535">
        <v>0</v>
      </c>
      <c r="D2535">
        <v>0.88949999999999996</v>
      </c>
      <c r="E2535" t="s">
        <v>169</v>
      </c>
      <c r="F2535">
        <v>162</v>
      </c>
      <c r="G2535">
        <v>151</v>
      </c>
      <c r="H2535">
        <v>146</v>
      </c>
      <c r="I2535">
        <v>127</v>
      </c>
    </row>
    <row r="2536" spans="1:9" x14ac:dyDescent="0.25">
      <c r="A2536" t="s">
        <v>2483</v>
      </c>
      <c r="B2536">
        <v>1</v>
      </c>
      <c r="C2536">
        <v>0</v>
      </c>
      <c r="D2536">
        <v>0.25562000000000001</v>
      </c>
      <c r="E2536" t="s">
        <v>169</v>
      </c>
      <c r="F2536">
        <v>130</v>
      </c>
      <c r="G2536">
        <v>128</v>
      </c>
      <c r="H2536">
        <v>125</v>
      </c>
      <c r="I2536">
        <v>109</v>
      </c>
    </row>
    <row r="2537" spans="1:9" x14ac:dyDescent="0.25">
      <c r="A2537" t="s">
        <v>2482</v>
      </c>
      <c r="B2537">
        <v>1</v>
      </c>
      <c r="C2537">
        <v>0</v>
      </c>
      <c r="D2537">
        <v>0.92385333300000005</v>
      </c>
      <c r="E2537" t="s">
        <v>169</v>
      </c>
      <c r="F2537">
        <v>147</v>
      </c>
      <c r="G2537">
        <v>147</v>
      </c>
      <c r="H2537">
        <v>147</v>
      </c>
      <c r="I2537">
        <v>144</v>
      </c>
    </row>
    <row r="2538" spans="1:9" x14ac:dyDescent="0.25">
      <c r="A2538" t="s">
        <v>2481</v>
      </c>
      <c r="B2538">
        <v>1</v>
      </c>
      <c r="C2538">
        <v>1</v>
      </c>
      <c r="D2538">
        <v>0.93840000000000001</v>
      </c>
      <c r="E2538" t="s">
        <v>169</v>
      </c>
      <c r="F2538">
        <v>57</v>
      </c>
      <c r="G2538">
        <v>57</v>
      </c>
      <c r="H2538">
        <v>57</v>
      </c>
      <c r="I2538">
        <v>53</v>
      </c>
    </row>
    <row r="2539" spans="1:9" x14ac:dyDescent="0.25">
      <c r="A2539" t="s">
        <v>2480</v>
      </c>
      <c r="B2539">
        <v>1</v>
      </c>
      <c r="C2539">
        <v>0</v>
      </c>
      <c r="D2539">
        <v>0.46650000000000003</v>
      </c>
      <c r="E2539" t="s">
        <v>169</v>
      </c>
      <c r="F2539">
        <v>82</v>
      </c>
      <c r="G2539">
        <v>80</v>
      </c>
      <c r="H2539">
        <v>78</v>
      </c>
      <c r="I2539">
        <v>71</v>
      </c>
    </row>
    <row r="2540" spans="1:9" x14ac:dyDescent="0.25">
      <c r="A2540" t="s">
        <v>2479</v>
      </c>
      <c r="B2540">
        <v>1</v>
      </c>
      <c r="C2540">
        <v>0</v>
      </c>
      <c r="D2540">
        <v>0.48983333299999998</v>
      </c>
      <c r="E2540" t="s">
        <v>174</v>
      </c>
      <c r="F2540">
        <v>42</v>
      </c>
      <c r="G2540">
        <v>29</v>
      </c>
      <c r="H2540">
        <v>22</v>
      </c>
      <c r="I2540">
        <v>13</v>
      </c>
    </row>
    <row r="2541" spans="1:9" x14ac:dyDescent="0.25">
      <c r="A2541" t="s">
        <v>2478</v>
      </c>
      <c r="B2541">
        <v>1</v>
      </c>
      <c r="C2541">
        <v>1</v>
      </c>
      <c r="D2541">
        <v>0.85117333299999998</v>
      </c>
      <c r="E2541" t="s">
        <v>172</v>
      </c>
      <c r="F2541">
        <v>40</v>
      </c>
      <c r="G2541">
        <v>37</v>
      </c>
      <c r="H2541">
        <v>36</v>
      </c>
      <c r="I2541">
        <v>18</v>
      </c>
    </row>
    <row r="2542" spans="1:9" x14ac:dyDescent="0.25">
      <c r="A2542" t="s">
        <v>2477</v>
      </c>
      <c r="B2542">
        <v>1</v>
      </c>
      <c r="C2542">
        <v>0</v>
      </c>
      <c r="D2542">
        <v>0.97870000000000001</v>
      </c>
      <c r="E2542" t="s">
        <v>169</v>
      </c>
      <c r="F2542">
        <v>228</v>
      </c>
      <c r="G2542">
        <v>228</v>
      </c>
      <c r="H2542">
        <v>225</v>
      </c>
      <c r="I2542">
        <v>210</v>
      </c>
    </row>
    <row r="2543" spans="1:9" x14ac:dyDescent="0.25">
      <c r="A2543" t="s">
        <v>2476</v>
      </c>
      <c r="B2543">
        <v>0</v>
      </c>
      <c r="C2543">
        <v>0</v>
      </c>
      <c r="D2543">
        <v>0.429853333</v>
      </c>
      <c r="E2543" t="s">
        <v>181</v>
      </c>
      <c r="F2543">
        <v>2</v>
      </c>
      <c r="G2543">
        <v>2</v>
      </c>
      <c r="H2543">
        <v>0</v>
      </c>
      <c r="I2543">
        <v>0</v>
      </c>
    </row>
    <row r="2544" spans="1:9" x14ac:dyDescent="0.25">
      <c r="A2544" t="s">
        <v>2475</v>
      </c>
      <c r="B2544">
        <v>1</v>
      </c>
      <c r="C2544">
        <v>0</v>
      </c>
      <c r="D2544">
        <v>0.64003333299999998</v>
      </c>
      <c r="E2544" t="s">
        <v>169</v>
      </c>
      <c r="F2544">
        <v>15</v>
      </c>
      <c r="G2544">
        <v>15</v>
      </c>
      <c r="H2544">
        <v>15</v>
      </c>
      <c r="I2544">
        <v>11</v>
      </c>
    </row>
    <row r="2545" spans="1:9" x14ac:dyDescent="0.25">
      <c r="A2545" t="s">
        <v>2474</v>
      </c>
      <c r="B2545">
        <v>1</v>
      </c>
      <c r="C2545">
        <v>0</v>
      </c>
      <c r="D2545">
        <v>0.98376666700000004</v>
      </c>
      <c r="E2545" t="s">
        <v>169</v>
      </c>
      <c r="F2545">
        <v>51</v>
      </c>
      <c r="G2545">
        <v>49</v>
      </c>
      <c r="H2545">
        <v>47</v>
      </c>
      <c r="I2545">
        <v>45</v>
      </c>
    </row>
    <row r="2546" spans="1:9" x14ac:dyDescent="0.25">
      <c r="A2546" t="s">
        <v>2473</v>
      </c>
      <c r="B2546">
        <v>1</v>
      </c>
      <c r="C2546">
        <v>0</v>
      </c>
      <c r="D2546">
        <v>0.92390666700000001</v>
      </c>
      <c r="E2546" t="s">
        <v>169</v>
      </c>
      <c r="F2546">
        <v>29</v>
      </c>
      <c r="G2546">
        <v>29</v>
      </c>
      <c r="H2546">
        <v>25</v>
      </c>
      <c r="I2546">
        <v>19</v>
      </c>
    </row>
    <row r="2547" spans="1:9" x14ac:dyDescent="0.25">
      <c r="A2547" t="s">
        <v>2472</v>
      </c>
      <c r="B2547">
        <v>1</v>
      </c>
      <c r="C2547">
        <v>0</v>
      </c>
      <c r="D2547">
        <v>0.13832666699999999</v>
      </c>
      <c r="E2547" t="s">
        <v>169</v>
      </c>
      <c r="F2547">
        <v>13</v>
      </c>
      <c r="G2547">
        <v>8</v>
      </c>
      <c r="H2547">
        <v>8</v>
      </c>
      <c r="I2547">
        <v>7</v>
      </c>
    </row>
    <row r="2548" spans="1:9" x14ac:dyDescent="0.25">
      <c r="A2548" t="s">
        <v>2471</v>
      </c>
      <c r="B2548">
        <v>1</v>
      </c>
      <c r="C2548">
        <v>0</v>
      </c>
      <c r="D2548">
        <v>0.104386667</v>
      </c>
      <c r="E2548" t="s">
        <v>169</v>
      </c>
      <c r="F2548">
        <v>3</v>
      </c>
      <c r="G2548">
        <v>2</v>
      </c>
      <c r="H2548">
        <v>1</v>
      </c>
      <c r="I2548">
        <v>0</v>
      </c>
    </row>
    <row r="2549" spans="1:9" x14ac:dyDescent="0.25">
      <c r="A2549" t="s">
        <v>2470</v>
      </c>
      <c r="B2549">
        <v>1</v>
      </c>
      <c r="C2549">
        <v>0</v>
      </c>
      <c r="D2549">
        <v>0.73731333300000002</v>
      </c>
      <c r="E2549" t="s">
        <v>174</v>
      </c>
      <c r="F2549">
        <v>141</v>
      </c>
      <c r="G2549">
        <v>141</v>
      </c>
      <c r="H2549">
        <v>137</v>
      </c>
      <c r="I2549">
        <v>133</v>
      </c>
    </row>
    <row r="2550" spans="1:9" x14ac:dyDescent="0.25">
      <c r="A2550" t="s">
        <v>2469</v>
      </c>
      <c r="B2550">
        <v>1</v>
      </c>
      <c r="C2550">
        <v>1</v>
      </c>
      <c r="D2550">
        <v>0.974626667</v>
      </c>
      <c r="E2550" t="s">
        <v>174</v>
      </c>
      <c r="F2550">
        <v>661</v>
      </c>
      <c r="G2550">
        <v>661</v>
      </c>
      <c r="H2550">
        <v>660</v>
      </c>
      <c r="I2550">
        <v>647</v>
      </c>
    </row>
    <row r="2551" spans="1:9" x14ac:dyDescent="0.25">
      <c r="A2551" t="s">
        <v>2468</v>
      </c>
      <c r="B2551">
        <v>0</v>
      </c>
      <c r="C2551">
        <v>1</v>
      </c>
      <c r="D2551">
        <v>0.857066667</v>
      </c>
      <c r="E2551" t="s">
        <v>174</v>
      </c>
      <c r="F2551">
        <v>392</v>
      </c>
      <c r="G2551">
        <v>391</v>
      </c>
      <c r="H2551">
        <v>385</v>
      </c>
      <c r="I2551">
        <v>367</v>
      </c>
    </row>
    <row r="2552" spans="1:9" x14ac:dyDescent="0.25">
      <c r="A2552" t="s">
        <v>2467</v>
      </c>
      <c r="B2552">
        <v>1</v>
      </c>
      <c r="C2552">
        <v>0</v>
      </c>
      <c r="D2552">
        <v>0.93263333299999995</v>
      </c>
      <c r="E2552" t="s">
        <v>169</v>
      </c>
      <c r="F2552">
        <v>67</v>
      </c>
      <c r="G2552">
        <v>65</v>
      </c>
      <c r="H2552">
        <v>65</v>
      </c>
      <c r="I2552">
        <v>60</v>
      </c>
    </row>
    <row r="2553" spans="1:9" x14ac:dyDescent="0.25">
      <c r="A2553" t="s">
        <v>2466</v>
      </c>
      <c r="B2553">
        <v>0</v>
      </c>
      <c r="C2553">
        <v>1</v>
      </c>
      <c r="D2553">
        <v>0.79154000000000002</v>
      </c>
      <c r="E2553" t="s">
        <v>169</v>
      </c>
      <c r="F2553">
        <v>415</v>
      </c>
      <c r="G2553">
        <v>402</v>
      </c>
      <c r="H2553">
        <v>385</v>
      </c>
      <c r="I2553">
        <v>371</v>
      </c>
    </row>
    <row r="2554" spans="1:9" x14ac:dyDescent="0.25">
      <c r="A2554" t="s">
        <v>2465</v>
      </c>
      <c r="B2554">
        <v>1</v>
      </c>
      <c r="C2554">
        <v>0</v>
      </c>
      <c r="D2554">
        <v>0.66087333299999995</v>
      </c>
      <c r="E2554" t="s">
        <v>169</v>
      </c>
      <c r="F2554">
        <v>77</v>
      </c>
      <c r="G2554">
        <v>77</v>
      </c>
      <c r="H2554">
        <v>76</v>
      </c>
      <c r="I2554">
        <v>67</v>
      </c>
    </row>
    <row r="2555" spans="1:9" x14ac:dyDescent="0.25">
      <c r="A2555" t="s">
        <v>2464</v>
      </c>
      <c r="B2555">
        <v>1</v>
      </c>
      <c r="C2555">
        <v>0</v>
      </c>
      <c r="D2555">
        <v>0.893273333</v>
      </c>
      <c r="E2555" t="s">
        <v>169</v>
      </c>
      <c r="F2555">
        <v>95</v>
      </c>
      <c r="G2555">
        <v>95</v>
      </c>
      <c r="H2555">
        <v>94</v>
      </c>
      <c r="I2555">
        <v>92</v>
      </c>
    </row>
    <row r="2556" spans="1:9" x14ac:dyDescent="0.25">
      <c r="A2556" t="s">
        <v>2463</v>
      </c>
      <c r="B2556">
        <v>1</v>
      </c>
      <c r="C2556">
        <v>0</v>
      </c>
      <c r="D2556">
        <v>0.14655333300000001</v>
      </c>
      <c r="E2556" t="s">
        <v>169</v>
      </c>
      <c r="F2556">
        <v>14</v>
      </c>
      <c r="G2556">
        <v>10</v>
      </c>
      <c r="H2556">
        <v>8</v>
      </c>
      <c r="I2556">
        <v>6</v>
      </c>
    </row>
    <row r="2557" spans="1:9" x14ac:dyDescent="0.25">
      <c r="A2557" t="s">
        <v>2462</v>
      </c>
      <c r="B2557">
        <v>1</v>
      </c>
      <c r="C2557">
        <v>0</v>
      </c>
      <c r="D2557">
        <v>0.97454666700000003</v>
      </c>
      <c r="E2557" t="s">
        <v>174</v>
      </c>
      <c r="F2557">
        <v>60</v>
      </c>
      <c r="G2557">
        <v>59</v>
      </c>
      <c r="H2557">
        <v>58</v>
      </c>
      <c r="I2557">
        <v>57</v>
      </c>
    </row>
    <row r="2558" spans="1:9" x14ac:dyDescent="0.25">
      <c r="A2558" t="s">
        <v>2461</v>
      </c>
      <c r="B2558">
        <v>0</v>
      </c>
      <c r="C2558">
        <v>0</v>
      </c>
      <c r="D2558">
        <v>0.40755999999999998</v>
      </c>
      <c r="E2558" t="s">
        <v>181</v>
      </c>
      <c r="F2558">
        <v>31</v>
      </c>
      <c r="G2558">
        <v>30</v>
      </c>
      <c r="H2558">
        <v>28</v>
      </c>
      <c r="I2558">
        <v>28</v>
      </c>
    </row>
    <row r="2559" spans="1:9" x14ac:dyDescent="0.25">
      <c r="A2559" t="s">
        <v>2460</v>
      </c>
      <c r="B2559">
        <v>1</v>
      </c>
      <c r="C2559">
        <v>0</v>
      </c>
      <c r="D2559">
        <v>0.95068666700000004</v>
      </c>
      <c r="E2559" t="s">
        <v>169</v>
      </c>
      <c r="F2559">
        <v>180</v>
      </c>
      <c r="G2559">
        <v>176</v>
      </c>
      <c r="H2559">
        <v>171</v>
      </c>
      <c r="I2559">
        <v>156</v>
      </c>
    </row>
    <row r="2560" spans="1:9" x14ac:dyDescent="0.25">
      <c r="A2560" t="s">
        <v>2459</v>
      </c>
      <c r="B2560">
        <v>1</v>
      </c>
      <c r="C2560">
        <v>0</v>
      </c>
      <c r="D2560">
        <v>0.92041333299999994</v>
      </c>
      <c r="E2560" t="s">
        <v>172</v>
      </c>
      <c r="F2560">
        <v>54</v>
      </c>
      <c r="G2560">
        <v>52</v>
      </c>
      <c r="H2560">
        <v>51</v>
      </c>
      <c r="I2560">
        <v>39</v>
      </c>
    </row>
    <row r="2561" spans="1:9" x14ac:dyDescent="0.25">
      <c r="A2561" t="s">
        <v>2458</v>
      </c>
      <c r="B2561">
        <v>1</v>
      </c>
      <c r="C2561">
        <v>0</v>
      </c>
      <c r="D2561">
        <v>0.88226000000000004</v>
      </c>
      <c r="E2561" t="s">
        <v>169</v>
      </c>
      <c r="F2561">
        <v>94</v>
      </c>
      <c r="G2561">
        <v>94</v>
      </c>
      <c r="H2561">
        <v>89</v>
      </c>
      <c r="I2561">
        <v>75</v>
      </c>
    </row>
    <row r="2562" spans="1:9" x14ac:dyDescent="0.25">
      <c r="A2562" t="s">
        <v>2457</v>
      </c>
      <c r="B2562">
        <v>0</v>
      </c>
      <c r="C2562">
        <v>0</v>
      </c>
      <c r="D2562">
        <v>0.30643999999999999</v>
      </c>
      <c r="E2562" t="s">
        <v>181</v>
      </c>
      <c r="F2562">
        <v>46</v>
      </c>
      <c r="G2562">
        <v>44</v>
      </c>
      <c r="H2562">
        <v>42</v>
      </c>
      <c r="I2562">
        <v>40</v>
      </c>
    </row>
    <row r="2563" spans="1:9" x14ac:dyDescent="0.25">
      <c r="A2563" t="s">
        <v>2456</v>
      </c>
      <c r="B2563">
        <v>1</v>
      </c>
      <c r="C2563">
        <v>0</v>
      </c>
      <c r="D2563">
        <v>0.23911333300000001</v>
      </c>
      <c r="E2563" t="s">
        <v>169</v>
      </c>
      <c r="F2563">
        <v>7</v>
      </c>
      <c r="G2563">
        <v>5</v>
      </c>
      <c r="H2563">
        <v>1</v>
      </c>
      <c r="I2563">
        <v>1</v>
      </c>
    </row>
    <row r="2564" spans="1:9" x14ac:dyDescent="0.25">
      <c r="A2564" t="s">
        <v>2455</v>
      </c>
      <c r="B2564">
        <v>1</v>
      </c>
      <c r="C2564">
        <v>0</v>
      </c>
      <c r="D2564">
        <v>0.99358666699999998</v>
      </c>
      <c r="E2564" t="s">
        <v>169</v>
      </c>
      <c r="F2564">
        <v>187</v>
      </c>
      <c r="G2564">
        <v>187</v>
      </c>
      <c r="H2564">
        <v>184</v>
      </c>
      <c r="I2564">
        <v>176</v>
      </c>
    </row>
    <row r="2565" spans="1:9" x14ac:dyDescent="0.25">
      <c r="A2565" t="s">
        <v>2454</v>
      </c>
      <c r="B2565">
        <v>1</v>
      </c>
      <c r="C2565">
        <v>0</v>
      </c>
      <c r="D2565">
        <v>0.43402666699999998</v>
      </c>
      <c r="E2565" t="s">
        <v>174</v>
      </c>
      <c r="F2565">
        <v>11</v>
      </c>
      <c r="G2565">
        <v>8</v>
      </c>
      <c r="H2565">
        <v>5</v>
      </c>
      <c r="I2565">
        <v>0</v>
      </c>
    </row>
    <row r="2566" spans="1:9" x14ac:dyDescent="0.25">
      <c r="A2566" t="s">
        <v>2453</v>
      </c>
      <c r="B2566">
        <v>1</v>
      </c>
      <c r="C2566">
        <v>0</v>
      </c>
      <c r="D2566">
        <v>0.82699999999999996</v>
      </c>
      <c r="E2566" t="s">
        <v>169</v>
      </c>
      <c r="F2566">
        <v>15</v>
      </c>
      <c r="G2566">
        <v>15</v>
      </c>
      <c r="H2566">
        <v>13</v>
      </c>
      <c r="I2566">
        <v>7</v>
      </c>
    </row>
    <row r="2567" spans="1:9" x14ac:dyDescent="0.25">
      <c r="A2567" t="s">
        <v>2452</v>
      </c>
      <c r="B2567">
        <v>0</v>
      </c>
      <c r="C2567">
        <v>0</v>
      </c>
      <c r="D2567">
        <v>0.97070666699999997</v>
      </c>
      <c r="E2567" t="s">
        <v>181</v>
      </c>
      <c r="F2567">
        <v>127</v>
      </c>
      <c r="G2567">
        <v>127</v>
      </c>
      <c r="H2567">
        <v>127</v>
      </c>
      <c r="I2567">
        <v>124</v>
      </c>
    </row>
    <row r="2568" spans="1:9" x14ac:dyDescent="0.25">
      <c r="A2568" t="s">
        <v>2451</v>
      </c>
      <c r="B2568">
        <v>1</v>
      </c>
      <c r="C2568">
        <v>0</v>
      </c>
      <c r="D2568">
        <v>0.98784000000000005</v>
      </c>
      <c r="E2568" t="s">
        <v>169</v>
      </c>
      <c r="F2568">
        <v>101</v>
      </c>
      <c r="G2568">
        <v>101</v>
      </c>
      <c r="H2568">
        <v>100</v>
      </c>
      <c r="I2568">
        <v>90</v>
      </c>
    </row>
    <row r="2569" spans="1:9" x14ac:dyDescent="0.25">
      <c r="A2569" t="s">
        <v>2450</v>
      </c>
      <c r="B2569">
        <v>1</v>
      </c>
      <c r="C2569">
        <v>0</v>
      </c>
      <c r="D2569">
        <v>0.14273333299999999</v>
      </c>
      <c r="E2569" t="s">
        <v>169</v>
      </c>
      <c r="F2569">
        <v>147</v>
      </c>
      <c r="G2569">
        <v>129</v>
      </c>
      <c r="H2569">
        <v>77</v>
      </c>
      <c r="I2569">
        <v>22</v>
      </c>
    </row>
    <row r="2570" spans="1:9" x14ac:dyDescent="0.25">
      <c r="A2570" t="s">
        <v>2449</v>
      </c>
      <c r="B2570">
        <v>1</v>
      </c>
      <c r="C2570">
        <v>0</v>
      </c>
      <c r="D2570">
        <v>0.42290666700000001</v>
      </c>
      <c r="E2570" t="s">
        <v>169</v>
      </c>
      <c r="F2570">
        <v>70</v>
      </c>
      <c r="G2570">
        <v>68</v>
      </c>
      <c r="H2570">
        <v>66</v>
      </c>
      <c r="I2570">
        <v>61</v>
      </c>
    </row>
    <row r="2571" spans="1:9" x14ac:dyDescent="0.25">
      <c r="A2571" t="s">
        <v>2448</v>
      </c>
      <c r="B2571">
        <v>1</v>
      </c>
      <c r="C2571">
        <v>0</v>
      </c>
      <c r="D2571">
        <v>0.89213333299999997</v>
      </c>
      <c r="E2571" t="s">
        <v>169</v>
      </c>
      <c r="F2571">
        <v>267</v>
      </c>
      <c r="G2571">
        <v>263</v>
      </c>
      <c r="H2571">
        <v>261</v>
      </c>
      <c r="I2571">
        <v>256</v>
      </c>
    </row>
    <row r="2572" spans="1:9" x14ac:dyDescent="0.25">
      <c r="A2572" t="s">
        <v>2447</v>
      </c>
      <c r="B2572">
        <v>1</v>
      </c>
      <c r="C2572">
        <v>0</v>
      </c>
      <c r="D2572">
        <v>0.99789333300000005</v>
      </c>
      <c r="E2572" t="s">
        <v>169</v>
      </c>
      <c r="F2572">
        <v>87</v>
      </c>
      <c r="G2572">
        <v>85</v>
      </c>
      <c r="H2572">
        <v>85</v>
      </c>
      <c r="I2572">
        <v>79</v>
      </c>
    </row>
    <row r="2573" spans="1:9" x14ac:dyDescent="0.25">
      <c r="A2573" t="s">
        <v>2446</v>
      </c>
      <c r="B2573">
        <v>1</v>
      </c>
      <c r="C2573">
        <v>0</v>
      </c>
      <c r="D2573">
        <v>0.61176666700000004</v>
      </c>
      <c r="E2573" t="s">
        <v>169</v>
      </c>
      <c r="F2573">
        <v>125</v>
      </c>
      <c r="G2573">
        <v>125</v>
      </c>
      <c r="H2573">
        <v>125</v>
      </c>
      <c r="I2573">
        <v>121</v>
      </c>
    </row>
    <row r="2574" spans="1:9" x14ac:dyDescent="0.25">
      <c r="A2574" t="s">
        <v>2445</v>
      </c>
      <c r="B2574">
        <v>1</v>
      </c>
      <c r="C2574">
        <v>0</v>
      </c>
      <c r="D2574">
        <v>0.961966667</v>
      </c>
      <c r="E2574" t="s">
        <v>174</v>
      </c>
      <c r="F2574">
        <v>118</v>
      </c>
      <c r="G2574">
        <v>117</v>
      </c>
      <c r="H2574">
        <v>112</v>
      </c>
      <c r="I2574">
        <v>107</v>
      </c>
    </row>
    <row r="2575" spans="1:9" x14ac:dyDescent="0.25">
      <c r="A2575" t="s">
        <v>2444</v>
      </c>
      <c r="B2575">
        <v>1</v>
      </c>
      <c r="C2575">
        <v>0</v>
      </c>
      <c r="D2575">
        <v>0.89857333299999997</v>
      </c>
      <c r="E2575" t="s">
        <v>169</v>
      </c>
      <c r="F2575">
        <v>67</v>
      </c>
      <c r="G2575">
        <v>67</v>
      </c>
      <c r="H2575">
        <v>64</v>
      </c>
      <c r="I2575">
        <v>64</v>
      </c>
    </row>
    <row r="2576" spans="1:9" x14ac:dyDescent="0.25">
      <c r="A2576" t="s">
        <v>2443</v>
      </c>
      <c r="B2576">
        <v>1</v>
      </c>
      <c r="C2576">
        <v>0</v>
      </c>
      <c r="D2576">
        <v>0.73733333300000004</v>
      </c>
      <c r="E2576" t="s">
        <v>172</v>
      </c>
      <c r="F2576">
        <v>125</v>
      </c>
      <c r="G2576">
        <v>122</v>
      </c>
      <c r="H2576">
        <v>121</v>
      </c>
      <c r="I2576">
        <v>104</v>
      </c>
    </row>
    <row r="2577" spans="1:9" x14ac:dyDescent="0.25">
      <c r="A2577" t="s">
        <v>2442</v>
      </c>
      <c r="B2577">
        <v>1</v>
      </c>
      <c r="C2577">
        <v>0</v>
      </c>
      <c r="D2577">
        <v>0.92935999999999996</v>
      </c>
      <c r="E2577" t="s">
        <v>169</v>
      </c>
      <c r="F2577">
        <v>83</v>
      </c>
      <c r="G2577">
        <v>83</v>
      </c>
      <c r="H2577">
        <v>83</v>
      </c>
      <c r="I2577">
        <v>80</v>
      </c>
    </row>
    <row r="2578" spans="1:9" x14ac:dyDescent="0.25">
      <c r="A2578" t="s">
        <v>2441</v>
      </c>
      <c r="B2578">
        <v>1</v>
      </c>
      <c r="C2578">
        <v>0</v>
      </c>
      <c r="D2578">
        <v>0.28807333299999999</v>
      </c>
      <c r="E2578" t="s">
        <v>169</v>
      </c>
      <c r="F2578">
        <v>104</v>
      </c>
      <c r="G2578">
        <v>100</v>
      </c>
      <c r="H2578">
        <v>98</v>
      </c>
      <c r="I2578">
        <v>92</v>
      </c>
    </row>
    <row r="2579" spans="1:9" x14ac:dyDescent="0.25">
      <c r="A2579" t="s">
        <v>2440</v>
      </c>
      <c r="B2579">
        <v>1</v>
      </c>
      <c r="C2579">
        <v>0</v>
      </c>
      <c r="D2579">
        <v>0.68483333300000004</v>
      </c>
      <c r="E2579" t="s">
        <v>169</v>
      </c>
      <c r="F2579">
        <v>143</v>
      </c>
      <c r="G2579">
        <v>141</v>
      </c>
      <c r="H2579">
        <v>138</v>
      </c>
      <c r="I2579">
        <v>120</v>
      </c>
    </row>
    <row r="2580" spans="1:9" x14ac:dyDescent="0.25">
      <c r="A2580" t="s">
        <v>2439</v>
      </c>
      <c r="B2580">
        <v>1</v>
      </c>
      <c r="C2580">
        <v>0</v>
      </c>
      <c r="D2580">
        <v>0.99461333299999999</v>
      </c>
      <c r="E2580" t="s">
        <v>169</v>
      </c>
      <c r="F2580">
        <v>360</v>
      </c>
      <c r="G2580">
        <v>359</v>
      </c>
      <c r="H2580">
        <v>356</v>
      </c>
      <c r="I2580">
        <v>341</v>
      </c>
    </row>
    <row r="2581" spans="1:9" x14ac:dyDescent="0.25">
      <c r="A2581" t="s">
        <v>2438</v>
      </c>
      <c r="B2581">
        <v>1</v>
      </c>
      <c r="C2581">
        <v>0</v>
      </c>
      <c r="D2581">
        <v>0.86033999999999999</v>
      </c>
      <c r="E2581" t="s">
        <v>169</v>
      </c>
      <c r="F2581">
        <v>253</v>
      </c>
      <c r="G2581">
        <v>252</v>
      </c>
      <c r="H2581">
        <v>252</v>
      </c>
      <c r="I2581">
        <v>241</v>
      </c>
    </row>
    <row r="2582" spans="1:9" x14ac:dyDescent="0.25">
      <c r="A2582" t="s">
        <v>2437</v>
      </c>
      <c r="B2582">
        <v>1</v>
      </c>
      <c r="C2582">
        <v>0</v>
      </c>
      <c r="D2582">
        <v>0.97831333300000001</v>
      </c>
      <c r="E2582" t="s">
        <v>169</v>
      </c>
      <c r="F2582">
        <v>50</v>
      </c>
      <c r="G2582">
        <v>49</v>
      </c>
      <c r="H2582">
        <v>47</v>
      </c>
      <c r="I2582">
        <v>46</v>
      </c>
    </row>
    <row r="2583" spans="1:9" x14ac:dyDescent="0.25">
      <c r="A2583" t="s">
        <v>2436</v>
      </c>
      <c r="B2583">
        <v>1</v>
      </c>
      <c r="C2583">
        <v>0</v>
      </c>
      <c r="D2583">
        <v>0.98623333300000005</v>
      </c>
      <c r="E2583" t="s">
        <v>169</v>
      </c>
      <c r="F2583">
        <v>231</v>
      </c>
      <c r="G2583">
        <v>230</v>
      </c>
      <c r="H2583">
        <v>230</v>
      </c>
      <c r="I2583">
        <v>227</v>
      </c>
    </row>
    <row r="2584" spans="1:9" x14ac:dyDescent="0.25">
      <c r="A2584" t="s">
        <v>2435</v>
      </c>
      <c r="B2584">
        <v>1</v>
      </c>
      <c r="C2584">
        <v>0</v>
      </c>
      <c r="D2584">
        <v>0.121786667</v>
      </c>
      <c r="E2584" t="s">
        <v>169</v>
      </c>
      <c r="F2584">
        <v>22</v>
      </c>
      <c r="G2584">
        <v>10</v>
      </c>
      <c r="H2584">
        <v>7</v>
      </c>
      <c r="I2584">
        <v>3</v>
      </c>
    </row>
    <row r="2585" spans="1:9" x14ac:dyDescent="0.25">
      <c r="A2585" t="s">
        <v>2434</v>
      </c>
      <c r="B2585">
        <v>1</v>
      </c>
      <c r="C2585">
        <v>0</v>
      </c>
      <c r="D2585">
        <v>0.81322000000000005</v>
      </c>
      <c r="E2585" t="s">
        <v>169</v>
      </c>
      <c r="F2585">
        <v>50</v>
      </c>
      <c r="G2585">
        <v>49</v>
      </c>
      <c r="H2585">
        <v>47</v>
      </c>
      <c r="I2585">
        <v>37</v>
      </c>
    </row>
    <row r="2586" spans="1:9" x14ac:dyDescent="0.25">
      <c r="A2586" t="s">
        <v>2433</v>
      </c>
      <c r="B2586">
        <v>1</v>
      </c>
      <c r="C2586">
        <v>0</v>
      </c>
      <c r="D2586">
        <v>0.92718666699999996</v>
      </c>
      <c r="E2586" t="s">
        <v>169</v>
      </c>
      <c r="F2586">
        <v>136</v>
      </c>
      <c r="G2586">
        <v>132</v>
      </c>
      <c r="H2586">
        <v>127</v>
      </c>
      <c r="I2586">
        <v>119</v>
      </c>
    </row>
    <row r="2587" spans="1:9" x14ac:dyDescent="0.25">
      <c r="A2587" t="s">
        <v>2432</v>
      </c>
      <c r="B2587">
        <v>1</v>
      </c>
      <c r="C2587">
        <v>0</v>
      </c>
      <c r="D2587">
        <v>0.95197333299999998</v>
      </c>
      <c r="E2587" t="s">
        <v>169</v>
      </c>
      <c r="F2587">
        <v>145</v>
      </c>
      <c r="G2587">
        <v>145</v>
      </c>
      <c r="H2587">
        <v>145</v>
      </c>
      <c r="I2587">
        <v>112</v>
      </c>
    </row>
    <row r="2588" spans="1:9" x14ac:dyDescent="0.25">
      <c r="A2588" t="s">
        <v>2431</v>
      </c>
      <c r="B2588">
        <v>1</v>
      </c>
      <c r="C2588">
        <v>0</v>
      </c>
      <c r="D2588">
        <v>0.69194666699999996</v>
      </c>
      <c r="E2588" t="s">
        <v>169</v>
      </c>
      <c r="F2588">
        <v>20</v>
      </c>
      <c r="G2588">
        <v>15</v>
      </c>
      <c r="H2588">
        <v>11</v>
      </c>
      <c r="I2588">
        <v>9</v>
      </c>
    </row>
    <row r="2589" spans="1:9" x14ac:dyDescent="0.25">
      <c r="A2589" t="s">
        <v>2430</v>
      </c>
      <c r="B2589">
        <v>1</v>
      </c>
      <c r="C2589">
        <v>0</v>
      </c>
      <c r="D2589">
        <v>0.22961999999999999</v>
      </c>
      <c r="E2589" t="s">
        <v>169</v>
      </c>
      <c r="F2589">
        <v>18</v>
      </c>
      <c r="G2589">
        <v>11</v>
      </c>
      <c r="H2589">
        <v>11</v>
      </c>
      <c r="I2589">
        <v>11</v>
      </c>
    </row>
    <row r="2590" spans="1:9" x14ac:dyDescent="0.25">
      <c r="A2590" t="s">
        <v>2429</v>
      </c>
      <c r="B2590">
        <v>0</v>
      </c>
      <c r="C2590">
        <v>0</v>
      </c>
      <c r="D2590">
        <v>0.26909333299999999</v>
      </c>
      <c r="E2590" t="s">
        <v>181</v>
      </c>
      <c r="F2590">
        <v>102</v>
      </c>
      <c r="G2590">
        <v>96</v>
      </c>
      <c r="H2590">
        <v>96</v>
      </c>
      <c r="I2590">
        <v>90</v>
      </c>
    </row>
    <row r="2591" spans="1:9" x14ac:dyDescent="0.25">
      <c r="A2591" t="s">
        <v>2428</v>
      </c>
      <c r="B2591">
        <v>1</v>
      </c>
      <c r="C2591">
        <v>0</v>
      </c>
      <c r="D2591">
        <v>0.90357333299999998</v>
      </c>
      <c r="E2591" t="s">
        <v>169</v>
      </c>
      <c r="F2591">
        <v>80</v>
      </c>
      <c r="G2591">
        <v>77</v>
      </c>
      <c r="H2591">
        <v>76</v>
      </c>
      <c r="I2591">
        <v>67</v>
      </c>
    </row>
    <row r="2592" spans="1:9" x14ac:dyDescent="0.25">
      <c r="A2592" t="s">
        <v>2427</v>
      </c>
      <c r="B2592">
        <v>1</v>
      </c>
      <c r="C2592">
        <v>0</v>
      </c>
      <c r="D2592">
        <v>0.96804000000000001</v>
      </c>
      <c r="E2592" t="s">
        <v>172</v>
      </c>
      <c r="F2592">
        <v>140</v>
      </c>
      <c r="G2592">
        <v>139</v>
      </c>
      <c r="H2592">
        <v>138</v>
      </c>
      <c r="I2592">
        <v>131</v>
      </c>
    </row>
    <row r="2593" spans="1:9" x14ac:dyDescent="0.25">
      <c r="A2593" t="s">
        <v>2426</v>
      </c>
      <c r="B2593">
        <v>1</v>
      </c>
      <c r="C2593">
        <v>0</v>
      </c>
      <c r="D2593">
        <v>0.37712000000000001</v>
      </c>
      <c r="E2593" t="s">
        <v>169</v>
      </c>
      <c r="F2593">
        <v>9</v>
      </c>
      <c r="G2593">
        <v>9</v>
      </c>
      <c r="H2593">
        <v>7</v>
      </c>
      <c r="I2593">
        <v>1</v>
      </c>
    </row>
    <row r="2594" spans="1:9" x14ac:dyDescent="0.25">
      <c r="A2594" t="s">
        <v>2425</v>
      </c>
      <c r="B2594">
        <v>0</v>
      </c>
      <c r="C2594">
        <v>0</v>
      </c>
      <c r="D2594">
        <v>0.15257333300000001</v>
      </c>
      <c r="E2594" t="s">
        <v>181</v>
      </c>
      <c r="F2594">
        <v>2</v>
      </c>
      <c r="G2594">
        <v>0</v>
      </c>
      <c r="H2594">
        <v>0</v>
      </c>
      <c r="I2594">
        <v>0</v>
      </c>
    </row>
    <row r="2595" spans="1:9" x14ac:dyDescent="0.25">
      <c r="A2595" t="s">
        <v>2424</v>
      </c>
      <c r="B2595">
        <v>1</v>
      </c>
      <c r="C2595">
        <v>0</v>
      </c>
      <c r="D2595">
        <v>0.56033999999999995</v>
      </c>
      <c r="E2595" t="s">
        <v>169</v>
      </c>
      <c r="F2595">
        <v>149</v>
      </c>
      <c r="G2595">
        <v>149</v>
      </c>
      <c r="H2595">
        <v>148</v>
      </c>
      <c r="I2595">
        <v>140</v>
      </c>
    </row>
    <row r="2596" spans="1:9" x14ac:dyDescent="0.25">
      <c r="A2596" t="s">
        <v>2423</v>
      </c>
      <c r="B2596">
        <v>0</v>
      </c>
      <c r="C2596">
        <v>0</v>
      </c>
      <c r="D2596">
        <v>0.11219333300000001</v>
      </c>
      <c r="E2596" t="s">
        <v>181</v>
      </c>
      <c r="F2596">
        <v>2</v>
      </c>
      <c r="G2596">
        <v>0</v>
      </c>
      <c r="H2596">
        <v>0</v>
      </c>
      <c r="I2596">
        <v>0</v>
      </c>
    </row>
    <row r="2597" spans="1:9" x14ac:dyDescent="0.25">
      <c r="A2597" t="s">
        <v>2422</v>
      </c>
      <c r="B2597">
        <v>1</v>
      </c>
      <c r="C2597">
        <v>0</v>
      </c>
      <c r="D2597">
        <v>0.94010000000000005</v>
      </c>
      <c r="E2597" t="s">
        <v>169</v>
      </c>
      <c r="F2597">
        <v>108</v>
      </c>
      <c r="G2597">
        <v>108</v>
      </c>
      <c r="H2597">
        <v>105</v>
      </c>
      <c r="I2597">
        <v>101</v>
      </c>
    </row>
    <row r="2598" spans="1:9" x14ac:dyDescent="0.25">
      <c r="A2598" t="s">
        <v>2421</v>
      </c>
      <c r="B2598">
        <v>1</v>
      </c>
      <c r="C2598">
        <v>0</v>
      </c>
      <c r="D2598">
        <v>0.234133333</v>
      </c>
      <c r="E2598" t="s">
        <v>169</v>
      </c>
      <c r="F2598">
        <v>8</v>
      </c>
      <c r="G2598">
        <v>5</v>
      </c>
      <c r="H2598">
        <v>3</v>
      </c>
      <c r="I2598">
        <v>0</v>
      </c>
    </row>
    <row r="2599" spans="1:9" x14ac:dyDescent="0.25">
      <c r="A2599" t="s">
        <v>2420</v>
      </c>
      <c r="B2599">
        <v>1</v>
      </c>
      <c r="C2599">
        <v>1</v>
      </c>
      <c r="D2599">
        <v>0.29315999999999998</v>
      </c>
      <c r="E2599" t="s">
        <v>169</v>
      </c>
      <c r="F2599">
        <v>185</v>
      </c>
      <c r="G2599">
        <v>182</v>
      </c>
      <c r="H2599">
        <v>177</v>
      </c>
      <c r="I2599">
        <v>168</v>
      </c>
    </row>
    <row r="2600" spans="1:9" x14ac:dyDescent="0.25">
      <c r="A2600" t="s">
        <v>2419</v>
      </c>
      <c r="B2600">
        <v>1</v>
      </c>
      <c r="C2600">
        <v>0</v>
      </c>
      <c r="D2600">
        <v>0.85178666700000005</v>
      </c>
      <c r="E2600" t="s">
        <v>169</v>
      </c>
      <c r="F2600">
        <v>101</v>
      </c>
      <c r="G2600">
        <v>101</v>
      </c>
      <c r="H2600">
        <v>101</v>
      </c>
      <c r="I2600">
        <v>97</v>
      </c>
    </row>
    <row r="2601" spans="1:9" x14ac:dyDescent="0.25">
      <c r="A2601" t="s">
        <v>2418</v>
      </c>
      <c r="B2601">
        <v>1</v>
      </c>
      <c r="C2601">
        <v>0</v>
      </c>
      <c r="D2601">
        <v>0.28866000000000003</v>
      </c>
      <c r="E2601" t="s">
        <v>169</v>
      </c>
      <c r="F2601">
        <v>143</v>
      </c>
      <c r="G2601">
        <v>134</v>
      </c>
      <c r="H2601">
        <v>129</v>
      </c>
      <c r="I2601">
        <v>127</v>
      </c>
    </row>
    <row r="2602" spans="1:9" x14ac:dyDescent="0.25">
      <c r="A2602" t="s">
        <v>2417</v>
      </c>
      <c r="B2602">
        <v>1</v>
      </c>
      <c r="C2602">
        <v>0</v>
      </c>
      <c r="D2602">
        <v>0.60658666699999997</v>
      </c>
      <c r="E2602" t="s">
        <v>169</v>
      </c>
      <c r="F2602">
        <v>87</v>
      </c>
      <c r="G2602">
        <v>85</v>
      </c>
      <c r="H2602">
        <v>82</v>
      </c>
      <c r="I2602">
        <v>57</v>
      </c>
    </row>
    <row r="2603" spans="1:9" x14ac:dyDescent="0.25">
      <c r="A2603" t="s">
        <v>2416</v>
      </c>
      <c r="B2603">
        <v>1</v>
      </c>
      <c r="C2603">
        <v>0</v>
      </c>
      <c r="D2603">
        <v>0.95852000000000004</v>
      </c>
      <c r="E2603" t="s">
        <v>169</v>
      </c>
      <c r="F2603">
        <v>99</v>
      </c>
      <c r="G2603">
        <v>96</v>
      </c>
      <c r="H2603">
        <v>95</v>
      </c>
      <c r="I2603">
        <v>87</v>
      </c>
    </row>
    <row r="2604" spans="1:9" x14ac:dyDescent="0.25">
      <c r="A2604" t="s">
        <v>2415</v>
      </c>
      <c r="B2604">
        <v>1</v>
      </c>
      <c r="C2604">
        <v>0</v>
      </c>
      <c r="D2604">
        <v>0.51956000000000002</v>
      </c>
      <c r="E2604" t="s">
        <v>169</v>
      </c>
      <c r="F2604">
        <v>3</v>
      </c>
      <c r="G2604">
        <v>1</v>
      </c>
      <c r="H2604">
        <v>1</v>
      </c>
      <c r="I2604">
        <v>0</v>
      </c>
    </row>
    <row r="2605" spans="1:9" x14ac:dyDescent="0.25">
      <c r="A2605" t="s">
        <v>2414</v>
      </c>
      <c r="B2605">
        <v>1</v>
      </c>
      <c r="C2605">
        <v>0</v>
      </c>
      <c r="D2605">
        <v>0.293066667</v>
      </c>
      <c r="E2605" t="s">
        <v>169</v>
      </c>
      <c r="F2605">
        <v>95</v>
      </c>
      <c r="G2605">
        <v>89</v>
      </c>
      <c r="H2605">
        <v>81</v>
      </c>
      <c r="I2605">
        <v>63</v>
      </c>
    </row>
    <row r="2606" spans="1:9" x14ac:dyDescent="0.25">
      <c r="A2606" t="s">
        <v>2413</v>
      </c>
      <c r="B2606">
        <v>1</v>
      </c>
      <c r="C2606">
        <v>0</v>
      </c>
      <c r="D2606">
        <v>0.87534666699999997</v>
      </c>
      <c r="E2606" t="s">
        <v>172</v>
      </c>
      <c r="F2606">
        <v>106</v>
      </c>
      <c r="G2606">
        <v>106</v>
      </c>
      <c r="H2606">
        <v>106</v>
      </c>
      <c r="I2606">
        <v>90</v>
      </c>
    </row>
    <row r="2607" spans="1:9" x14ac:dyDescent="0.25">
      <c r="A2607" t="s">
        <v>2412</v>
      </c>
      <c r="B2607">
        <v>1</v>
      </c>
      <c r="C2607">
        <v>0</v>
      </c>
      <c r="D2607">
        <v>0.89625999999999995</v>
      </c>
      <c r="E2607" t="s">
        <v>169</v>
      </c>
      <c r="F2607">
        <v>161</v>
      </c>
      <c r="G2607">
        <v>161</v>
      </c>
      <c r="H2607">
        <v>160</v>
      </c>
      <c r="I2607">
        <v>160</v>
      </c>
    </row>
    <row r="2608" spans="1:9" x14ac:dyDescent="0.25">
      <c r="A2608" t="s">
        <v>2411</v>
      </c>
      <c r="B2608">
        <v>1</v>
      </c>
      <c r="C2608">
        <v>0</v>
      </c>
      <c r="D2608">
        <v>0.16409333300000001</v>
      </c>
      <c r="E2608" t="s">
        <v>169</v>
      </c>
      <c r="F2608">
        <v>11</v>
      </c>
      <c r="G2608">
        <v>6</v>
      </c>
      <c r="H2608">
        <v>1</v>
      </c>
      <c r="I2608">
        <v>1</v>
      </c>
    </row>
    <row r="2609" spans="1:9" x14ac:dyDescent="0.25">
      <c r="A2609" t="s">
        <v>2410</v>
      </c>
      <c r="B2609">
        <v>0</v>
      </c>
      <c r="C2609">
        <v>1</v>
      </c>
      <c r="D2609">
        <v>0.98126000000000002</v>
      </c>
      <c r="E2609" t="s">
        <v>169</v>
      </c>
      <c r="F2609">
        <v>175</v>
      </c>
      <c r="G2609">
        <v>175</v>
      </c>
      <c r="H2609">
        <v>175</v>
      </c>
      <c r="I2609">
        <v>175</v>
      </c>
    </row>
    <row r="2610" spans="1:9" x14ac:dyDescent="0.25">
      <c r="A2610" t="s">
        <v>2409</v>
      </c>
      <c r="B2610">
        <v>1</v>
      </c>
      <c r="C2610">
        <v>0</v>
      </c>
      <c r="D2610">
        <v>0.69494666699999996</v>
      </c>
      <c r="E2610" t="s">
        <v>169</v>
      </c>
      <c r="F2610">
        <v>66</v>
      </c>
      <c r="G2610">
        <v>64</v>
      </c>
      <c r="H2610">
        <v>61</v>
      </c>
      <c r="I2610">
        <v>49</v>
      </c>
    </row>
    <row r="2611" spans="1:9" x14ac:dyDescent="0.25">
      <c r="A2611" t="s">
        <v>2408</v>
      </c>
      <c r="B2611">
        <v>1</v>
      </c>
      <c r="C2611">
        <v>0</v>
      </c>
      <c r="D2611">
        <v>1.0005933330000001</v>
      </c>
      <c r="E2611" t="s">
        <v>169</v>
      </c>
      <c r="F2611">
        <v>62</v>
      </c>
      <c r="G2611">
        <v>61</v>
      </c>
      <c r="H2611">
        <v>59</v>
      </c>
      <c r="I2611">
        <v>58</v>
      </c>
    </row>
    <row r="2612" spans="1:9" x14ac:dyDescent="0.25">
      <c r="A2612" t="s">
        <v>2407</v>
      </c>
      <c r="B2612">
        <v>1</v>
      </c>
      <c r="C2612">
        <v>0</v>
      </c>
      <c r="D2612">
        <v>0.66986000000000001</v>
      </c>
      <c r="E2612" t="s">
        <v>169</v>
      </c>
      <c r="F2612">
        <v>7</v>
      </c>
      <c r="G2612">
        <v>7</v>
      </c>
      <c r="H2612">
        <v>7</v>
      </c>
      <c r="I2612">
        <v>3</v>
      </c>
    </row>
    <row r="2613" spans="1:9" x14ac:dyDescent="0.25">
      <c r="A2613" t="s">
        <v>2406</v>
      </c>
      <c r="B2613">
        <v>1</v>
      </c>
      <c r="C2613">
        <v>0</v>
      </c>
      <c r="D2613">
        <v>0.93043333299999997</v>
      </c>
      <c r="E2613" t="s">
        <v>169</v>
      </c>
      <c r="F2613">
        <v>22</v>
      </c>
      <c r="G2613">
        <v>22</v>
      </c>
      <c r="H2613">
        <v>22</v>
      </c>
      <c r="I2613">
        <v>20</v>
      </c>
    </row>
    <row r="2614" spans="1:9" x14ac:dyDescent="0.25">
      <c r="A2614" t="s">
        <v>2405</v>
      </c>
      <c r="B2614">
        <v>1</v>
      </c>
      <c r="C2614">
        <v>0</v>
      </c>
      <c r="D2614">
        <v>0.735286667</v>
      </c>
      <c r="E2614" t="s">
        <v>169</v>
      </c>
      <c r="F2614">
        <v>164</v>
      </c>
      <c r="G2614">
        <v>164</v>
      </c>
      <c r="H2614">
        <v>160</v>
      </c>
      <c r="I2614">
        <v>154</v>
      </c>
    </row>
    <row r="2615" spans="1:9" x14ac:dyDescent="0.25">
      <c r="A2615" t="s">
        <v>2404</v>
      </c>
      <c r="B2615">
        <v>1</v>
      </c>
      <c r="C2615">
        <v>0</v>
      </c>
      <c r="D2615">
        <v>0.98937333299999997</v>
      </c>
      <c r="E2615" t="s">
        <v>169</v>
      </c>
      <c r="F2615">
        <v>364</v>
      </c>
      <c r="G2615">
        <v>356</v>
      </c>
      <c r="H2615">
        <v>351</v>
      </c>
      <c r="I2615">
        <v>343</v>
      </c>
    </row>
    <row r="2616" spans="1:9" x14ac:dyDescent="0.25">
      <c r="A2616" t="s">
        <v>2403</v>
      </c>
      <c r="B2616">
        <v>1</v>
      </c>
      <c r="C2616">
        <v>0</v>
      </c>
      <c r="D2616">
        <v>1.0045200000000001</v>
      </c>
      <c r="E2616" t="s">
        <v>169</v>
      </c>
      <c r="F2616">
        <v>196</v>
      </c>
      <c r="G2616">
        <v>191</v>
      </c>
      <c r="H2616">
        <v>188</v>
      </c>
      <c r="I2616">
        <v>184</v>
      </c>
    </row>
    <row r="2617" spans="1:9" x14ac:dyDescent="0.25">
      <c r="A2617" t="s">
        <v>2402</v>
      </c>
      <c r="B2617">
        <v>1</v>
      </c>
      <c r="C2617">
        <v>1</v>
      </c>
      <c r="D2617">
        <v>1.00214</v>
      </c>
      <c r="E2617" t="s">
        <v>174</v>
      </c>
      <c r="F2617">
        <v>127</v>
      </c>
      <c r="G2617">
        <v>127</v>
      </c>
      <c r="H2617">
        <v>118</v>
      </c>
      <c r="I2617">
        <v>110</v>
      </c>
    </row>
    <row r="2618" spans="1:9" x14ac:dyDescent="0.25">
      <c r="A2618" t="s">
        <v>2401</v>
      </c>
      <c r="B2618">
        <v>1</v>
      </c>
      <c r="C2618">
        <v>0</v>
      </c>
      <c r="D2618">
        <v>0.99212666699999996</v>
      </c>
      <c r="E2618" t="s">
        <v>169</v>
      </c>
      <c r="F2618">
        <v>109</v>
      </c>
      <c r="G2618">
        <v>109</v>
      </c>
      <c r="H2618">
        <v>109</v>
      </c>
      <c r="I2618">
        <v>102</v>
      </c>
    </row>
    <row r="2619" spans="1:9" x14ac:dyDescent="0.25">
      <c r="A2619" t="s">
        <v>2400</v>
      </c>
      <c r="B2619">
        <v>1</v>
      </c>
      <c r="C2619">
        <v>0</v>
      </c>
      <c r="D2619">
        <v>0.95499999999999996</v>
      </c>
      <c r="E2619" t="s">
        <v>169</v>
      </c>
      <c r="F2619">
        <v>188</v>
      </c>
      <c r="G2619">
        <v>188</v>
      </c>
      <c r="H2619">
        <v>187</v>
      </c>
      <c r="I2619">
        <v>181</v>
      </c>
    </row>
    <row r="2620" spans="1:9" x14ac:dyDescent="0.25">
      <c r="A2620" t="s">
        <v>2399</v>
      </c>
      <c r="B2620">
        <v>1</v>
      </c>
      <c r="C2620">
        <v>0</v>
      </c>
      <c r="D2620">
        <v>0.93737999999999999</v>
      </c>
      <c r="E2620" t="s">
        <v>169</v>
      </c>
      <c r="F2620">
        <v>55</v>
      </c>
      <c r="G2620">
        <v>54</v>
      </c>
      <c r="H2620">
        <v>52</v>
      </c>
      <c r="I2620">
        <v>52</v>
      </c>
    </row>
    <row r="2621" spans="1:9" x14ac:dyDescent="0.25">
      <c r="A2621" t="s">
        <v>2398</v>
      </c>
      <c r="B2621">
        <v>0</v>
      </c>
      <c r="C2621">
        <v>0</v>
      </c>
      <c r="D2621">
        <v>0.42040666700000001</v>
      </c>
      <c r="E2621" t="s">
        <v>181</v>
      </c>
      <c r="F2621">
        <v>45</v>
      </c>
      <c r="G2621">
        <v>45</v>
      </c>
      <c r="H2621">
        <v>43</v>
      </c>
      <c r="I2621">
        <v>42</v>
      </c>
    </row>
    <row r="2622" spans="1:9" x14ac:dyDescent="0.25">
      <c r="A2622" t="s">
        <v>2397</v>
      </c>
      <c r="B2622">
        <v>1</v>
      </c>
      <c r="C2622">
        <v>0</v>
      </c>
      <c r="D2622">
        <v>0.54466000000000003</v>
      </c>
      <c r="E2622" t="s">
        <v>169</v>
      </c>
      <c r="F2622">
        <v>18</v>
      </c>
      <c r="G2622">
        <v>18</v>
      </c>
      <c r="H2622">
        <v>18</v>
      </c>
      <c r="I2622">
        <v>13</v>
      </c>
    </row>
    <row r="2623" spans="1:9" x14ac:dyDescent="0.25">
      <c r="A2623" t="s">
        <v>2396</v>
      </c>
      <c r="B2623">
        <v>1</v>
      </c>
      <c r="C2623">
        <v>0</v>
      </c>
      <c r="D2623">
        <v>0.21155333300000001</v>
      </c>
      <c r="E2623" t="s">
        <v>174</v>
      </c>
      <c r="F2623">
        <v>18</v>
      </c>
      <c r="G2623">
        <v>15</v>
      </c>
      <c r="H2623">
        <v>14</v>
      </c>
      <c r="I2623">
        <v>6</v>
      </c>
    </row>
    <row r="2624" spans="1:9" x14ac:dyDescent="0.25">
      <c r="A2624" t="s">
        <v>2395</v>
      </c>
      <c r="B2624">
        <v>1</v>
      </c>
      <c r="C2624">
        <v>0</v>
      </c>
      <c r="D2624">
        <v>0.459873333</v>
      </c>
      <c r="E2624" t="s">
        <v>169</v>
      </c>
      <c r="F2624">
        <v>122</v>
      </c>
      <c r="G2624">
        <v>121</v>
      </c>
      <c r="H2624">
        <v>120</v>
      </c>
      <c r="I2624">
        <v>102</v>
      </c>
    </row>
    <row r="2625" spans="1:9" x14ac:dyDescent="0.25">
      <c r="A2625" t="s">
        <v>2394</v>
      </c>
      <c r="B2625">
        <v>1</v>
      </c>
      <c r="C2625">
        <v>0</v>
      </c>
      <c r="D2625">
        <v>0.45948666700000002</v>
      </c>
      <c r="E2625" t="s">
        <v>169</v>
      </c>
      <c r="F2625">
        <v>88</v>
      </c>
      <c r="G2625">
        <v>82</v>
      </c>
      <c r="H2625">
        <v>79</v>
      </c>
      <c r="I2625">
        <v>62</v>
      </c>
    </row>
    <row r="2626" spans="1:9" x14ac:dyDescent="0.25">
      <c r="A2626" t="s">
        <v>2393</v>
      </c>
      <c r="B2626">
        <v>1</v>
      </c>
      <c r="C2626">
        <v>1</v>
      </c>
      <c r="D2626">
        <v>0.99192000000000002</v>
      </c>
      <c r="E2626" t="s">
        <v>172</v>
      </c>
      <c r="F2626">
        <v>81</v>
      </c>
      <c r="G2626">
        <v>80</v>
      </c>
      <c r="H2626">
        <v>80</v>
      </c>
      <c r="I2626">
        <v>78</v>
      </c>
    </row>
    <row r="2627" spans="1:9" x14ac:dyDescent="0.25">
      <c r="A2627" t="s">
        <v>2392</v>
      </c>
      <c r="B2627">
        <v>0</v>
      </c>
      <c r="C2627">
        <v>1</v>
      </c>
      <c r="D2627">
        <v>0.84451333299999998</v>
      </c>
      <c r="E2627" t="s">
        <v>174</v>
      </c>
      <c r="F2627">
        <v>58</v>
      </c>
      <c r="G2627">
        <v>58</v>
      </c>
      <c r="H2627">
        <v>58</v>
      </c>
      <c r="I2627">
        <v>50</v>
      </c>
    </row>
    <row r="2628" spans="1:9" x14ac:dyDescent="0.25">
      <c r="A2628" t="s">
        <v>2391</v>
      </c>
      <c r="B2628">
        <v>1</v>
      </c>
      <c r="C2628">
        <v>0</v>
      </c>
      <c r="D2628">
        <v>0.87836666699999999</v>
      </c>
      <c r="E2628" t="s">
        <v>169</v>
      </c>
      <c r="F2628">
        <v>13</v>
      </c>
      <c r="G2628">
        <v>13</v>
      </c>
      <c r="H2628">
        <v>13</v>
      </c>
      <c r="I2628">
        <v>12</v>
      </c>
    </row>
    <row r="2629" spans="1:9" x14ac:dyDescent="0.25">
      <c r="A2629" t="s">
        <v>2390</v>
      </c>
      <c r="B2629">
        <v>1</v>
      </c>
      <c r="C2629">
        <v>0</v>
      </c>
      <c r="D2629">
        <v>0.93054000000000003</v>
      </c>
      <c r="E2629" t="s">
        <v>174</v>
      </c>
      <c r="F2629">
        <v>79</v>
      </c>
      <c r="G2629">
        <v>79</v>
      </c>
      <c r="H2629">
        <v>79</v>
      </c>
      <c r="I2629">
        <v>78</v>
      </c>
    </row>
    <row r="2630" spans="1:9" x14ac:dyDescent="0.25">
      <c r="A2630" t="s">
        <v>2389</v>
      </c>
      <c r="B2630">
        <v>1</v>
      </c>
      <c r="C2630">
        <v>0</v>
      </c>
      <c r="D2630">
        <v>0.95692666699999995</v>
      </c>
      <c r="E2630" t="s">
        <v>174</v>
      </c>
      <c r="F2630">
        <v>79</v>
      </c>
      <c r="G2630">
        <v>77</v>
      </c>
      <c r="H2630">
        <v>77</v>
      </c>
      <c r="I2630">
        <v>75</v>
      </c>
    </row>
    <row r="2631" spans="1:9" x14ac:dyDescent="0.25">
      <c r="A2631" t="s">
        <v>2388</v>
      </c>
      <c r="B2631">
        <v>0</v>
      </c>
      <c r="C2631">
        <v>0</v>
      </c>
      <c r="D2631">
        <v>0.83020666700000001</v>
      </c>
      <c r="E2631" t="s">
        <v>181</v>
      </c>
      <c r="F2631">
        <v>27</v>
      </c>
      <c r="G2631">
        <v>20</v>
      </c>
      <c r="H2631">
        <v>20</v>
      </c>
      <c r="I2631">
        <v>20</v>
      </c>
    </row>
    <row r="2632" spans="1:9" x14ac:dyDescent="0.25">
      <c r="A2632" t="s">
        <v>2387</v>
      </c>
      <c r="B2632">
        <v>1</v>
      </c>
      <c r="C2632">
        <v>0</v>
      </c>
      <c r="D2632">
        <v>0.94269999999999998</v>
      </c>
      <c r="E2632" t="s">
        <v>174</v>
      </c>
      <c r="F2632">
        <v>83</v>
      </c>
      <c r="G2632">
        <v>83</v>
      </c>
      <c r="H2632">
        <v>83</v>
      </c>
      <c r="I2632">
        <v>83</v>
      </c>
    </row>
    <row r="2633" spans="1:9" x14ac:dyDescent="0.25">
      <c r="A2633" t="s">
        <v>2386</v>
      </c>
      <c r="B2633">
        <v>1</v>
      </c>
      <c r="C2633">
        <v>0</v>
      </c>
      <c r="D2633">
        <v>0.99798666700000005</v>
      </c>
      <c r="E2633" t="s">
        <v>169</v>
      </c>
      <c r="F2633">
        <v>548</v>
      </c>
      <c r="G2633">
        <v>548</v>
      </c>
      <c r="H2633">
        <v>546</v>
      </c>
      <c r="I2633">
        <v>538</v>
      </c>
    </row>
    <row r="2634" spans="1:9" x14ac:dyDescent="0.25">
      <c r="A2634" t="s">
        <v>2385</v>
      </c>
      <c r="B2634">
        <v>1</v>
      </c>
      <c r="C2634">
        <v>0</v>
      </c>
      <c r="D2634">
        <v>0.99921333300000004</v>
      </c>
      <c r="E2634" t="s">
        <v>169</v>
      </c>
      <c r="F2634">
        <v>63</v>
      </c>
      <c r="G2634">
        <v>63</v>
      </c>
      <c r="H2634">
        <v>62</v>
      </c>
      <c r="I2634">
        <v>58</v>
      </c>
    </row>
    <row r="2635" spans="1:9" x14ac:dyDescent="0.25">
      <c r="A2635" t="s">
        <v>2384</v>
      </c>
      <c r="B2635">
        <v>0</v>
      </c>
      <c r="C2635">
        <v>0</v>
      </c>
      <c r="D2635">
        <v>0.139193333</v>
      </c>
      <c r="E2635" t="s">
        <v>181</v>
      </c>
      <c r="F2635">
        <v>1</v>
      </c>
      <c r="G2635">
        <v>0</v>
      </c>
      <c r="H2635">
        <v>0</v>
      </c>
      <c r="I2635">
        <v>0</v>
      </c>
    </row>
    <row r="2636" spans="1:9" x14ac:dyDescent="0.25">
      <c r="A2636" t="s">
        <v>2383</v>
      </c>
      <c r="B2636">
        <v>1</v>
      </c>
      <c r="C2636">
        <v>0</v>
      </c>
      <c r="D2636">
        <v>0.45100000000000001</v>
      </c>
      <c r="E2636" t="s">
        <v>169</v>
      </c>
      <c r="F2636">
        <v>74</v>
      </c>
      <c r="G2636">
        <v>70</v>
      </c>
      <c r="H2636">
        <v>56</v>
      </c>
      <c r="I2636">
        <v>49</v>
      </c>
    </row>
    <row r="2637" spans="1:9" x14ac:dyDescent="0.25">
      <c r="A2637" t="s">
        <v>2382</v>
      </c>
      <c r="B2637">
        <v>0</v>
      </c>
      <c r="C2637">
        <v>0</v>
      </c>
      <c r="D2637">
        <v>0.438673333</v>
      </c>
      <c r="E2637" t="s">
        <v>181</v>
      </c>
      <c r="F2637">
        <v>22</v>
      </c>
      <c r="G2637">
        <v>21</v>
      </c>
      <c r="H2637">
        <v>20</v>
      </c>
      <c r="I2637">
        <v>19</v>
      </c>
    </row>
    <row r="2638" spans="1:9" x14ac:dyDescent="0.25">
      <c r="A2638" t="s">
        <v>2381</v>
      </c>
      <c r="B2638">
        <v>0</v>
      </c>
      <c r="C2638">
        <v>0</v>
      </c>
      <c r="D2638">
        <v>0.11817333300000001</v>
      </c>
      <c r="E2638" t="s">
        <v>181</v>
      </c>
      <c r="F2638">
        <v>4</v>
      </c>
      <c r="G2638">
        <v>0</v>
      </c>
      <c r="H2638">
        <v>0</v>
      </c>
      <c r="I2638">
        <v>0</v>
      </c>
    </row>
    <row r="2639" spans="1:9" x14ac:dyDescent="0.25">
      <c r="A2639" t="s">
        <v>2380</v>
      </c>
      <c r="B2639">
        <v>1</v>
      </c>
      <c r="C2639">
        <v>0</v>
      </c>
      <c r="D2639">
        <v>0.98880000000000001</v>
      </c>
      <c r="E2639" t="s">
        <v>169</v>
      </c>
      <c r="F2639">
        <v>319</v>
      </c>
      <c r="G2639">
        <v>319</v>
      </c>
      <c r="H2639">
        <v>319</v>
      </c>
      <c r="I2639">
        <v>312</v>
      </c>
    </row>
    <row r="2640" spans="1:9" x14ac:dyDescent="0.25">
      <c r="A2640" t="s">
        <v>2379</v>
      </c>
      <c r="B2640">
        <v>1</v>
      </c>
      <c r="C2640">
        <v>0</v>
      </c>
      <c r="D2640">
        <v>0.231913333</v>
      </c>
      <c r="E2640" t="s">
        <v>174</v>
      </c>
      <c r="F2640">
        <v>35</v>
      </c>
      <c r="G2640">
        <v>29</v>
      </c>
      <c r="H2640">
        <v>26</v>
      </c>
      <c r="I2640">
        <v>21</v>
      </c>
    </row>
    <row r="2641" spans="1:9" x14ac:dyDescent="0.25">
      <c r="A2641" t="s">
        <v>2378</v>
      </c>
      <c r="B2641">
        <v>1</v>
      </c>
      <c r="C2641">
        <v>0</v>
      </c>
      <c r="D2641">
        <v>1.0136066669999999</v>
      </c>
      <c r="E2641" t="s">
        <v>169</v>
      </c>
      <c r="F2641">
        <v>259</v>
      </c>
      <c r="G2641">
        <v>258</v>
      </c>
      <c r="H2641">
        <v>253</v>
      </c>
      <c r="I2641">
        <v>244</v>
      </c>
    </row>
    <row r="2642" spans="1:9" x14ac:dyDescent="0.25">
      <c r="A2642" t="s">
        <v>2377</v>
      </c>
      <c r="B2642">
        <v>1</v>
      </c>
      <c r="C2642">
        <v>0</v>
      </c>
      <c r="D2642">
        <v>0.22395999999999999</v>
      </c>
      <c r="E2642" t="s">
        <v>169</v>
      </c>
      <c r="F2642">
        <v>315</v>
      </c>
      <c r="G2642">
        <v>153</v>
      </c>
      <c r="H2642">
        <v>143</v>
      </c>
      <c r="I2642">
        <v>94</v>
      </c>
    </row>
    <row r="2643" spans="1:9" x14ac:dyDescent="0.25">
      <c r="A2643" t="s">
        <v>2376</v>
      </c>
      <c r="B2643">
        <v>1</v>
      </c>
      <c r="C2643">
        <v>0</v>
      </c>
      <c r="D2643">
        <v>0.102573333</v>
      </c>
      <c r="E2643" t="s">
        <v>174</v>
      </c>
      <c r="F2643">
        <v>28</v>
      </c>
      <c r="G2643">
        <v>11</v>
      </c>
      <c r="H2643">
        <v>5</v>
      </c>
      <c r="I2643">
        <v>0</v>
      </c>
    </row>
    <row r="2644" spans="1:9" x14ac:dyDescent="0.25">
      <c r="A2644" t="s">
        <v>2375</v>
      </c>
      <c r="B2644">
        <v>1</v>
      </c>
      <c r="C2644">
        <v>0</v>
      </c>
      <c r="D2644">
        <v>0.59258</v>
      </c>
      <c r="E2644" t="s">
        <v>169</v>
      </c>
      <c r="F2644">
        <v>218</v>
      </c>
      <c r="G2644">
        <v>213</v>
      </c>
      <c r="H2644">
        <v>204</v>
      </c>
      <c r="I2644">
        <v>194</v>
      </c>
    </row>
    <row r="2645" spans="1:9" x14ac:dyDescent="0.25">
      <c r="A2645" t="s">
        <v>2374</v>
      </c>
      <c r="B2645">
        <v>1</v>
      </c>
      <c r="C2645">
        <v>1</v>
      </c>
      <c r="D2645">
        <v>0.97378666700000005</v>
      </c>
      <c r="E2645" t="s">
        <v>169</v>
      </c>
      <c r="F2645">
        <v>158</v>
      </c>
      <c r="G2645">
        <v>158</v>
      </c>
      <c r="H2645">
        <v>158</v>
      </c>
      <c r="I2645">
        <v>156</v>
      </c>
    </row>
    <row r="2646" spans="1:9" x14ac:dyDescent="0.25">
      <c r="A2646" t="s">
        <v>2373</v>
      </c>
      <c r="B2646">
        <v>1</v>
      </c>
      <c r="C2646">
        <v>0</v>
      </c>
      <c r="D2646">
        <v>0.87695999999999996</v>
      </c>
      <c r="E2646" t="s">
        <v>169</v>
      </c>
      <c r="F2646">
        <v>434</v>
      </c>
      <c r="G2646">
        <v>423</v>
      </c>
      <c r="H2646">
        <v>417</v>
      </c>
      <c r="I2646">
        <v>414</v>
      </c>
    </row>
    <row r="2647" spans="1:9" x14ac:dyDescent="0.25">
      <c r="A2647" t="s">
        <v>2372</v>
      </c>
      <c r="B2647">
        <v>1</v>
      </c>
      <c r="C2647">
        <v>1</v>
      </c>
      <c r="D2647">
        <v>0.95933999999999997</v>
      </c>
      <c r="E2647" t="s">
        <v>172</v>
      </c>
      <c r="F2647">
        <v>127</v>
      </c>
      <c r="G2647">
        <v>127</v>
      </c>
      <c r="H2647">
        <v>126</v>
      </c>
      <c r="I2647">
        <v>121</v>
      </c>
    </row>
    <row r="2648" spans="1:9" x14ac:dyDescent="0.25">
      <c r="A2648" t="s">
        <v>2371</v>
      </c>
      <c r="B2648">
        <v>1</v>
      </c>
      <c r="C2648">
        <v>1</v>
      </c>
      <c r="D2648">
        <v>0.79793999999999998</v>
      </c>
      <c r="E2648" t="s">
        <v>174</v>
      </c>
      <c r="F2648">
        <v>57</v>
      </c>
      <c r="G2648">
        <v>53</v>
      </c>
      <c r="H2648">
        <v>44</v>
      </c>
      <c r="I2648">
        <v>16</v>
      </c>
    </row>
    <row r="2649" spans="1:9" x14ac:dyDescent="0.25">
      <c r="A2649" t="s">
        <v>2370</v>
      </c>
      <c r="B2649">
        <v>1</v>
      </c>
      <c r="C2649">
        <v>0</v>
      </c>
      <c r="D2649">
        <v>0.65001333299999997</v>
      </c>
      <c r="E2649" t="s">
        <v>174</v>
      </c>
      <c r="F2649">
        <v>160</v>
      </c>
      <c r="G2649">
        <v>155</v>
      </c>
      <c r="H2649">
        <v>150</v>
      </c>
      <c r="I2649">
        <v>126</v>
      </c>
    </row>
    <row r="2650" spans="1:9" x14ac:dyDescent="0.25">
      <c r="A2650" t="s">
        <v>2369</v>
      </c>
      <c r="B2650">
        <v>1</v>
      </c>
      <c r="C2650">
        <v>0</v>
      </c>
      <c r="D2650">
        <v>0.94462000000000002</v>
      </c>
      <c r="E2650" t="s">
        <v>169</v>
      </c>
      <c r="F2650">
        <v>410</v>
      </c>
      <c r="G2650">
        <v>410</v>
      </c>
      <c r="H2650">
        <v>408</v>
      </c>
      <c r="I2650">
        <v>399</v>
      </c>
    </row>
    <row r="2651" spans="1:9" x14ac:dyDescent="0.25">
      <c r="A2651" t="s">
        <v>2368</v>
      </c>
      <c r="B2651">
        <v>1</v>
      </c>
      <c r="C2651">
        <v>0</v>
      </c>
      <c r="D2651">
        <v>0.48830000000000001</v>
      </c>
      <c r="E2651" t="s">
        <v>169</v>
      </c>
      <c r="F2651">
        <v>117</v>
      </c>
      <c r="G2651">
        <v>117</v>
      </c>
      <c r="H2651">
        <v>114</v>
      </c>
      <c r="I2651">
        <v>110</v>
      </c>
    </row>
    <row r="2652" spans="1:9" x14ac:dyDescent="0.25">
      <c r="A2652" t="s">
        <v>2367</v>
      </c>
      <c r="B2652">
        <v>1</v>
      </c>
      <c r="C2652">
        <v>0</v>
      </c>
      <c r="D2652">
        <v>0.94913333300000002</v>
      </c>
      <c r="E2652" t="s">
        <v>169</v>
      </c>
      <c r="F2652">
        <v>74</v>
      </c>
      <c r="G2652">
        <v>74</v>
      </c>
      <c r="H2652">
        <v>73</v>
      </c>
      <c r="I2652">
        <v>66</v>
      </c>
    </row>
    <row r="2653" spans="1:9" x14ac:dyDescent="0.25">
      <c r="A2653" t="s">
        <v>2366</v>
      </c>
      <c r="B2653">
        <v>1</v>
      </c>
      <c r="C2653">
        <v>0</v>
      </c>
      <c r="D2653">
        <v>0.98484000000000005</v>
      </c>
      <c r="E2653" t="s">
        <v>169</v>
      </c>
      <c r="F2653">
        <v>136</v>
      </c>
      <c r="G2653">
        <v>136</v>
      </c>
      <c r="H2653">
        <v>133</v>
      </c>
      <c r="I2653">
        <v>127</v>
      </c>
    </row>
    <row r="2654" spans="1:9" x14ac:dyDescent="0.25">
      <c r="A2654" t="s">
        <v>2365</v>
      </c>
      <c r="B2654">
        <v>1</v>
      </c>
      <c r="C2654">
        <v>0</v>
      </c>
      <c r="D2654">
        <v>0.98919999999999997</v>
      </c>
      <c r="E2654" t="s">
        <v>174</v>
      </c>
      <c r="F2654">
        <v>482</v>
      </c>
      <c r="G2654">
        <v>480</v>
      </c>
      <c r="H2654">
        <v>472</v>
      </c>
      <c r="I2654">
        <v>456</v>
      </c>
    </row>
    <row r="2655" spans="1:9" x14ac:dyDescent="0.25">
      <c r="A2655" t="s">
        <v>2364</v>
      </c>
      <c r="B2655">
        <v>1</v>
      </c>
      <c r="C2655">
        <v>0</v>
      </c>
      <c r="D2655">
        <v>0.85914000000000001</v>
      </c>
      <c r="E2655" t="s">
        <v>169</v>
      </c>
      <c r="F2655">
        <v>282</v>
      </c>
      <c r="G2655">
        <v>267</v>
      </c>
      <c r="H2655">
        <v>256</v>
      </c>
      <c r="I2655">
        <v>245</v>
      </c>
    </row>
    <row r="2656" spans="1:9" x14ac:dyDescent="0.25">
      <c r="A2656" t="s">
        <v>2363</v>
      </c>
      <c r="B2656">
        <v>0</v>
      </c>
      <c r="C2656">
        <v>1</v>
      </c>
      <c r="D2656">
        <v>0.96988666700000004</v>
      </c>
      <c r="E2656" t="s">
        <v>169</v>
      </c>
      <c r="F2656">
        <v>54</v>
      </c>
      <c r="G2656">
        <v>54</v>
      </c>
      <c r="H2656">
        <v>54</v>
      </c>
      <c r="I2656">
        <v>54</v>
      </c>
    </row>
    <row r="2657" spans="1:9" x14ac:dyDescent="0.25">
      <c r="A2657" t="s">
        <v>2362</v>
      </c>
      <c r="B2657">
        <v>1</v>
      </c>
      <c r="C2657">
        <v>1</v>
      </c>
      <c r="D2657">
        <v>0.99429999999999996</v>
      </c>
      <c r="E2657" t="s">
        <v>172</v>
      </c>
      <c r="F2657">
        <v>293</v>
      </c>
      <c r="G2657">
        <v>293</v>
      </c>
      <c r="H2657">
        <v>293</v>
      </c>
      <c r="I2657">
        <v>286</v>
      </c>
    </row>
    <row r="2658" spans="1:9" x14ac:dyDescent="0.25">
      <c r="A2658" t="s">
        <v>2361</v>
      </c>
      <c r="B2658">
        <v>1</v>
      </c>
      <c r="C2658">
        <v>0</v>
      </c>
      <c r="D2658">
        <v>0.330866667</v>
      </c>
      <c r="E2658" t="s">
        <v>169</v>
      </c>
      <c r="F2658">
        <v>37</v>
      </c>
      <c r="G2658">
        <v>32</v>
      </c>
      <c r="H2658">
        <v>26</v>
      </c>
      <c r="I2658">
        <v>26</v>
      </c>
    </row>
    <row r="2659" spans="1:9" x14ac:dyDescent="0.25">
      <c r="A2659" t="s">
        <v>2360</v>
      </c>
      <c r="B2659">
        <v>1</v>
      </c>
      <c r="C2659">
        <v>0</v>
      </c>
      <c r="D2659">
        <v>0.36337999999999998</v>
      </c>
      <c r="E2659" t="s">
        <v>169</v>
      </c>
      <c r="F2659">
        <v>359</v>
      </c>
      <c r="G2659">
        <v>300</v>
      </c>
      <c r="H2659">
        <v>192</v>
      </c>
      <c r="I2659">
        <v>67</v>
      </c>
    </row>
    <row r="2660" spans="1:9" x14ac:dyDescent="0.25">
      <c r="A2660" t="s">
        <v>2359</v>
      </c>
      <c r="B2660">
        <v>1</v>
      </c>
      <c r="C2660">
        <v>0</v>
      </c>
      <c r="D2660">
        <v>0.89882666700000002</v>
      </c>
      <c r="E2660" t="s">
        <v>169</v>
      </c>
      <c r="F2660">
        <v>21</v>
      </c>
      <c r="G2660">
        <v>21</v>
      </c>
      <c r="H2660">
        <v>19</v>
      </c>
      <c r="I2660">
        <v>13</v>
      </c>
    </row>
    <row r="2661" spans="1:9" x14ac:dyDescent="0.25">
      <c r="A2661" t="s">
        <v>2358</v>
      </c>
      <c r="B2661">
        <v>1</v>
      </c>
      <c r="C2661">
        <v>0</v>
      </c>
      <c r="D2661">
        <v>0.89197333300000003</v>
      </c>
      <c r="E2661" t="s">
        <v>169</v>
      </c>
      <c r="F2661">
        <v>26</v>
      </c>
      <c r="G2661">
        <v>26</v>
      </c>
      <c r="H2661">
        <v>26</v>
      </c>
      <c r="I2661">
        <v>21</v>
      </c>
    </row>
    <row r="2662" spans="1:9" x14ac:dyDescent="0.25">
      <c r="A2662" t="s">
        <v>2357</v>
      </c>
      <c r="B2662">
        <v>1</v>
      </c>
      <c r="C2662">
        <v>0</v>
      </c>
      <c r="D2662">
        <v>0.85099333300000002</v>
      </c>
      <c r="E2662" t="s">
        <v>169</v>
      </c>
      <c r="F2662">
        <v>86</v>
      </c>
      <c r="G2662">
        <v>83</v>
      </c>
      <c r="H2662">
        <v>81</v>
      </c>
      <c r="I2662">
        <v>75</v>
      </c>
    </row>
    <row r="2663" spans="1:9" x14ac:dyDescent="0.25">
      <c r="A2663" t="s">
        <v>2356</v>
      </c>
      <c r="B2663">
        <v>1</v>
      </c>
      <c r="C2663">
        <v>0</v>
      </c>
      <c r="D2663">
        <v>0.44749333299999999</v>
      </c>
      <c r="E2663" t="s">
        <v>169</v>
      </c>
      <c r="F2663">
        <v>187</v>
      </c>
      <c r="G2663">
        <v>187</v>
      </c>
      <c r="H2663">
        <v>185</v>
      </c>
      <c r="I2663">
        <v>176</v>
      </c>
    </row>
    <row r="2664" spans="1:9" x14ac:dyDescent="0.25">
      <c r="A2664" t="s">
        <v>2355</v>
      </c>
      <c r="B2664">
        <v>1</v>
      </c>
      <c r="C2664">
        <v>0</v>
      </c>
      <c r="D2664">
        <v>0.65989333299999997</v>
      </c>
      <c r="E2664" t="s">
        <v>169</v>
      </c>
      <c r="F2664">
        <v>92</v>
      </c>
      <c r="G2664">
        <v>91</v>
      </c>
      <c r="H2664">
        <v>90</v>
      </c>
      <c r="I2664">
        <v>88</v>
      </c>
    </row>
    <row r="2665" spans="1:9" x14ac:dyDescent="0.25">
      <c r="A2665" t="s">
        <v>2354</v>
      </c>
      <c r="B2665">
        <v>1</v>
      </c>
      <c r="C2665">
        <v>0</v>
      </c>
      <c r="D2665">
        <v>0.74413333299999995</v>
      </c>
      <c r="E2665" t="s">
        <v>172</v>
      </c>
      <c r="F2665">
        <v>90</v>
      </c>
      <c r="G2665">
        <v>90</v>
      </c>
      <c r="H2665">
        <v>88</v>
      </c>
      <c r="I2665">
        <v>81</v>
      </c>
    </row>
    <row r="2666" spans="1:9" x14ac:dyDescent="0.25">
      <c r="A2666" t="s">
        <v>2353</v>
      </c>
      <c r="B2666">
        <v>0</v>
      </c>
      <c r="C2666">
        <v>1</v>
      </c>
      <c r="D2666">
        <v>0.98758666699999997</v>
      </c>
      <c r="E2666" t="s">
        <v>169</v>
      </c>
      <c r="F2666">
        <v>361</v>
      </c>
      <c r="G2666">
        <v>359</v>
      </c>
      <c r="H2666">
        <v>358</v>
      </c>
      <c r="I2666">
        <v>348</v>
      </c>
    </row>
    <row r="2667" spans="1:9" x14ac:dyDescent="0.25">
      <c r="A2667" t="s">
        <v>2352</v>
      </c>
      <c r="B2667">
        <v>1</v>
      </c>
      <c r="C2667">
        <v>1</v>
      </c>
      <c r="D2667">
        <v>0.97172000000000003</v>
      </c>
      <c r="E2667" t="s">
        <v>174</v>
      </c>
      <c r="F2667">
        <v>108</v>
      </c>
      <c r="G2667">
        <v>108</v>
      </c>
      <c r="H2667">
        <v>107</v>
      </c>
      <c r="I2667">
        <v>98</v>
      </c>
    </row>
    <row r="2668" spans="1:9" x14ac:dyDescent="0.25">
      <c r="A2668" t="s">
        <v>2351</v>
      </c>
      <c r="B2668">
        <v>1</v>
      </c>
      <c r="C2668">
        <v>0</v>
      </c>
      <c r="D2668">
        <v>0.93052666699999997</v>
      </c>
      <c r="E2668" t="s">
        <v>169</v>
      </c>
      <c r="F2668">
        <v>53</v>
      </c>
      <c r="G2668">
        <v>52</v>
      </c>
      <c r="H2668">
        <v>52</v>
      </c>
      <c r="I2668">
        <v>49</v>
      </c>
    </row>
    <row r="2669" spans="1:9" x14ac:dyDescent="0.25">
      <c r="A2669" t="s">
        <v>2350</v>
      </c>
      <c r="B2669">
        <v>0</v>
      </c>
      <c r="C2669">
        <v>0</v>
      </c>
      <c r="D2669">
        <v>0.53921333299999996</v>
      </c>
      <c r="E2669" t="s">
        <v>181</v>
      </c>
      <c r="F2669">
        <v>26</v>
      </c>
      <c r="G2669">
        <v>26</v>
      </c>
      <c r="H2669">
        <v>25</v>
      </c>
      <c r="I2669">
        <v>20</v>
      </c>
    </row>
    <row r="2670" spans="1:9" x14ac:dyDescent="0.25">
      <c r="A2670" t="s">
        <v>2349</v>
      </c>
      <c r="B2670">
        <v>1</v>
      </c>
      <c r="C2670">
        <v>0</v>
      </c>
      <c r="D2670">
        <v>0.60951333299999999</v>
      </c>
      <c r="E2670" t="s">
        <v>174</v>
      </c>
      <c r="F2670">
        <v>673</v>
      </c>
      <c r="G2670">
        <v>667</v>
      </c>
      <c r="H2670">
        <v>656</v>
      </c>
      <c r="I2670">
        <v>633</v>
      </c>
    </row>
    <row r="2671" spans="1:9" x14ac:dyDescent="0.25">
      <c r="A2671" t="s">
        <v>2348</v>
      </c>
      <c r="B2671">
        <v>1</v>
      </c>
      <c r="C2671">
        <v>0</v>
      </c>
      <c r="D2671">
        <v>0.94821999999999995</v>
      </c>
      <c r="E2671" t="s">
        <v>169</v>
      </c>
      <c r="F2671">
        <v>80</v>
      </c>
      <c r="G2671">
        <v>80</v>
      </c>
      <c r="H2671">
        <v>80</v>
      </c>
      <c r="I2671">
        <v>78</v>
      </c>
    </row>
    <row r="2672" spans="1:9" x14ac:dyDescent="0.25">
      <c r="A2672" t="s">
        <v>2347</v>
      </c>
      <c r="B2672">
        <v>1</v>
      </c>
      <c r="C2672">
        <v>0</v>
      </c>
      <c r="D2672">
        <v>0.99586666700000004</v>
      </c>
      <c r="E2672" t="s">
        <v>169</v>
      </c>
      <c r="F2672">
        <v>217</v>
      </c>
      <c r="G2672">
        <v>208</v>
      </c>
      <c r="H2672">
        <v>203</v>
      </c>
      <c r="I2672">
        <v>192</v>
      </c>
    </row>
    <row r="2673" spans="1:9" x14ac:dyDescent="0.25">
      <c r="A2673" t="s">
        <v>2346</v>
      </c>
      <c r="B2673">
        <v>1</v>
      </c>
      <c r="C2673">
        <v>0</v>
      </c>
      <c r="D2673">
        <v>0.98038000000000003</v>
      </c>
      <c r="E2673" t="s">
        <v>169</v>
      </c>
      <c r="F2673">
        <v>531</v>
      </c>
      <c r="G2673">
        <v>525</v>
      </c>
      <c r="H2673">
        <v>514</v>
      </c>
      <c r="I2673">
        <v>497</v>
      </c>
    </row>
    <row r="2674" spans="1:9" x14ac:dyDescent="0.25">
      <c r="A2674" t="s">
        <v>2345</v>
      </c>
      <c r="B2674">
        <v>1</v>
      </c>
      <c r="C2674">
        <v>0</v>
      </c>
      <c r="D2674">
        <v>0.99850000000000005</v>
      </c>
      <c r="E2674" t="s">
        <v>169</v>
      </c>
      <c r="F2674">
        <v>231</v>
      </c>
      <c r="G2674">
        <v>229</v>
      </c>
      <c r="H2674">
        <v>222</v>
      </c>
      <c r="I2674">
        <v>216</v>
      </c>
    </row>
    <row r="2675" spans="1:9" x14ac:dyDescent="0.25">
      <c r="A2675" t="s">
        <v>2344</v>
      </c>
      <c r="B2675">
        <v>1</v>
      </c>
      <c r="C2675">
        <v>0</v>
      </c>
      <c r="D2675">
        <v>0.98798666700000004</v>
      </c>
      <c r="E2675" t="s">
        <v>169</v>
      </c>
      <c r="F2675">
        <v>174</v>
      </c>
      <c r="G2675">
        <v>174</v>
      </c>
      <c r="H2675">
        <v>172</v>
      </c>
      <c r="I2675">
        <v>164</v>
      </c>
    </row>
    <row r="2676" spans="1:9" x14ac:dyDescent="0.25">
      <c r="A2676" t="s">
        <v>2343</v>
      </c>
      <c r="B2676">
        <v>1</v>
      </c>
      <c r="C2676">
        <v>0</v>
      </c>
      <c r="D2676">
        <v>0.96449333299999995</v>
      </c>
      <c r="E2676" t="s">
        <v>169</v>
      </c>
      <c r="F2676">
        <v>141</v>
      </c>
      <c r="G2676">
        <v>140</v>
      </c>
      <c r="H2676">
        <v>138</v>
      </c>
      <c r="I2676">
        <v>134</v>
      </c>
    </row>
    <row r="2677" spans="1:9" x14ac:dyDescent="0.25">
      <c r="A2677" t="s">
        <v>2342</v>
      </c>
      <c r="B2677">
        <v>1</v>
      </c>
      <c r="C2677">
        <v>0</v>
      </c>
      <c r="D2677">
        <v>0.98608666700000003</v>
      </c>
      <c r="E2677" t="s">
        <v>174</v>
      </c>
      <c r="F2677">
        <v>192</v>
      </c>
      <c r="G2677">
        <v>192</v>
      </c>
      <c r="H2677">
        <v>182</v>
      </c>
      <c r="I2677">
        <v>174</v>
      </c>
    </row>
    <row r="2678" spans="1:9" x14ac:dyDescent="0.25">
      <c r="A2678" t="s">
        <v>2341</v>
      </c>
      <c r="B2678">
        <v>1</v>
      </c>
      <c r="C2678">
        <v>0</v>
      </c>
      <c r="D2678">
        <v>0.96655999999999997</v>
      </c>
      <c r="E2678" t="s">
        <v>172</v>
      </c>
      <c r="F2678">
        <v>168</v>
      </c>
      <c r="G2678">
        <v>159</v>
      </c>
      <c r="H2678">
        <v>158</v>
      </c>
      <c r="I2678">
        <v>154</v>
      </c>
    </row>
    <row r="2679" spans="1:9" x14ac:dyDescent="0.25">
      <c r="A2679" t="s">
        <v>2340</v>
      </c>
      <c r="B2679">
        <v>1</v>
      </c>
      <c r="C2679">
        <v>0</v>
      </c>
      <c r="D2679">
        <v>0.97124666699999995</v>
      </c>
      <c r="E2679" t="s">
        <v>169</v>
      </c>
      <c r="F2679">
        <v>93</v>
      </c>
      <c r="G2679">
        <v>93</v>
      </c>
      <c r="H2679">
        <v>93</v>
      </c>
      <c r="I2679">
        <v>84</v>
      </c>
    </row>
    <row r="2680" spans="1:9" x14ac:dyDescent="0.25">
      <c r="A2680" t="s">
        <v>2339</v>
      </c>
      <c r="B2680">
        <v>1</v>
      </c>
      <c r="C2680">
        <v>0</v>
      </c>
      <c r="D2680">
        <v>0.93797333299999996</v>
      </c>
      <c r="E2680" t="s">
        <v>174</v>
      </c>
      <c r="F2680">
        <v>104</v>
      </c>
      <c r="G2680">
        <v>103</v>
      </c>
      <c r="H2680">
        <v>101</v>
      </c>
      <c r="I2680">
        <v>95</v>
      </c>
    </row>
    <row r="2681" spans="1:9" x14ac:dyDescent="0.25">
      <c r="A2681" t="s">
        <v>2338</v>
      </c>
      <c r="B2681">
        <v>1</v>
      </c>
      <c r="C2681">
        <v>0</v>
      </c>
      <c r="D2681">
        <v>0.96865333300000001</v>
      </c>
      <c r="E2681" t="s">
        <v>169</v>
      </c>
      <c r="F2681">
        <v>119</v>
      </c>
      <c r="G2681">
        <v>117</v>
      </c>
      <c r="H2681">
        <v>117</v>
      </c>
      <c r="I2681">
        <v>112</v>
      </c>
    </row>
    <row r="2682" spans="1:9" x14ac:dyDescent="0.25">
      <c r="A2682" t="s">
        <v>2337</v>
      </c>
      <c r="B2682">
        <v>1</v>
      </c>
      <c r="C2682">
        <v>0</v>
      </c>
      <c r="D2682">
        <v>0.99784666700000002</v>
      </c>
      <c r="E2682" t="s">
        <v>169</v>
      </c>
      <c r="F2682">
        <v>40</v>
      </c>
      <c r="G2682">
        <v>38</v>
      </c>
      <c r="H2682">
        <v>37</v>
      </c>
      <c r="I2682">
        <v>34</v>
      </c>
    </row>
    <row r="2683" spans="1:9" x14ac:dyDescent="0.25">
      <c r="A2683" t="s">
        <v>2336</v>
      </c>
      <c r="B2683">
        <v>1</v>
      </c>
      <c r="C2683">
        <v>0</v>
      </c>
      <c r="D2683">
        <v>0.933013333</v>
      </c>
      <c r="E2683" t="s">
        <v>169</v>
      </c>
      <c r="F2683">
        <v>86</v>
      </c>
      <c r="G2683">
        <v>86</v>
      </c>
      <c r="H2683">
        <v>86</v>
      </c>
      <c r="I2683">
        <v>86</v>
      </c>
    </row>
    <row r="2684" spans="1:9" x14ac:dyDescent="0.25">
      <c r="A2684" t="s">
        <v>2335</v>
      </c>
      <c r="B2684">
        <v>1</v>
      </c>
      <c r="C2684">
        <v>0</v>
      </c>
      <c r="D2684">
        <v>0.97054666700000003</v>
      </c>
      <c r="E2684" t="s">
        <v>169</v>
      </c>
      <c r="F2684">
        <v>69</v>
      </c>
      <c r="G2684">
        <v>68</v>
      </c>
      <c r="H2684">
        <v>67</v>
      </c>
      <c r="I2684">
        <v>67</v>
      </c>
    </row>
    <row r="2685" spans="1:9" x14ac:dyDescent="0.25">
      <c r="A2685" t="s">
        <v>2334</v>
      </c>
      <c r="B2685">
        <v>1</v>
      </c>
      <c r="C2685">
        <v>1</v>
      </c>
      <c r="D2685">
        <v>0.95382</v>
      </c>
      <c r="E2685" t="s">
        <v>172</v>
      </c>
      <c r="F2685">
        <v>87</v>
      </c>
      <c r="G2685">
        <v>87</v>
      </c>
      <c r="H2685">
        <v>86</v>
      </c>
      <c r="I2685">
        <v>81</v>
      </c>
    </row>
    <row r="2686" spans="1:9" x14ac:dyDescent="0.25">
      <c r="A2686" t="s">
        <v>2333</v>
      </c>
      <c r="B2686">
        <v>1</v>
      </c>
      <c r="C2686">
        <v>0</v>
      </c>
      <c r="D2686">
        <v>0.93491999999999997</v>
      </c>
      <c r="E2686" t="s">
        <v>169</v>
      </c>
      <c r="F2686">
        <v>63</v>
      </c>
      <c r="G2686">
        <v>63</v>
      </c>
      <c r="H2686">
        <v>59</v>
      </c>
      <c r="I2686">
        <v>54</v>
      </c>
    </row>
    <row r="2687" spans="1:9" x14ac:dyDescent="0.25">
      <c r="A2687" t="s">
        <v>2332</v>
      </c>
      <c r="B2687">
        <v>1</v>
      </c>
      <c r="C2687">
        <v>0</v>
      </c>
      <c r="D2687">
        <v>0.18744666700000001</v>
      </c>
      <c r="E2687" t="s">
        <v>169</v>
      </c>
      <c r="F2687">
        <v>4</v>
      </c>
      <c r="G2687">
        <v>0</v>
      </c>
      <c r="H2687">
        <v>0</v>
      </c>
      <c r="I2687">
        <v>0</v>
      </c>
    </row>
    <row r="2688" spans="1:9" x14ac:dyDescent="0.25">
      <c r="A2688" t="s">
        <v>2331</v>
      </c>
      <c r="B2688">
        <v>1</v>
      </c>
      <c r="C2688">
        <v>0</v>
      </c>
      <c r="D2688">
        <v>0.99149333299999998</v>
      </c>
      <c r="E2688" t="s">
        <v>169</v>
      </c>
      <c r="F2688">
        <v>397</v>
      </c>
      <c r="G2688">
        <v>394</v>
      </c>
      <c r="H2688">
        <v>391</v>
      </c>
      <c r="I2688">
        <v>379</v>
      </c>
    </row>
    <row r="2689" spans="1:9" x14ac:dyDescent="0.25">
      <c r="A2689" t="s">
        <v>2330</v>
      </c>
      <c r="B2689">
        <v>1</v>
      </c>
      <c r="C2689">
        <v>0</v>
      </c>
      <c r="D2689">
        <v>0.99434666699999996</v>
      </c>
      <c r="E2689" t="s">
        <v>169</v>
      </c>
      <c r="F2689">
        <v>240</v>
      </c>
      <c r="G2689">
        <v>240</v>
      </c>
      <c r="H2689">
        <v>234</v>
      </c>
      <c r="I2689">
        <v>222</v>
      </c>
    </row>
    <row r="2690" spans="1:9" x14ac:dyDescent="0.25">
      <c r="A2690" t="s">
        <v>2329</v>
      </c>
      <c r="B2690">
        <v>1</v>
      </c>
      <c r="C2690">
        <v>0</v>
      </c>
      <c r="D2690">
        <v>0.96858666699999996</v>
      </c>
      <c r="E2690" t="s">
        <v>172</v>
      </c>
      <c r="F2690">
        <v>63</v>
      </c>
      <c r="G2690">
        <v>63</v>
      </c>
      <c r="H2690">
        <v>62</v>
      </c>
      <c r="I2690">
        <v>54</v>
      </c>
    </row>
    <row r="2691" spans="1:9" x14ac:dyDescent="0.25">
      <c r="A2691" t="s">
        <v>2328</v>
      </c>
      <c r="B2691">
        <v>1</v>
      </c>
      <c r="C2691">
        <v>0</v>
      </c>
      <c r="D2691">
        <v>0.99503333299999996</v>
      </c>
      <c r="E2691" t="s">
        <v>169</v>
      </c>
      <c r="F2691">
        <v>301</v>
      </c>
      <c r="G2691">
        <v>300</v>
      </c>
      <c r="H2691">
        <v>299</v>
      </c>
      <c r="I2691">
        <v>295</v>
      </c>
    </row>
    <row r="2692" spans="1:9" x14ac:dyDescent="0.25">
      <c r="A2692" t="s">
        <v>2327</v>
      </c>
      <c r="B2692">
        <v>1</v>
      </c>
      <c r="C2692">
        <v>0</v>
      </c>
      <c r="D2692">
        <v>0.54705999999999999</v>
      </c>
      <c r="E2692" t="s">
        <v>169</v>
      </c>
      <c r="F2692">
        <v>149</v>
      </c>
      <c r="G2692">
        <v>149</v>
      </c>
      <c r="H2692">
        <v>146</v>
      </c>
      <c r="I2692">
        <v>140</v>
      </c>
    </row>
    <row r="2693" spans="1:9" x14ac:dyDescent="0.25">
      <c r="A2693" t="s">
        <v>2326</v>
      </c>
      <c r="B2693">
        <v>1</v>
      </c>
      <c r="C2693">
        <v>0</v>
      </c>
      <c r="D2693">
        <v>0.940453333</v>
      </c>
      <c r="E2693" t="s">
        <v>172</v>
      </c>
      <c r="F2693">
        <v>133</v>
      </c>
      <c r="G2693">
        <v>133</v>
      </c>
      <c r="H2693">
        <v>131</v>
      </c>
      <c r="I2693">
        <v>125</v>
      </c>
    </row>
    <row r="2694" spans="1:9" x14ac:dyDescent="0.25">
      <c r="A2694" t="s">
        <v>2325</v>
      </c>
      <c r="B2694">
        <v>1</v>
      </c>
      <c r="C2694">
        <v>0</v>
      </c>
      <c r="D2694">
        <v>0.21247333299999999</v>
      </c>
      <c r="E2694" t="s">
        <v>169</v>
      </c>
      <c r="F2694">
        <v>121</v>
      </c>
      <c r="G2694">
        <v>107</v>
      </c>
      <c r="H2694">
        <v>104</v>
      </c>
      <c r="I2694">
        <v>96</v>
      </c>
    </row>
    <row r="2695" spans="1:9" x14ac:dyDescent="0.25">
      <c r="A2695" t="s">
        <v>2324</v>
      </c>
      <c r="B2695">
        <v>0</v>
      </c>
      <c r="C2695">
        <v>1</v>
      </c>
      <c r="D2695">
        <v>1.000506667</v>
      </c>
      <c r="E2695" t="s">
        <v>169</v>
      </c>
      <c r="F2695">
        <v>84</v>
      </c>
      <c r="G2695">
        <v>84</v>
      </c>
      <c r="H2695">
        <v>83</v>
      </c>
      <c r="I2695">
        <v>83</v>
      </c>
    </row>
    <row r="2696" spans="1:9" x14ac:dyDescent="0.25">
      <c r="A2696" t="s">
        <v>2323</v>
      </c>
      <c r="B2696">
        <v>1</v>
      </c>
      <c r="C2696">
        <v>0</v>
      </c>
      <c r="D2696">
        <v>0.96806000000000003</v>
      </c>
      <c r="E2696" t="s">
        <v>169</v>
      </c>
      <c r="F2696">
        <v>51</v>
      </c>
      <c r="G2696">
        <v>51</v>
      </c>
      <c r="H2696">
        <v>50</v>
      </c>
      <c r="I2696">
        <v>49</v>
      </c>
    </row>
    <row r="2697" spans="1:9" x14ac:dyDescent="0.25">
      <c r="A2697" t="s">
        <v>2322</v>
      </c>
      <c r="B2697">
        <v>1</v>
      </c>
      <c r="C2697">
        <v>1</v>
      </c>
      <c r="D2697">
        <v>0.83851333299999997</v>
      </c>
      <c r="E2697" t="s">
        <v>172</v>
      </c>
      <c r="F2697">
        <v>112</v>
      </c>
      <c r="G2697">
        <v>107</v>
      </c>
      <c r="H2697">
        <v>101</v>
      </c>
      <c r="I2697">
        <v>92</v>
      </c>
    </row>
    <row r="2698" spans="1:9" x14ac:dyDescent="0.25">
      <c r="A2698" t="s">
        <v>2321</v>
      </c>
      <c r="B2698">
        <v>1</v>
      </c>
      <c r="C2698">
        <v>0</v>
      </c>
      <c r="D2698">
        <v>0.54331333299999995</v>
      </c>
      <c r="E2698" t="s">
        <v>169</v>
      </c>
      <c r="F2698">
        <v>262</v>
      </c>
      <c r="G2698">
        <v>260</v>
      </c>
      <c r="H2698">
        <v>252</v>
      </c>
      <c r="I2698">
        <v>234</v>
      </c>
    </row>
    <row r="2699" spans="1:9" x14ac:dyDescent="0.25">
      <c r="A2699" t="s">
        <v>2320</v>
      </c>
      <c r="B2699">
        <v>1</v>
      </c>
      <c r="C2699">
        <v>0</v>
      </c>
      <c r="D2699">
        <v>0.97639333299999997</v>
      </c>
      <c r="E2699" t="s">
        <v>169</v>
      </c>
      <c r="F2699">
        <v>97</v>
      </c>
      <c r="G2699">
        <v>97</v>
      </c>
      <c r="H2699">
        <v>94</v>
      </c>
      <c r="I2699">
        <v>89</v>
      </c>
    </row>
    <row r="2700" spans="1:9" x14ac:dyDescent="0.25">
      <c r="A2700" t="s">
        <v>2319</v>
      </c>
      <c r="B2700">
        <v>1</v>
      </c>
      <c r="C2700">
        <v>0</v>
      </c>
      <c r="D2700">
        <v>0.92505333300000003</v>
      </c>
      <c r="E2700" t="s">
        <v>169</v>
      </c>
      <c r="F2700">
        <v>272</v>
      </c>
      <c r="G2700">
        <v>271</v>
      </c>
      <c r="H2700">
        <v>270</v>
      </c>
      <c r="I2700">
        <v>267</v>
      </c>
    </row>
    <row r="2701" spans="1:9" x14ac:dyDescent="0.25">
      <c r="A2701" t="s">
        <v>2318</v>
      </c>
      <c r="B2701">
        <v>1</v>
      </c>
      <c r="C2701">
        <v>0</v>
      </c>
      <c r="D2701">
        <v>0.99587333300000003</v>
      </c>
      <c r="E2701" t="s">
        <v>169</v>
      </c>
      <c r="F2701">
        <v>174</v>
      </c>
      <c r="G2701">
        <v>174</v>
      </c>
      <c r="H2701">
        <v>170</v>
      </c>
      <c r="I2701">
        <v>168</v>
      </c>
    </row>
    <row r="2702" spans="1:9" x14ac:dyDescent="0.25">
      <c r="A2702" t="s">
        <v>2317</v>
      </c>
      <c r="B2702">
        <v>1</v>
      </c>
      <c r="C2702">
        <v>0</v>
      </c>
      <c r="D2702">
        <v>0.17216000000000001</v>
      </c>
      <c r="E2702" t="s">
        <v>174</v>
      </c>
      <c r="F2702">
        <v>10</v>
      </c>
      <c r="G2702">
        <v>4</v>
      </c>
      <c r="H2702">
        <v>2</v>
      </c>
      <c r="I2702">
        <v>0</v>
      </c>
    </row>
    <row r="2703" spans="1:9" x14ac:dyDescent="0.25">
      <c r="A2703" t="s">
        <v>2316</v>
      </c>
      <c r="B2703">
        <v>1</v>
      </c>
      <c r="C2703">
        <v>0</v>
      </c>
      <c r="D2703">
        <v>0.73112666699999995</v>
      </c>
      <c r="E2703" t="s">
        <v>174</v>
      </c>
      <c r="F2703">
        <v>96</v>
      </c>
      <c r="G2703">
        <v>95</v>
      </c>
      <c r="H2703">
        <v>95</v>
      </c>
      <c r="I2703">
        <v>89</v>
      </c>
    </row>
    <row r="2704" spans="1:9" x14ac:dyDescent="0.25">
      <c r="A2704" t="s">
        <v>2315</v>
      </c>
      <c r="B2704">
        <v>1</v>
      </c>
      <c r="C2704">
        <v>0</v>
      </c>
      <c r="D2704">
        <v>0.96728000000000003</v>
      </c>
      <c r="E2704" t="s">
        <v>174</v>
      </c>
      <c r="F2704">
        <v>246</v>
      </c>
      <c r="G2704">
        <v>244</v>
      </c>
      <c r="H2704">
        <v>237</v>
      </c>
      <c r="I2704">
        <v>223</v>
      </c>
    </row>
    <row r="2705" spans="1:9" x14ac:dyDescent="0.25">
      <c r="A2705" t="s">
        <v>2314</v>
      </c>
      <c r="B2705">
        <v>1</v>
      </c>
      <c r="C2705">
        <v>0</v>
      </c>
      <c r="D2705">
        <v>0.95410666700000002</v>
      </c>
      <c r="E2705" t="s">
        <v>169</v>
      </c>
      <c r="F2705">
        <v>76</v>
      </c>
      <c r="G2705">
        <v>76</v>
      </c>
      <c r="H2705">
        <v>76</v>
      </c>
      <c r="I2705">
        <v>71</v>
      </c>
    </row>
    <row r="2706" spans="1:9" x14ac:dyDescent="0.25">
      <c r="A2706" t="s">
        <v>2313</v>
      </c>
      <c r="B2706">
        <v>1</v>
      </c>
      <c r="C2706">
        <v>0</v>
      </c>
      <c r="D2706">
        <v>0.86209999999999998</v>
      </c>
      <c r="E2706" t="s">
        <v>174</v>
      </c>
      <c r="F2706">
        <v>201</v>
      </c>
      <c r="G2706">
        <v>193</v>
      </c>
      <c r="H2706">
        <v>186</v>
      </c>
      <c r="I2706">
        <v>179</v>
      </c>
    </row>
    <row r="2707" spans="1:9" x14ac:dyDescent="0.25">
      <c r="A2707" t="s">
        <v>2312</v>
      </c>
      <c r="B2707">
        <v>1</v>
      </c>
      <c r="C2707">
        <v>1</v>
      </c>
      <c r="D2707">
        <v>0.99794666700000001</v>
      </c>
      <c r="E2707" t="s">
        <v>174</v>
      </c>
      <c r="F2707">
        <v>332</v>
      </c>
      <c r="G2707">
        <v>332</v>
      </c>
      <c r="H2707">
        <v>330</v>
      </c>
      <c r="I2707">
        <v>328</v>
      </c>
    </row>
    <row r="2708" spans="1:9" x14ac:dyDescent="0.25">
      <c r="A2708" t="s">
        <v>2311</v>
      </c>
      <c r="B2708">
        <v>1</v>
      </c>
      <c r="C2708">
        <v>0</v>
      </c>
      <c r="D2708">
        <v>0.99058000000000002</v>
      </c>
      <c r="E2708" t="s">
        <v>169</v>
      </c>
      <c r="F2708">
        <v>435</v>
      </c>
      <c r="G2708">
        <v>433</v>
      </c>
      <c r="H2708">
        <v>428</v>
      </c>
      <c r="I2708">
        <v>418</v>
      </c>
    </row>
    <row r="2709" spans="1:9" x14ac:dyDescent="0.25">
      <c r="A2709" t="s">
        <v>2310</v>
      </c>
      <c r="B2709">
        <v>1</v>
      </c>
      <c r="C2709">
        <v>0</v>
      </c>
      <c r="D2709">
        <v>0.929886667</v>
      </c>
      <c r="E2709" t="s">
        <v>169</v>
      </c>
      <c r="F2709">
        <v>95</v>
      </c>
      <c r="G2709">
        <v>94</v>
      </c>
      <c r="H2709">
        <v>92</v>
      </c>
      <c r="I2709">
        <v>86</v>
      </c>
    </row>
    <row r="2710" spans="1:9" x14ac:dyDescent="0.25">
      <c r="A2710" t="s">
        <v>2309</v>
      </c>
      <c r="B2710">
        <v>1</v>
      </c>
      <c r="C2710">
        <v>0</v>
      </c>
      <c r="D2710">
        <v>0.65720000000000001</v>
      </c>
      <c r="E2710" t="s">
        <v>169</v>
      </c>
      <c r="F2710">
        <v>28</v>
      </c>
      <c r="G2710">
        <v>26</v>
      </c>
      <c r="H2710">
        <v>26</v>
      </c>
      <c r="I2710">
        <v>16</v>
      </c>
    </row>
    <row r="2711" spans="1:9" x14ac:dyDescent="0.25">
      <c r="A2711" t="s">
        <v>2308</v>
      </c>
      <c r="B2711">
        <v>1</v>
      </c>
      <c r="C2711">
        <v>0</v>
      </c>
      <c r="D2711">
        <v>0.92240666699999996</v>
      </c>
      <c r="E2711" t="s">
        <v>174</v>
      </c>
      <c r="F2711">
        <v>313</v>
      </c>
      <c r="G2711">
        <v>311</v>
      </c>
      <c r="H2711">
        <v>301</v>
      </c>
      <c r="I2711">
        <v>281</v>
      </c>
    </row>
    <row r="2712" spans="1:9" x14ac:dyDescent="0.25">
      <c r="A2712" t="s">
        <v>2307</v>
      </c>
      <c r="B2712">
        <v>1</v>
      </c>
      <c r="C2712">
        <v>0</v>
      </c>
      <c r="D2712">
        <v>0.70091333300000003</v>
      </c>
      <c r="E2712" t="s">
        <v>169</v>
      </c>
      <c r="F2712">
        <v>366</v>
      </c>
      <c r="G2712">
        <v>354</v>
      </c>
      <c r="H2712">
        <v>353</v>
      </c>
      <c r="I2712">
        <v>339</v>
      </c>
    </row>
    <row r="2713" spans="1:9" x14ac:dyDescent="0.25">
      <c r="A2713" t="s">
        <v>2306</v>
      </c>
      <c r="B2713">
        <v>1</v>
      </c>
      <c r="C2713">
        <v>0</v>
      </c>
      <c r="D2713">
        <v>0.99625333299999996</v>
      </c>
      <c r="E2713" t="s">
        <v>169</v>
      </c>
      <c r="F2713">
        <v>75</v>
      </c>
      <c r="G2713">
        <v>74</v>
      </c>
      <c r="H2713">
        <v>74</v>
      </c>
      <c r="I2713">
        <v>68</v>
      </c>
    </row>
    <row r="2714" spans="1:9" x14ac:dyDescent="0.25">
      <c r="A2714" t="s">
        <v>2305</v>
      </c>
      <c r="B2714">
        <v>1</v>
      </c>
      <c r="C2714">
        <v>0</v>
      </c>
      <c r="D2714">
        <v>0.979066667</v>
      </c>
      <c r="E2714" t="s">
        <v>169</v>
      </c>
      <c r="F2714">
        <v>105</v>
      </c>
      <c r="G2714">
        <v>105</v>
      </c>
      <c r="H2714">
        <v>104</v>
      </c>
      <c r="I2714">
        <v>97</v>
      </c>
    </row>
    <row r="2715" spans="1:9" x14ac:dyDescent="0.25">
      <c r="A2715" t="s">
        <v>2304</v>
      </c>
      <c r="B2715">
        <v>1</v>
      </c>
      <c r="C2715">
        <v>0</v>
      </c>
      <c r="D2715">
        <v>0.97004000000000001</v>
      </c>
      <c r="E2715" t="s">
        <v>169</v>
      </c>
      <c r="F2715">
        <v>415</v>
      </c>
      <c r="G2715">
        <v>415</v>
      </c>
      <c r="H2715">
        <v>415</v>
      </c>
      <c r="I2715">
        <v>362</v>
      </c>
    </row>
    <row r="2716" spans="1:9" x14ac:dyDescent="0.25">
      <c r="A2716" t="s">
        <v>2303</v>
      </c>
      <c r="B2716">
        <v>1</v>
      </c>
      <c r="C2716">
        <v>0</v>
      </c>
      <c r="D2716">
        <v>0.958433333</v>
      </c>
      <c r="E2716" t="s">
        <v>169</v>
      </c>
      <c r="F2716">
        <v>217</v>
      </c>
      <c r="G2716">
        <v>216</v>
      </c>
      <c r="H2716">
        <v>216</v>
      </c>
      <c r="I2716">
        <v>206</v>
      </c>
    </row>
    <row r="2717" spans="1:9" x14ac:dyDescent="0.25">
      <c r="A2717" t="s">
        <v>2302</v>
      </c>
      <c r="B2717">
        <v>1</v>
      </c>
      <c r="C2717">
        <v>0</v>
      </c>
      <c r="D2717">
        <v>0.94154000000000004</v>
      </c>
      <c r="E2717" t="s">
        <v>169</v>
      </c>
      <c r="F2717">
        <v>236</v>
      </c>
      <c r="G2717">
        <v>233</v>
      </c>
      <c r="H2717">
        <v>231</v>
      </c>
      <c r="I2717">
        <v>213</v>
      </c>
    </row>
    <row r="2718" spans="1:9" x14ac:dyDescent="0.25">
      <c r="A2718" t="s">
        <v>2301</v>
      </c>
      <c r="B2718">
        <v>1</v>
      </c>
      <c r="C2718">
        <v>0</v>
      </c>
      <c r="D2718">
        <v>0.95970666699999996</v>
      </c>
      <c r="E2718" t="s">
        <v>169</v>
      </c>
      <c r="F2718">
        <v>226</v>
      </c>
      <c r="G2718">
        <v>224</v>
      </c>
      <c r="H2718">
        <v>224</v>
      </c>
      <c r="I2718">
        <v>219</v>
      </c>
    </row>
    <row r="2719" spans="1:9" x14ac:dyDescent="0.25">
      <c r="A2719" t="s">
        <v>2300</v>
      </c>
      <c r="B2719">
        <v>1</v>
      </c>
      <c r="C2719">
        <v>0</v>
      </c>
      <c r="D2719">
        <v>0.96609999999999996</v>
      </c>
      <c r="E2719" t="s">
        <v>169</v>
      </c>
      <c r="F2719">
        <v>109</v>
      </c>
      <c r="G2719">
        <v>109</v>
      </c>
      <c r="H2719">
        <v>108</v>
      </c>
      <c r="I2719">
        <v>98</v>
      </c>
    </row>
    <row r="2720" spans="1:9" x14ac:dyDescent="0.25">
      <c r="A2720" t="s">
        <v>2299</v>
      </c>
      <c r="B2720">
        <v>1</v>
      </c>
      <c r="C2720">
        <v>0</v>
      </c>
      <c r="D2720">
        <v>0.99188666700000006</v>
      </c>
      <c r="E2720" t="s">
        <v>174</v>
      </c>
      <c r="F2720">
        <v>384</v>
      </c>
      <c r="G2720">
        <v>384</v>
      </c>
      <c r="H2720">
        <v>381</v>
      </c>
      <c r="I2720">
        <v>374</v>
      </c>
    </row>
    <row r="2721" spans="1:9" x14ac:dyDescent="0.25">
      <c r="A2721" t="s">
        <v>2298</v>
      </c>
      <c r="B2721">
        <v>1</v>
      </c>
      <c r="C2721">
        <v>1</v>
      </c>
      <c r="D2721">
        <v>0.94843999999999995</v>
      </c>
      <c r="E2721" t="s">
        <v>172</v>
      </c>
      <c r="F2721">
        <v>209</v>
      </c>
      <c r="G2721">
        <v>208</v>
      </c>
      <c r="H2721">
        <v>199</v>
      </c>
      <c r="I2721">
        <v>183</v>
      </c>
    </row>
    <row r="2722" spans="1:9" x14ac:dyDescent="0.25">
      <c r="A2722" t="s">
        <v>2297</v>
      </c>
      <c r="B2722">
        <v>1</v>
      </c>
      <c r="C2722">
        <v>0</v>
      </c>
      <c r="D2722">
        <v>0.64756666699999998</v>
      </c>
      <c r="E2722" t="s">
        <v>169</v>
      </c>
      <c r="F2722">
        <v>34</v>
      </c>
      <c r="G2722">
        <v>34</v>
      </c>
      <c r="H2722">
        <v>34</v>
      </c>
      <c r="I2722">
        <v>26</v>
      </c>
    </row>
    <row r="2723" spans="1:9" x14ac:dyDescent="0.25">
      <c r="A2723" t="s">
        <v>2296</v>
      </c>
      <c r="B2723">
        <v>1</v>
      </c>
      <c r="C2723">
        <v>0</v>
      </c>
      <c r="D2723">
        <v>1.001353333</v>
      </c>
      <c r="E2723" t="s">
        <v>169</v>
      </c>
      <c r="F2723">
        <v>136</v>
      </c>
      <c r="G2723">
        <v>123</v>
      </c>
      <c r="H2723">
        <v>117</v>
      </c>
      <c r="I2723">
        <v>97</v>
      </c>
    </row>
    <row r="2724" spans="1:9" x14ac:dyDescent="0.25">
      <c r="A2724" t="s">
        <v>2295</v>
      </c>
      <c r="B2724">
        <v>1</v>
      </c>
      <c r="C2724">
        <v>0</v>
      </c>
      <c r="D2724">
        <v>0.92666000000000004</v>
      </c>
      <c r="E2724" t="s">
        <v>169</v>
      </c>
      <c r="F2724">
        <v>468</v>
      </c>
      <c r="G2724">
        <v>457</v>
      </c>
      <c r="H2724">
        <v>454</v>
      </c>
      <c r="I2724">
        <v>392</v>
      </c>
    </row>
    <row r="2725" spans="1:9" x14ac:dyDescent="0.25">
      <c r="A2725" t="s">
        <v>2294</v>
      </c>
      <c r="B2725">
        <v>1</v>
      </c>
      <c r="C2725">
        <v>0</v>
      </c>
      <c r="D2725">
        <v>0.86851999999999996</v>
      </c>
      <c r="E2725" t="s">
        <v>169</v>
      </c>
      <c r="F2725">
        <v>118</v>
      </c>
      <c r="G2725">
        <v>114</v>
      </c>
      <c r="H2725">
        <v>114</v>
      </c>
      <c r="I2725">
        <v>112</v>
      </c>
    </row>
    <row r="2726" spans="1:9" x14ac:dyDescent="0.25">
      <c r="A2726" t="s">
        <v>2293</v>
      </c>
      <c r="B2726">
        <v>1</v>
      </c>
      <c r="C2726">
        <v>0</v>
      </c>
      <c r="D2726">
        <v>0.286846667</v>
      </c>
      <c r="E2726" t="s">
        <v>169</v>
      </c>
      <c r="F2726">
        <v>74</v>
      </c>
      <c r="G2726">
        <v>72</v>
      </c>
      <c r="H2726">
        <v>71</v>
      </c>
      <c r="I2726">
        <v>62</v>
      </c>
    </row>
    <row r="2727" spans="1:9" x14ac:dyDescent="0.25">
      <c r="A2727" t="s">
        <v>2292</v>
      </c>
      <c r="B2727">
        <v>1</v>
      </c>
      <c r="C2727">
        <v>0</v>
      </c>
      <c r="D2727">
        <v>0.98536000000000001</v>
      </c>
      <c r="E2727" t="s">
        <v>169</v>
      </c>
      <c r="F2727">
        <v>44</v>
      </c>
      <c r="G2727">
        <v>44</v>
      </c>
      <c r="H2727">
        <v>44</v>
      </c>
      <c r="I2727">
        <v>43</v>
      </c>
    </row>
    <row r="2728" spans="1:9" x14ac:dyDescent="0.25">
      <c r="A2728" t="s">
        <v>2291</v>
      </c>
      <c r="B2728">
        <v>1</v>
      </c>
      <c r="C2728">
        <v>0</v>
      </c>
      <c r="D2728">
        <v>1.0138466669999999</v>
      </c>
      <c r="E2728" t="s">
        <v>169</v>
      </c>
      <c r="F2728">
        <v>439</v>
      </c>
      <c r="G2728">
        <v>439</v>
      </c>
      <c r="H2728">
        <v>438</v>
      </c>
      <c r="I2728">
        <v>422</v>
      </c>
    </row>
    <row r="2729" spans="1:9" x14ac:dyDescent="0.25">
      <c r="A2729" t="s">
        <v>2290</v>
      </c>
      <c r="B2729">
        <v>1</v>
      </c>
      <c r="C2729">
        <v>0</v>
      </c>
      <c r="D2729">
        <v>0.99794666700000001</v>
      </c>
      <c r="E2729" t="s">
        <v>169</v>
      </c>
      <c r="F2729">
        <v>182</v>
      </c>
      <c r="G2729">
        <v>182</v>
      </c>
      <c r="H2729">
        <v>180</v>
      </c>
      <c r="I2729">
        <v>165</v>
      </c>
    </row>
    <row r="2730" spans="1:9" x14ac:dyDescent="0.25">
      <c r="A2730" t="s">
        <v>2289</v>
      </c>
      <c r="B2730">
        <v>1</v>
      </c>
      <c r="C2730">
        <v>0</v>
      </c>
      <c r="D2730">
        <v>0.99861333299999999</v>
      </c>
      <c r="E2730" t="s">
        <v>169</v>
      </c>
      <c r="F2730">
        <v>411</v>
      </c>
      <c r="G2730">
        <v>408</v>
      </c>
      <c r="H2730">
        <v>408</v>
      </c>
      <c r="I2730">
        <v>404</v>
      </c>
    </row>
    <row r="2731" spans="1:9" x14ac:dyDescent="0.25">
      <c r="A2731" t="s">
        <v>2288</v>
      </c>
      <c r="B2731">
        <v>1</v>
      </c>
      <c r="C2731">
        <v>0</v>
      </c>
      <c r="D2731">
        <v>0.96641333299999999</v>
      </c>
      <c r="E2731" t="s">
        <v>169</v>
      </c>
      <c r="F2731">
        <v>153</v>
      </c>
      <c r="G2731">
        <v>153</v>
      </c>
      <c r="H2731">
        <v>150</v>
      </c>
      <c r="I2731">
        <v>141</v>
      </c>
    </row>
    <row r="2732" spans="1:9" x14ac:dyDescent="0.25">
      <c r="A2732" t="s">
        <v>2287</v>
      </c>
      <c r="B2732">
        <v>1</v>
      </c>
      <c r="C2732">
        <v>0</v>
      </c>
      <c r="D2732">
        <v>0.99402000000000001</v>
      </c>
      <c r="E2732" t="s">
        <v>169</v>
      </c>
      <c r="F2732">
        <v>314</v>
      </c>
      <c r="G2732">
        <v>313</v>
      </c>
      <c r="H2732">
        <v>311</v>
      </c>
      <c r="I2732">
        <v>306</v>
      </c>
    </row>
    <row r="2733" spans="1:9" x14ac:dyDescent="0.25">
      <c r="A2733" t="s">
        <v>2286</v>
      </c>
      <c r="B2733">
        <v>1</v>
      </c>
      <c r="C2733">
        <v>0</v>
      </c>
      <c r="D2733">
        <v>0.95534666700000004</v>
      </c>
      <c r="E2733" t="s">
        <v>169</v>
      </c>
      <c r="F2733">
        <v>121</v>
      </c>
      <c r="G2733">
        <v>121</v>
      </c>
      <c r="H2733">
        <v>120</v>
      </c>
      <c r="I2733">
        <v>111</v>
      </c>
    </row>
    <row r="2734" spans="1:9" x14ac:dyDescent="0.25">
      <c r="A2734" t="s">
        <v>2285</v>
      </c>
      <c r="B2734">
        <v>1</v>
      </c>
      <c r="C2734">
        <v>0</v>
      </c>
      <c r="D2734">
        <v>0.91001333299999998</v>
      </c>
      <c r="E2734" t="s">
        <v>169</v>
      </c>
      <c r="F2734">
        <v>64</v>
      </c>
      <c r="G2734">
        <v>64</v>
      </c>
      <c r="H2734">
        <v>64</v>
      </c>
      <c r="I2734">
        <v>61</v>
      </c>
    </row>
    <row r="2735" spans="1:9" x14ac:dyDescent="0.25">
      <c r="A2735" t="s">
        <v>2284</v>
      </c>
      <c r="B2735">
        <v>1</v>
      </c>
      <c r="C2735">
        <v>0</v>
      </c>
      <c r="D2735">
        <v>0.96002666699999994</v>
      </c>
      <c r="E2735" t="s">
        <v>169</v>
      </c>
      <c r="F2735">
        <v>168</v>
      </c>
      <c r="G2735">
        <v>159</v>
      </c>
      <c r="H2735">
        <v>149</v>
      </c>
      <c r="I2735">
        <v>100</v>
      </c>
    </row>
    <row r="2736" spans="1:9" x14ac:dyDescent="0.25">
      <c r="A2736" t="s">
        <v>2283</v>
      </c>
      <c r="B2736">
        <v>1</v>
      </c>
      <c r="C2736">
        <v>0</v>
      </c>
      <c r="D2736">
        <v>0.99592666699999999</v>
      </c>
      <c r="E2736" t="s">
        <v>169</v>
      </c>
      <c r="F2736">
        <v>204</v>
      </c>
      <c r="G2736">
        <v>204</v>
      </c>
      <c r="H2736">
        <v>197</v>
      </c>
      <c r="I2736">
        <v>190</v>
      </c>
    </row>
    <row r="2737" spans="1:9" x14ac:dyDescent="0.25">
      <c r="A2737" t="s">
        <v>2282</v>
      </c>
      <c r="B2737">
        <v>1</v>
      </c>
      <c r="C2737">
        <v>0</v>
      </c>
      <c r="D2737">
        <v>0.82140666699999998</v>
      </c>
      <c r="E2737" t="s">
        <v>169</v>
      </c>
      <c r="F2737">
        <v>65</v>
      </c>
      <c r="G2737">
        <v>65</v>
      </c>
      <c r="H2737">
        <v>59</v>
      </c>
      <c r="I2737">
        <v>47</v>
      </c>
    </row>
    <row r="2738" spans="1:9" x14ac:dyDescent="0.25">
      <c r="A2738" t="s">
        <v>2281</v>
      </c>
      <c r="B2738">
        <v>0</v>
      </c>
      <c r="C2738">
        <v>0</v>
      </c>
      <c r="D2738">
        <v>0.74012</v>
      </c>
      <c r="E2738" t="s">
        <v>181</v>
      </c>
      <c r="F2738">
        <v>5</v>
      </c>
      <c r="G2738">
        <v>5</v>
      </c>
      <c r="H2738">
        <v>4</v>
      </c>
      <c r="I2738">
        <v>2</v>
      </c>
    </row>
    <row r="2739" spans="1:9" x14ac:dyDescent="0.25">
      <c r="A2739" t="s">
        <v>2280</v>
      </c>
      <c r="B2739">
        <v>1</v>
      </c>
      <c r="C2739">
        <v>0</v>
      </c>
      <c r="D2739">
        <v>0.95957999999999999</v>
      </c>
      <c r="E2739" t="s">
        <v>169</v>
      </c>
      <c r="F2739">
        <v>153</v>
      </c>
      <c r="G2739">
        <v>151</v>
      </c>
      <c r="H2739">
        <v>145</v>
      </c>
      <c r="I2739">
        <v>130</v>
      </c>
    </row>
    <row r="2740" spans="1:9" x14ac:dyDescent="0.25">
      <c r="A2740" t="s">
        <v>2279</v>
      </c>
      <c r="B2740">
        <v>1</v>
      </c>
      <c r="C2740">
        <v>0</v>
      </c>
      <c r="D2740">
        <v>1.0018</v>
      </c>
      <c r="E2740" t="s">
        <v>169</v>
      </c>
      <c r="F2740">
        <v>613</v>
      </c>
      <c r="G2740">
        <v>564</v>
      </c>
      <c r="H2740">
        <v>525</v>
      </c>
      <c r="I2740">
        <v>409</v>
      </c>
    </row>
    <row r="2741" spans="1:9" x14ac:dyDescent="0.25">
      <c r="A2741" t="s">
        <v>2278</v>
      </c>
      <c r="B2741">
        <v>0</v>
      </c>
      <c r="C2741">
        <v>0</v>
      </c>
      <c r="D2741">
        <v>0.94252666699999998</v>
      </c>
      <c r="E2741" t="s">
        <v>181</v>
      </c>
      <c r="F2741">
        <v>140</v>
      </c>
      <c r="G2741">
        <v>140</v>
      </c>
      <c r="H2741">
        <v>140</v>
      </c>
      <c r="I2741">
        <v>104</v>
      </c>
    </row>
    <row r="2742" spans="1:9" x14ac:dyDescent="0.25">
      <c r="A2742" t="s">
        <v>2277</v>
      </c>
      <c r="B2742">
        <v>1</v>
      </c>
      <c r="C2742">
        <v>0</v>
      </c>
      <c r="D2742">
        <v>0.118306667</v>
      </c>
      <c r="E2742" t="s">
        <v>169</v>
      </c>
      <c r="F2742">
        <v>67</v>
      </c>
      <c r="G2742">
        <v>50</v>
      </c>
      <c r="H2742">
        <v>45</v>
      </c>
      <c r="I2742">
        <v>40</v>
      </c>
    </row>
    <row r="2743" spans="1:9" x14ac:dyDescent="0.25">
      <c r="A2743" t="s">
        <v>2276</v>
      </c>
      <c r="B2743">
        <v>1</v>
      </c>
      <c r="C2743">
        <v>0</v>
      </c>
      <c r="D2743">
        <v>0.97563999999999995</v>
      </c>
      <c r="E2743" t="s">
        <v>174</v>
      </c>
      <c r="F2743">
        <v>376</v>
      </c>
      <c r="G2743">
        <v>351</v>
      </c>
      <c r="H2743">
        <v>306</v>
      </c>
      <c r="I2743">
        <v>193</v>
      </c>
    </row>
    <row r="2744" spans="1:9" x14ac:dyDescent="0.25">
      <c r="A2744" t="s">
        <v>2275</v>
      </c>
      <c r="B2744">
        <v>1</v>
      </c>
      <c r="C2744">
        <v>0</v>
      </c>
      <c r="D2744">
        <v>0.95497333299999998</v>
      </c>
      <c r="E2744" t="s">
        <v>169</v>
      </c>
      <c r="F2744">
        <v>41</v>
      </c>
      <c r="G2744">
        <v>41</v>
      </c>
      <c r="H2744">
        <v>41</v>
      </c>
      <c r="I2744">
        <v>38</v>
      </c>
    </row>
    <row r="2745" spans="1:9" x14ac:dyDescent="0.25">
      <c r="A2745" t="s">
        <v>2274</v>
      </c>
      <c r="B2745">
        <v>1</v>
      </c>
      <c r="C2745">
        <v>0</v>
      </c>
      <c r="D2745">
        <v>0.98540000000000005</v>
      </c>
      <c r="E2745" t="s">
        <v>174</v>
      </c>
      <c r="F2745">
        <v>173</v>
      </c>
      <c r="G2745">
        <v>173</v>
      </c>
      <c r="H2745">
        <v>172</v>
      </c>
      <c r="I2745">
        <v>166</v>
      </c>
    </row>
    <row r="2746" spans="1:9" x14ac:dyDescent="0.25">
      <c r="A2746" t="s">
        <v>2273</v>
      </c>
      <c r="B2746">
        <v>1</v>
      </c>
      <c r="C2746">
        <v>0</v>
      </c>
      <c r="D2746">
        <v>0.95219333299999998</v>
      </c>
      <c r="E2746" t="s">
        <v>169</v>
      </c>
      <c r="F2746">
        <v>435</v>
      </c>
      <c r="G2746">
        <v>432</v>
      </c>
      <c r="H2746">
        <v>424</v>
      </c>
      <c r="I2746">
        <v>408</v>
      </c>
    </row>
    <row r="2747" spans="1:9" x14ac:dyDescent="0.25">
      <c r="A2747" t="s">
        <v>2272</v>
      </c>
      <c r="B2747">
        <v>1</v>
      </c>
      <c r="C2747">
        <v>0</v>
      </c>
      <c r="D2747">
        <v>0.47269333299999999</v>
      </c>
      <c r="E2747" t="s">
        <v>169</v>
      </c>
      <c r="F2747">
        <v>46</v>
      </c>
      <c r="G2747">
        <v>43</v>
      </c>
      <c r="H2747">
        <v>40</v>
      </c>
      <c r="I2747">
        <v>22</v>
      </c>
    </row>
    <row r="2748" spans="1:9" x14ac:dyDescent="0.25">
      <c r="A2748" t="s">
        <v>2271</v>
      </c>
      <c r="B2748">
        <v>1</v>
      </c>
      <c r="C2748">
        <v>0</v>
      </c>
      <c r="D2748">
        <v>0.87625333299999997</v>
      </c>
      <c r="E2748" t="s">
        <v>169</v>
      </c>
      <c r="F2748">
        <v>127</v>
      </c>
      <c r="G2748">
        <v>126</v>
      </c>
      <c r="H2748">
        <v>125</v>
      </c>
      <c r="I2748">
        <v>118</v>
      </c>
    </row>
    <row r="2749" spans="1:9" x14ac:dyDescent="0.25">
      <c r="A2749" t="s">
        <v>2270</v>
      </c>
      <c r="B2749">
        <v>0</v>
      </c>
      <c r="C2749">
        <v>1</v>
      </c>
      <c r="D2749">
        <v>0.97152000000000005</v>
      </c>
      <c r="E2749" t="s">
        <v>169</v>
      </c>
      <c r="F2749">
        <v>223</v>
      </c>
      <c r="G2749">
        <v>219</v>
      </c>
      <c r="H2749">
        <v>215</v>
      </c>
      <c r="I2749">
        <v>211</v>
      </c>
    </row>
    <row r="2750" spans="1:9" x14ac:dyDescent="0.25">
      <c r="A2750" t="s">
        <v>2269</v>
      </c>
      <c r="B2750">
        <v>1</v>
      </c>
      <c r="C2750">
        <v>0</v>
      </c>
      <c r="D2750">
        <v>0.96579333300000003</v>
      </c>
      <c r="E2750" t="s">
        <v>169</v>
      </c>
      <c r="F2750">
        <v>31</v>
      </c>
      <c r="G2750">
        <v>31</v>
      </c>
      <c r="H2750">
        <v>31</v>
      </c>
      <c r="I2750">
        <v>29</v>
      </c>
    </row>
    <row r="2751" spans="1:9" x14ac:dyDescent="0.25">
      <c r="A2751" t="s">
        <v>2268</v>
      </c>
      <c r="B2751">
        <v>1</v>
      </c>
      <c r="C2751">
        <v>0</v>
      </c>
      <c r="D2751">
        <v>0.96802666699999995</v>
      </c>
      <c r="E2751" t="s">
        <v>169</v>
      </c>
      <c r="F2751">
        <v>933</v>
      </c>
      <c r="G2751">
        <v>914</v>
      </c>
      <c r="H2751">
        <v>903</v>
      </c>
      <c r="I2751">
        <v>871</v>
      </c>
    </row>
    <row r="2752" spans="1:9" x14ac:dyDescent="0.25">
      <c r="A2752" t="s">
        <v>2267</v>
      </c>
      <c r="B2752">
        <v>1</v>
      </c>
      <c r="C2752">
        <v>0</v>
      </c>
      <c r="D2752">
        <v>1.002473333</v>
      </c>
      <c r="E2752" t="s">
        <v>174</v>
      </c>
      <c r="F2752">
        <v>289</v>
      </c>
      <c r="G2752">
        <v>287</v>
      </c>
      <c r="H2752">
        <v>287</v>
      </c>
      <c r="I2752">
        <v>280</v>
      </c>
    </row>
    <row r="2753" spans="1:9" x14ac:dyDescent="0.25">
      <c r="A2753" t="s">
        <v>2266</v>
      </c>
      <c r="B2753">
        <v>1</v>
      </c>
      <c r="C2753">
        <v>0</v>
      </c>
      <c r="D2753">
        <v>0.60304666699999998</v>
      </c>
      <c r="E2753" t="s">
        <v>169</v>
      </c>
      <c r="F2753">
        <v>60</v>
      </c>
      <c r="G2753">
        <v>60</v>
      </c>
      <c r="H2753">
        <v>60</v>
      </c>
      <c r="I2753">
        <v>58</v>
      </c>
    </row>
    <row r="2754" spans="1:9" x14ac:dyDescent="0.25">
      <c r="A2754" t="s">
        <v>2265</v>
      </c>
      <c r="B2754">
        <v>1</v>
      </c>
      <c r="C2754">
        <v>0</v>
      </c>
      <c r="D2754">
        <v>0.99270000000000003</v>
      </c>
      <c r="E2754" t="s">
        <v>169</v>
      </c>
      <c r="F2754">
        <v>405</v>
      </c>
      <c r="G2754">
        <v>405</v>
      </c>
      <c r="H2754">
        <v>405</v>
      </c>
      <c r="I2754">
        <v>397</v>
      </c>
    </row>
    <row r="2755" spans="1:9" x14ac:dyDescent="0.25">
      <c r="A2755" t="s">
        <v>2264</v>
      </c>
      <c r="B2755">
        <v>1</v>
      </c>
      <c r="C2755">
        <v>0</v>
      </c>
      <c r="D2755">
        <v>0.98280000000000001</v>
      </c>
      <c r="E2755" t="s">
        <v>169</v>
      </c>
      <c r="F2755">
        <v>188</v>
      </c>
      <c r="G2755">
        <v>187</v>
      </c>
      <c r="H2755">
        <v>174</v>
      </c>
      <c r="I2755">
        <v>157</v>
      </c>
    </row>
    <row r="2756" spans="1:9" x14ac:dyDescent="0.25">
      <c r="A2756" t="s">
        <v>2263</v>
      </c>
      <c r="B2756">
        <v>1</v>
      </c>
      <c r="C2756">
        <v>0</v>
      </c>
      <c r="D2756">
        <v>0.95904666699999996</v>
      </c>
      <c r="E2756" t="s">
        <v>169</v>
      </c>
      <c r="F2756">
        <v>50</v>
      </c>
      <c r="G2756">
        <v>50</v>
      </c>
      <c r="H2756">
        <v>50</v>
      </c>
      <c r="I2756">
        <v>48</v>
      </c>
    </row>
    <row r="2757" spans="1:9" x14ac:dyDescent="0.25">
      <c r="A2757" t="s">
        <v>2262</v>
      </c>
      <c r="B2757">
        <v>1</v>
      </c>
      <c r="C2757">
        <v>0</v>
      </c>
      <c r="D2757">
        <v>0.64147333299999998</v>
      </c>
      <c r="E2757" t="s">
        <v>169</v>
      </c>
      <c r="F2757">
        <v>68</v>
      </c>
      <c r="G2757">
        <v>67</v>
      </c>
      <c r="H2757">
        <v>66</v>
      </c>
      <c r="I2757">
        <v>62</v>
      </c>
    </row>
    <row r="2758" spans="1:9" x14ac:dyDescent="0.25">
      <c r="A2758" t="s">
        <v>2261</v>
      </c>
      <c r="B2758">
        <v>1</v>
      </c>
      <c r="C2758">
        <v>0</v>
      </c>
      <c r="D2758">
        <v>0.46775333299999999</v>
      </c>
      <c r="E2758" t="s">
        <v>169</v>
      </c>
      <c r="F2758">
        <v>6</v>
      </c>
      <c r="G2758">
        <v>5</v>
      </c>
      <c r="H2758">
        <v>3</v>
      </c>
      <c r="I2758">
        <v>0</v>
      </c>
    </row>
    <row r="2759" spans="1:9" x14ac:dyDescent="0.25">
      <c r="A2759" t="s">
        <v>2260</v>
      </c>
      <c r="B2759">
        <v>1</v>
      </c>
      <c r="C2759">
        <v>0</v>
      </c>
      <c r="D2759">
        <v>0.98774666700000002</v>
      </c>
      <c r="E2759" t="s">
        <v>174</v>
      </c>
      <c r="F2759">
        <v>101</v>
      </c>
      <c r="G2759">
        <v>101</v>
      </c>
      <c r="H2759">
        <v>99</v>
      </c>
      <c r="I2759">
        <v>97</v>
      </c>
    </row>
    <row r="2760" spans="1:9" x14ac:dyDescent="0.25">
      <c r="A2760" t="s">
        <v>2259</v>
      </c>
      <c r="B2760">
        <v>0</v>
      </c>
      <c r="C2760">
        <v>0</v>
      </c>
      <c r="D2760">
        <v>1.0087600000000001</v>
      </c>
      <c r="E2760" t="s">
        <v>181</v>
      </c>
      <c r="F2760">
        <v>180</v>
      </c>
      <c r="G2760">
        <v>180</v>
      </c>
      <c r="H2760">
        <v>176</v>
      </c>
      <c r="I2760">
        <v>172</v>
      </c>
    </row>
    <row r="2761" spans="1:9" x14ac:dyDescent="0.25">
      <c r="A2761" t="s">
        <v>2258</v>
      </c>
      <c r="B2761">
        <v>1</v>
      </c>
      <c r="C2761">
        <v>0</v>
      </c>
      <c r="D2761">
        <v>0.51800000000000002</v>
      </c>
      <c r="E2761" t="s">
        <v>174</v>
      </c>
      <c r="F2761">
        <v>66</v>
      </c>
      <c r="G2761">
        <v>61</v>
      </c>
      <c r="H2761">
        <v>45</v>
      </c>
      <c r="I2761">
        <v>38</v>
      </c>
    </row>
    <row r="2762" spans="1:9" x14ac:dyDescent="0.25">
      <c r="A2762" t="s">
        <v>2257</v>
      </c>
      <c r="B2762">
        <v>1</v>
      </c>
      <c r="C2762">
        <v>0</v>
      </c>
      <c r="D2762">
        <v>0.54254000000000002</v>
      </c>
      <c r="E2762" t="s">
        <v>169</v>
      </c>
      <c r="F2762">
        <v>46</v>
      </c>
      <c r="G2762">
        <v>42</v>
      </c>
      <c r="H2762">
        <v>41</v>
      </c>
      <c r="I2762">
        <v>26</v>
      </c>
    </row>
    <row r="2763" spans="1:9" x14ac:dyDescent="0.25">
      <c r="A2763" t="s">
        <v>2256</v>
      </c>
      <c r="B2763">
        <v>1</v>
      </c>
      <c r="C2763">
        <v>0</v>
      </c>
      <c r="D2763">
        <v>0.99043333300000003</v>
      </c>
      <c r="E2763" t="s">
        <v>174</v>
      </c>
      <c r="F2763">
        <v>348</v>
      </c>
      <c r="G2763">
        <v>330</v>
      </c>
      <c r="H2763">
        <v>319</v>
      </c>
      <c r="I2763">
        <v>303</v>
      </c>
    </row>
    <row r="2764" spans="1:9" x14ac:dyDescent="0.25">
      <c r="A2764" t="s">
        <v>2255</v>
      </c>
      <c r="B2764">
        <v>1</v>
      </c>
      <c r="C2764">
        <v>0</v>
      </c>
      <c r="D2764">
        <v>0.85559333299999996</v>
      </c>
      <c r="E2764" t="s">
        <v>169</v>
      </c>
      <c r="F2764">
        <v>186</v>
      </c>
      <c r="G2764">
        <v>182</v>
      </c>
      <c r="H2764">
        <v>178</v>
      </c>
      <c r="I2764">
        <v>147</v>
      </c>
    </row>
    <row r="2765" spans="1:9" x14ac:dyDescent="0.25">
      <c r="A2765" t="s">
        <v>2254</v>
      </c>
      <c r="B2765">
        <v>1</v>
      </c>
      <c r="C2765">
        <v>0</v>
      </c>
      <c r="D2765">
        <v>0.462933333</v>
      </c>
      <c r="E2765" t="s">
        <v>169</v>
      </c>
      <c r="F2765">
        <v>60</v>
      </c>
      <c r="G2765">
        <v>59</v>
      </c>
      <c r="H2765">
        <v>56</v>
      </c>
      <c r="I2765">
        <v>52</v>
      </c>
    </row>
    <row r="2766" spans="1:9" x14ac:dyDescent="0.25">
      <c r="A2766" t="s">
        <v>2253</v>
      </c>
      <c r="B2766">
        <v>1</v>
      </c>
      <c r="C2766">
        <v>0</v>
      </c>
      <c r="D2766">
        <v>0.97399333300000002</v>
      </c>
      <c r="E2766" t="s">
        <v>169</v>
      </c>
      <c r="F2766">
        <v>165</v>
      </c>
      <c r="G2766">
        <v>161</v>
      </c>
      <c r="H2766">
        <v>154</v>
      </c>
      <c r="I2766">
        <v>148</v>
      </c>
    </row>
    <row r="2767" spans="1:9" x14ac:dyDescent="0.25">
      <c r="A2767" t="s">
        <v>2252</v>
      </c>
      <c r="B2767">
        <v>1</v>
      </c>
      <c r="C2767">
        <v>0</v>
      </c>
      <c r="D2767">
        <v>0.83714666699999996</v>
      </c>
      <c r="E2767" t="s">
        <v>174</v>
      </c>
      <c r="F2767">
        <v>6</v>
      </c>
      <c r="G2767">
        <v>5</v>
      </c>
      <c r="H2767">
        <v>5</v>
      </c>
      <c r="I2767">
        <v>5</v>
      </c>
    </row>
    <row r="2768" spans="1:9" x14ac:dyDescent="0.25">
      <c r="A2768" t="s">
        <v>2251</v>
      </c>
      <c r="B2768">
        <v>1</v>
      </c>
      <c r="C2768">
        <v>0</v>
      </c>
      <c r="D2768">
        <v>0.98257333300000005</v>
      </c>
      <c r="E2768" t="s">
        <v>169</v>
      </c>
      <c r="F2768">
        <v>178</v>
      </c>
      <c r="G2768">
        <v>176</v>
      </c>
      <c r="H2768">
        <v>164</v>
      </c>
      <c r="I2768">
        <v>144</v>
      </c>
    </row>
    <row r="2769" spans="1:9" x14ac:dyDescent="0.25">
      <c r="A2769" t="s">
        <v>2250</v>
      </c>
      <c r="B2769">
        <v>0</v>
      </c>
      <c r="C2769">
        <v>1</v>
      </c>
      <c r="D2769">
        <v>0.32462666699999998</v>
      </c>
      <c r="E2769" t="s">
        <v>169</v>
      </c>
      <c r="F2769">
        <v>357</v>
      </c>
      <c r="G2769">
        <v>350</v>
      </c>
      <c r="H2769">
        <v>339</v>
      </c>
      <c r="I2769">
        <v>332</v>
      </c>
    </row>
    <row r="2770" spans="1:9" x14ac:dyDescent="0.25">
      <c r="A2770" t="s">
        <v>2249</v>
      </c>
      <c r="B2770">
        <v>1</v>
      </c>
      <c r="C2770">
        <v>0</v>
      </c>
      <c r="D2770">
        <v>0.113386667</v>
      </c>
      <c r="E2770" t="s">
        <v>169</v>
      </c>
      <c r="F2770">
        <v>173</v>
      </c>
      <c r="G2770">
        <v>162</v>
      </c>
      <c r="H2770">
        <v>154</v>
      </c>
      <c r="I2770">
        <v>148</v>
      </c>
    </row>
    <row r="2771" spans="1:9" x14ac:dyDescent="0.25">
      <c r="A2771" t="s">
        <v>2248</v>
      </c>
      <c r="B2771">
        <v>1</v>
      </c>
      <c r="C2771">
        <v>0</v>
      </c>
      <c r="D2771">
        <v>0.74968000000000001</v>
      </c>
      <c r="E2771" t="s">
        <v>169</v>
      </c>
      <c r="F2771">
        <v>325</v>
      </c>
      <c r="G2771">
        <v>325</v>
      </c>
      <c r="H2771">
        <v>321</v>
      </c>
      <c r="I2771">
        <v>296</v>
      </c>
    </row>
    <row r="2772" spans="1:9" x14ac:dyDescent="0.25">
      <c r="A2772" t="s">
        <v>2247</v>
      </c>
      <c r="B2772">
        <v>1</v>
      </c>
      <c r="C2772">
        <v>0</v>
      </c>
      <c r="D2772">
        <v>0.99565999999999999</v>
      </c>
      <c r="E2772" t="s">
        <v>169</v>
      </c>
      <c r="F2772">
        <v>135</v>
      </c>
      <c r="G2772">
        <v>134</v>
      </c>
      <c r="H2772">
        <v>131</v>
      </c>
      <c r="I2772">
        <v>126</v>
      </c>
    </row>
    <row r="2773" spans="1:9" x14ac:dyDescent="0.25">
      <c r="A2773" t="s">
        <v>2246</v>
      </c>
      <c r="B2773">
        <v>1</v>
      </c>
      <c r="C2773">
        <v>0</v>
      </c>
      <c r="D2773">
        <v>0.97314666699999997</v>
      </c>
      <c r="E2773" t="s">
        <v>169</v>
      </c>
      <c r="F2773">
        <v>124</v>
      </c>
      <c r="G2773">
        <v>109</v>
      </c>
      <c r="H2773">
        <v>106</v>
      </c>
      <c r="I2773">
        <v>94</v>
      </c>
    </row>
    <row r="2774" spans="1:9" x14ac:dyDescent="0.25">
      <c r="A2774" t="s">
        <v>2245</v>
      </c>
      <c r="B2774">
        <v>1</v>
      </c>
      <c r="C2774">
        <v>0</v>
      </c>
      <c r="D2774">
        <v>0.92105999999999999</v>
      </c>
      <c r="E2774" t="s">
        <v>169</v>
      </c>
      <c r="F2774">
        <v>63</v>
      </c>
      <c r="G2774">
        <v>62</v>
      </c>
      <c r="H2774">
        <v>58</v>
      </c>
      <c r="I2774">
        <v>54</v>
      </c>
    </row>
    <row r="2775" spans="1:9" x14ac:dyDescent="0.25">
      <c r="A2775" t="s">
        <v>2244</v>
      </c>
      <c r="B2775">
        <v>1</v>
      </c>
      <c r="C2775">
        <v>0</v>
      </c>
      <c r="D2775">
        <v>0.95880666699999995</v>
      </c>
      <c r="E2775" t="s">
        <v>169</v>
      </c>
      <c r="F2775">
        <v>94</v>
      </c>
      <c r="G2775">
        <v>94</v>
      </c>
      <c r="H2775">
        <v>94</v>
      </c>
      <c r="I2775">
        <v>90</v>
      </c>
    </row>
    <row r="2776" spans="1:9" x14ac:dyDescent="0.25">
      <c r="A2776" t="s">
        <v>2243</v>
      </c>
      <c r="B2776">
        <v>1</v>
      </c>
      <c r="C2776">
        <v>0</v>
      </c>
      <c r="D2776">
        <v>0.93922666700000002</v>
      </c>
      <c r="E2776" t="s">
        <v>174</v>
      </c>
      <c r="F2776">
        <v>171</v>
      </c>
      <c r="G2776">
        <v>169</v>
      </c>
      <c r="H2776">
        <v>166</v>
      </c>
      <c r="I2776">
        <v>152</v>
      </c>
    </row>
    <row r="2777" spans="1:9" x14ac:dyDescent="0.25">
      <c r="A2777" t="s">
        <v>2242</v>
      </c>
      <c r="B2777">
        <v>1</v>
      </c>
      <c r="C2777">
        <v>0</v>
      </c>
      <c r="D2777">
        <v>0.96406000000000003</v>
      </c>
      <c r="E2777" t="s">
        <v>169</v>
      </c>
      <c r="F2777">
        <v>276</v>
      </c>
      <c r="G2777">
        <v>275</v>
      </c>
      <c r="H2777">
        <v>265</v>
      </c>
      <c r="I2777">
        <v>254</v>
      </c>
    </row>
    <row r="2778" spans="1:9" x14ac:dyDescent="0.25">
      <c r="A2778" t="s">
        <v>2241</v>
      </c>
      <c r="B2778">
        <v>1</v>
      </c>
      <c r="C2778">
        <v>0</v>
      </c>
      <c r="D2778">
        <v>0.76806666700000004</v>
      </c>
      <c r="E2778" t="s">
        <v>169</v>
      </c>
      <c r="F2778">
        <v>154</v>
      </c>
      <c r="G2778">
        <v>152</v>
      </c>
      <c r="H2778">
        <v>151</v>
      </c>
      <c r="I2778">
        <v>145</v>
      </c>
    </row>
    <row r="2779" spans="1:9" x14ac:dyDescent="0.25">
      <c r="A2779" t="s">
        <v>2240</v>
      </c>
      <c r="B2779">
        <v>1</v>
      </c>
      <c r="C2779">
        <v>0</v>
      </c>
      <c r="D2779">
        <v>1.0136466669999999</v>
      </c>
      <c r="E2779" t="s">
        <v>174</v>
      </c>
      <c r="F2779">
        <v>329</v>
      </c>
      <c r="G2779">
        <v>327</v>
      </c>
      <c r="H2779">
        <v>324</v>
      </c>
      <c r="I2779">
        <v>311</v>
      </c>
    </row>
    <row r="2780" spans="1:9" x14ac:dyDescent="0.25">
      <c r="A2780" t="s">
        <v>2239</v>
      </c>
      <c r="B2780">
        <v>1</v>
      </c>
      <c r="C2780">
        <v>0</v>
      </c>
      <c r="D2780">
        <v>0.99530666700000003</v>
      </c>
      <c r="E2780" t="s">
        <v>169</v>
      </c>
      <c r="F2780">
        <v>93</v>
      </c>
      <c r="G2780">
        <v>93</v>
      </c>
      <c r="H2780">
        <v>93</v>
      </c>
      <c r="I2780">
        <v>87</v>
      </c>
    </row>
    <row r="2781" spans="1:9" x14ac:dyDescent="0.25">
      <c r="A2781" t="s">
        <v>2238</v>
      </c>
      <c r="B2781">
        <v>1</v>
      </c>
      <c r="C2781">
        <v>0</v>
      </c>
      <c r="D2781">
        <v>0.262086667</v>
      </c>
      <c r="E2781" t="s">
        <v>169</v>
      </c>
      <c r="F2781">
        <v>7</v>
      </c>
      <c r="G2781">
        <v>1</v>
      </c>
      <c r="H2781">
        <v>1</v>
      </c>
      <c r="I2781">
        <v>1</v>
      </c>
    </row>
    <row r="2782" spans="1:9" x14ac:dyDescent="0.25">
      <c r="A2782" t="s">
        <v>2237</v>
      </c>
      <c r="B2782">
        <v>1</v>
      </c>
      <c r="C2782">
        <v>0</v>
      </c>
      <c r="D2782">
        <v>0.86540666700000002</v>
      </c>
      <c r="E2782" t="s">
        <v>169</v>
      </c>
      <c r="F2782">
        <v>29</v>
      </c>
      <c r="G2782">
        <v>27</v>
      </c>
      <c r="H2782">
        <v>27</v>
      </c>
      <c r="I2782">
        <v>26</v>
      </c>
    </row>
    <row r="2783" spans="1:9" x14ac:dyDescent="0.25">
      <c r="A2783" t="s">
        <v>2236</v>
      </c>
      <c r="B2783">
        <v>1</v>
      </c>
      <c r="C2783">
        <v>0</v>
      </c>
      <c r="D2783">
        <v>0.74441333300000001</v>
      </c>
      <c r="E2783" t="s">
        <v>169</v>
      </c>
      <c r="F2783">
        <v>116</v>
      </c>
      <c r="G2783">
        <v>114</v>
      </c>
      <c r="H2783">
        <v>107</v>
      </c>
      <c r="I2783">
        <v>91</v>
      </c>
    </row>
    <row r="2784" spans="1:9" x14ac:dyDescent="0.25">
      <c r="A2784" t="s">
        <v>2235</v>
      </c>
      <c r="B2784">
        <v>1</v>
      </c>
      <c r="C2784">
        <v>0</v>
      </c>
      <c r="D2784">
        <v>0.800353333</v>
      </c>
      <c r="E2784" t="s">
        <v>169</v>
      </c>
      <c r="F2784">
        <v>102</v>
      </c>
      <c r="G2784">
        <v>102</v>
      </c>
      <c r="H2784">
        <v>100</v>
      </c>
      <c r="I2784">
        <v>96</v>
      </c>
    </row>
    <row r="2785" spans="1:9" x14ac:dyDescent="0.25">
      <c r="A2785" t="s">
        <v>2234</v>
      </c>
      <c r="B2785">
        <v>1</v>
      </c>
      <c r="C2785">
        <v>0</v>
      </c>
      <c r="D2785">
        <v>0.98246</v>
      </c>
      <c r="E2785" t="s">
        <v>169</v>
      </c>
      <c r="F2785">
        <v>149</v>
      </c>
      <c r="G2785">
        <v>148</v>
      </c>
      <c r="H2785">
        <v>138</v>
      </c>
      <c r="I2785">
        <v>133</v>
      </c>
    </row>
    <row r="2786" spans="1:9" x14ac:dyDescent="0.25">
      <c r="A2786" t="s">
        <v>2233</v>
      </c>
      <c r="B2786">
        <v>1</v>
      </c>
      <c r="C2786">
        <v>0</v>
      </c>
      <c r="D2786">
        <v>0.93121333299999998</v>
      </c>
      <c r="E2786" t="s">
        <v>169</v>
      </c>
      <c r="F2786">
        <v>321</v>
      </c>
      <c r="G2786">
        <v>318</v>
      </c>
      <c r="H2786">
        <v>317</v>
      </c>
      <c r="I2786">
        <v>302</v>
      </c>
    </row>
    <row r="2787" spans="1:9" x14ac:dyDescent="0.25">
      <c r="A2787" t="s">
        <v>2232</v>
      </c>
      <c r="B2787">
        <v>1</v>
      </c>
      <c r="C2787">
        <v>0</v>
      </c>
      <c r="D2787">
        <v>0.87219333300000002</v>
      </c>
      <c r="E2787" t="s">
        <v>169</v>
      </c>
      <c r="F2787">
        <v>118</v>
      </c>
      <c r="G2787">
        <v>118</v>
      </c>
      <c r="H2787">
        <v>118</v>
      </c>
      <c r="I2787">
        <v>113</v>
      </c>
    </row>
    <row r="2788" spans="1:9" x14ac:dyDescent="0.25">
      <c r="A2788" t="s">
        <v>2231</v>
      </c>
      <c r="B2788">
        <v>1</v>
      </c>
      <c r="C2788">
        <v>0</v>
      </c>
      <c r="D2788">
        <v>0.61541333300000001</v>
      </c>
      <c r="E2788" t="s">
        <v>169</v>
      </c>
      <c r="F2788">
        <v>30</v>
      </c>
      <c r="G2788">
        <v>27</v>
      </c>
      <c r="H2788">
        <v>26</v>
      </c>
      <c r="I2788">
        <v>23</v>
      </c>
    </row>
    <row r="2789" spans="1:9" x14ac:dyDescent="0.25">
      <c r="A2789" t="s">
        <v>2230</v>
      </c>
      <c r="B2789">
        <v>1</v>
      </c>
      <c r="C2789">
        <v>0</v>
      </c>
      <c r="D2789">
        <v>0.40534666699999999</v>
      </c>
      <c r="E2789" t="s">
        <v>169</v>
      </c>
      <c r="F2789">
        <v>13</v>
      </c>
      <c r="G2789">
        <v>13</v>
      </c>
      <c r="H2789">
        <v>12</v>
      </c>
      <c r="I2789">
        <v>12</v>
      </c>
    </row>
    <row r="2790" spans="1:9" x14ac:dyDescent="0.25">
      <c r="A2790" t="s">
        <v>2229</v>
      </c>
      <c r="B2790">
        <v>1</v>
      </c>
      <c r="C2790">
        <v>0</v>
      </c>
      <c r="D2790">
        <v>0.69985333299999997</v>
      </c>
      <c r="E2790" t="s">
        <v>169</v>
      </c>
      <c r="F2790">
        <v>52</v>
      </c>
      <c r="G2790">
        <v>52</v>
      </c>
      <c r="H2790">
        <v>52</v>
      </c>
      <c r="I2790">
        <v>27</v>
      </c>
    </row>
    <row r="2791" spans="1:9" x14ac:dyDescent="0.25">
      <c r="A2791" t="s">
        <v>2228</v>
      </c>
      <c r="B2791">
        <v>1</v>
      </c>
      <c r="C2791">
        <v>0</v>
      </c>
      <c r="D2791">
        <v>0.93267333299999999</v>
      </c>
      <c r="E2791" t="s">
        <v>169</v>
      </c>
      <c r="F2791">
        <v>10</v>
      </c>
      <c r="G2791">
        <v>10</v>
      </c>
      <c r="H2791">
        <v>8</v>
      </c>
      <c r="I2791">
        <v>6</v>
      </c>
    </row>
    <row r="2792" spans="1:9" x14ac:dyDescent="0.25">
      <c r="A2792" t="s">
        <v>2227</v>
      </c>
      <c r="B2792">
        <v>1</v>
      </c>
      <c r="C2792">
        <v>0</v>
      </c>
      <c r="D2792">
        <v>0.98487333300000002</v>
      </c>
      <c r="E2792" t="s">
        <v>169</v>
      </c>
      <c r="F2792">
        <v>87</v>
      </c>
      <c r="G2792">
        <v>87</v>
      </c>
      <c r="H2792">
        <v>87</v>
      </c>
      <c r="I2792">
        <v>80</v>
      </c>
    </row>
    <row r="2793" spans="1:9" x14ac:dyDescent="0.25">
      <c r="A2793" t="s">
        <v>2226</v>
      </c>
      <c r="B2793">
        <v>0</v>
      </c>
      <c r="C2793">
        <v>0</v>
      </c>
      <c r="D2793">
        <v>0.775713333</v>
      </c>
      <c r="E2793" t="s">
        <v>181</v>
      </c>
      <c r="F2793">
        <v>30</v>
      </c>
      <c r="G2793">
        <v>26</v>
      </c>
      <c r="H2793">
        <v>23</v>
      </c>
      <c r="I2793">
        <v>0</v>
      </c>
    </row>
    <row r="2794" spans="1:9" x14ac:dyDescent="0.25">
      <c r="A2794" t="s">
        <v>2225</v>
      </c>
      <c r="B2794">
        <v>1</v>
      </c>
      <c r="C2794">
        <v>0</v>
      </c>
      <c r="D2794">
        <v>0.86277333300000003</v>
      </c>
      <c r="E2794" t="s">
        <v>169</v>
      </c>
      <c r="F2794">
        <v>70</v>
      </c>
      <c r="G2794">
        <v>70</v>
      </c>
      <c r="H2794">
        <v>70</v>
      </c>
      <c r="I2794">
        <v>65</v>
      </c>
    </row>
    <row r="2795" spans="1:9" x14ac:dyDescent="0.25">
      <c r="A2795" t="s">
        <v>2224</v>
      </c>
      <c r="B2795">
        <v>1</v>
      </c>
      <c r="C2795">
        <v>0</v>
      </c>
      <c r="D2795">
        <v>0.71721999999999997</v>
      </c>
      <c r="E2795" t="s">
        <v>169</v>
      </c>
      <c r="F2795">
        <v>50</v>
      </c>
      <c r="G2795">
        <v>50</v>
      </c>
      <c r="H2795">
        <v>50</v>
      </c>
      <c r="I2795">
        <v>42</v>
      </c>
    </row>
    <row r="2796" spans="1:9" x14ac:dyDescent="0.25">
      <c r="A2796" t="s">
        <v>2223</v>
      </c>
      <c r="B2796">
        <v>1</v>
      </c>
      <c r="C2796">
        <v>0</v>
      </c>
      <c r="D2796">
        <v>0.95718666699999999</v>
      </c>
      <c r="E2796" t="s">
        <v>174</v>
      </c>
      <c r="F2796">
        <v>367</v>
      </c>
      <c r="G2796">
        <v>367</v>
      </c>
      <c r="H2796">
        <v>364</v>
      </c>
      <c r="I2796">
        <v>346</v>
      </c>
    </row>
    <row r="2797" spans="1:9" x14ac:dyDescent="0.25">
      <c r="A2797" t="s">
        <v>2222</v>
      </c>
      <c r="B2797">
        <v>1</v>
      </c>
      <c r="C2797">
        <v>0</v>
      </c>
      <c r="D2797">
        <v>0.98102</v>
      </c>
      <c r="E2797" t="s">
        <v>169</v>
      </c>
      <c r="F2797">
        <v>56</v>
      </c>
      <c r="G2797">
        <v>56</v>
      </c>
      <c r="H2797">
        <v>54</v>
      </c>
      <c r="I2797">
        <v>45</v>
      </c>
    </row>
    <row r="2798" spans="1:9" x14ac:dyDescent="0.25">
      <c r="A2798" t="s">
        <v>2221</v>
      </c>
      <c r="B2798">
        <v>1</v>
      </c>
      <c r="C2798">
        <v>0</v>
      </c>
      <c r="D2798">
        <v>0.96939333299999997</v>
      </c>
      <c r="E2798" t="s">
        <v>169</v>
      </c>
      <c r="F2798">
        <v>181</v>
      </c>
      <c r="G2798">
        <v>168</v>
      </c>
      <c r="H2798">
        <v>168</v>
      </c>
      <c r="I2798">
        <v>150</v>
      </c>
    </row>
    <row r="2799" spans="1:9" x14ac:dyDescent="0.25">
      <c r="A2799" t="s">
        <v>2220</v>
      </c>
      <c r="B2799">
        <v>1</v>
      </c>
      <c r="C2799">
        <v>0</v>
      </c>
      <c r="D2799">
        <v>0.95011999999999996</v>
      </c>
      <c r="E2799" t="s">
        <v>169</v>
      </c>
      <c r="F2799">
        <v>33</v>
      </c>
      <c r="G2799">
        <v>31</v>
      </c>
      <c r="H2799">
        <v>29</v>
      </c>
      <c r="I2799">
        <v>27</v>
      </c>
    </row>
    <row r="2800" spans="1:9" x14ac:dyDescent="0.25">
      <c r="A2800" t="s">
        <v>2219</v>
      </c>
      <c r="B2800">
        <v>1</v>
      </c>
      <c r="C2800">
        <v>0</v>
      </c>
      <c r="D2800">
        <v>0.45407999999999998</v>
      </c>
      <c r="E2800" t="s">
        <v>169</v>
      </c>
      <c r="F2800">
        <v>74</v>
      </c>
      <c r="G2800">
        <v>74</v>
      </c>
      <c r="H2800">
        <v>64</v>
      </c>
      <c r="I2800">
        <v>62</v>
      </c>
    </row>
    <row r="2801" spans="1:9" x14ac:dyDescent="0.25">
      <c r="A2801" t="s">
        <v>2218</v>
      </c>
      <c r="B2801">
        <v>1</v>
      </c>
      <c r="C2801">
        <v>0</v>
      </c>
      <c r="D2801">
        <v>1.0111666669999999</v>
      </c>
      <c r="E2801" t="s">
        <v>169</v>
      </c>
      <c r="F2801">
        <v>106</v>
      </c>
      <c r="G2801">
        <v>106</v>
      </c>
      <c r="H2801">
        <v>106</v>
      </c>
      <c r="I2801">
        <v>102</v>
      </c>
    </row>
    <row r="2802" spans="1:9" x14ac:dyDescent="0.25">
      <c r="A2802" t="s">
        <v>2217</v>
      </c>
      <c r="B2802">
        <v>1</v>
      </c>
      <c r="C2802">
        <v>0</v>
      </c>
      <c r="D2802">
        <v>0.98968666699999996</v>
      </c>
      <c r="E2802" t="s">
        <v>169</v>
      </c>
      <c r="F2802">
        <v>197</v>
      </c>
      <c r="G2802">
        <v>195</v>
      </c>
      <c r="H2802">
        <v>186</v>
      </c>
      <c r="I2802">
        <v>162</v>
      </c>
    </row>
    <row r="2803" spans="1:9" x14ac:dyDescent="0.25">
      <c r="A2803" t="s">
        <v>2216</v>
      </c>
      <c r="B2803">
        <v>1</v>
      </c>
      <c r="C2803">
        <v>0</v>
      </c>
      <c r="D2803">
        <v>0.99344666699999995</v>
      </c>
      <c r="E2803" t="s">
        <v>172</v>
      </c>
      <c r="F2803">
        <v>137</v>
      </c>
      <c r="G2803">
        <v>135</v>
      </c>
      <c r="H2803">
        <v>135</v>
      </c>
      <c r="I2803">
        <v>135</v>
      </c>
    </row>
    <row r="2804" spans="1:9" x14ac:dyDescent="0.25">
      <c r="A2804" t="s">
        <v>2215</v>
      </c>
      <c r="B2804">
        <v>1</v>
      </c>
      <c r="C2804">
        <v>0</v>
      </c>
      <c r="D2804">
        <v>1.0007333329999999</v>
      </c>
      <c r="E2804" t="s">
        <v>169</v>
      </c>
      <c r="F2804">
        <v>462</v>
      </c>
      <c r="G2804">
        <v>462</v>
      </c>
      <c r="H2804">
        <v>462</v>
      </c>
      <c r="I2804">
        <v>442</v>
      </c>
    </row>
    <row r="2805" spans="1:9" x14ac:dyDescent="0.25">
      <c r="A2805" t="s">
        <v>2214</v>
      </c>
      <c r="B2805">
        <v>1</v>
      </c>
      <c r="C2805">
        <v>0</v>
      </c>
      <c r="D2805">
        <v>0.77255333299999995</v>
      </c>
      <c r="E2805" t="s">
        <v>174</v>
      </c>
      <c r="F2805">
        <v>68</v>
      </c>
      <c r="G2805">
        <v>65</v>
      </c>
      <c r="H2805">
        <v>64</v>
      </c>
      <c r="I2805">
        <v>58</v>
      </c>
    </row>
    <row r="2806" spans="1:9" x14ac:dyDescent="0.25">
      <c r="A2806" t="s">
        <v>2213</v>
      </c>
      <c r="B2806">
        <v>0</v>
      </c>
      <c r="C2806">
        <v>0</v>
      </c>
      <c r="D2806">
        <v>0.33519333299999998</v>
      </c>
      <c r="E2806" t="s">
        <v>181</v>
      </c>
      <c r="F2806">
        <v>9</v>
      </c>
      <c r="G2806">
        <v>9</v>
      </c>
      <c r="H2806">
        <v>0</v>
      </c>
      <c r="I2806">
        <v>0</v>
      </c>
    </row>
    <row r="2807" spans="1:9" x14ac:dyDescent="0.25">
      <c r="A2807" t="s">
        <v>2212</v>
      </c>
      <c r="B2807">
        <v>0</v>
      </c>
      <c r="C2807">
        <v>0</v>
      </c>
      <c r="D2807">
        <v>0.30543333299999997</v>
      </c>
      <c r="E2807" t="s">
        <v>181</v>
      </c>
      <c r="F2807">
        <v>167</v>
      </c>
      <c r="G2807">
        <v>160</v>
      </c>
      <c r="H2807">
        <v>119</v>
      </c>
      <c r="I2807">
        <v>59</v>
      </c>
    </row>
    <row r="2808" spans="1:9" x14ac:dyDescent="0.25">
      <c r="A2808" t="s">
        <v>2211</v>
      </c>
      <c r="B2808">
        <v>1</v>
      </c>
      <c r="C2808">
        <v>0</v>
      </c>
      <c r="D2808">
        <v>0.52244666699999998</v>
      </c>
      <c r="E2808" t="s">
        <v>169</v>
      </c>
      <c r="F2808">
        <v>101</v>
      </c>
      <c r="G2808">
        <v>101</v>
      </c>
      <c r="H2808">
        <v>101</v>
      </c>
      <c r="I2808">
        <v>94</v>
      </c>
    </row>
    <row r="2809" spans="1:9" x14ac:dyDescent="0.25">
      <c r="A2809" t="s">
        <v>2210</v>
      </c>
      <c r="B2809">
        <v>1</v>
      </c>
      <c r="C2809">
        <v>0</v>
      </c>
      <c r="D2809">
        <v>0.320613333</v>
      </c>
      <c r="E2809" t="s">
        <v>169</v>
      </c>
      <c r="F2809">
        <v>70</v>
      </c>
      <c r="G2809">
        <v>69</v>
      </c>
      <c r="H2809">
        <v>66</v>
      </c>
      <c r="I2809">
        <v>61</v>
      </c>
    </row>
    <row r="2810" spans="1:9" x14ac:dyDescent="0.25">
      <c r="A2810" t="s">
        <v>2209</v>
      </c>
      <c r="B2810">
        <v>1</v>
      </c>
      <c r="C2810">
        <v>0</v>
      </c>
      <c r="D2810">
        <v>0.992386667</v>
      </c>
      <c r="E2810" t="s">
        <v>169</v>
      </c>
      <c r="F2810">
        <v>76</v>
      </c>
      <c r="G2810">
        <v>75</v>
      </c>
      <c r="H2810">
        <v>74</v>
      </c>
      <c r="I2810">
        <v>68</v>
      </c>
    </row>
    <row r="2811" spans="1:9" x14ac:dyDescent="0.25">
      <c r="A2811" t="s">
        <v>2208</v>
      </c>
      <c r="B2811">
        <v>1</v>
      </c>
      <c r="C2811">
        <v>0</v>
      </c>
      <c r="D2811">
        <v>0.89790666699999999</v>
      </c>
      <c r="E2811" t="s">
        <v>169</v>
      </c>
      <c r="F2811">
        <v>26</v>
      </c>
      <c r="G2811">
        <v>26</v>
      </c>
      <c r="H2811">
        <v>24</v>
      </c>
      <c r="I2811">
        <v>22</v>
      </c>
    </row>
    <row r="2812" spans="1:9" x14ac:dyDescent="0.25">
      <c r="A2812" t="s">
        <v>2207</v>
      </c>
      <c r="B2812">
        <v>1</v>
      </c>
      <c r="C2812">
        <v>0</v>
      </c>
      <c r="D2812">
        <v>0.17021333299999999</v>
      </c>
      <c r="E2812" t="s">
        <v>169</v>
      </c>
      <c r="F2812">
        <v>13</v>
      </c>
      <c r="G2812">
        <v>4</v>
      </c>
      <c r="H2812">
        <v>0</v>
      </c>
      <c r="I2812">
        <v>0</v>
      </c>
    </row>
    <row r="2813" spans="1:9" x14ac:dyDescent="0.25">
      <c r="A2813" t="s">
        <v>2206</v>
      </c>
      <c r="B2813">
        <v>1</v>
      </c>
      <c r="C2813">
        <v>0</v>
      </c>
      <c r="D2813">
        <v>0.88715333299999999</v>
      </c>
      <c r="E2813" t="s">
        <v>169</v>
      </c>
      <c r="F2813">
        <v>113</v>
      </c>
      <c r="G2813">
        <v>99</v>
      </c>
      <c r="H2813">
        <v>91</v>
      </c>
      <c r="I2813">
        <v>71</v>
      </c>
    </row>
    <row r="2814" spans="1:9" x14ac:dyDescent="0.25">
      <c r="A2814" t="s">
        <v>2205</v>
      </c>
      <c r="B2814">
        <v>1</v>
      </c>
      <c r="C2814">
        <v>0</v>
      </c>
      <c r="D2814">
        <v>0.93308666699999998</v>
      </c>
      <c r="E2814" t="s">
        <v>169</v>
      </c>
      <c r="F2814">
        <v>204</v>
      </c>
      <c r="G2814">
        <v>202</v>
      </c>
      <c r="H2814">
        <v>200</v>
      </c>
      <c r="I2814">
        <v>197</v>
      </c>
    </row>
    <row r="2815" spans="1:9" x14ac:dyDescent="0.25">
      <c r="A2815" t="s">
        <v>2204</v>
      </c>
      <c r="B2815">
        <v>1</v>
      </c>
      <c r="C2815">
        <v>0</v>
      </c>
      <c r="D2815">
        <v>0.882926667</v>
      </c>
      <c r="E2815" t="s">
        <v>169</v>
      </c>
      <c r="F2815">
        <v>76</v>
      </c>
      <c r="G2815">
        <v>66</v>
      </c>
      <c r="H2815">
        <v>63</v>
      </c>
      <c r="I2815">
        <v>57</v>
      </c>
    </row>
    <row r="2816" spans="1:9" x14ac:dyDescent="0.25">
      <c r="A2816" t="s">
        <v>2203</v>
      </c>
      <c r="B2816">
        <v>1</v>
      </c>
      <c r="C2816">
        <v>0</v>
      </c>
      <c r="D2816">
        <v>0.98571333299999997</v>
      </c>
      <c r="E2816" t="s">
        <v>169</v>
      </c>
      <c r="F2816">
        <v>197</v>
      </c>
      <c r="G2816">
        <v>197</v>
      </c>
      <c r="H2816">
        <v>196</v>
      </c>
      <c r="I2816">
        <v>187</v>
      </c>
    </row>
    <row r="2817" spans="1:9" x14ac:dyDescent="0.25">
      <c r="A2817" t="s">
        <v>2202</v>
      </c>
      <c r="B2817">
        <v>1</v>
      </c>
      <c r="C2817">
        <v>0</v>
      </c>
      <c r="D2817">
        <v>0.74639333299999999</v>
      </c>
      <c r="E2817" t="s">
        <v>169</v>
      </c>
      <c r="F2817">
        <v>58</v>
      </c>
      <c r="G2817">
        <v>58</v>
      </c>
      <c r="H2817">
        <v>58</v>
      </c>
      <c r="I2817">
        <v>53</v>
      </c>
    </row>
    <row r="2818" spans="1:9" x14ac:dyDescent="0.25">
      <c r="A2818" t="s">
        <v>2201</v>
      </c>
      <c r="B2818">
        <v>1</v>
      </c>
      <c r="C2818">
        <v>0</v>
      </c>
      <c r="D2818">
        <v>0.95201333300000002</v>
      </c>
      <c r="E2818" t="s">
        <v>169</v>
      </c>
      <c r="F2818">
        <v>118</v>
      </c>
      <c r="G2818">
        <v>118</v>
      </c>
      <c r="H2818">
        <v>118</v>
      </c>
      <c r="I2818">
        <v>112</v>
      </c>
    </row>
    <row r="2819" spans="1:9" x14ac:dyDescent="0.25">
      <c r="A2819" t="s">
        <v>2200</v>
      </c>
      <c r="B2819">
        <v>0</v>
      </c>
      <c r="C2819">
        <v>0</v>
      </c>
      <c r="D2819">
        <v>0.87231999999999998</v>
      </c>
      <c r="E2819" t="s">
        <v>181</v>
      </c>
      <c r="F2819">
        <v>22</v>
      </c>
      <c r="G2819">
        <v>21</v>
      </c>
      <c r="H2819">
        <v>19</v>
      </c>
      <c r="I2819">
        <v>15</v>
      </c>
    </row>
    <row r="2820" spans="1:9" x14ac:dyDescent="0.25">
      <c r="A2820" t="s">
        <v>2199</v>
      </c>
      <c r="B2820">
        <v>1</v>
      </c>
      <c r="C2820">
        <v>0</v>
      </c>
      <c r="D2820">
        <v>0.24243999999999999</v>
      </c>
      <c r="E2820" t="s">
        <v>169</v>
      </c>
      <c r="F2820">
        <v>32</v>
      </c>
      <c r="G2820">
        <v>19</v>
      </c>
      <c r="H2820">
        <v>17</v>
      </c>
      <c r="I2820">
        <v>15</v>
      </c>
    </row>
    <row r="2821" spans="1:9" x14ac:dyDescent="0.25">
      <c r="A2821" t="s">
        <v>2198</v>
      </c>
      <c r="B2821">
        <v>1</v>
      </c>
      <c r="C2821">
        <v>0</v>
      </c>
      <c r="D2821">
        <v>0.148526667</v>
      </c>
      <c r="E2821" t="s">
        <v>169</v>
      </c>
      <c r="F2821">
        <v>69</v>
      </c>
      <c r="G2821">
        <v>64</v>
      </c>
      <c r="H2821">
        <v>62</v>
      </c>
      <c r="I2821">
        <v>60</v>
      </c>
    </row>
    <row r="2822" spans="1:9" x14ac:dyDescent="0.25">
      <c r="A2822" t="s">
        <v>2197</v>
      </c>
      <c r="B2822">
        <v>1</v>
      </c>
      <c r="C2822">
        <v>0</v>
      </c>
      <c r="D2822">
        <v>0.83811333300000002</v>
      </c>
      <c r="E2822" t="s">
        <v>169</v>
      </c>
      <c r="F2822">
        <v>33</v>
      </c>
      <c r="G2822">
        <v>33</v>
      </c>
      <c r="H2822">
        <v>33</v>
      </c>
      <c r="I2822">
        <v>31</v>
      </c>
    </row>
    <row r="2823" spans="1:9" x14ac:dyDescent="0.25">
      <c r="A2823" t="s">
        <v>2196</v>
      </c>
      <c r="B2823">
        <v>1</v>
      </c>
      <c r="C2823">
        <v>0</v>
      </c>
      <c r="D2823">
        <v>0.96191333300000004</v>
      </c>
      <c r="E2823" t="s">
        <v>169</v>
      </c>
      <c r="F2823">
        <v>14</v>
      </c>
      <c r="G2823">
        <v>14</v>
      </c>
      <c r="H2823">
        <v>13</v>
      </c>
      <c r="I2823">
        <v>10</v>
      </c>
    </row>
    <row r="2824" spans="1:9" x14ac:dyDescent="0.25">
      <c r="A2824" t="s">
        <v>2195</v>
      </c>
      <c r="B2824">
        <v>1</v>
      </c>
      <c r="C2824">
        <v>0</v>
      </c>
      <c r="D2824">
        <v>0.28149999999999997</v>
      </c>
      <c r="E2824" t="s">
        <v>169</v>
      </c>
      <c r="F2824">
        <v>13</v>
      </c>
      <c r="G2824">
        <v>6</v>
      </c>
      <c r="H2824">
        <v>6</v>
      </c>
      <c r="I2824">
        <v>4</v>
      </c>
    </row>
    <row r="2825" spans="1:9" x14ac:dyDescent="0.25">
      <c r="A2825" t="s">
        <v>2194</v>
      </c>
      <c r="B2825">
        <v>1</v>
      </c>
      <c r="C2825">
        <v>0</v>
      </c>
      <c r="D2825">
        <v>0.97458</v>
      </c>
      <c r="E2825" t="s">
        <v>169</v>
      </c>
      <c r="F2825">
        <v>19</v>
      </c>
      <c r="G2825">
        <v>18</v>
      </c>
      <c r="H2825">
        <v>17</v>
      </c>
      <c r="I2825">
        <v>14</v>
      </c>
    </row>
    <row r="2826" spans="1:9" x14ac:dyDescent="0.25">
      <c r="A2826" t="s">
        <v>2193</v>
      </c>
      <c r="B2826">
        <v>1</v>
      </c>
      <c r="C2826">
        <v>0</v>
      </c>
      <c r="D2826">
        <v>0.986506667</v>
      </c>
      <c r="E2826" t="s">
        <v>169</v>
      </c>
      <c r="F2826">
        <v>97</v>
      </c>
      <c r="G2826">
        <v>97</v>
      </c>
      <c r="H2826">
        <v>97</v>
      </c>
      <c r="I2826">
        <v>95</v>
      </c>
    </row>
    <row r="2827" spans="1:9" x14ac:dyDescent="0.25">
      <c r="A2827" t="s">
        <v>2192</v>
      </c>
      <c r="B2827">
        <v>1</v>
      </c>
      <c r="C2827">
        <v>0</v>
      </c>
      <c r="D2827">
        <v>0.71442000000000005</v>
      </c>
      <c r="E2827" t="s">
        <v>169</v>
      </c>
      <c r="F2827">
        <v>102</v>
      </c>
      <c r="G2827">
        <v>102</v>
      </c>
      <c r="H2827">
        <v>100</v>
      </c>
      <c r="I2827">
        <v>89</v>
      </c>
    </row>
    <row r="2828" spans="1:9" x14ac:dyDescent="0.25">
      <c r="A2828" t="s">
        <v>2191</v>
      </c>
      <c r="B2828">
        <v>1</v>
      </c>
      <c r="C2828">
        <v>0</v>
      </c>
      <c r="D2828">
        <v>0.98246</v>
      </c>
      <c r="E2828" t="s">
        <v>169</v>
      </c>
      <c r="F2828">
        <v>259</v>
      </c>
      <c r="G2828">
        <v>259</v>
      </c>
      <c r="H2828">
        <v>259</v>
      </c>
      <c r="I2828">
        <v>247</v>
      </c>
    </row>
    <row r="2829" spans="1:9" x14ac:dyDescent="0.25">
      <c r="A2829" t="s">
        <v>2190</v>
      </c>
      <c r="B2829">
        <v>1</v>
      </c>
      <c r="C2829">
        <v>0</v>
      </c>
      <c r="D2829">
        <v>0.95560666699999997</v>
      </c>
      <c r="E2829" t="s">
        <v>169</v>
      </c>
      <c r="F2829">
        <v>265</v>
      </c>
      <c r="G2829">
        <v>263</v>
      </c>
      <c r="H2829">
        <v>255</v>
      </c>
      <c r="I2829">
        <v>223</v>
      </c>
    </row>
    <row r="2830" spans="1:9" x14ac:dyDescent="0.25">
      <c r="A2830" t="s">
        <v>2189</v>
      </c>
      <c r="B2830">
        <v>1</v>
      </c>
      <c r="C2830">
        <v>0</v>
      </c>
      <c r="D2830">
        <v>0.415913333</v>
      </c>
      <c r="E2830" t="s">
        <v>169</v>
      </c>
      <c r="F2830">
        <v>207</v>
      </c>
      <c r="G2830">
        <v>194</v>
      </c>
      <c r="H2830">
        <v>185</v>
      </c>
      <c r="I2830">
        <v>178</v>
      </c>
    </row>
    <row r="2831" spans="1:9" x14ac:dyDescent="0.25">
      <c r="A2831" t="s">
        <v>2188</v>
      </c>
      <c r="B2831">
        <v>1</v>
      </c>
      <c r="C2831">
        <v>0</v>
      </c>
      <c r="D2831">
        <v>1.0025933330000001</v>
      </c>
      <c r="E2831" t="s">
        <v>169</v>
      </c>
      <c r="F2831">
        <v>62</v>
      </c>
      <c r="G2831">
        <v>62</v>
      </c>
      <c r="H2831">
        <v>60</v>
      </c>
      <c r="I2831">
        <v>59</v>
      </c>
    </row>
    <row r="2832" spans="1:9" x14ac:dyDescent="0.25">
      <c r="A2832" t="s">
        <v>2187</v>
      </c>
      <c r="B2832">
        <v>1</v>
      </c>
      <c r="C2832">
        <v>0</v>
      </c>
      <c r="D2832">
        <v>0.89666666699999997</v>
      </c>
      <c r="E2832" t="s">
        <v>169</v>
      </c>
      <c r="F2832">
        <v>166</v>
      </c>
      <c r="G2832">
        <v>161</v>
      </c>
      <c r="H2832">
        <v>160</v>
      </c>
      <c r="I2832">
        <v>147</v>
      </c>
    </row>
    <row r="2833" spans="1:9" x14ac:dyDescent="0.25">
      <c r="A2833" t="s">
        <v>2186</v>
      </c>
      <c r="B2833">
        <v>0</v>
      </c>
      <c r="C2833">
        <v>0</v>
      </c>
      <c r="D2833">
        <v>0.87088666699999995</v>
      </c>
      <c r="E2833" t="s">
        <v>181</v>
      </c>
      <c r="F2833">
        <v>34</v>
      </c>
      <c r="G2833">
        <v>33</v>
      </c>
      <c r="H2833">
        <v>33</v>
      </c>
      <c r="I2833">
        <v>33</v>
      </c>
    </row>
    <row r="2834" spans="1:9" x14ac:dyDescent="0.25">
      <c r="A2834" t="s">
        <v>2185</v>
      </c>
      <c r="B2834">
        <v>1</v>
      </c>
      <c r="C2834">
        <v>0</v>
      </c>
      <c r="D2834">
        <v>0.56408000000000003</v>
      </c>
      <c r="E2834" t="s">
        <v>169</v>
      </c>
      <c r="F2834">
        <v>28</v>
      </c>
      <c r="G2834">
        <v>24</v>
      </c>
      <c r="H2834">
        <v>18</v>
      </c>
      <c r="I2834">
        <v>16</v>
      </c>
    </row>
    <row r="2835" spans="1:9" x14ac:dyDescent="0.25">
      <c r="A2835" t="s">
        <v>2184</v>
      </c>
      <c r="B2835">
        <v>1</v>
      </c>
      <c r="C2835">
        <v>0</v>
      </c>
      <c r="D2835">
        <v>0.11745333299999999</v>
      </c>
      <c r="E2835" t="s">
        <v>169</v>
      </c>
      <c r="F2835">
        <v>7</v>
      </c>
      <c r="G2835">
        <v>2</v>
      </c>
      <c r="H2835">
        <v>0</v>
      </c>
      <c r="I2835">
        <v>0</v>
      </c>
    </row>
    <row r="2836" spans="1:9" x14ac:dyDescent="0.25">
      <c r="A2836" t="s">
        <v>2183</v>
      </c>
      <c r="B2836">
        <v>1</v>
      </c>
      <c r="C2836">
        <v>0</v>
      </c>
      <c r="D2836">
        <v>0.36502000000000001</v>
      </c>
      <c r="E2836" t="s">
        <v>169</v>
      </c>
      <c r="F2836">
        <v>13</v>
      </c>
      <c r="G2836">
        <v>13</v>
      </c>
      <c r="H2836">
        <v>11</v>
      </c>
      <c r="I2836">
        <v>8</v>
      </c>
    </row>
    <row r="2837" spans="1:9" x14ac:dyDescent="0.25">
      <c r="A2837" t="s">
        <v>2182</v>
      </c>
      <c r="B2837">
        <v>1</v>
      </c>
      <c r="C2837">
        <v>0</v>
      </c>
      <c r="D2837">
        <v>0.69956666700000003</v>
      </c>
      <c r="E2837" t="s">
        <v>169</v>
      </c>
      <c r="F2837">
        <v>12</v>
      </c>
      <c r="G2837">
        <v>11</v>
      </c>
      <c r="H2837">
        <v>9</v>
      </c>
      <c r="I2837">
        <v>2</v>
      </c>
    </row>
    <row r="2838" spans="1:9" x14ac:dyDescent="0.25">
      <c r="A2838" t="s">
        <v>2181</v>
      </c>
      <c r="B2838">
        <v>1</v>
      </c>
      <c r="C2838">
        <v>1</v>
      </c>
      <c r="D2838">
        <v>0.979973333</v>
      </c>
      <c r="E2838" t="s">
        <v>172</v>
      </c>
      <c r="F2838">
        <v>218</v>
      </c>
      <c r="G2838">
        <v>216</v>
      </c>
      <c r="H2838">
        <v>216</v>
      </c>
      <c r="I2838">
        <v>210</v>
      </c>
    </row>
    <row r="2839" spans="1:9" x14ac:dyDescent="0.25">
      <c r="A2839" t="s">
        <v>2180</v>
      </c>
      <c r="B2839">
        <v>1</v>
      </c>
      <c r="C2839">
        <v>0</v>
      </c>
      <c r="D2839">
        <v>0.91446000000000005</v>
      </c>
      <c r="E2839" t="s">
        <v>169</v>
      </c>
      <c r="F2839">
        <v>32</v>
      </c>
      <c r="G2839">
        <v>30</v>
      </c>
      <c r="H2839">
        <v>30</v>
      </c>
      <c r="I2839">
        <v>17</v>
      </c>
    </row>
    <row r="2840" spans="1:9" x14ac:dyDescent="0.25">
      <c r="A2840" t="s">
        <v>2179</v>
      </c>
      <c r="B2840">
        <v>1</v>
      </c>
      <c r="C2840">
        <v>0</v>
      </c>
      <c r="D2840">
        <v>0.19128666699999999</v>
      </c>
      <c r="E2840" t="s">
        <v>169</v>
      </c>
      <c r="F2840">
        <v>3</v>
      </c>
      <c r="G2840">
        <v>0</v>
      </c>
      <c r="H2840">
        <v>0</v>
      </c>
      <c r="I2840">
        <v>0</v>
      </c>
    </row>
    <row r="2841" spans="1:9" x14ac:dyDescent="0.25">
      <c r="A2841" t="s">
        <v>2178</v>
      </c>
      <c r="B2841">
        <v>1</v>
      </c>
      <c r="C2841">
        <v>0</v>
      </c>
      <c r="D2841">
        <v>0.97652666700000001</v>
      </c>
      <c r="E2841" t="s">
        <v>169</v>
      </c>
      <c r="F2841">
        <v>207</v>
      </c>
      <c r="G2841">
        <v>207</v>
      </c>
      <c r="H2841">
        <v>205</v>
      </c>
      <c r="I2841">
        <v>197</v>
      </c>
    </row>
    <row r="2842" spans="1:9" x14ac:dyDescent="0.25">
      <c r="A2842" t="s">
        <v>2177</v>
      </c>
      <c r="B2842">
        <v>1</v>
      </c>
      <c r="C2842">
        <v>0</v>
      </c>
      <c r="D2842">
        <v>0.27999333300000001</v>
      </c>
      <c r="E2842" t="s">
        <v>169</v>
      </c>
      <c r="F2842">
        <v>73</v>
      </c>
      <c r="G2842">
        <v>72</v>
      </c>
      <c r="H2842">
        <v>68</v>
      </c>
      <c r="I2842">
        <v>43</v>
      </c>
    </row>
    <row r="2843" spans="1:9" x14ac:dyDescent="0.25">
      <c r="A2843" t="s">
        <v>2176</v>
      </c>
      <c r="B2843">
        <v>1</v>
      </c>
      <c r="C2843">
        <v>1</v>
      </c>
      <c r="D2843">
        <v>0.107373333</v>
      </c>
      <c r="E2843" t="s">
        <v>169</v>
      </c>
      <c r="F2843">
        <v>21</v>
      </c>
      <c r="G2843">
        <v>12</v>
      </c>
      <c r="H2843">
        <v>10</v>
      </c>
      <c r="I2843">
        <v>7</v>
      </c>
    </row>
    <row r="2844" spans="1:9" x14ac:dyDescent="0.25">
      <c r="A2844" t="s">
        <v>2175</v>
      </c>
      <c r="B2844">
        <v>1</v>
      </c>
      <c r="C2844">
        <v>0</v>
      </c>
      <c r="D2844">
        <v>0.56106666699999996</v>
      </c>
      <c r="E2844" t="s">
        <v>169</v>
      </c>
      <c r="F2844">
        <v>74</v>
      </c>
      <c r="G2844">
        <v>70</v>
      </c>
      <c r="H2844">
        <v>69</v>
      </c>
      <c r="I2844">
        <v>66</v>
      </c>
    </row>
    <row r="2845" spans="1:9" x14ac:dyDescent="0.25">
      <c r="A2845" t="s">
        <v>2174</v>
      </c>
      <c r="B2845">
        <v>1</v>
      </c>
      <c r="C2845">
        <v>0</v>
      </c>
      <c r="D2845">
        <v>0.66385333300000005</v>
      </c>
      <c r="E2845" t="s">
        <v>169</v>
      </c>
      <c r="F2845">
        <v>4</v>
      </c>
      <c r="G2845">
        <v>3</v>
      </c>
      <c r="H2845">
        <v>3</v>
      </c>
      <c r="I2845">
        <v>1</v>
      </c>
    </row>
    <row r="2846" spans="1:9" x14ac:dyDescent="0.25">
      <c r="A2846" t="s">
        <v>2173</v>
      </c>
      <c r="B2846">
        <v>1</v>
      </c>
      <c r="C2846">
        <v>0</v>
      </c>
      <c r="D2846">
        <v>0.11731333300000001</v>
      </c>
      <c r="E2846" t="s">
        <v>169</v>
      </c>
      <c r="F2846">
        <v>7</v>
      </c>
      <c r="G2846">
        <v>1</v>
      </c>
      <c r="H2846">
        <v>0</v>
      </c>
      <c r="I2846">
        <v>0</v>
      </c>
    </row>
    <row r="2847" spans="1:9" x14ac:dyDescent="0.25">
      <c r="A2847" t="s">
        <v>2172</v>
      </c>
      <c r="B2847">
        <v>1</v>
      </c>
      <c r="C2847">
        <v>0</v>
      </c>
      <c r="D2847">
        <v>0.25530000000000003</v>
      </c>
      <c r="E2847" t="s">
        <v>169</v>
      </c>
      <c r="F2847">
        <v>51</v>
      </c>
      <c r="G2847">
        <v>49</v>
      </c>
      <c r="H2847">
        <v>48</v>
      </c>
      <c r="I2847">
        <v>43</v>
      </c>
    </row>
    <row r="2848" spans="1:9" x14ac:dyDescent="0.25">
      <c r="A2848" t="s">
        <v>2171</v>
      </c>
      <c r="B2848">
        <v>1</v>
      </c>
      <c r="C2848">
        <v>0</v>
      </c>
      <c r="D2848">
        <v>0.402026667</v>
      </c>
      <c r="E2848" t="s">
        <v>169</v>
      </c>
      <c r="F2848">
        <v>53</v>
      </c>
      <c r="G2848">
        <v>50</v>
      </c>
      <c r="H2848">
        <v>47</v>
      </c>
      <c r="I2848">
        <v>44</v>
      </c>
    </row>
    <row r="2849" spans="1:9" x14ac:dyDescent="0.25">
      <c r="A2849" t="s">
        <v>2170</v>
      </c>
      <c r="B2849">
        <v>1</v>
      </c>
      <c r="C2849">
        <v>0</v>
      </c>
      <c r="D2849">
        <v>0.93055333299999998</v>
      </c>
      <c r="E2849" t="s">
        <v>169</v>
      </c>
      <c r="F2849">
        <v>108</v>
      </c>
      <c r="G2849">
        <v>108</v>
      </c>
      <c r="H2849">
        <v>107</v>
      </c>
      <c r="I2849">
        <v>99</v>
      </c>
    </row>
    <row r="2850" spans="1:9" x14ac:dyDescent="0.25">
      <c r="A2850" t="s">
        <v>2169</v>
      </c>
      <c r="B2850">
        <v>1</v>
      </c>
      <c r="C2850">
        <v>0</v>
      </c>
      <c r="D2850">
        <v>0.59463999999999995</v>
      </c>
      <c r="E2850" t="s">
        <v>169</v>
      </c>
      <c r="F2850">
        <v>56</v>
      </c>
      <c r="G2850">
        <v>48</v>
      </c>
      <c r="H2850">
        <v>47</v>
      </c>
      <c r="I2850">
        <v>40</v>
      </c>
    </row>
    <row r="2851" spans="1:9" x14ac:dyDescent="0.25">
      <c r="A2851" t="s">
        <v>2168</v>
      </c>
      <c r="B2851">
        <v>1</v>
      </c>
      <c r="C2851">
        <v>0</v>
      </c>
      <c r="D2851">
        <v>0.91244666699999999</v>
      </c>
      <c r="E2851" t="s">
        <v>169</v>
      </c>
      <c r="F2851">
        <v>221</v>
      </c>
      <c r="G2851">
        <v>220</v>
      </c>
      <c r="H2851">
        <v>218</v>
      </c>
      <c r="I2851">
        <v>204</v>
      </c>
    </row>
    <row r="2852" spans="1:9" x14ac:dyDescent="0.25">
      <c r="A2852" t="s">
        <v>2167</v>
      </c>
      <c r="B2852">
        <v>1</v>
      </c>
      <c r="C2852">
        <v>0</v>
      </c>
      <c r="D2852">
        <v>0.91193999999999997</v>
      </c>
      <c r="E2852" t="s">
        <v>169</v>
      </c>
      <c r="F2852">
        <v>162</v>
      </c>
      <c r="G2852">
        <v>160</v>
      </c>
      <c r="H2852">
        <v>160</v>
      </c>
      <c r="I2852">
        <v>159</v>
      </c>
    </row>
    <row r="2853" spans="1:9" x14ac:dyDescent="0.25">
      <c r="A2853" t="s">
        <v>2166</v>
      </c>
      <c r="B2853">
        <v>1</v>
      </c>
      <c r="C2853">
        <v>0</v>
      </c>
      <c r="D2853">
        <v>0.97469333300000005</v>
      </c>
      <c r="E2853" t="s">
        <v>169</v>
      </c>
      <c r="F2853">
        <v>101</v>
      </c>
      <c r="G2853">
        <v>96</v>
      </c>
      <c r="H2853">
        <v>95</v>
      </c>
      <c r="I2853">
        <v>92</v>
      </c>
    </row>
    <row r="2854" spans="1:9" x14ac:dyDescent="0.25">
      <c r="A2854" t="s">
        <v>2165</v>
      </c>
      <c r="B2854">
        <v>1</v>
      </c>
      <c r="C2854">
        <v>0</v>
      </c>
      <c r="D2854">
        <v>0.17332</v>
      </c>
      <c r="E2854" t="s">
        <v>169</v>
      </c>
      <c r="F2854">
        <v>7</v>
      </c>
      <c r="G2854">
        <v>0</v>
      </c>
      <c r="H2854">
        <v>0</v>
      </c>
      <c r="I2854">
        <v>0</v>
      </c>
    </row>
    <row r="2855" spans="1:9" x14ac:dyDescent="0.25">
      <c r="A2855" t="s">
        <v>2164</v>
      </c>
      <c r="B2855">
        <v>1</v>
      </c>
      <c r="C2855">
        <v>0</v>
      </c>
      <c r="D2855">
        <v>0.68111333299999999</v>
      </c>
      <c r="E2855" t="s">
        <v>169</v>
      </c>
      <c r="F2855">
        <v>87</v>
      </c>
      <c r="G2855">
        <v>87</v>
      </c>
      <c r="H2855">
        <v>86</v>
      </c>
      <c r="I2855">
        <v>71</v>
      </c>
    </row>
    <row r="2856" spans="1:9" x14ac:dyDescent="0.25">
      <c r="A2856" t="s">
        <v>2163</v>
      </c>
      <c r="B2856">
        <v>1</v>
      </c>
      <c r="C2856">
        <v>0</v>
      </c>
      <c r="D2856">
        <v>0.56195333300000005</v>
      </c>
      <c r="E2856" t="s">
        <v>169</v>
      </c>
      <c r="F2856">
        <v>174</v>
      </c>
      <c r="G2856">
        <v>169</v>
      </c>
      <c r="H2856">
        <v>167</v>
      </c>
      <c r="I2856">
        <v>157</v>
      </c>
    </row>
    <row r="2857" spans="1:9" x14ac:dyDescent="0.25">
      <c r="A2857" t="s">
        <v>2162</v>
      </c>
      <c r="B2857">
        <v>1</v>
      </c>
      <c r="C2857">
        <v>0</v>
      </c>
      <c r="D2857">
        <v>0.96208666700000001</v>
      </c>
      <c r="E2857" t="s">
        <v>169</v>
      </c>
      <c r="F2857">
        <v>328</v>
      </c>
      <c r="G2857">
        <v>326</v>
      </c>
      <c r="H2857">
        <v>326</v>
      </c>
      <c r="I2857">
        <v>303</v>
      </c>
    </row>
    <row r="2858" spans="1:9" x14ac:dyDescent="0.25">
      <c r="A2858" t="s">
        <v>2161</v>
      </c>
      <c r="B2858">
        <v>1</v>
      </c>
      <c r="C2858">
        <v>0</v>
      </c>
      <c r="D2858">
        <v>0.99509333300000002</v>
      </c>
      <c r="E2858" t="s">
        <v>169</v>
      </c>
      <c r="F2858">
        <v>19</v>
      </c>
      <c r="G2858">
        <v>19</v>
      </c>
      <c r="H2858">
        <v>19</v>
      </c>
      <c r="I2858">
        <v>15</v>
      </c>
    </row>
    <row r="2859" spans="1:9" x14ac:dyDescent="0.25">
      <c r="A2859" t="s">
        <v>2160</v>
      </c>
      <c r="B2859">
        <v>1</v>
      </c>
      <c r="C2859">
        <v>0</v>
      </c>
      <c r="D2859">
        <v>0.30571333299999998</v>
      </c>
      <c r="E2859" t="s">
        <v>169</v>
      </c>
      <c r="F2859">
        <v>25</v>
      </c>
      <c r="G2859">
        <v>19</v>
      </c>
      <c r="H2859">
        <v>16</v>
      </c>
      <c r="I2859">
        <v>14</v>
      </c>
    </row>
    <row r="2860" spans="1:9" x14ac:dyDescent="0.25">
      <c r="A2860" t="s">
        <v>2159</v>
      </c>
      <c r="B2860">
        <v>1</v>
      </c>
      <c r="C2860">
        <v>0</v>
      </c>
      <c r="D2860">
        <v>0.124673333</v>
      </c>
      <c r="E2860" t="s">
        <v>169</v>
      </c>
      <c r="F2860">
        <v>76</v>
      </c>
      <c r="G2860">
        <v>70</v>
      </c>
      <c r="H2860">
        <v>69</v>
      </c>
      <c r="I2860">
        <v>64</v>
      </c>
    </row>
    <row r="2861" spans="1:9" x14ac:dyDescent="0.25">
      <c r="A2861" t="s">
        <v>2158</v>
      </c>
      <c r="B2861">
        <v>1</v>
      </c>
      <c r="C2861">
        <v>0</v>
      </c>
      <c r="D2861">
        <v>0.98333333300000003</v>
      </c>
      <c r="E2861" t="s">
        <v>174</v>
      </c>
      <c r="F2861">
        <v>362</v>
      </c>
      <c r="G2861">
        <v>361</v>
      </c>
      <c r="H2861">
        <v>359</v>
      </c>
      <c r="I2861">
        <v>352</v>
      </c>
    </row>
    <row r="2862" spans="1:9" x14ac:dyDescent="0.25">
      <c r="A2862" t="s">
        <v>2157</v>
      </c>
      <c r="B2862">
        <v>1</v>
      </c>
      <c r="C2862">
        <v>0</v>
      </c>
      <c r="D2862">
        <v>0.96448666699999996</v>
      </c>
      <c r="E2862" t="s">
        <v>169</v>
      </c>
      <c r="F2862">
        <v>30</v>
      </c>
      <c r="G2862">
        <v>26</v>
      </c>
      <c r="H2862">
        <v>24</v>
      </c>
      <c r="I2862">
        <v>23</v>
      </c>
    </row>
    <row r="2863" spans="1:9" x14ac:dyDescent="0.25">
      <c r="A2863" t="s">
        <v>2156</v>
      </c>
      <c r="B2863">
        <v>1</v>
      </c>
      <c r="C2863">
        <v>0</v>
      </c>
      <c r="D2863">
        <v>0.112686667</v>
      </c>
      <c r="E2863" t="s">
        <v>169</v>
      </c>
      <c r="F2863">
        <v>16</v>
      </c>
      <c r="G2863">
        <v>13</v>
      </c>
      <c r="H2863">
        <v>12</v>
      </c>
      <c r="I2863">
        <v>11</v>
      </c>
    </row>
    <row r="2864" spans="1:9" x14ac:dyDescent="0.25">
      <c r="A2864" t="s">
        <v>2155</v>
      </c>
      <c r="B2864">
        <v>1</v>
      </c>
      <c r="C2864">
        <v>0</v>
      </c>
      <c r="D2864">
        <v>0.364073333</v>
      </c>
      <c r="E2864" t="s">
        <v>169</v>
      </c>
      <c r="F2864">
        <v>41</v>
      </c>
      <c r="G2864">
        <v>40</v>
      </c>
      <c r="H2864">
        <v>38</v>
      </c>
      <c r="I2864">
        <v>37</v>
      </c>
    </row>
    <row r="2865" spans="1:9" x14ac:dyDescent="0.25">
      <c r="A2865" t="s">
        <v>2154</v>
      </c>
      <c r="B2865">
        <v>1</v>
      </c>
      <c r="C2865">
        <v>0</v>
      </c>
      <c r="D2865">
        <v>0.836526667</v>
      </c>
      <c r="E2865" t="s">
        <v>169</v>
      </c>
      <c r="F2865">
        <v>17</v>
      </c>
      <c r="G2865">
        <v>13</v>
      </c>
      <c r="H2865">
        <v>11</v>
      </c>
      <c r="I2865">
        <v>5</v>
      </c>
    </row>
    <row r="2866" spans="1:9" x14ac:dyDescent="0.25">
      <c r="A2866" t="s">
        <v>2153</v>
      </c>
      <c r="B2866">
        <v>1</v>
      </c>
      <c r="C2866">
        <v>0</v>
      </c>
      <c r="D2866">
        <v>0.79596</v>
      </c>
      <c r="E2866" t="s">
        <v>169</v>
      </c>
      <c r="F2866">
        <v>17</v>
      </c>
      <c r="G2866">
        <v>15</v>
      </c>
      <c r="H2866">
        <v>15</v>
      </c>
      <c r="I2866">
        <v>8</v>
      </c>
    </row>
    <row r="2867" spans="1:9" x14ac:dyDescent="0.25">
      <c r="A2867" t="s">
        <v>2152</v>
      </c>
      <c r="B2867">
        <v>1</v>
      </c>
      <c r="C2867">
        <v>0</v>
      </c>
      <c r="D2867">
        <v>0.13764000000000001</v>
      </c>
      <c r="E2867" t="s">
        <v>169</v>
      </c>
      <c r="F2867">
        <v>169</v>
      </c>
      <c r="G2867">
        <v>150</v>
      </c>
      <c r="H2867">
        <v>148</v>
      </c>
      <c r="I2867">
        <v>148</v>
      </c>
    </row>
    <row r="2868" spans="1:9" x14ac:dyDescent="0.25">
      <c r="A2868" t="s">
        <v>2151</v>
      </c>
      <c r="B2868">
        <v>1</v>
      </c>
      <c r="C2868">
        <v>0</v>
      </c>
      <c r="D2868">
        <v>0.111613333</v>
      </c>
      <c r="E2868" t="s">
        <v>169</v>
      </c>
      <c r="F2868">
        <v>11</v>
      </c>
      <c r="G2868">
        <v>4</v>
      </c>
      <c r="H2868">
        <v>3</v>
      </c>
      <c r="I2868">
        <v>0</v>
      </c>
    </row>
    <row r="2869" spans="1:9" x14ac:dyDescent="0.25">
      <c r="A2869" t="s">
        <v>2150</v>
      </c>
      <c r="B2869">
        <v>0</v>
      </c>
      <c r="C2869">
        <v>1</v>
      </c>
      <c r="D2869">
        <v>0.96955999999999998</v>
      </c>
      <c r="E2869" t="s">
        <v>169</v>
      </c>
      <c r="F2869">
        <v>88</v>
      </c>
      <c r="G2869">
        <v>86</v>
      </c>
      <c r="H2869">
        <v>79</v>
      </c>
      <c r="I2869">
        <v>78</v>
      </c>
    </row>
    <row r="2870" spans="1:9" x14ac:dyDescent="0.25">
      <c r="A2870" t="s">
        <v>2149</v>
      </c>
      <c r="B2870">
        <v>1</v>
      </c>
      <c r="C2870">
        <v>0</v>
      </c>
      <c r="D2870">
        <v>0.63100000000000001</v>
      </c>
      <c r="E2870" t="s">
        <v>174</v>
      </c>
      <c r="F2870">
        <v>542</v>
      </c>
      <c r="G2870">
        <v>536</v>
      </c>
      <c r="H2870">
        <v>532</v>
      </c>
      <c r="I2870">
        <v>516</v>
      </c>
    </row>
    <row r="2871" spans="1:9" x14ac:dyDescent="0.25">
      <c r="A2871" t="s">
        <v>2148</v>
      </c>
      <c r="B2871">
        <v>1</v>
      </c>
      <c r="C2871">
        <v>0</v>
      </c>
      <c r="D2871">
        <v>0.92656666700000001</v>
      </c>
      <c r="E2871" t="s">
        <v>169</v>
      </c>
      <c r="F2871">
        <v>86</v>
      </c>
      <c r="G2871">
        <v>84</v>
      </c>
      <c r="H2871">
        <v>81</v>
      </c>
      <c r="I2871">
        <v>77</v>
      </c>
    </row>
    <row r="2872" spans="1:9" x14ac:dyDescent="0.25">
      <c r="A2872" t="s">
        <v>2147</v>
      </c>
      <c r="B2872">
        <v>1</v>
      </c>
      <c r="C2872">
        <v>0</v>
      </c>
      <c r="D2872">
        <v>1.00206</v>
      </c>
      <c r="E2872" t="s">
        <v>169</v>
      </c>
      <c r="F2872">
        <v>79</v>
      </c>
      <c r="G2872">
        <v>76</v>
      </c>
      <c r="H2872">
        <v>75</v>
      </c>
      <c r="I2872">
        <v>74</v>
      </c>
    </row>
    <row r="2873" spans="1:9" x14ac:dyDescent="0.25">
      <c r="A2873" t="s">
        <v>2146</v>
      </c>
      <c r="B2873">
        <v>1</v>
      </c>
      <c r="C2873">
        <v>0</v>
      </c>
      <c r="D2873">
        <v>0.384893333</v>
      </c>
      <c r="E2873" t="s">
        <v>174</v>
      </c>
      <c r="F2873">
        <v>74</v>
      </c>
      <c r="G2873">
        <v>68</v>
      </c>
      <c r="H2873">
        <v>61</v>
      </c>
      <c r="I2873">
        <v>39</v>
      </c>
    </row>
    <row r="2874" spans="1:9" x14ac:dyDescent="0.25">
      <c r="A2874" t="s">
        <v>2145</v>
      </c>
      <c r="B2874">
        <v>1</v>
      </c>
      <c r="C2874">
        <v>1</v>
      </c>
      <c r="D2874">
        <v>0.96123999999999998</v>
      </c>
      <c r="E2874" t="s">
        <v>172</v>
      </c>
      <c r="F2874">
        <v>45</v>
      </c>
      <c r="G2874">
        <v>44</v>
      </c>
      <c r="H2874">
        <v>44</v>
      </c>
      <c r="I2874">
        <v>41</v>
      </c>
    </row>
    <row r="2875" spans="1:9" x14ac:dyDescent="0.25">
      <c r="A2875" t="s">
        <v>2144</v>
      </c>
      <c r="B2875">
        <v>1</v>
      </c>
      <c r="C2875">
        <v>0</v>
      </c>
      <c r="D2875">
        <v>0.98485999999999996</v>
      </c>
      <c r="E2875" t="s">
        <v>169</v>
      </c>
      <c r="F2875">
        <v>29</v>
      </c>
      <c r="G2875">
        <v>27</v>
      </c>
      <c r="H2875">
        <v>24</v>
      </c>
      <c r="I2875">
        <v>23</v>
      </c>
    </row>
    <row r="2876" spans="1:9" x14ac:dyDescent="0.25">
      <c r="A2876" t="s">
        <v>2143</v>
      </c>
      <c r="B2876">
        <v>1</v>
      </c>
      <c r="C2876">
        <v>1</v>
      </c>
      <c r="D2876">
        <v>0.98578666699999995</v>
      </c>
      <c r="E2876" t="s">
        <v>172</v>
      </c>
      <c r="F2876">
        <v>627</v>
      </c>
      <c r="G2876">
        <v>626</v>
      </c>
      <c r="H2876">
        <v>622</v>
      </c>
      <c r="I2876">
        <v>610</v>
      </c>
    </row>
    <row r="2877" spans="1:9" x14ac:dyDescent="0.25">
      <c r="A2877" t="s">
        <v>2142</v>
      </c>
      <c r="B2877">
        <v>0</v>
      </c>
      <c r="C2877">
        <v>0</v>
      </c>
      <c r="D2877">
        <v>0.52208666699999995</v>
      </c>
      <c r="E2877" t="s">
        <v>181</v>
      </c>
      <c r="F2877">
        <v>3</v>
      </c>
      <c r="G2877">
        <v>3</v>
      </c>
      <c r="H2877">
        <v>3</v>
      </c>
      <c r="I2877">
        <v>0</v>
      </c>
    </row>
    <row r="2878" spans="1:9" x14ac:dyDescent="0.25">
      <c r="A2878" t="s">
        <v>2141</v>
      </c>
      <c r="B2878">
        <v>1</v>
      </c>
      <c r="C2878">
        <v>0</v>
      </c>
      <c r="D2878">
        <v>0.92437333300000002</v>
      </c>
      <c r="E2878" t="s">
        <v>174</v>
      </c>
      <c r="F2878">
        <v>35</v>
      </c>
      <c r="G2878">
        <v>33</v>
      </c>
      <c r="H2878">
        <v>30</v>
      </c>
      <c r="I2878">
        <v>18</v>
      </c>
    </row>
    <row r="2879" spans="1:9" x14ac:dyDescent="0.25">
      <c r="A2879" t="s">
        <v>2140</v>
      </c>
      <c r="B2879">
        <v>1</v>
      </c>
      <c r="C2879">
        <v>0</v>
      </c>
      <c r="D2879">
        <v>0.99672000000000005</v>
      </c>
      <c r="E2879" t="s">
        <v>169</v>
      </c>
      <c r="F2879">
        <v>40</v>
      </c>
      <c r="G2879">
        <v>40</v>
      </c>
      <c r="H2879">
        <v>40</v>
      </c>
      <c r="I2879">
        <v>36</v>
      </c>
    </row>
    <row r="2880" spans="1:9" x14ac:dyDescent="0.25">
      <c r="A2880" t="s">
        <v>2139</v>
      </c>
      <c r="B2880">
        <v>1</v>
      </c>
      <c r="C2880">
        <v>0</v>
      </c>
      <c r="D2880">
        <v>0.59849333299999996</v>
      </c>
      <c r="E2880" t="s">
        <v>169</v>
      </c>
      <c r="F2880">
        <v>15</v>
      </c>
      <c r="G2880">
        <v>14</v>
      </c>
      <c r="H2880">
        <v>10</v>
      </c>
      <c r="I2880">
        <v>7</v>
      </c>
    </row>
    <row r="2881" spans="1:9" x14ac:dyDescent="0.25">
      <c r="A2881" t="s">
        <v>2138</v>
      </c>
      <c r="B2881">
        <v>1</v>
      </c>
      <c r="C2881">
        <v>0</v>
      </c>
      <c r="D2881">
        <v>0.46012666699999999</v>
      </c>
      <c r="E2881" t="s">
        <v>169</v>
      </c>
      <c r="F2881">
        <v>26</v>
      </c>
      <c r="G2881">
        <v>25</v>
      </c>
      <c r="H2881">
        <v>22</v>
      </c>
      <c r="I2881">
        <v>4</v>
      </c>
    </row>
    <row r="2882" spans="1:9" x14ac:dyDescent="0.25">
      <c r="A2882" t="s">
        <v>2137</v>
      </c>
      <c r="B2882">
        <v>1</v>
      </c>
      <c r="C2882">
        <v>1</v>
      </c>
      <c r="D2882">
        <v>0.67205333300000003</v>
      </c>
      <c r="E2882" t="s">
        <v>172</v>
      </c>
      <c r="F2882">
        <v>158</v>
      </c>
      <c r="G2882">
        <v>154</v>
      </c>
      <c r="H2882">
        <v>141</v>
      </c>
      <c r="I2882">
        <v>127</v>
      </c>
    </row>
    <row r="2883" spans="1:9" x14ac:dyDescent="0.25">
      <c r="A2883" t="s">
        <v>2136</v>
      </c>
      <c r="B2883">
        <v>1</v>
      </c>
      <c r="C2883">
        <v>0</v>
      </c>
      <c r="D2883">
        <v>0.98556666699999995</v>
      </c>
      <c r="E2883" t="s">
        <v>169</v>
      </c>
      <c r="F2883">
        <v>57</v>
      </c>
      <c r="G2883">
        <v>56</v>
      </c>
      <c r="H2883">
        <v>55</v>
      </c>
      <c r="I2883">
        <v>51</v>
      </c>
    </row>
    <row r="2884" spans="1:9" x14ac:dyDescent="0.25">
      <c r="A2884" t="s">
        <v>2135</v>
      </c>
      <c r="B2884">
        <v>1</v>
      </c>
      <c r="C2884">
        <v>0</v>
      </c>
      <c r="D2884">
        <v>0.32557999999999998</v>
      </c>
      <c r="E2884" t="s">
        <v>169</v>
      </c>
      <c r="F2884">
        <v>130</v>
      </c>
      <c r="G2884">
        <v>122</v>
      </c>
      <c r="H2884">
        <v>115</v>
      </c>
      <c r="I2884">
        <v>102</v>
      </c>
    </row>
    <row r="2885" spans="1:9" x14ac:dyDescent="0.25">
      <c r="A2885" t="s">
        <v>2134</v>
      </c>
      <c r="B2885">
        <v>1</v>
      </c>
      <c r="C2885">
        <v>0</v>
      </c>
      <c r="D2885">
        <v>0.91699333299999997</v>
      </c>
      <c r="E2885" t="s">
        <v>169</v>
      </c>
      <c r="F2885">
        <v>24</v>
      </c>
      <c r="G2885">
        <v>24</v>
      </c>
      <c r="H2885">
        <v>24</v>
      </c>
      <c r="I2885">
        <v>20</v>
      </c>
    </row>
    <row r="2886" spans="1:9" x14ac:dyDescent="0.25">
      <c r="A2886" t="s">
        <v>2133</v>
      </c>
      <c r="B2886">
        <v>1</v>
      </c>
      <c r="C2886">
        <v>0</v>
      </c>
      <c r="D2886">
        <v>0.51128666700000003</v>
      </c>
      <c r="E2886" t="s">
        <v>169</v>
      </c>
      <c r="F2886">
        <v>32</v>
      </c>
      <c r="G2886">
        <v>20</v>
      </c>
      <c r="H2886">
        <v>15</v>
      </c>
      <c r="I2886">
        <v>9</v>
      </c>
    </row>
    <row r="2887" spans="1:9" x14ac:dyDescent="0.25">
      <c r="A2887" t="s">
        <v>2132</v>
      </c>
      <c r="B2887">
        <v>1</v>
      </c>
      <c r="C2887">
        <v>0</v>
      </c>
      <c r="D2887">
        <v>0.33494666699999998</v>
      </c>
      <c r="E2887" t="s">
        <v>169</v>
      </c>
      <c r="F2887">
        <v>16</v>
      </c>
      <c r="G2887">
        <v>15</v>
      </c>
      <c r="H2887">
        <v>14</v>
      </c>
      <c r="I2887">
        <v>11</v>
      </c>
    </row>
    <row r="2888" spans="1:9" x14ac:dyDescent="0.25">
      <c r="A2888" t="s">
        <v>2131</v>
      </c>
      <c r="B2888">
        <v>1</v>
      </c>
      <c r="C2888">
        <v>0</v>
      </c>
      <c r="D2888">
        <v>0.76293333299999999</v>
      </c>
      <c r="E2888" t="s">
        <v>169</v>
      </c>
      <c r="F2888">
        <v>53</v>
      </c>
      <c r="G2888">
        <v>47</v>
      </c>
      <c r="H2888">
        <v>46</v>
      </c>
      <c r="I2888">
        <v>40</v>
      </c>
    </row>
    <row r="2889" spans="1:9" x14ac:dyDescent="0.25">
      <c r="A2889" t="s">
        <v>2130</v>
      </c>
      <c r="B2889">
        <v>1</v>
      </c>
      <c r="C2889">
        <v>0</v>
      </c>
      <c r="D2889">
        <v>0.68316666699999995</v>
      </c>
      <c r="E2889" t="s">
        <v>169</v>
      </c>
      <c r="F2889">
        <v>99</v>
      </c>
      <c r="G2889">
        <v>97</v>
      </c>
      <c r="H2889">
        <v>94</v>
      </c>
      <c r="I2889">
        <v>84</v>
      </c>
    </row>
    <row r="2890" spans="1:9" x14ac:dyDescent="0.25">
      <c r="A2890" t="s">
        <v>2129</v>
      </c>
      <c r="B2890">
        <v>1</v>
      </c>
      <c r="C2890">
        <v>0</v>
      </c>
      <c r="D2890">
        <v>0.37369333300000002</v>
      </c>
      <c r="E2890" t="s">
        <v>169</v>
      </c>
      <c r="F2890">
        <v>11</v>
      </c>
      <c r="G2890">
        <v>11</v>
      </c>
      <c r="H2890">
        <v>11</v>
      </c>
      <c r="I2890">
        <v>4</v>
      </c>
    </row>
    <row r="2891" spans="1:9" x14ac:dyDescent="0.25">
      <c r="A2891" t="s">
        <v>2128</v>
      </c>
      <c r="B2891">
        <v>1</v>
      </c>
      <c r="C2891">
        <v>0</v>
      </c>
      <c r="D2891">
        <v>0.98227333299999997</v>
      </c>
      <c r="E2891" t="s">
        <v>169</v>
      </c>
      <c r="F2891">
        <v>190</v>
      </c>
      <c r="G2891">
        <v>189</v>
      </c>
      <c r="H2891">
        <v>184</v>
      </c>
      <c r="I2891">
        <v>174</v>
      </c>
    </row>
    <row r="2892" spans="1:9" x14ac:dyDescent="0.25">
      <c r="A2892" t="s">
        <v>2127</v>
      </c>
      <c r="B2892">
        <v>1</v>
      </c>
      <c r="C2892">
        <v>0</v>
      </c>
      <c r="D2892">
        <v>0.23452666699999999</v>
      </c>
      <c r="E2892" t="s">
        <v>169</v>
      </c>
      <c r="F2892">
        <v>4</v>
      </c>
      <c r="G2892">
        <v>2</v>
      </c>
      <c r="H2892">
        <v>1</v>
      </c>
      <c r="I2892">
        <v>0</v>
      </c>
    </row>
    <row r="2893" spans="1:9" x14ac:dyDescent="0.25">
      <c r="A2893" t="s">
        <v>2126</v>
      </c>
      <c r="B2893">
        <v>1</v>
      </c>
      <c r="C2893">
        <v>0</v>
      </c>
      <c r="D2893">
        <v>0.50728666700000002</v>
      </c>
      <c r="E2893" t="s">
        <v>169</v>
      </c>
      <c r="F2893">
        <v>29</v>
      </c>
      <c r="G2893">
        <v>28</v>
      </c>
      <c r="H2893">
        <v>28</v>
      </c>
      <c r="I2893">
        <v>26</v>
      </c>
    </row>
    <row r="2894" spans="1:9" x14ac:dyDescent="0.25">
      <c r="A2894" t="s">
        <v>2125</v>
      </c>
      <c r="B2894">
        <v>1</v>
      </c>
      <c r="C2894">
        <v>0</v>
      </c>
      <c r="D2894">
        <v>0.93908000000000003</v>
      </c>
      <c r="E2894" t="s">
        <v>169</v>
      </c>
      <c r="F2894">
        <v>267</v>
      </c>
      <c r="G2894">
        <v>267</v>
      </c>
      <c r="H2894">
        <v>264</v>
      </c>
      <c r="I2894">
        <v>254</v>
      </c>
    </row>
    <row r="2895" spans="1:9" x14ac:dyDescent="0.25">
      <c r="A2895" t="s">
        <v>2124</v>
      </c>
      <c r="B2895">
        <v>1</v>
      </c>
      <c r="C2895">
        <v>1</v>
      </c>
      <c r="D2895">
        <v>0.93547333300000002</v>
      </c>
      <c r="E2895" t="s">
        <v>172</v>
      </c>
      <c r="F2895">
        <v>36</v>
      </c>
      <c r="G2895">
        <v>33</v>
      </c>
      <c r="H2895">
        <v>32</v>
      </c>
      <c r="I2895">
        <v>16</v>
      </c>
    </row>
    <row r="2896" spans="1:9" x14ac:dyDescent="0.25">
      <c r="A2896" t="s">
        <v>2123</v>
      </c>
      <c r="B2896">
        <v>1</v>
      </c>
      <c r="C2896">
        <v>0</v>
      </c>
      <c r="D2896">
        <v>0.67252000000000001</v>
      </c>
      <c r="E2896" t="s">
        <v>172</v>
      </c>
      <c r="F2896">
        <v>95</v>
      </c>
      <c r="G2896">
        <v>95</v>
      </c>
      <c r="H2896">
        <v>95</v>
      </c>
      <c r="I2896">
        <v>94</v>
      </c>
    </row>
    <row r="2897" spans="1:9" x14ac:dyDescent="0.25">
      <c r="A2897" t="s">
        <v>2122</v>
      </c>
      <c r="B2897">
        <v>1</v>
      </c>
      <c r="C2897">
        <v>0</v>
      </c>
      <c r="D2897">
        <v>1.01688</v>
      </c>
      <c r="E2897" t="s">
        <v>169</v>
      </c>
      <c r="F2897">
        <v>105</v>
      </c>
      <c r="G2897">
        <v>97</v>
      </c>
      <c r="H2897">
        <v>90</v>
      </c>
      <c r="I2897">
        <v>82</v>
      </c>
    </row>
    <row r="2898" spans="1:9" x14ac:dyDescent="0.25">
      <c r="A2898" t="s">
        <v>2121</v>
      </c>
      <c r="B2898">
        <v>1</v>
      </c>
      <c r="C2898">
        <v>1</v>
      </c>
      <c r="D2898">
        <v>0.96708666700000001</v>
      </c>
      <c r="E2898" t="s">
        <v>169</v>
      </c>
      <c r="F2898">
        <v>374</v>
      </c>
      <c r="G2898">
        <v>371</v>
      </c>
      <c r="H2898">
        <v>362</v>
      </c>
      <c r="I2898">
        <v>350</v>
      </c>
    </row>
    <row r="2899" spans="1:9" x14ac:dyDescent="0.25">
      <c r="A2899" t="s">
        <v>2120</v>
      </c>
      <c r="B2899">
        <v>1</v>
      </c>
      <c r="C2899">
        <v>1</v>
      </c>
      <c r="D2899">
        <v>0.91173333300000003</v>
      </c>
      <c r="E2899" t="s">
        <v>169</v>
      </c>
      <c r="F2899">
        <v>74</v>
      </c>
      <c r="G2899">
        <v>66</v>
      </c>
      <c r="H2899">
        <v>63</v>
      </c>
      <c r="I2899">
        <v>57</v>
      </c>
    </row>
    <row r="2900" spans="1:9" x14ac:dyDescent="0.25">
      <c r="A2900" t="s">
        <v>2119</v>
      </c>
      <c r="B2900">
        <v>1</v>
      </c>
      <c r="C2900">
        <v>0</v>
      </c>
      <c r="D2900">
        <v>0.985193333</v>
      </c>
      <c r="E2900" t="s">
        <v>174</v>
      </c>
      <c r="F2900">
        <v>102</v>
      </c>
      <c r="G2900">
        <v>102</v>
      </c>
      <c r="H2900">
        <v>102</v>
      </c>
      <c r="I2900">
        <v>101</v>
      </c>
    </row>
    <row r="2901" spans="1:9" x14ac:dyDescent="0.25">
      <c r="A2901" t="s">
        <v>2118</v>
      </c>
      <c r="B2901">
        <v>1</v>
      </c>
      <c r="C2901">
        <v>0</v>
      </c>
      <c r="D2901">
        <v>0.34023333300000003</v>
      </c>
      <c r="E2901" t="s">
        <v>169</v>
      </c>
      <c r="F2901">
        <v>72</v>
      </c>
      <c r="G2901">
        <v>71</v>
      </c>
      <c r="H2901">
        <v>68</v>
      </c>
      <c r="I2901">
        <v>60</v>
      </c>
    </row>
    <row r="2902" spans="1:9" x14ac:dyDescent="0.25">
      <c r="A2902" t="s">
        <v>2117</v>
      </c>
      <c r="B2902">
        <v>1</v>
      </c>
      <c r="C2902">
        <v>0</v>
      </c>
      <c r="D2902">
        <v>0.92125333300000001</v>
      </c>
      <c r="E2902" t="s">
        <v>169</v>
      </c>
      <c r="F2902">
        <v>83</v>
      </c>
      <c r="G2902">
        <v>79</v>
      </c>
      <c r="H2902">
        <v>75</v>
      </c>
      <c r="I2902">
        <v>67</v>
      </c>
    </row>
    <row r="2903" spans="1:9" x14ac:dyDescent="0.25">
      <c r="A2903" t="s">
        <v>2116</v>
      </c>
      <c r="B2903">
        <v>1</v>
      </c>
      <c r="C2903">
        <v>0</v>
      </c>
      <c r="D2903">
        <v>0.95699999999999996</v>
      </c>
      <c r="E2903" t="s">
        <v>169</v>
      </c>
      <c r="F2903">
        <v>210</v>
      </c>
      <c r="G2903">
        <v>202</v>
      </c>
      <c r="H2903">
        <v>193</v>
      </c>
      <c r="I2903">
        <v>173</v>
      </c>
    </row>
    <row r="2904" spans="1:9" x14ac:dyDescent="0.25">
      <c r="A2904" t="s">
        <v>2115</v>
      </c>
      <c r="B2904">
        <v>1</v>
      </c>
      <c r="C2904">
        <v>0</v>
      </c>
      <c r="D2904">
        <v>0.990293333</v>
      </c>
      <c r="E2904" t="s">
        <v>169</v>
      </c>
      <c r="F2904">
        <v>88</v>
      </c>
      <c r="G2904">
        <v>88</v>
      </c>
      <c r="H2904">
        <v>85</v>
      </c>
      <c r="I2904">
        <v>82</v>
      </c>
    </row>
    <row r="2905" spans="1:9" x14ac:dyDescent="0.25">
      <c r="A2905" t="s">
        <v>2114</v>
      </c>
      <c r="B2905">
        <v>1</v>
      </c>
      <c r="C2905">
        <v>0</v>
      </c>
      <c r="D2905">
        <v>0.57181999999999999</v>
      </c>
      <c r="E2905" t="s">
        <v>169</v>
      </c>
      <c r="F2905">
        <v>333</v>
      </c>
      <c r="G2905">
        <v>293</v>
      </c>
      <c r="H2905">
        <v>227</v>
      </c>
      <c r="I2905">
        <v>71</v>
      </c>
    </row>
    <row r="2906" spans="1:9" x14ac:dyDescent="0.25">
      <c r="A2906" t="s">
        <v>2113</v>
      </c>
      <c r="B2906">
        <v>1</v>
      </c>
      <c r="C2906">
        <v>0</v>
      </c>
      <c r="D2906">
        <v>0.92942000000000002</v>
      </c>
      <c r="E2906" t="s">
        <v>169</v>
      </c>
      <c r="F2906">
        <v>157</v>
      </c>
      <c r="G2906">
        <v>157</v>
      </c>
      <c r="H2906">
        <v>154</v>
      </c>
      <c r="I2906">
        <v>150</v>
      </c>
    </row>
    <row r="2907" spans="1:9" x14ac:dyDescent="0.25">
      <c r="A2907" t="s">
        <v>2112</v>
      </c>
      <c r="B2907">
        <v>1</v>
      </c>
      <c r="C2907">
        <v>0</v>
      </c>
      <c r="D2907">
        <v>0.99689333300000005</v>
      </c>
      <c r="E2907" t="s">
        <v>169</v>
      </c>
      <c r="F2907">
        <v>226</v>
      </c>
      <c r="G2907">
        <v>222</v>
      </c>
      <c r="H2907">
        <v>218</v>
      </c>
      <c r="I2907">
        <v>210</v>
      </c>
    </row>
    <row r="2908" spans="1:9" x14ac:dyDescent="0.25">
      <c r="A2908" t="s">
        <v>2111</v>
      </c>
      <c r="B2908">
        <v>1</v>
      </c>
      <c r="C2908">
        <v>0</v>
      </c>
      <c r="D2908">
        <v>0.98817333299999999</v>
      </c>
      <c r="E2908" t="s">
        <v>169</v>
      </c>
      <c r="F2908">
        <v>319</v>
      </c>
      <c r="G2908">
        <v>317</v>
      </c>
      <c r="H2908">
        <v>315</v>
      </c>
      <c r="I2908">
        <v>303</v>
      </c>
    </row>
    <row r="2909" spans="1:9" x14ac:dyDescent="0.25">
      <c r="A2909" t="s">
        <v>2110</v>
      </c>
      <c r="B2909">
        <v>1</v>
      </c>
      <c r="C2909">
        <v>0</v>
      </c>
      <c r="D2909">
        <v>0.93162</v>
      </c>
      <c r="E2909" t="s">
        <v>174</v>
      </c>
      <c r="F2909">
        <v>148</v>
      </c>
      <c r="G2909">
        <v>145</v>
      </c>
      <c r="H2909">
        <v>144</v>
      </c>
      <c r="I2909">
        <v>138</v>
      </c>
    </row>
    <row r="2910" spans="1:9" x14ac:dyDescent="0.25">
      <c r="A2910" t="s">
        <v>2109</v>
      </c>
      <c r="B2910">
        <v>1</v>
      </c>
      <c r="C2910">
        <v>0</v>
      </c>
      <c r="D2910">
        <v>0.96120666700000001</v>
      </c>
      <c r="E2910" t="s">
        <v>169</v>
      </c>
      <c r="F2910">
        <v>19</v>
      </c>
      <c r="G2910">
        <v>19</v>
      </c>
      <c r="H2910">
        <v>19</v>
      </c>
      <c r="I2910">
        <v>18</v>
      </c>
    </row>
    <row r="2911" spans="1:9" x14ac:dyDescent="0.25">
      <c r="A2911" t="s">
        <v>2108</v>
      </c>
      <c r="B2911">
        <v>1</v>
      </c>
      <c r="C2911">
        <v>0</v>
      </c>
      <c r="D2911">
        <v>0.71488666700000003</v>
      </c>
      <c r="E2911" t="s">
        <v>174</v>
      </c>
      <c r="F2911">
        <v>252</v>
      </c>
      <c r="G2911">
        <v>252</v>
      </c>
      <c r="H2911">
        <v>247</v>
      </c>
      <c r="I2911">
        <v>231</v>
      </c>
    </row>
    <row r="2912" spans="1:9" x14ac:dyDescent="0.25">
      <c r="A2912" t="s">
        <v>2107</v>
      </c>
      <c r="B2912">
        <v>1</v>
      </c>
      <c r="C2912">
        <v>0</v>
      </c>
      <c r="D2912">
        <v>0.96826666699999997</v>
      </c>
      <c r="E2912" t="s">
        <v>174</v>
      </c>
      <c r="F2912">
        <v>200</v>
      </c>
      <c r="G2912">
        <v>200</v>
      </c>
      <c r="H2912">
        <v>198</v>
      </c>
      <c r="I2912">
        <v>193</v>
      </c>
    </row>
    <row r="2913" spans="1:9" x14ac:dyDescent="0.25">
      <c r="A2913" t="s">
        <v>2106</v>
      </c>
      <c r="B2913">
        <v>1</v>
      </c>
      <c r="C2913">
        <v>0</v>
      </c>
      <c r="D2913">
        <v>0.94954000000000005</v>
      </c>
      <c r="E2913" t="s">
        <v>174</v>
      </c>
      <c r="F2913">
        <v>299</v>
      </c>
      <c r="G2913">
        <v>299</v>
      </c>
      <c r="H2913">
        <v>294</v>
      </c>
      <c r="I2913">
        <v>242</v>
      </c>
    </row>
    <row r="2914" spans="1:9" x14ac:dyDescent="0.25">
      <c r="A2914" t="s">
        <v>2105</v>
      </c>
      <c r="B2914">
        <v>1</v>
      </c>
      <c r="C2914">
        <v>0</v>
      </c>
      <c r="D2914">
        <v>0.21327333300000001</v>
      </c>
      <c r="E2914" t="s">
        <v>169</v>
      </c>
      <c r="F2914">
        <v>93</v>
      </c>
      <c r="G2914">
        <v>86</v>
      </c>
      <c r="H2914">
        <v>48</v>
      </c>
      <c r="I2914">
        <v>7</v>
      </c>
    </row>
    <row r="2915" spans="1:9" x14ac:dyDescent="0.25">
      <c r="A2915" t="s">
        <v>2104</v>
      </c>
      <c r="B2915">
        <v>1</v>
      </c>
      <c r="C2915">
        <v>0</v>
      </c>
      <c r="D2915">
        <v>0.62841999999999998</v>
      </c>
      <c r="E2915" t="s">
        <v>169</v>
      </c>
      <c r="F2915">
        <v>5</v>
      </c>
      <c r="G2915">
        <v>5</v>
      </c>
      <c r="H2915">
        <v>4</v>
      </c>
      <c r="I2915">
        <v>2</v>
      </c>
    </row>
    <row r="2916" spans="1:9" x14ac:dyDescent="0.25">
      <c r="A2916" t="s">
        <v>2103</v>
      </c>
      <c r="B2916">
        <v>1</v>
      </c>
      <c r="C2916">
        <v>0</v>
      </c>
      <c r="D2916">
        <v>0.96588666700000003</v>
      </c>
      <c r="E2916" t="s">
        <v>169</v>
      </c>
      <c r="F2916">
        <v>179</v>
      </c>
      <c r="G2916">
        <v>178</v>
      </c>
      <c r="H2916">
        <v>175</v>
      </c>
      <c r="I2916">
        <v>164</v>
      </c>
    </row>
    <row r="2917" spans="1:9" x14ac:dyDescent="0.25">
      <c r="A2917" t="s">
        <v>2102</v>
      </c>
      <c r="B2917">
        <v>1</v>
      </c>
      <c r="C2917">
        <v>0</v>
      </c>
      <c r="D2917">
        <v>0.98229333299999999</v>
      </c>
      <c r="E2917" t="s">
        <v>169</v>
      </c>
      <c r="F2917">
        <v>130</v>
      </c>
      <c r="G2917">
        <v>130</v>
      </c>
      <c r="H2917">
        <v>129</v>
      </c>
      <c r="I2917">
        <v>128</v>
      </c>
    </row>
    <row r="2918" spans="1:9" x14ac:dyDescent="0.25">
      <c r="A2918" t="s">
        <v>2101</v>
      </c>
      <c r="B2918">
        <v>1</v>
      </c>
      <c r="C2918">
        <v>0</v>
      </c>
      <c r="D2918">
        <v>0.69950000000000001</v>
      </c>
      <c r="E2918" t="s">
        <v>169</v>
      </c>
      <c r="F2918">
        <v>41</v>
      </c>
      <c r="G2918">
        <v>38</v>
      </c>
      <c r="H2918">
        <v>33</v>
      </c>
      <c r="I2918">
        <v>28</v>
      </c>
    </row>
    <row r="2919" spans="1:9" x14ac:dyDescent="0.25">
      <c r="A2919" t="s">
        <v>2100</v>
      </c>
      <c r="B2919">
        <v>1</v>
      </c>
      <c r="C2919">
        <v>0</v>
      </c>
      <c r="D2919">
        <v>0.94699999999999995</v>
      </c>
      <c r="E2919" t="s">
        <v>169</v>
      </c>
      <c r="F2919">
        <v>90</v>
      </c>
      <c r="G2919">
        <v>90</v>
      </c>
      <c r="H2919">
        <v>90</v>
      </c>
      <c r="I2919">
        <v>90</v>
      </c>
    </row>
    <row r="2920" spans="1:9" x14ac:dyDescent="0.25">
      <c r="A2920" t="s">
        <v>2099</v>
      </c>
      <c r="B2920">
        <v>1</v>
      </c>
      <c r="C2920">
        <v>0</v>
      </c>
      <c r="D2920">
        <v>0.81413333300000001</v>
      </c>
      <c r="E2920" t="s">
        <v>169</v>
      </c>
      <c r="F2920">
        <v>59</v>
      </c>
      <c r="G2920">
        <v>58</v>
      </c>
      <c r="H2920">
        <v>55</v>
      </c>
      <c r="I2920">
        <v>33</v>
      </c>
    </row>
    <row r="2921" spans="1:9" x14ac:dyDescent="0.25">
      <c r="A2921" t="s">
        <v>2098</v>
      </c>
      <c r="B2921">
        <v>1</v>
      </c>
      <c r="C2921">
        <v>0</v>
      </c>
      <c r="D2921">
        <v>0.95851333299999997</v>
      </c>
      <c r="E2921" t="s">
        <v>169</v>
      </c>
      <c r="F2921">
        <v>394</v>
      </c>
      <c r="G2921">
        <v>390</v>
      </c>
      <c r="H2921">
        <v>385</v>
      </c>
      <c r="I2921">
        <v>378</v>
      </c>
    </row>
    <row r="2922" spans="1:9" x14ac:dyDescent="0.25">
      <c r="A2922" t="s">
        <v>2097</v>
      </c>
      <c r="B2922">
        <v>1</v>
      </c>
      <c r="C2922">
        <v>0</v>
      </c>
      <c r="D2922">
        <v>0.99578</v>
      </c>
      <c r="E2922" t="s">
        <v>169</v>
      </c>
      <c r="F2922">
        <v>233</v>
      </c>
      <c r="G2922">
        <v>233</v>
      </c>
      <c r="H2922">
        <v>230</v>
      </c>
      <c r="I2922">
        <v>224</v>
      </c>
    </row>
    <row r="2923" spans="1:9" x14ac:dyDescent="0.25">
      <c r="A2923" t="s">
        <v>2096</v>
      </c>
      <c r="B2923">
        <v>1</v>
      </c>
      <c r="C2923">
        <v>0</v>
      </c>
      <c r="D2923">
        <v>0.78819333300000005</v>
      </c>
      <c r="E2923" t="s">
        <v>169</v>
      </c>
      <c r="F2923">
        <v>64</v>
      </c>
      <c r="G2923">
        <v>64</v>
      </c>
      <c r="H2923">
        <v>62</v>
      </c>
      <c r="I2923">
        <v>53</v>
      </c>
    </row>
    <row r="2924" spans="1:9" x14ac:dyDescent="0.25">
      <c r="A2924" t="s">
        <v>2095</v>
      </c>
      <c r="B2924">
        <v>1</v>
      </c>
      <c r="C2924">
        <v>0</v>
      </c>
      <c r="D2924">
        <v>0.97015333299999995</v>
      </c>
      <c r="E2924" t="s">
        <v>169</v>
      </c>
      <c r="F2924">
        <v>256</v>
      </c>
      <c r="G2924">
        <v>252</v>
      </c>
      <c r="H2924">
        <v>250</v>
      </c>
      <c r="I2924">
        <v>234</v>
      </c>
    </row>
    <row r="2925" spans="1:9" x14ac:dyDescent="0.25">
      <c r="A2925" t="s">
        <v>2094</v>
      </c>
      <c r="B2925">
        <v>1</v>
      </c>
      <c r="C2925">
        <v>0</v>
      </c>
      <c r="D2925">
        <v>0.93740666699999997</v>
      </c>
      <c r="E2925" t="s">
        <v>169</v>
      </c>
      <c r="F2925">
        <v>37</v>
      </c>
      <c r="G2925">
        <v>35</v>
      </c>
      <c r="H2925">
        <v>32</v>
      </c>
      <c r="I2925">
        <v>32</v>
      </c>
    </row>
    <row r="2926" spans="1:9" x14ac:dyDescent="0.25">
      <c r="A2926" t="s">
        <v>2093</v>
      </c>
      <c r="B2926">
        <v>1</v>
      </c>
      <c r="C2926">
        <v>0</v>
      </c>
      <c r="D2926">
        <v>0.16239999999999999</v>
      </c>
      <c r="E2926" t="s">
        <v>169</v>
      </c>
      <c r="F2926">
        <v>4</v>
      </c>
      <c r="G2926">
        <v>0</v>
      </c>
      <c r="H2926">
        <v>0</v>
      </c>
      <c r="I2926">
        <v>0</v>
      </c>
    </row>
    <row r="2927" spans="1:9" x14ac:dyDescent="0.25">
      <c r="A2927" t="s">
        <v>2092</v>
      </c>
      <c r="B2927">
        <v>1</v>
      </c>
      <c r="C2927">
        <v>0</v>
      </c>
      <c r="D2927">
        <v>0.90044000000000002</v>
      </c>
      <c r="E2927" t="s">
        <v>169</v>
      </c>
      <c r="F2927">
        <v>268</v>
      </c>
      <c r="G2927">
        <v>254</v>
      </c>
      <c r="H2927">
        <v>248</v>
      </c>
      <c r="I2927">
        <v>231</v>
      </c>
    </row>
    <row r="2928" spans="1:9" x14ac:dyDescent="0.25">
      <c r="A2928" t="s">
        <v>2091</v>
      </c>
      <c r="B2928">
        <v>1</v>
      </c>
      <c r="C2928">
        <v>0</v>
      </c>
      <c r="D2928">
        <v>0.1673</v>
      </c>
      <c r="E2928" t="s">
        <v>169</v>
      </c>
      <c r="F2928">
        <v>44</v>
      </c>
      <c r="G2928">
        <v>35</v>
      </c>
      <c r="H2928">
        <v>33</v>
      </c>
      <c r="I2928">
        <v>33</v>
      </c>
    </row>
    <row r="2929" spans="1:9" x14ac:dyDescent="0.25">
      <c r="A2929" t="s">
        <v>2090</v>
      </c>
      <c r="B2929">
        <v>1</v>
      </c>
      <c r="C2929">
        <v>0</v>
      </c>
      <c r="D2929">
        <v>1.0011733330000001</v>
      </c>
      <c r="E2929" t="s">
        <v>169</v>
      </c>
      <c r="F2929">
        <v>167</v>
      </c>
      <c r="G2929">
        <v>167</v>
      </c>
      <c r="H2929">
        <v>167</v>
      </c>
      <c r="I2929">
        <v>165</v>
      </c>
    </row>
    <row r="2930" spans="1:9" x14ac:dyDescent="0.25">
      <c r="A2930" t="s">
        <v>2089</v>
      </c>
      <c r="B2930">
        <v>1</v>
      </c>
      <c r="C2930">
        <v>0</v>
      </c>
      <c r="D2930">
        <v>0.99583999999999995</v>
      </c>
      <c r="E2930" t="s">
        <v>169</v>
      </c>
      <c r="F2930">
        <v>243</v>
      </c>
      <c r="G2930">
        <v>243</v>
      </c>
      <c r="H2930">
        <v>243</v>
      </c>
      <c r="I2930">
        <v>238</v>
      </c>
    </row>
    <row r="2931" spans="1:9" x14ac:dyDescent="0.25">
      <c r="A2931" t="s">
        <v>2088</v>
      </c>
      <c r="B2931">
        <v>1</v>
      </c>
      <c r="C2931">
        <v>0</v>
      </c>
      <c r="D2931">
        <v>0.92832666699999999</v>
      </c>
      <c r="E2931" t="s">
        <v>169</v>
      </c>
      <c r="F2931">
        <v>917</v>
      </c>
      <c r="G2931">
        <v>900</v>
      </c>
      <c r="H2931">
        <v>890</v>
      </c>
      <c r="I2931">
        <v>857</v>
      </c>
    </row>
    <row r="2932" spans="1:9" x14ac:dyDescent="0.25">
      <c r="A2932" t="s">
        <v>2087</v>
      </c>
      <c r="B2932">
        <v>1</v>
      </c>
      <c r="C2932">
        <v>0</v>
      </c>
      <c r="D2932">
        <v>0.93543333299999998</v>
      </c>
      <c r="E2932" t="s">
        <v>169</v>
      </c>
      <c r="F2932">
        <v>101</v>
      </c>
      <c r="G2932">
        <v>101</v>
      </c>
      <c r="H2932">
        <v>101</v>
      </c>
      <c r="I2932">
        <v>94</v>
      </c>
    </row>
    <row r="2933" spans="1:9" x14ac:dyDescent="0.25">
      <c r="A2933" t="s">
        <v>2086</v>
      </c>
      <c r="B2933">
        <v>1</v>
      </c>
      <c r="C2933">
        <v>0</v>
      </c>
      <c r="D2933">
        <v>0.97768666699999995</v>
      </c>
      <c r="E2933" t="s">
        <v>174</v>
      </c>
      <c r="F2933">
        <v>77</v>
      </c>
      <c r="G2933">
        <v>77</v>
      </c>
      <c r="H2933">
        <v>76</v>
      </c>
      <c r="I2933">
        <v>75</v>
      </c>
    </row>
    <row r="2934" spans="1:9" x14ac:dyDescent="0.25">
      <c r="A2934" t="s">
        <v>2085</v>
      </c>
      <c r="B2934">
        <v>0</v>
      </c>
      <c r="C2934">
        <v>1</v>
      </c>
      <c r="D2934">
        <v>0.99004000000000003</v>
      </c>
      <c r="E2934" t="s">
        <v>169</v>
      </c>
      <c r="F2934">
        <v>361</v>
      </c>
      <c r="G2934">
        <v>355</v>
      </c>
      <c r="H2934">
        <v>351</v>
      </c>
      <c r="I2934">
        <v>348</v>
      </c>
    </row>
    <row r="2935" spans="1:9" x14ac:dyDescent="0.25">
      <c r="A2935" t="s">
        <v>2084</v>
      </c>
      <c r="B2935">
        <v>1</v>
      </c>
      <c r="C2935">
        <v>0</v>
      </c>
      <c r="D2935">
        <v>0.820673333</v>
      </c>
      <c r="E2935" t="s">
        <v>169</v>
      </c>
      <c r="F2935">
        <v>79</v>
      </c>
      <c r="G2935">
        <v>78</v>
      </c>
      <c r="H2935">
        <v>77</v>
      </c>
      <c r="I2935">
        <v>73</v>
      </c>
    </row>
    <row r="2936" spans="1:9" x14ac:dyDescent="0.25">
      <c r="A2936" t="s">
        <v>2083</v>
      </c>
      <c r="B2936">
        <v>0</v>
      </c>
      <c r="C2936">
        <v>0</v>
      </c>
      <c r="D2936">
        <v>0.105006667</v>
      </c>
      <c r="E2936" t="s">
        <v>181</v>
      </c>
      <c r="F2936">
        <v>1</v>
      </c>
      <c r="G2936">
        <v>0</v>
      </c>
      <c r="H2936">
        <v>0</v>
      </c>
      <c r="I2936">
        <v>0</v>
      </c>
    </row>
    <row r="2937" spans="1:9" x14ac:dyDescent="0.25">
      <c r="A2937" t="s">
        <v>2082</v>
      </c>
      <c r="B2937">
        <v>1</v>
      </c>
      <c r="C2937">
        <v>1</v>
      </c>
      <c r="D2937">
        <v>0.38663333300000002</v>
      </c>
      <c r="E2937" t="s">
        <v>172</v>
      </c>
      <c r="F2937">
        <v>39</v>
      </c>
      <c r="G2937">
        <v>38</v>
      </c>
      <c r="H2937">
        <v>36</v>
      </c>
      <c r="I2937">
        <v>30</v>
      </c>
    </row>
    <row r="2938" spans="1:9" x14ac:dyDescent="0.25">
      <c r="A2938" t="s">
        <v>2081</v>
      </c>
      <c r="B2938">
        <v>1</v>
      </c>
      <c r="C2938">
        <v>1</v>
      </c>
      <c r="D2938">
        <v>0.95734666700000004</v>
      </c>
      <c r="E2938" t="s">
        <v>169</v>
      </c>
      <c r="F2938">
        <v>149</v>
      </c>
      <c r="G2938">
        <v>149</v>
      </c>
      <c r="H2938">
        <v>149</v>
      </c>
      <c r="I2938">
        <v>138</v>
      </c>
    </row>
    <row r="2939" spans="1:9" x14ac:dyDescent="0.25">
      <c r="A2939" t="s">
        <v>2080</v>
      </c>
      <c r="B2939">
        <v>1</v>
      </c>
      <c r="C2939">
        <v>0</v>
      </c>
      <c r="D2939">
        <v>0.97142666700000002</v>
      </c>
      <c r="E2939" t="s">
        <v>169</v>
      </c>
      <c r="F2939">
        <v>349</v>
      </c>
      <c r="G2939">
        <v>343</v>
      </c>
      <c r="H2939">
        <v>314</v>
      </c>
      <c r="I2939">
        <v>281</v>
      </c>
    </row>
    <row r="2940" spans="1:9" x14ac:dyDescent="0.25">
      <c r="A2940" t="s">
        <v>2079</v>
      </c>
      <c r="B2940">
        <v>1</v>
      </c>
      <c r="C2940">
        <v>0</v>
      </c>
      <c r="D2940">
        <v>0.98223333300000004</v>
      </c>
      <c r="E2940" t="s">
        <v>169</v>
      </c>
      <c r="F2940">
        <v>135</v>
      </c>
      <c r="G2940">
        <v>133</v>
      </c>
      <c r="H2940">
        <v>92</v>
      </c>
      <c r="I2940">
        <v>76</v>
      </c>
    </row>
    <row r="2941" spans="1:9" x14ac:dyDescent="0.25">
      <c r="A2941" t="s">
        <v>2078</v>
      </c>
      <c r="B2941">
        <v>1</v>
      </c>
      <c r="C2941">
        <v>0</v>
      </c>
      <c r="D2941">
        <v>0.16621333299999999</v>
      </c>
      <c r="E2941" t="s">
        <v>174</v>
      </c>
      <c r="F2941">
        <v>69</v>
      </c>
      <c r="G2941">
        <v>57</v>
      </c>
      <c r="H2941">
        <v>49</v>
      </c>
      <c r="I2941">
        <v>32</v>
      </c>
    </row>
    <row r="2942" spans="1:9" x14ac:dyDescent="0.25">
      <c r="A2942" t="s">
        <v>2077</v>
      </c>
      <c r="B2942">
        <v>1</v>
      </c>
      <c r="C2942">
        <v>0</v>
      </c>
      <c r="D2942">
        <v>0.38635333300000002</v>
      </c>
      <c r="E2942" t="s">
        <v>169</v>
      </c>
      <c r="F2942">
        <v>243</v>
      </c>
      <c r="G2942">
        <v>240</v>
      </c>
      <c r="H2942">
        <v>238</v>
      </c>
      <c r="I2942">
        <v>232</v>
      </c>
    </row>
    <row r="2943" spans="1:9" x14ac:dyDescent="0.25">
      <c r="A2943" t="s">
        <v>2076</v>
      </c>
      <c r="B2943">
        <v>0</v>
      </c>
      <c r="C2943">
        <v>0</v>
      </c>
      <c r="D2943">
        <v>0.86105333299999998</v>
      </c>
      <c r="E2943" t="s">
        <v>181</v>
      </c>
      <c r="F2943">
        <v>66</v>
      </c>
      <c r="G2943">
        <v>66</v>
      </c>
      <c r="H2943">
        <v>66</v>
      </c>
      <c r="I2943">
        <v>64</v>
      </c>
    </row>
    <row r="2944" spans="1:9" x14ac:dyDescent="0.25">
      <c r="A2944" t="s">
        <v>2075</v>
      </c>
      <c r="B2944">
        <v>1</v>
      </c>
      <c r="C2944">
        <v>0</v>
      </c>
      <c r="D2944">
        <v>0.95341333299999997</v>
      </c>
      <c r="E2944" t="s">
        <v>174</v>
      </c>
      <c r="F2944">
        <v>101</v>
      </c>
      <c r="G2944">
        <v>99</v>
      </c>
      <c r="H2944">
        <v>99</v>
      </c>
      <c r="I2944">
        <v>86</v>
      </c>
    </row>
    <row r="2945" spans="1:9" x14ac:dyDescent="0.25">
      <c r="A2945" t="s">
        <v>2074</v>
      </c>
      <c r="B2945">
        <v>0</v>
      </c>
      <c r="C2945">
        <v>0</v>
      </c>
      <c r="D2945">
        <v>0.44328000000000001</v>
      </c>
      <c r="E2945" t="s">
        <v>181</v>
      </c>
      <c r="F2945">
        <v>74</v>
      </c>
      <c r="G2945">
        <v>73</v>
      </c>
      <c r="H2945">
        <v>60</v>
      </c>
      <c r="I2945">
        <v>52</v>
      </c>
    </row>
    <row r="2946" spans="1:9" x14ac:dyDescent="0.25">
      <c r="A2946" t="s">
        <v>2073</v>
      </c>
      <c r="B2946">
        <v>0</v>
      </c>
      <c r="C2946">
        <v>0</v>
      </c>
      <c r="D2946">
        <v>0.123413333</v>
      </c>
      <c r="E2946" t="s">
        <v>181</v>
      </c>
      <c r="F2946">
        <v>1</v>
      </c>
      <c r="G2946">
        <v>0</v>
      </c>
      <c r="H2946">
        <v>0</v>
      </c>
      <c r="I2946">
        <v>0</v>
      </c>
    </row>
    <row r="2947" spans="1:9" x14ac:dyDescent="0.25">
      <c r="A2947" t="s">
        <v>2072</v>
      </c>
      <c r="B2947">
        <v>1</v>
      </c>
      <c r="C2947">
        <v>0</v>
      </c>
      <c r="D2947">
        <v>0.9768</v>
      </c>
      <c r="E2947" t="s">
        <v>169</v>
      </c>
      <c r="F2947">
        <v>221</v>
      </c>
      <c r="G2947">
        <v>220</v>
      </c>
      <c r="H2947">
        <v>219</v>
      </c>
      <c r="I2947">
        <v>209</v>
      </c>
    </row>
    <row r="2948" spans="1:9" x14ac:dyDescent="0.25">
      <c r="A2948" t="s">
        <v>2071</v>
      </c>
      <c r="B2948">
        <v>1</v>
      </c>
      <c r="C2948">
        <v>0</v>
      </c>
      <c r="D2948">
        <v>0.98608666700000003</v>
      </c>
      <c r="E2948" t="s">
        <v>169</v>
      </c>
      <c r="F2948">
        <v>253</v>
      </c>
      <c r="G2948">
        <v>253</v>
      </c>
      <c r="H2948">
        <v>252</v>
      </c>
      <c r="I2948">
        <v>244</v>
      </c>
    </row>
    <row r="2949" spans="1:9" x14ac:dyDescent="0.25">
      <c r="A2949" t="s">
        <v>2070</v>
      </c>
      <c r="B2949">
        <v>1</v>
      </c>
      <c r="C2949">
        <v>0</v>
      </c>
      <c r="D2949">
        <v>0.119953333</v>
      </c>
      <c r="E2949" t="s">
        <v>169</v>
      </c>
      <c r="F2949">
        <v>7</v>
      </c>
      <c r="G2949">
        <v>2</v>
      </c>
      <c r="H2949">
        <v>2</v>
      </c>
      <c r="I2949">
        <v>1</v>
      </c>
    </row>
    <row r="2950" spans="1:9" x14ac:dyDescent="0.25">
      <c r="A2950" t="s">
        <v>2069</v>
      </c>
      <c r="B2950">
        <v>1</v>
      </c>
      <c r="C2950">
        <v>0</v>
      </c>
      <c r="D2950">
        <v>1.00668</v>
      </c>
      <c r="E2950" t="s">
        <v>169</v>
      </c>
      <c r="F2950">
        <v>187</v>
      </c>
      <c r="G2950">
        <v>187</v>
      </c>
      <c r="H2950">
        <v>187</v>
      </c>
      <c r="I2950">
        <v>184</v>
      </c>
    </row>
    <row r="2951" spans="1:9" x14ac:dyDescent="0.25">
      <c r="A2951" t="s">
        <v>2068</v>
      </c>
      <c r="B2951">
        <v>1</v>
      </c>
      <c r="C2951">
        <v>0</v>
      </c>
      <c r="D2951">
        <v>0.969846667</v>
      </c>
      <c r="E2951" t="s">
        <v>169</v>
      </c>
      <c r="F2951">
        <v>127</v>
      </c>
      <c r="G2951">
        <v>127</v>
      </c>
      <c r="H2951">
        <v>127</v>
      </c>
      <c r="I2951">
        <v>115</v>
      </c>
    </row>
    <row r="2952" spans="1:9" x14ac:dyDescent="0.25">
      <c r="A2952" t="s">
        <v>2067</v>
      </c>
      <c r="B2952">
        <v>1</v>
      </c>
      <c r="C2952">
        <v>0</v>
      </c>
      <c r="D2952">
        <v>0.97319333299999999</v>
      </c>
      <c r="E2952" t="s">
        <v>169</v>
      </c>
      <c r="F2952">
        <v>72</v>
      </c>
      <c r="G2952">
        <v>67</v>
      </c>
      <c r="H2952">
        <v>63</v>
      </c>
      <c r="I2952">
        <v>41</v>
      </c>
    </row>
    <row r="2953" spans="1:9" x14ac:dyDescent="0.25">
      <c r="A2953" t="s">
        <v>2066</v>
      </c>
      <c r="B2953">
        <v>1</v>
      </c>
      <c r="C2953">
        <v>0</v>
      </c>
      <c r="D2953">
        <v>0.87622666699999996</v>
      </c>
      <c r="E2953" t="s">
        <v>169</v>
      </c>
      <c r="F2953">
        <v>95</v>
      </c>
      <c r="G2953">
        <v>94</v>
      </c>
      <c r="H2953">
        <v>88</v>
      </c>
      <c r="I2953">
        <v>66</v>
      </c>
    </row>
    <row r="2954" spans="1:9" x14ac:dyDescent="0.25">
      <c r="A2954" t="s">
        <v>2065</v>
      </c>
      <c r="B2954">
        <v>1</v>
      </c>
      <c r="C2954">
        <v>0</v>
      </c>
      <c r="D2954">
        <v>0.99718666700000003</v>
      </c>
      <c r="E2954" t="s">
        <v>169</v>
      </c>
      <c r="F2954">
        <v>380</v>
      </c>
      <c r="G2954">
        <v>379</v>
      </c>
      <c r="H2954">
        <v>376</v>
      </c>
      <c r="I2954">
        <v>365</v>
      </c>
    </row>
    <row r="2955" spans="1:9" x14ac:dyDescent="0.25">
      <c r="A2955" t="s">
        <v>2064</v>
      </c>
      <c r="B2955">
        <v>1</v>
      </c>
      <c r="C2955">
        <v>0</v>
      </c>
      <c r="D2955">
        <v>0.51235333299999997</v>
      </c>
      <c r="E2955" t="s">
        <v>169</v>
      </c>
      <c r="F2955">
        <v>94</v>
      </c>
      <c r="G2955">
        <v>90</v>
      </c>
      <c r="H2955">
        <v>90</v>
      </c>
      <c r="I2955">
        <v>84</v>
      </c>
    </row>
    <row r="2956" spans="1:9" x14ac:dyDescent="0.25">
      <c r="A2956" t="s">
        <v>2063</v>
      </c>
      <c r="B2956">
        <v>1</v>
      </c>
      <c r="C2956">
        <v>0</v>
      </c>
      <c r="D2956">
        <v>0.97234666700000005</v>
      </c>
      <c r="E2956" t="s">
        <v>174</v>
      </c>
      <c r="F2956">
        <v>316</v>
      </c>
      <c r="G2956">
        <v>316</v>
      </c>
      <c r="H2956">
        <v>312</v>
      </c>
      <c r="I2956">
        <v>289</v>
      </c>
    </row>
    <row r="2957" spans="1:9" x14ac:dyDescent="0.25">
      <c r="A2957" t="s">
        <v>2062</v>
      </c>
      <c r="B2957">
        <v>0</v>
      </c>
      <c r="C2957">
        <v>1</v>
      </c>
      <c r="D2957">
        <v>0.95486000000000004</v>
      </c>
      <c r="E2957" t="s">
        <v>169</v>
      </c>
      <c r="F2957">
        <v>137</v>
      </c>
      <c r="G2957">
        <v>137</v>
      </c>
      <c r="H2957">
        <v>137</v>
      </c>
      <c r="I2957">
        <v>136</v>
      </c>
    </row>
    <row r="2958" spans="1:9" x14ac:dyDescent="0.25">
      <c r="A2958" t="s">
        <v>2061</v>
      </c>
      <c r="B2958">
        <v>1</v>
      </c>
      <c r="C2958">
        <v>0</v>
      </c>
      <c r="D2958">
        <v>0.69469333300000002</v>
      </c>
      <c r="E2958" t="s">
        <v>169</v>
      </c>
      <c r="F2958">
        <v>7</v>
      </c>
      <c r="G2958">
        <v>6</v>
      </c>
      <c r="H2958">
        <v>6</v>
      </c>
      <c r="I2958">
        <v>1</v>
      </c>
    </row>
    <row r="2959" spans="1:9" x14ac:dyDescent="0.25">
      <c r="A2959" t="s">
        <v>2060</v>
      </c>
      <c r="B2959">
        <v>1</v>
      </c>
      <c r="C2959">
        <v>0</v>
      </c>
      <c r="D2959">
        <v>0.51528666700000003</v>
      </c>
      <c r="E2959" t="s">
        <v>169</v>
      </c>
      <c r="F2959">
        <v>51</v>
      </c>
      <c r="G2959">
        <v>51</v>
      </c>
      <c r="H2959">
        <v>51</v>
      </c>
      <c r="I2959">
        <v>50</v>
      </c>
    </row>
    <row r="2960" spans="1:9" x14ac:dyDescent="0.25">
      <c r="A2960" t="s">
        <v>2059</v>
      </c>
      <c r="B2960">
        <v>1</v>
      </c>
      <c r="C2960">
        <v>0</v>
      </c>
      <c r="D2960">
        <v>0.97439333299999997</v>
      </c>
      <c r="E2960" t="s">
        <v>174</v>
      </c>
      <c r="F2960">
        <v>304</v>
      </c>
      <c r="G2960">
        <v>304</v>
      </c>
      <c r="H2960">
        <v>304</v>
      </c>
      <c r="I2960">
        <v>301</v>
      </c>
    </row>
    <row r="2961" spans="1:9" x14ac:dyDescent="0.25">
      <c r="A2961" t="s">
        <v>2058</v>
      </c>
      <c r="B2961">
        <v>0</v>
      </c>
      <c r="C2961">
        <v>1</v>
      </c>
      <c r="D2961">
        <v>0.98231999999999997</v>
      </c>
      <c r="E2961" t="s">
        <v>174</v>
      </c>
      <c r="F2961">
        <v>71</v>
      </c>
      <c r="G2961">
        <v>71</v>
      </c>
      <c r="H2961">
        <v>69</v>
      </c>
      <c r="I2961">
        <v>68</v>
      </c>
    </row>
    <row r="2962" spans="1:9" x14ac:dyDescent="0.25">
      <c r="A2962" t="s">
        <v>2057</v>
      </c>
      <c r="B2962">
        <v>1</v>
      </c>
      <c r="C2962">
        <v>0</v>
      </c>
      <c r="D2962">
        <v>0.97699333300000002</v>
      </c>
      <c r="E2962" t="s">
        <v>169</v>
      </c>
      <c r="F2962">
        <v>256</v>
      </c>
      <c r="G2962">
        <v>245</v>
      </c>
      <c r="H2962">
        <v>241</v>
      </c>
      <c r="I2962">
        <v>219</v>
      </c>
    </row>
    <row r="2963" spans="1:9" x14ac:dyDescent="0.25">
      <c r="A2963" t="s">
        <v>2056</v>
      </c>
      <c r="B2963">
        <v>1</v>
      </c>
      <c r="C2963">
        <v>0</v>
      </c>
      <c r="D2963">
        <v>1.0040199999999999</v>
      </c>
      <c r="E2963" t="s">
        <v>169</v>
      </c>
      <c r="F2963">
        <v>257</v>
      </c>
      <c r="G2963">
        <v>257</v>
      </c>
      <c r="H2963">
        <v>255</v>
      </c>
      <c r="I2963">
        <v>249</v>
      </c>
    </row>
    <row r="2964" spans="1:9" x14ac:dyDescent="0.25">
      <c r="A2964" t="s">
        <v>2055</v>
      </c>
      <c r="B2964">
        <v>1</v>
      </c>
      <c r="C2964">
        <v>0</v>
      </c>
      <c r="D2964">
        <v>0.83426</v>
      </c>
      <c r="E2964" t="s">
        <v>169</v>
      </c>
      <c r="F2964">
        <v>49</v>
      </c>
      <c r="G2964">
        <v>49</v>
      </c>
      <c r="H2964">
        <v>48</v>
      </c>
      <c r="I2964">
        <v>33</v>
      </c>
    </row>
    <row r="2965" spans="1:9" x14ac:dyDescent="0.25">
      <c r="A2965" t="s">
        <v>2054</v>
      </c>
      <c r="B2965">
        <v>1</v>
      </c>
      <c r="C2965">
        <v>0</v>
      </c>
      <c r="D2965">
        <v>0.235493333</v>
      </c>
      <c r="E2965" t="s">
        <v>169</v>
      </c>
      <c r="F2965">
        <v>238</v>
      </c>
      <c r="G2965">
        <v>224</v>
      </c>
      <c r="H2965">
        <v>220</v>
      </c>
      <c r="I2965">
        <v>207</v>
      </c>
    </row>
    <row r="2966" spans="1:9" x14ac:dyDescent="0.25">
      <c r="A2966" t="s">
        <v>2053</v>
      </c>
      <c r="B2966">
        <v>1</v>
      </c>
      <c r="C2966">
        <v>1</v>
      </c>
      <c r="D2966">
        <v>0.79271333300000002</v>
      </c>
      <c r="E2966" t="s">
        <v>174</v>
      </c>
      <c r="F2966">
        <v>98</v>
      </c>
      <c r="G2966">
        <v>98</v>
      </c>
      <c r="H2966">
        <v>91</v>
      </c>
      <c r="I2966">
        <v>85</v>
      </c>
    </row>
    <row r="2967" spans="1:9" x14ac:dyDescent="0.25">
      <c r="A2967" t="s">
        <v>2052</v>
      </c>
      <c r="B2967">
        <v>1</v>
      </c>
      <c r="C2967">
        <v>0</v>
      </c>
      <c r="D2967">
        <v>0.55171333300000003</v>
      </c>
      <c r="E2967" t="s">
        <v>169</v>
      </c>
      <c r="F2967">
        <v>56</v>
      </c>
      <c r="G2967">
        <v>56</v>
      </c>
      <c r="H2967">
        <v>54</v>
      </c>
      <c r="I2967">
        <v>47</v>
      </c>
    </row>
    <row r="2968" spans="1:9" x14ac:dyDescent="0.25">
      <c r="A2968" t="s">
        <v>2051</v>
      </c>
      <c r="B2968">
        <v>1</v>
      </c>
      <c r="C2968">
        <v>0</v>
      </c>
      <c r="D2968">
        <v>0.47979333299999999</v>
      </c>
      <c r="E2968" t="s">
        <v>169</v>
      </c>
      <c r="F2968">
        <v>33</v>
      </c>
      <c r="G2968">
        <v>33</v>
      </c>
      <c r="H2968">
        <v>27</v>
      </c>
      <c r="I2968">
        <v>7</v>
      </c>
    </row>
    <row r="2969" spans="1:9" x14ac:dyDescent="0.25">
      <c r="A2969" t="s">
        <v>2050</v>
      </c>
      <c r="B2969">
        <v>1</v>
      </c>
      <c r="C2969">
        <v>1</v>
      </c>
      <c r="D2969">
        <v>0.97607333299999999</v>
      </c>
      <c r="E2969" t="s">
        <v>169</v>
      </c>
      <c r="F2969">
        <v>133</v>
      </c>
      <c r="G2969">
        <v>133</v>
      </c>
      <c r="H2969">
        <v>130</v>
      </c>
      <c r="I2969">
        <v>119</v>
      </c>
    </row>
    <row r="2970" spans="1:9" x14ac:dyDescent="0.25">
      <c r="A2970" t="s">
        <v>2049</v>
      </c>
      <c r="B2970">
        <v>1</v>
      </c>
      <c r="C2970">
        <v>0</v>
      </c>
      <c r="D2970">
        <v>0.93010000000000004</v>
      </c>
      <c r="E2970" t="s">
        <v>174</v>
      </c>
      <c r="F2970">
        <v>52</v>
      </c>
      <c r="G2970">
        <v>52</v>
      </c>
      <c r="H2970">
        <v>52</v>
      </c>
      <c r="I2970">
        <v>47</v>
      </c>
    </row>
    <row r="2971" spans="1:9" x14ac:dyDescent="0.25">
      <c r="A2971" t="s">
        <v>2048</v>
      </c>
      <c r="B2971">
        <v>1</v>
      </c>
      <c r="C2971">
        <v>0</v>
      </c>
      <c r="D2971">
        <v>0.925353333</v>
      </c>
      <c r="E2971" t="s">
        <v>169</v>
      </c>
      <c r="F2971">
        <v>62</v>
      </c>
      <c r="G2971">
        <v>62</v>
      </c>
      <c r="H2971">
        <v>59</v>
      </c>
      <c r="I2971">
        <v>54</v>
      </c>
    </row>
    <row r="2972" spans="1:9" x14ac:dyDescent="0.25">
      <c r="A2972" t="s">
        <v>2047</v>
      </c>
      <c r="B2972">
        <v>1</v>
      </c>
      <c r="C2972">
        <v>0</v>
      </c>
      <c r="D2972">
        <v>0.99165999999999999</v>
      </c>
      <c r="E2972" t="s">
        <v>172</v>
      </c>
      <c r="F2972">
        <v>193</v>
      </c>
      <c r="G2972">
        <v>193</v>
      </c>
      <c r="H2972">
        <v>190</v>
      </c>
      <c r="I2972">
        <v>180</v>
      </c>
    </row>
    <row r="2973" spans="1:9" x14ac:dyDescent="0.25">
      <c r="A2973" t="s">
        <v>2046</v>
      </c>
      <c r="B2973">
        <v>0</v>
      </c>
      <c r="C2973">
        <v>0</v>
      </c>
      <c r="D2973">
        <v>0.17348666700000001</v>
      </c>
      <c r="E2973" t="s">
        <v>181</v>
      </c>
      <c r="F2973">
        <v>50</v>
      </c>
      <c r="G2973">
        <v>28</v>
      </c>
      <c r="H2973">
        <v>17</v>
      </c>
      <c r="I2973">
        <v>0</v>
      </c>
    </row>
    <row r="2974" spans="1:9" x14ac:dyDescent="0.25">
      <c r="A2974" t="s">
        <v>2045</v>
      </c>
      <c r="B2974">
        <v>1</v>
      </c>
      <c r="C2974">
        <v>1</v>
      </c>
      <c r="D2974">
        <v>0.88221333300000004</v>
      </c>
      <c r="E2974" t="s">
        <v>169</v>
      </c>
      <c r="F2974">
        <v>21</v>
      </c>
      <c r="G2974">
        <v>16</v>
      </c>
      <c r="H2974">
        <v>15</v>
      </c>
      <c r="I2974">
        <v>4</v>
      </c>
    </row>
    <row r="2975" spans="1:9" x14ac:dyDescent="0.25">
      <c r="A2975" t="s">
        <v>2044</v>
      </c>
      <c r="B2975">
        <v>1</v>
      </c>
      <c r="C2975">
        <v>0</v>
      </c>
      <c r="D2975">
        <v>0.814673333</v>
      </c>
      <c r="E2975" t="s">
        <v>169</v>
      </c>
      <c r="F2975">
        <v>219</v>
      </c>
      <c r="G2975">
        <v>219</v>
      </c>
      <c r="H2975">
        <v>214</v>
      </c>
      <c r="I2975">
        <v>204</v>
      </c>
    </row>
    <row r="2976" spans="1:9" x14ac:dyDescent="0.25">
      <c r="A2976" t="s">
        <v>2043</v>
      </c>
      <c r="B2976">
        <v>1</v>
      </c>
      <c r="C2976">
        <v>0</v>
      </c>
      <c r="D2976">
        <v>0.77388000000000001</v>
      </c>
      <c r="E2976" t="s">
        <v>174</v>
      </c>
      <c r="F2976">
        <v>44</v>
      </c>
      <c r="G2976">
        <v>43</v>
      </c>
      <c r="H2976">
        <v>40</v>
      </c>
      <c r="I2976">
        <v>23</v>
      </c>
    </row>
    <row r="2977" spans="1:9" x14ac:dyDescent="0.25">
      <c r="A2977" t="s">
        <v>2042</v>
      </c>
      <c r="B2977">
        <v>1</v>
      </c>
      <c r="C2977">
        <v>0</v>
      </c>
      <c r="D2977">
        <v>0.99058000000000002</v>
      </c>
      <c r="E2977" t="s">
        <v>174</v>
      </c>
      <c r="F2977">
        <v>30</v>
      </c>
      <c r="G2977">
        <v>30</v>
      </c>
      <c r="H2977">
        <v>29</v>
      </c>
      <c r="I2977">
        <v>29</v>
      </c>
    </row>
    <row r="2978" spans="1:9" x14ac:dyDescent="0.25">
      <c r="A2978" t="s">
        <v>2041</v>
      </c>
      <c r="B2978">
        <v>1</v>
      </c>
      <c r="C2978">
        <v>0</v>
      </c>
      <c r="D2978">
        <v>0.95863333299999998</v>
      </c>
      <c r="E2978" t="s">
        <v>169</v>
      </c>
      <c r="F2978">
        <v>169</v>
      </c>
      <c r="G2978">
        <v>165</v>
      </c>
      <c r="H2978">
        <v>165</v>
      </c>
      <c r="I2978">
        <v>154</v>
      </c>
    </row>
    <row r="2979" spans="1:9" x14ac:dyDescent="0.25">
      <c r="A2979" t="s">
        <v>2040</v>
      </c>
      <c r="B2979">
        <v>1</v>
      </c>
      <c r="C2979">
        <v>0</v>
      </c>
      <c r="D2979">
        <v>0.88878000000000001</v>
      </c>
      <c r="E2979" t="s">
        <v>169</v>
      </c>
      <c r="F2979">
        <v>3</v>
      </c>
      <c r="G2979">
        <v>2</v>
      </c>
      <c r="H2979">
        <v>1</v>
      </c>
      <c r="I2979">
        <v>1</v>
      </c>
    </row>
    <row r="2980" spans="1:9" x14ac:dyDescent="0.25">
      <c r="A2980" t="s">
        <v>2039</v>
      </c>
      <c r="B2980">
        <v>1</v>
      </c>
      <c r="C2980">
        <v>0</v>
      </c>
      <c r="D2980">
        <v>0.99215333299999997</v>
      </c>
      <c r="E2980" t="s">
        <v>169</v>
      </c>
      <c r="F2980">
        <v>195</v>
      </c>
      <c r="G2980">
        <v>189</v>
      </c>
      <c r="H2980">
        <v>183</v>
      </c>
      <c r="I2980">
        <v>178</v>
      </c>
    </row>
    <row r="2981" spans="1:9" x14ac:dyDescent="0.25">
      <c r="A2981" t="s">
        <v>2038</v>
      </c>
      <c r="B2981">
        <v>0</v>
      </c>
      <c r="C2981">
        <v>0</v>
      </c>
      <c r="D2981">
        <v>0.80931333299999997</v>
      </c>
      <c r="E2981" t="s">
        <v>181</v>
      </c>
      <c r="F2981">
        <v>131</v>
      </c>
      <c r="G2981">
        <v>130</v>
      </c>
      <c r="H2981">
        <v>129</v>
      </c>
      <c r="I2981">
        <v>119</v>
      </c>
    </row>
    <row r="2982" spans="1:9" x14ac:dyDescent="0.25">
      <c r="A2982" t="s">
        <v>2037</v>
      </c>
      <c r="B2982">
        <v>1</v>
      </c>
      <c r="C2982">
        <v>0</v>
      </c>
      <c r="D2982">
        <v>0.98133333300000003</v>
      </c>
      <c r="E2982" t="s">
        <v>169</v>
      </c>
      <c r="F2982">
        <v>106</v>
      </c>
      <c r="G2982">
        <v>106</v>
      </c>
      <c r="H2982">
        <v>104</v>
      </c>
      <c r="I2982">
        <v>98</v>
      </c>
    </row>
    <row r="2983" spans="1:9" x14ac:dyDescent="0.25">
      <c r="A2983" t="s">
        <v>2036</v>
      </c>
      <c r="B2983">
        <v>1</v>
      </c>
      <c r="C2983">
        <v>0</v>
      </c>
      <c r="D2983">
        <v>0.85559333299999996</v>
      </c>
      <c r="E2983" t="s">
        <v>169</v>
      </c>
      <c r="F2983">
        <v>60</v>
      </c>
      <c r="G2983">
        <v>56</v>
      </c>
      <c r="H2983">
        <v>55</v>
      </c>
      <c r="I2983">
        <v>48</v>
      </c>
    </row>
    <row r="2984" spans="1:9" x14ac:dyDescent="0.25">
      <c r="A2984" t="s">
        <v>2035</v>
      </c>
      <c r="B2984">
        <v>1</v>
      </c>
      <c r="C2984">
        <v>0</v>
      </c>
      <c r="D2984">
        <v>0.972626667</v>
      </c>
      <c r="E2984" t="s">
        <v>174</v>
      </c>
      <c r="F2984">
        <v>400</v>
      </c>
      <c r="G2984">
        <v>398</v>
      </c>
      <c r="H2984">
        <v>395</v>
      </c>
      <c r="I2984">
        <v>383</v>
      </c>
    </row>
    <row r="2985" spans="1:9" x14ac:dyDescent="0.25">
      <c r="A2985" t="s">
        <v>2034</v>
      </c>
      <c r="B2985">
        <v>1</v>
      </c>
      <c r="C2985">
        <v>0</v>
      </c>
      <c r="D2985">
        <v>0.97826000000000002</v>
      </c>
      <c r="E2985" t="s">
        <v>169</v>
      </c>
      <c r="F2985">
        <v>98</v>
      </c>
      <c r="G2985">
        <v>98</v>
      </c>
      <c r="H2985">
        <v>96</v>
      </c>
      <c r="I2985">
        <v>95</v>
      </c>
    </row>
    <row r="2986" spans="1:9" x14ac:dyDescent="0.25">
      <c r="A2986" t="s">
        <v>2033</v>
      </c>
      <c r="B2986">
        <v>1</v>
      </c>
      <c r="C2986">
        <v>0</v>
      </c>
      <c r="D2986">
        <v>0.95849333299999995</v>
      </c>
      <c r="E2986" t="s">
        <v>169</v>
      </c>
      <c r="F2986">
        <v>200</v>
      </c>
      <c r="G2986">
        <v>200</v>
      </c>
      <c r="H2986">
        <v>200</v>
      </c>
      <c r="I2986">
        <v>187</v>
      </c>
    </row>
    <row r="2987" spans="1:9" x14ac:dyDescent="0.25">
      <c r="A2987" t="s">
        <v>2032</v>
      </c>
      <c r="B2987">
        <v>1</v>
      </c>
      <c r="C2987">
        <v>0</v>
      </c>
      <c r="D2987">
        <v>0.62185999999999997</v>
      </c>
      <c r="E2987" t="s">
        <v>169</v>
      </c>
      <c r="F2987">
        <v>136</v>
      </c>
      <c r="G2987">
        <v>133</v>
      </c>
      <c r="H2987">
        <v>129</v>
      </c>
      <c r="I2987">
        <v>114</v>
      </c>
    </row>
    <row r="2988" spans="1:9" x14ac:dyDescent="0.25">
      <c r="A2988" t="s">
        <v>2031</v>
      </c>
      <c r="B2988">
        <v>1</v>
      </c>
      <c r="C2988">
        <v>0</v>
      </c>
      <c r="D2988">
        <v>0.432666667</v>
      </c>
      <c r="E2988" t="s">
        <v>169</v>
      </c>
      <c r="F2988">
        <v>43</v>
      </c>
      <c r="G2988">
        <v>43</v>
      </c>
      <c r="H2988">
        <v>41</v>
      </c>
      <c r="I2988">
        <v>34</v>
      </c>
    </row>
    <row r="2989" spans="1:9" x14ac:dyDescent="0.25">
      <c r="A2989" t="s">
        <v>2030</v>
      </c>
      <c r="B2989">
        <v>1</v>
      </c>
      <c r="C2989">
        <v>0</v>
      </c>
      <c r="D2989">
        <v>0.97435333300000004</v>
      </c>
      <c r="E2989" t="s">
        <v>169</v>
      </c>
      <c r="F2989">
        <v>13</v>
      </c>
      <c r="G2989">
        <v>13</v>
      </c>
      <c r="H2989">
        <v>13</v>
      </c>
      <c r="I2989">
        <v>13</v>
      </c>
    </row>
    <row r="2990" spans="1:9" x14ac:dyDescent="0.25">
      <c r="A2990" t="s">
        <v>2029</v>
      </c>
      <c r="B2990">
        <v>0</v>
      </c>
      <c r="C2990">
        <v>1</v>
      </c>
      <c r="D2990">
        <v>0.97496000000000005</v>
      </c>
      <c r="E2990" t="s">
        <v>169</v>
      </c>
      <c r="F2990">
        <v>304</v>
      </c>
      <c r="G2990">
        <v>303</v>
      </c>
      <c r="H2990">
        <v>300</v>
      </c>
      <c r="I2990">
        <v>294</v>
      </c>
    </row>
    <row r="2991" spans="1:9" x14ac:dyDescent="0.25">
      <c r="A2991" t="s">
        <v>2028</v>
      </c>
      <c r="B2991">
        <v>1</v>
      </c>
      <c r="C2991">
        <v>0</v>
      </c>
      <c r="D2991">
        <v>0.74648666699999999</v>
      </c>
      <c r="E2991" t="s">
        <v>169</v>
      </c>
      <c r="F2991">
        <v>85</v>
      </c>
      <c r="G2991">
        <v>79</v>
      </c>
      <c r="H2991">
        <v>77</v>
      </c>
      <c r="I2991">
        <v>58</v>
      </c>
    </row>
    <row r="2992" spans="1:9" x14ac:dyDescent="0.25">
      <c r="A2992" t="s">
        <v>2027</v>
      </c>
      <c r="B2992">
        <v>1</v>
      </c>
      <c r="C2992">
        <v>0</v>
      </c>
      <c r="D2992">
        <v>0.246186667</v>
      </c>
      <c r="E2992" t="s">
        <v>169</v>
      </c>
      <c r="F2992">
        <v>7</v>
      </c>
      <c r="G2992">
        <v>1</v>
      </c>
      <c r="H2992">
        <v>0</v>
      </c>
      <c r="I2992">
        <v>0</v>
      </c>
    </row>
    <row r="2993" spans="1:9" x14ac:dyDescent="0.25">
      <c r="A2993" t="s">
        <v>2026</v>
      </c>
      <c r="B2993">
        <v>1</v>
      </c>
      <c r="C2993">
        <v>0</v>
      </c>
      <c r="D2993">
        <v>0.95562000000000002</v>
      </c>
      <c r="E2993" t="s">
        <v>169</v>
      </c>
      <c r="F2993">
        <v>297</v>
      </c>
      <c r="G2993">
        <v>280</v>
      </c>
      <c r="H2993">
        <v>273</v>
      </c>
      <c r="I2993">
        <v>241</v>
      </c>
    </row>
    <row r="2994" spans="1:9" x14ac:dyDescent="0.25">
      <c r="A2994" t="s">
        <v>2025</v>
      </c>
      <c r="B2994">
        <v>1</v>
      </c>
      <c r="C2994">
        <v>0</v>
      </c>
      <c r="D2994">
        <v>0.99969333299999996</v>
      </c>
      <c r="E2994" t="s">
        <v>169</v>
      </c>
      <c r="F2994">
        <v>115</v>
      </c>
      <c r="G2994">
        <v>115</v>
      </c>
      <c r="H2994">
        <v>115</v>
      </c>
      <c r="I2994">
        <v>105</v>
      </c>
    </row>
    <row r="2995" spans="1:9" x14ac:dyDescent="0.25">
      <c r="A2995" t="s">
        <v>2024</v>
      </c>
      <c r="B2995">
        <v>1</v>
      </c>
      <c r="C2995">
        <v>1</v>
      </c>
      <c r="D2995">
        <v>0.97711333300000003</v>
      </c>
      <c r="E2995" t="s">
        <v>172</v>
      </c>
      <c r="F2995">
        <v>604</v>
      </c>
      <c r="G2995">
        <v>594</v>
      </c>
      <c r="H2995">
        <v>582</v>
      </c>
      <c r="I2995">
        <v>550</v>
      </c>
    </row>
    <row r="2996" spans="1:9" x14ac:dyDescent="0.25">
      <c r="A2996" t="s">
        <v>2023</v>
      </c>
      <c r="B2996">
        <v>0</v>
      </c>
      <c r="C2996">
        <v>0</v>
      </c>
      <c r="D2996">
        <v>0.89789333299999996</v>
      </c>
      <c r="E2996" t="s">
        <v>181</v>
      </c>
      <c r="F2996">
        <v>60</v>
      </c>
      <c r="G2996">
        <v>59</v>
      </c>
      <c r="H2996">
        <v>58</v>
      </c>
      <c r="I2996">
        <v>56</v>
      </c>
    </row>
    <row r="2997" spans="1:9" x14ac:dyDescent="0.25">
      <c r="A2997" t="s">
        <v>2022</v>
      </c>
      <c r="B2997">
        <v>1</v>
      </c>
      <c r="C2997">
        <v>0</v>
      </c>
      <c r="D2997">
        <v>0.97634666699999995</v>
      </c>
      <c r="E2997" t="s">
        <v>169</v>
      </c>
      <c r="F2997">
        <v>244</v>
      </c>
      <c r="G2997">
        <v>238</v>
      </c>
      <c r="H2997">
        <v>234</v>
      </c>
      <c r="I2997">
        <v>216</v>
      </c>
    </row>
    <row r="2998" spans="1:9" x14ac:dyDescent="0.25">
      <c r="A2998" t="s">
        <v>2021</v>
      </c>
      <c r="B2998">
        <v>1</v>
      </c>
      <c r="C2998">
        <v>0</v>
      </c>
      <c r="D2998">
        <v>0.98591333299999995</v>
      </c>
      <c r="E2998" t="s">
        <v>169</v>
      </c>
      <c r="F2998">
        <v>471</v>
      </c>
      <c r="G2998">
        <v>469</v>
      </c>
      <c r="H2998">
        <v>455</v>
      </c>
      <c r="I2998">
        <v>420</v>
      </c>
    </row>
    <row r="2999" spans="1:9" x14ac:dyDescent="0.25">
      <c r="A2999" t="s">
        <v>2020</v>
      </c>
      <c r="B2999">
        <v>1</v>
      </c>
      <c r="C2999">
        <v>0</v>
      </c>
      <c r="D2999">
        <v>0.81810666700000001</v>
      </c>
      <c r="E2999" t="s">
        <v>169</v>
      </c>
      <c r="F2999">
        <v>38</v>
      </c>
      <c r="G2999">
        <v>38</v>
      </c>
      <c r="H2999">
        <v>37</v>
      </c>
      <c r="I2999">
        <v>35</v>
      </c>
    </row>
    <row r="3000" spans="1:9" x14ac:dyDescent="0.25">
      <c r="A3000" t="s">
        <v>2019</v>
      </c>
      <c r="B3000">
        <v>1</v>
      </c>
      <c r="C3000">
        <v>0</v>
      </c>
      <c r="D3000">
        <v>0.80301999999999996</v>
      </c>
      <c r="E3000" t="s">
        <v>174</v>
      </c>
      <c r="F3000">
        <v>122</v>
      </c>
      <c r="G3000">
        <v>117</v>
      </c>
      <c r="H3000">
        <v>112</v>
      </c>
      <c r="I3000">
        <v>106</v>
      </c>
    </row>
    <row r="3001" spans="1:9" x14ac:dyDescent="0.25">
      <c r="A3001" t="s">
        <v>2018</v>
      </c>
      <c r="B3001">
        <v>1</v>
      </c>
      <c r="C3001">
        <v>0</v>
      </c>
      <c r="D3001">
        <v>0.36249333299999997</v>
      </c>
      <c r="E3001" t="s">
        <v>169</v>
      </c>
      <c r="F3001">
        <v>191</v>
      </c>
      <c r="G3001">
        <v>184</v>
      </c>
      <c r="H3001">
        <v>178</v>
      </c>
      <c r="I3001">
        <v>166</v>
      </c>
    </row>
    <row r="3002" spans="1:9" x14ac:dyDescent="0.25">
      <c r="A3002" t="s">
        <v>2017</v>
      </c>
      <c r="B3002">
        <v>1</v>
      </c>
      <c r="C3002">
        <v>0</v>
      </c>
      <c r="D3002">
        <v>0.99286666700000004</v>
      </c>
      <c r="E3002" t="s">
        <v>169</v>
      </c>
      <c r="F3002">
        <v>196</v>
      </c>
      <c r="G3002">
        <v>194</v>
      </c>
      <c r="H3002">
        <v>183</v>
      </c>
      <c r="I3002">
        <v>166</v>
      </c>
    </row>
    <row r="3003" spans="1:9" x14ac:dyDescent="0.25">
      <c r="A3003" t="s">
        <v>2016</v>
      </c>
      <c r="B3003">
        <v>1</v>
      </c>
      <c r="C3003">
        <v>0</v>
      </c>
      <c r="D3003">
        <v>0.92903999999999998</v>
      </c>
      <c r="E3003" t="s">
        <v>169</v>
      </c>
      <c r="F3003">
        <v>124</v>
      </c>
      <c r="G3003">
        <v>123</v>
      </c>
      <c r="H3003">
        <v>120</v>
      </c>
      <c r="I3003">
        <v>84</v>
      </c>
    </row>
    <row r="3004" spans="1:9" x14ac:dyDescent="0.25">
      <c r="A3004" t="s">
        <v>2015</v>
      </c>
      <c r="B3004">
        <v>0</v>
      </c>
      <c r="C3004">
        <v>0</v>
      </c>
      <c r="D3004">
        <v>0.131973333</v>
      </c>
      <c r="E3004" t="s">
        <v>181</v>
      </c>
      <c r="F3004">
        <v>4</v>
      </c>
      <c r="G3004">
        <v>1</v>
      </c>
      <c r="H3004">
        <v>1</v>
      </c>
      <c r="I3004">
        <v>1</v>
      </c>
    </row>
    <row r="3005" spans="1:9" x14ac:dyDescent="0.25">
      <c r="A3005" t="s">
        <v>2014</v>
      </c>
      <c r="B3005">
        <v>1</v>
      </c>
      <c r="C3005">
        <v>0</v>
      </c>
      <c r="D3005">
        <v>0.97670000000000001</v>
      </c>
      <c r="E3005" t="s">
        <v>174</v>
      </c>
      <c r="F3005">
        <v>35</v>
      </c>
      <c r="G3005">
        <v>35</v>
      </c>
      <c r="H3005">
        <v>34</v>
      </c>
      <c r="I3005">
        <v>33</v>
      </c>
    </row>
    <row r="3006" spans="1:9" x14ac:dyDescent="0.25">
      <c r="A3006" t="s">
        <v>2013</v>
      </c>
      <c r="B3006">
        <v>1</v>
      </c>
      <c r="C3006">
        <v>0</v>
      </c>
      <c r="D3006">
        <v>0.99338000000000004</v>
      </c>
      <c r="E3006" t="s">
        <v>169</v>
      </c>
      <c r="F3006">
        <v>465</v>
      </c>
      <c r="G3006">
        <v>463</v>
      </c>
      <c r="H3006">
        <v>458</v>
      </c>
      <c r="I3006">
        <v>446</v>
      </c>
    </row>
    <row r="3007" spans="1:9" x14ac:dyDescent="0.25">
      <c r="A3007" t="s">
        <v>2012</v>
      </c>
      <c r="B3007">
        <v>1</v>
      </c>
      <c r="C3007">
        <v>0</v>
      </c>
      <c r="D3007">
        <v>0.95128666699999997</v>
      </c>
      <c r="E3007" t="s">
        <v>169</v>
      </c>
      <c r="F3007">
        <v>96</v>
      </c>
      <c r="G3007">
        <v>96</v>
      </c>
      <c r="H3007">
        <v>95</v>
      </c>
      <c r="I3007">
        <v>77</v>
      </c>
    </row>
    <row r="3008" spans="1:9" x14ac:dyDescent="0.25">
      <c r="A3008" t="s">
        <v>2011</v>
      </c>
      <c r="B3008">
        <v>1</v>
      </c>
      <c r="C3008">
        <v>0</v>
      </c>
      <c r="D3008">
        <v>1.00946</v>
      </c>
      <c r="E3008" t="s">
        <v>169</v>
      </c>
      <c r="F3008">
        <v>51</v>
      </c>
      <c r="G3008">
        <v>51</v>
      </c>
      <c r="H3008">
        <v>51</v>
      </c>
      <c r="I3008">
        <v>48</v>
      </c>
    </row>
    <row r="3009" spans="1:9" x14ac:dyDescent="0.25">
      <c r="A3009" t="s">
        <v>2010</v>
      </c>
      <c r="B3009">
        <v>1</v>
      </c>
      <c r="C3009">
        <v>0</v>
      </c>
      <c r="D3009">
        <v>0.81028</v>
      </c>
      <c r="E3009" t="s">
        <v>169</v>
      </c>
      <c r="F3009">
        <v>95</v>
      </c>
      <c r="G3009">
        <v>94</v>
      </c>
      <c r="H3009">
        <v>86</v>
      </c>
      <c r="I3009">
        <v>72</v>
      </c>
    </row>
    <row r="3010" spans="1:9" x14ac:dyDescent="0.25">
      <c r="A3010" t="s">
        <v>2009</v>
      </c>
      <c r="B3010">
        <v>1</v>
      </c>
      <c r="C3010">
        <v>0</v>
      </c>
      <c r="D3010">
        <v>0.98034666699999995</v>
      </c>
      <c r="E3010" t="s">
        <v>169</v>
      </c>
      <c r="F3010">
        <v>78</v>
      </c>
      <c r="G3010">
        <v>78</v>
      </c>
      <c r="H3010">
        <v>77</v>
      </c>
      <c r="I3010">
        <v>72</v>
      </c>
    </row>
    <row r="3011" spans="1:9" x14ac:dyDescent="0.25">
      <c r="A3011" t="s">
        <v>2008</v>
      </c>
      <c r="B3011">
        <v>1</v>
      </c>
      <c r="C3011">
        <v>0</v>
      </c>
      <c r="D3011">
        <v>0.28667333299999997</v>
      </c>
      <c r="E3011" t="s">
        <v>169</v>
      </c>
      <c r="F3011">
        <v>37</v>
      </c>
      <c r="G3011">
        <v>31</v>
      </c>
      <c r="H3011">
        <v>31</v>
      </c>
      <c r="I3011">
        <v>24</v>
      </c>
    </row>
    <row r="3012" spans="1:9" x14ac:dyDescent="0.25">
      <c r="A3012" t="s">
        <v>2007</v>
      </c>
      <c r="B3012">
        <v>1</v>
      </c>
      <c r="C3012">
        <v>0</v>
      </c>
      <c r="D3012">
        <v>0.933233333</v>
      </c>
      <c r="E3012" t="s">
        <v>169</v>
      </c>
      <c r="F3012">
        <v>50</v>
      </c>
      <c r="G3012">
        <v>50</v>
      </c>
      <c r="H3012">
        <v>49</v>
      </c>
      <c r="I3012">
        <v>49</v>
      </c>
    </row>
    <row r="3013" spans="1:9" x14ac:dyDescent="0.25">
      <c r="A3013" t="s">
        <v>2006</v>
      </c>
      <c r="B3013">
        <v>1</v>
      </c>
      <c r="C3013">
        <v>0</v>
      </c>
      <c r="D3013">
        <v>0.97138000000000002</v>
      </c>
      <c r="E3013" t="s">
        <v>169</v>
      </c>
      <c r="F3013">
        <v>76</v>
      </c>
      <c r="G3013">
        <v>76</v>
      </c>
      <c r="H3013">
        <v>76</v>
      </c>
      <c r="I3013">
        <v>69</v>
      </c>
    </row>
    <row r="3014" spans="1:9" x14ac:dyDescent="0.25">
      <c r="A3014" t="s">
        <v>2005</v>
      </c>
      <c r="B3014">
        <v>1</v>
      </c>
      <c r="C3014">
        <v>0</v>
      </c>
      <c r="D3014">
        <v>0.98919333300000001</v>
      </c>
      <c r="E3014" t="s">
        <v>169</v>
      </c>
      <c r="F3014">
        <v>92</v>
      </c>
      <c r="G3014">
        <v>92</v>
      </c>
      <c r="H3014">
        <v>92</v>
      </c>
      <c r="I3014">
        <v>87</v>
      </c>
    </row>
    <row r="3015" spans="1:9" x14ac:dyDescent="0.25">
      <c r="A3015" t="s">
        <v>2004</v>
      </c>
      <c r="B3015">
        <v>1</v>
      </c>
      <c r="C3015">
        <v>1</v>
      </c>
      <c r="D3015">
        <v>0.92971333300000003</v>
      </c>
      <c r="E3015" t="s">
        <v>174</v>
      </c>
      <c r="F3015">
        <v>454</v>
      </c>
      <c r="G3015">
        <v>452</v>
      </c>
      <c r="H3015">
        <v>432</v>
      </c>
      <c r="I3015">
        <v>368</v>
      </c>
    </row>
    <row r="3016" spans="1:9" x14ac:dyDescent="0.25">
      <c r="A3016" t="s">
        <v>2003</v>
      </c>
      <c r="B3016">
        <v>1</v>
      </c>
      <c r="C3016">
        <v>0</v>
      </c>
      <c r="D3016">
        <v>0.926573333</v>
      </c>
      <c r="E3016" t="s">
        <v>174</v>
      </c>
      <c r="F3016">
        <v>277</v>
      </c>
      <c r="G3016">
        <v>276</v>
      </c>
      <c r="H3016">
        <v>273</v>
      </c>
      <c r="I3016">
        <v>264</v>
      </c>
    </row>
    <row r="3017" spans="1:9" x14ac:dyDescent="0.25">
      <c r="A3017" t="s">
        <v>2002</v>
      </c>
      <c r="B3017">
        <v>1</v>
      </c>
      <c r="C3017">
        <v>1</v>
      </c>
      <c r="D3017">
        <v>0.31990666699999998</v>
      </c>
      <c r="E3017" t="s">
        <v>174</v>
      </c>
      <c r="F3017">
        <v>22</v>
      </c>
      <c r="G3017">
        <v>22</v>
      </c>
      <c r="H3017">
        <v>20</v>
      </c>
      <c r="I3017">
        <v>20</v>
      </c>
    </row>
    <row r="3018" spans="1:9" x14ac:dyDescent="0.25">
      <c r="A3018" t="s">
        <v>2001</v>
      </c>
      <c r="B3018">
        <v>1</v>
      </c>
      <c r="C3018">
        <v>1</v>
      </c>
      <c r="D3018">
        <v>0.94868666700000004</v>
      </c>
      <c r="E3018" t="s">
        <v>172</v>
      </c>
      <c r="F3018">
        <v>144</v>
      </c>
      <c r="G3018">
        <v>144</v>
      </c>
      <c r="H3018">
        <v>144</v>
      </c>
      <c r="I3018">
        <v>136</v>
      </c>
    </row>
    <row r="3019" spans="1:9" x14ac:dyDescent="0.25">
      <c r="A3019" t="s">
        <v>2000</v>
      </c>
      <c r="B3019">
        <v>1</v>
      </c>
      <c r="C3019">
        <v>0</v>
      </c>
      <c r="D3019">
        <v>0.98072000000000004</v>
      </c>
      <c r="E3019" t="s">
        <v>169</v>
      </c>
      <c r="F3019">
        <v>350</v>
      </c>
      <c r="G3019">
        <v>350</v>
      </c>
      <c r="H3019">
        <v>348</v>
      </c>
      <c r="I3019">
        <v>338</v>
      </c>
    </row>
    <row r="3020" spans="1:9" x14ac:dyDescent="0.25">
      <c r="A3020" t="s">
        <v>1999</v>
      </c>
      <c r="B3020">
        <v>1</v>
      </c>
      <c r="C3020">
        <v>0</v>
      </c>
      <c r="D3020">
        <v>0.96245999999999998</v>
      </c>
      <c r="E3020" t="s">
        <v>169</v>
      </c>
      <c r="F3020">
        <v>174</v>
      </c>
      <c r="G3020">
        <v>174</v>
      </c>
      <c r="H3020">
        <v>172</v>
      </c>
      <c r="I3020">
        <v>156</v>
      </c>
    </row>
    <row r="3021" spans="1:9" x14ac:dyDescent="0.25">
      <c r="A3021" t="s">
        <v>1998</v>
      </c>
      <c r="B3021">
        <v>1</v>
      </c>
      <c r="C3021">
        <v>0</v>
      </c>
      <c r="D3021">
        <v>0.98688666700000005</v>
      </c>
      <c r="E3021" t="s">
        <v>169</v>
      </c>
      <c r="F3021">
        <v>220</v>
      </c>
      <c r="G3021">
        <v>220</v>
      </c>
      <c r="H3021">
        <v>219</v>
      </c>
      <c r="I3021">
        <v>212</v>
      </c>
    </row>
    <row r="3022" spans="1:9" x14ac:dyDescent="0.25">
      <c r="A3022" t="s">
        <v>1997</v>
      </c>
      <c r="B3022">
        <v>1</v>
      </c>
      <c r="C3022">
        <v>1</v>
      </c>
      <c r="D3022">
        <v>0.89974666700000006</v>
      </c>
      <c r="E3022" t="s">
        <v>169</v>
      </c>
      <c r="F3022">
        <v>2</v>
      </c>
      <c r="G3022">
        <v>2</v>
      </c>
      <c r="H3022">
        <v>2</v>
      </c>
      <c r="I3022">
        <v>2</v>
      </c>
    </row>
    <row r="3023" spans="1:9" x14ac:dyDescent="0.25">
      <c r="A3023" t="s">
        <v>1996</v>
      </c>
      <c r="B3023">
        <v>1</v>
      </c>
      <c r="C3023">
        <v>1</v>
      </c>
      <c r="D3023">
        <v>1.0132066669999999</v>
      </c>
      <c r="E3023" t="s">
        <v>174</v>
      </c>
      <c r="F3023">
        <v>434</v>
      </c>
      <c r="G3023">
        <v>429</v>
      </c>
      <c r="H3023">
        <v>423</v>
      </c>
      <c r="I3023">
        <v>420</v>
      </c>
    </row>
    <row r="3024" spans="1:9" x14ac:dyDescent="0.25">
      <c r="A3024" t="s">
        <v>1995</v>
      </c>
      <c r="B3024">
        <v>1</v>
      </c>
      <c r="C3024">
        <v>0</v>
      </c>
      <c r="D3024">
        <v>0.39827333300000001</v>
      </c>
      <c r="E3024" t="s">
        <v>169</v>
      </c>
      <c r="F3024">
        <v>41</v>
      </c>
      <c r="G3024">
        <v>36</v>
      </c>
      <c r="H3024">
        <v>34</v>
      </c>
      <c r="I3024">
        <v>22</v>
      </c>
    </row>
    <row r="3025" spans="1:9" x14ac:dyDescent="0.25">
      <c r="A3025" t="s">
        <v>1994</v>
      </c>
      <c r="B3025">
        <v>1</v>
      </c>
      <c r="C3025">
        <v>1</v>
      </c>
      <c r="D3025">
        <v>0.98573999999999995</v>
      </c>
      <c r="E3025" t="s">
        <v>172</v>
      </c>
      <c r="F3025">
        <v>548</v>
      </c>
      <c r="G3025">
        <v>547</v>
      </c>
      <c r="H3025">
        <v>543</v>
      </c>
      <c r="I3025">
        <v>532</v>
      </c>
    </row>
    <row r="3026" spans="1:9" x14ac:dyDescent="0.25">
      <c r="A3026" t="s">
        <v>1993</v>
      </c>
      <c r="B3026">
        <v>0</v>
      </c>
      <c r="C3026">
        <v>1</v>
      </c>
      <c r="D3026">
        <v>0.87053999999999998</v>
      </c>
      <c r="E3026" t="s">
        <v>169</v>
      </c>
      <c r="F3026">
        <v>247</v>
      </c>
      <c r="G3026">
        <v>247</v>
      </c>
      <c r="H3026">
        <v>243</v>
      </c>
      <c r="I3026">
        <v>225</v>
      </c>
    </row>
    <row r="3027" spans="1:9" x14ac:dyDescent="0.25">
      <c r="A3027" t="s">
        <v>1992</v>
      </c>
      <c r="B3027">
        <v>1</v>
      </c>
      <c r="C3027">
        <v>0</v>
      </c>
      <c r="D3027">
        <v>0.84511333300000002</v>
      </c>
      <c r="E3027" t="s">
        <v>174</v>
      </c>
      <c r="F3027">
        <v>193</v>
      </c>
      <c r="G3027">
        <v>184</v>
      </c>
      <c r="H3027">
        <v>179</v>
      </c>
      <c r="I3027">
        <v>159</v>
      </c>
    </row>
    <row r="3028" spans="1:9" x14ac:dyDescent="0.25">
      <c r="A3028" t="s">
        <v>1991</v>
      </c>
      <c r="B3028">
        <v>1</v>
      </c>
      <c r="C3028">
        <v>0</v>
      </c>
      <c r="D3028">
        <v>0.52916666700000003</v>
      </c>
      <c r="E3028" t="s">
        <v>169</v>
      </c>
      <c r="F3028">
        <v>34</v>
      </c>
      <c r="G3028">
        <v>33</v>
      </c>
      <c r="H3028">
        <v>28</v>
      </c>
      <c r="I3028">
        <v>23</v>
      </c>
    </row>
    <row r="3029" spans="1:9" x14ac:dyDescent="0.25">
      <c r="A3029" t="s">
        <v>1990</v>
      </c>
      <c r="B3029">
        <v>1</v>
      </c>
      <c r="C3029">
        <v>0</v>
      </c>
      <c r="D3029">
        <v>0.93300000000000005</v>
      </c>
      <c r="E3029" t="s">
        <v>169</v>
      </c>
      <c r="F3029">
        <v>81</v>
      </c>
      <c r="G3029">
        <v>80</v>
      </c>
      <c r="H3029">
        <v>70</v>
      </c>
      <c r="I3029">
        <v>56</v>
      </c>
    </row>
    <row r="3030" spans="1:9" x14ac:dyDescent="0.25">
      <c r="A3030" t="s">
        <v>1989</v>
      </c>
      <c r="B3030">
        <v>1</v>
      </c>
      <c r="C3030">
        <v>0</v>
      </c>
      <c r="D3030">
        <v>0.810546667</v>
      </c>
      <c r="E3030" t="s">
        <v>169</v>
      </c>
      <c r="F3030">
        <v>42</v>
      </c>
      <c r="G3030">
        <v>41</v>
      </c>
      <c r="H3030">
        <v>35</v>
      </c>
      <c r="I3030">
        <v>23</v>
      </c>
    </row>
    <row r="3031" spans="1:9" x14ac:dyDescent="0.25">
      <c r="A3031" t="s">
        <v>1988</v>
      </c>
      <c r="B3031">
        <v>1</v>
      </c>
      <c r="C3031">
        <v>0</v>
      </c>
      <c r="D3031">
        <v>0.91909333299999996</v>
      </c>
      <c r="E3031" t="s">
        <v>169</v>
      </c>
      <c r="F3031">
        <v>37</v>
      </c>
      <c r="G3031">
        <v>37</v>
      </c>
      <c r="H3031">
        <v>37</v>
      </c>
      <c r="I3031">
        <v>20</v>
      </c>
    </row>
    <row r="3032" spans="1:9" x14ac:dyDescent="0.25">
      <c r="A3032" t="s">
        <v>1987</v>
      </c>
      <c r="B3032">
        <v>1</v>
      </c>
      <c r="C3032">
        <v>0</v>
      </c>
      <c r="D3032">
        <v>0.89993999999999996</v>
      </c>
      <c r="E3032" t="s">
        <v>169</v>
      </c>
      <c r="F3032">
        <v>25</v>
      </c>
      <c r="G3032">
        <v>23</v>
      </c>
      <c r="H3032">
        <v>22</v>
      </c>
      <c r="I3032">
        <v>20</v>
      </c>
    </row>
    <row r="3033" spans="1:9" x14ac:dyDescent="0.25">
      <c r="A3033" t="s">
        <v>1986</v>
      </c>
      <c r="B3033">
        <v>1</v>
      </c>
      <c r="C3033">
        <v>0</v>
      </c>
      <c r="D3033">
        <v>0.67059333300000001</v>
      </c>
      <c r="E3033" t="s">
        <v>169</v>
      </c>
      <c r="F3033">
        <v>7</v>
      </c>
      <c r="G3033">
        <v>7</v>
      </c>
      <c r="H3033">
        <v>7</v>
      </c>
      <c r="I3033">
        <v>3</v>
      </c>
    </row>
    <row r="3034" spans="1:9" x14ac:dyDescent="0.25">
      <c r="A3034" t="s">
        <v>1985</v>
      </c>
      <c r="B3034">
        <v>1</v>
      </c>
      <c r="C3034">
        <v>1</v>
      </c>
      <c r="D3034">
        <v>0.99770666699999999</v>
      </c>
      <c r="E3034" t="s">
        <v>169</v>
      </c>
      <c r="F3034">
        <v>204</v>
      </c>
      <c r="G3034">
        <v>204</v>
      </c>
      <c r="H3034">
        <v>201</v>
      </c>
      <c r="I3034">
        <v>190</v>
      </c>
    </row>
    <row r="3035" spans="1:9" x14ac:dyDescent="0.25">
      <c r="A3035" t="s">
        <v>1984</v>
      </c>
      <c r="B3035">
        <v>1</v>
      </c>
      <c r="C3035">
        <v>0</v>
      </c>
      <c r="D3035">
        <v>1.004706667</v>
      </c>
      <c r="E3035" t="s">
        <v>172</v>
      </c>
      <c r="F3035">
        <v>507</v>
      </c>
      <c r="G3035">
        <v>505</v>
      </c>
      <c r="H3035">
        <v>492</v>
      </c>
      <c r="I3035">
        <v>482</v>
      </c>
    </row>
    <row r="3036" spans="1:9" x14ac:dyDescent="0.25">
      <c r="A3036" t="s">
        <v>1983</v>
      </c>
      <c r="B3036">
        <v>1</v>
      </c>
      <c r="C3036">
        <v>0</v>
      </c>
      <c r="D3036">
        <v>0.97665999999999997</v>
      </c>
      <c r="E3036" t="s">
        <v>174</v>
      </c>
      <c r="F3036">
        <v>165</v>
      </c>
      <c r="G3036">
        <v>161</v>
      </c>
      <c r="H3036">
        <v>145</v>
      </c>
      <c r="I3036">
        <v>111</v>
      </c>
    </row>
    <row r="3037" spans="1:9" x14ac:dyDescent="0.25">
      <c r="A3037" t="s">
        <v>1982</v>
      </c>
      <c r="B3037">
        <v>1</v>
      </c>
      <c r="C3037">
        <v>0</v>
      </c>
      <c r="D3037">
        <v>0.97634666699999995</v>
      </c>
      <c r="E3037" t="s">
        <v>172</v>
      </c>
      <c r="F3037">
        <v>361</v>
      </c>
      <c r="G3037">
        <v>361</v>
      </c>
      <c r="H3037">
        <v>360</v>
      </c>
      <c r="I3037">
        <v>348</v>
      </c>
    </row>
    <row r="3038" spans="1:9" x14ac:dyDescent="0.25">
      <c r="A3038" t="s">
        <v>1981</v>
      </c>
      <c r="B3038">
        <v>1</v>
      </c>
      <c r="C3038">
        <v>0</v>
      </c>
      <c r="D3038">
        <v>0.898246667</v>
      </c>
      <c r="E3038" t="s">
        <v>169</v>
      </c>
      <c r="F3038">
        <v>44</v>
      </c>
      <c r="G3038">
        <v>44</v>
      </c>
      <c r="H3038">
        <v>43</v>
      </c>
      <c r="I3038">
        <v>36</v>
      </c>
    </row>
    <row r="3039" spans="1:9" x14ac:dyDescent="0.25">
      <c r="A3039" t="s">
        <v>1980</v>
      </c>
      <c r="B3039">
        <v>1</v>
      </c>
      <c r="C3039">
        <v>0</v>
      </c>
      <c r="D3039">
        <v>0.95518000000000003</v>
      </c>
      <c r="E3039" t="s">
        <v>174</v>
      </c>
      <c r="F3039">
        <v>169</v>
      </c>
      <c r="G3039">
        <v>168</v>
      </c>
      <c r="H3039">
        <v>167</v>
      </c>
      <c r="I3039">
        <v>164</v>
      </c>
    </row>
    <row r="3040" spans="1:9" x14ac:dyDescent="0.25">
      <c r="A3040" t="s">
        <v>1979</v>
      </c>
      <c r="B3040">
        <v>1</v>
      </c>
      <c r="C3040">
        <v>0</v>
      </c>
      <c r="D3040">
        <v>0.71689333300000002</v>
      </c>
      <c r="E3040" t="s">
        <v>169</v>
      </c>
      <c r="F3040">
        <v>29</v>
      </c>
      <c r="G3040">
        <v>29</v>
      </c>
      <c r="H3040">
        <v>29</v>
      </c>
      <c r="I3040">
        <v>27</v>
      </c>
    </row>
    <row r="3041" spans="1:9" x14ac:dyDescent="0.25">
      <c r="A3041" t="s">
        <v>1978</v>
      </c>
      <c r="B3041">
        <v>1</v>
      </c>
      <c r="C3041">
        <v>0</v>
      </c>
      <c r="D3041">
        <v>0.52958000000000005</v>
      </c>
      <c r="E3041" t="s">
        <v>169</v>
      </c>
      <c r="F3041">
        <v>216</v>
      </c>
      <c r="G3041">
        <v>142</v>
      </c>
      <c r="H3041">
        <v>98</v>
      </c>
      <c r="I3041">
        <v>17</v>
      </c>
    </row>
    <row r="3042" spans="1:9" x14ac:dyDescent="0.25">
      <c r="A3042" t="s">
        <v>1977</v>
      </c>
      <c r="B3042">
        <v>1</v>
      </c>
      <c r="C3042">
        <v>0</v>
      </c>
      <c r="D3042">
        <v>0.28242</v>
      </c>
      <c r="E3042" t="s">
        <v>169</v>
      </c>
      <c r="F3042">
        <v>5</v>
      </c>
      <c r="G3042">
        <v>0</v>
      </c>
      <c r="H3042">
        <v>0</v>
      </c>
      <c r="I3042">
        <v>0</v>
      </c>
    </row>
    <row r="3043" spans="1:9" x14ac:dyDescent="0.25">
      <c r="A3043" t="s">
        <v>1976</v>
      </c>
      <c r="B3043">
        <v>1</v>
      </c>
      <c r="C3043">
        <v>0</v>
      </c>
      <c r="D3043">
        <v>0.68227333300000004</v>
      </c>
      <c r="E3043" t="s">
        <v>169</v>
      </c>
      <c r="F3043">
        <v>6</v>
      </c>
      <c r="G3043">
        <v>6</v>
      </c>
      <c r="H3043">
        <v>6</v>
      </c>
      <c r="I3043">
        <v>2</v>
      </c>
    </row>
    <row r="3044" spans="1:9" x14ac:dyDescent="0.25">
      <c r="A3044" t="s">
        <v>1975</v>
      </c>
      <c r="B3044">
        <v>1</v>
      </c>
      <c r="C3044">
        <v>0</v>
      </c>
      <c r="D3044">
        <v>0.91886666699999997</v>
      </c>
      <c r="E3044" t="s">
        <v>169</v>
      </c>
      <c r="F3044">
        <v>104</v>
      </c>
      <c r="G3044">
        <v>104</v>
      </c>
      <c r="H3044">
        <v>103</v>
      </c>
      <c r="I3044">
        <v>86</v>
      </c>
    </row>
    <row r="3045" spans="1:9" x14ac:dyDescent="0.25">
      <c r="A3045" t="s">
        <v>1974</v>
      </c>
      <c r="B3045">
        <v>1</v>
      </c>
      <c r="C3045">
        <v>0</v>
      </c>
      <c r="D3045">
        <v>0.97488666700000004</v>
      </c>
      <c r="E3045" t="s">
        <v>169</v>
      </c>
      <c r="F3045">
        <v>321</v>
      </c>
      <c r="G3045">
        <v>314</v>
      </c>
      <c r="H3045">
        <v>308</v>
      </c>
      <c r="I3045">
        <v>247</v>
      </c>
    </row>
    <row r="3046" spans="1:9" x14ac:dyDescent="0.25">
      <c r="A3046" t="s">
        <v>1973</v>
      </c>
      <c r="B3046">
        <v>1</v>
      </c>
      <c r="C3046">
        <v>1</v>
      </c>
      <c r="D3046">
        <v>0.97699333300000002</v>
      </c>
      <c r="E3046" t="s">
        <v>172</v>
      </c>
      <c r="F3046">
        <v>395</v>
      </c>
      <c r="G3046">
        <v>395</v>
      </c>
      <c r="H3046">
        <v>394</v>
      </c>
      <c r="I3046">
        <v>382</v>
      </c>
    </row>
    <row r="3047" spans="1:9" x14ac:dyDescent="0.25">
      <c r="A3047" t="s">
        <v>1972</v>
      </c>
      <c r="B3047">
        <v>1</v>
      </c>
      <c r="C3047">
        <v>0</v>
      </c>
      <c r="D3047">
        <v>0.98428000000000004</v>
      </c>
      <c r="E3047" t="s">
        <v>169</v>
      </c>
      <c r="F3047">
        <v>117</v>
      </c>
      <c r="G3047">
        <v>117</v>
      </c>
      <c r="H3047">
        <v>113</v>
      </c>
      <c r="I3047">
        <v>113</v>
      </c>
    </row>
    <row r="3048" spans="1:9" x14ac:dyDescent="0.25">
      <c r="A3048" t="s">
        <v>1971</v>
      </c>
      <c r="B3048">
        <v>1</v>
      </c>
      <c r="C3048">
        <v>0</v>
      </c>
      <c r="D3048">
        <v>0.90157333299999998</v>
      </c>
      <c r="E3048" t="s">
        <v>169</v>
      </c>
      <c r="F3048">
        <v>57</v>
      </c>
      <c r="G3048">
        <v>57</v>
      </c>
      <c r="H3048">
        <v>57</v>
      </c>
      <c r="I3048">
        <v>54</v>
      </c>
    </row>
    <row r="3049" spans="1:9" x14ac:dyDescent="0.25">
      <c r="A3049" t="s">
        <v>1970</v>
      </c>
      <c r="B3049">
        <v>1</v>
      </c>
      <c r="C3049">
        <v>1</v>
      </c>
      <c r="D3049">
        <v>0.97431999999999996</v>
      </c>
      <c r="E3049" t="s">
        <v>172</v>
      </c>
      <c r="F3049">
        <v>276</v>
      </c>
      <c r="G3049">
        <v>274</v>
      </c>
      <c r="H3049">
        <v>271</v>
      </c>
      <c r="I3049">
        <v>261</v>
      </c>
    </row>
    <row r="3050" spans="1:9" x14ac:dyDescent="0.25">
      <c r="A3050" t="s">
        <v>1969</v>
      </c>
      <c r="B3050">
        <v>1</v>
      </c>
      <c r="C3050">
        <v>1</v>
      </c>
      <c r="D3050">
        <v>1.00684</v>
      </c>
      <c r="E3050" t="s">
        <v>172</v>
      </c>
      <c r="F3050">
        <v>435</v>
      </c>
      <c r="G3050">
        <v>435</v>
      </c>
      <c r="H3050">
        <v>434</v>
      </c>
      <c r="I3050">
        <v>421</v>
      </c>
    </row>
    <row r="3051" spans="1:9" x14ac:dyDescent="0.25">
      <c r="A3051" t="s">
        <v>1968</v>
      </c>
      <c r="B3051">
        <v>1</v>
      </c>
      <c r="C3051">
        <v>0</v>
      </c>
      <c r="D3051">
        <v>0.97091333300000005</v>
      </c>
      <c r="E3051" t="s">
        <v>174</v>
      </c>
      <c r="F3051">
        <v>264</v>
      </c>
      <c r="G3051">
        <v>262</v>
      </c>
      <c r="H3051">
        <v>259</v>
      </c>
      <c r="I3051">
        <v>255</v>
      </c>
    </row>
    <row r="3052" spans="1:9" x14ac:dyDescent="0.25">
      <c r="A3052" t="s">
        <v>1967</v>
      </c>
      <c r="B3052">
        <v>1</v>
      </c>
      <c r="C3052">
        <v>0</v>
      </c>
      <c r="D3052">
        <v>0.75996666700000004</v>
      </c>
      <c r="E3052" t="s">
        <v>169</v>
      </c>
      <c r="F3052">
        <v>1096</v>
      </c>
      <c r="G3052">
        <v>1090</v>
      </c>
      <c r="H3052">
        <v>1077</v>
      </c>
      <c r="I3052">
        <v>885</v>
      </c>
    </row>
    <row r="3053" spans="1:9" x14ac:dyDescent="0.25">
      <c r="A3053" t="s">
        <v>1966</v>
      </c>
      <c r="B3053">
        <v>1</v>
      </c>
      <c r="C3053">
        <v>0</v>
      </c>
      <c r="D3053">
        <v>0.99139999999999995</v>
      </c>
      <c r="E3053" t="s">
        <v>169</v>
      </c>
      <c r="F3053">
        <v>81</v>
      </c>
      <c r="G3053">
        <v>80</v>
      </c>
      <c r="H3053">
        <v>80</v>
      </c>
      <c r="I3053">
        <v>78</v>
      </c>
    </row>
    <row r="3054" spans="1:9" x14ac:dyDescent="0.25">
      <c r="A3054" t="s">
        <v>1965</v>
      </c>
      <c r="B3054">
        <v>1</v>
      </c>
      <c r="C3054">
        <v>0</v>
      </c>
      <c r="D3054">
        <v>0.95813333300000003</v>
      </c>
      <c r="E3054" t="s">
        <v>169</v>
      </c>
      <c r="F3054">
        <v>145</v>
      </c>
      <c r="G3054">
        <v>143</v>
      </c>
      <c r="H3054">
        <v>140</v>
      </c>
      <c r="I3054">
        <v>134</v>
      </c>
    </row>
    <row r="3055" spans="1:9" x14ac:dyDescent="0.25">
      <c r="A3055" t="s">
        <v>1964</v>
      </c>
      <c r="B3055">
        <v>1</v>
      </c>
      <c r="C3055">
        <v>0</v>
      </c>
      <c r="D3055">
        <v>0.26626666700000001</v>
      </c>
      <c r="E3055" t="s">
        <v>169</v>
      </c>
      <c r="F3055">
        <v>82</v>
      </c>
      <c r="G3055">
        <v>80</v>
      </c>
      <c r="H3055">
        <v>80</v>
      </c>
      <c r="I3055">
        <v>73</v>
      </c>
    </row>
    <row r="3056" spans="1:9" x14ac:dyDescent="0.25">
      <c r="A3056" t="s">
        <v>1963</v>
      </c>
      <c r="B3056">
        <v>1</v>
      </c>
      <c r="C3056">
        <v>0</v>
      </c>
      <c r="D3056">
        <v>0.64876666699999996</v>
      </c>
      <c r="E3056" t="s">
        <v>169</v>
      </c>
      <c r="F3056">
        <v>24</v>
      </c>
      <c r="G3056">
        <v>13</v>
      </c>
      <c r="H3056">
        <v>4</v>
      </c>
      <c r="I3056">
        <v>0</v>
      </c>
    </row>
    <row r="3057" spans="1:9" x14ac:dyDescent="0.25">
      <c r="A3057" t="s">
        <v>1962</v>
      </c>
      <c r="B3057">
        <v>1</v>
      </c>
      <c r="C3057">
        <v>0</v>
      </c>
      <c r="D3057">
        <v>0.13432666700000001</v>
      </c>
      <c r="E3057" t="s">
        <v>169</v>
      </c>
      <c r="F3057">
        <v>216</v>
      </c>
      <c r="G3057">
        <v>71</v>
      </c>
      <c r="H3057">
        <v>47</v>
      </c>
      <c r="I3057">
        <v>28</v>
      </c>
    </row>
    <row r="3058" spans="1:9" x14ac:dyDescent="0.25">
      <c r="A3058" t="s">
        <v>1961</v>
      </c>
      <c r="B3058">
        <v>1</v>
      </c>
      <c r="C3058">
        <v>1</v>
      </c>
      <c r="D3058">
        <v>0.87097333300000002</v>
      </c>
      <c r="E3058" t="s">
        <v>172</v>
      </c>
      <c r="F3058">
        <v>31</v>
      </c>
      <c r="G3058">
        <v>31</v>
      </c>
      <c r="H3058">
        <v>30</v>
      </c>
      <c r="I3058">
        <v>15</v>
      </c>
    </row>
    <row r="3059" spans="1:9" x14ac:dyDescent="0.25">
      <c r="A3059" t="s">
        <v>1960</v>
      </c>
      <c r="B3059">
        <v>0</v>
      </c>
      <c r="C3059">
        <v>0</v>
      </c>
      <c r="D3059">
        <v>0.36697333300000001</v>
      </c>
      <c r="E3059" t="s">
        <v>181</v>
      </c>
      <c r="F3059">
        <v>9</v>
      </c>
      <c r="G3059">
        <v>9</v>
      </c>
      <c r="H3059">
        <v>6</v>
      </c>
      <c r="I3059">
        <v>5</v>
      </c>
    </row>
    <row r="3060" spans="1:9" x14ac:dyDescent="0.25">
      <c r="A3060" t="s">
        <v>1959</v>
      </c>
      <c r="B3060">
        <v>1</v>
      </c>
      <c r="C3060">
        <v>0</v>
      </c>
      <c r="D3060">
        <v>0.90286666699999996</v>
      </c>
      <c r="E3060" t="s">
        <v>169</v>
      </c>
      <c r="F3060">
        <v>44</v>
      </c>
      <c r="G3060">
        <v>43</v>
      </c>
      <c r="H3060">
        <v>42</v>
      </c>
      <c r="I3060">
        <v>42</v>
      </c>
    </row>
    <row r="3061" spans="1:9" x14ac:dyDescent="0.25">
      <c r="A3061" t="s">
        <v>1958</v>
      </c>
      <c r="B3061">
        <v>1</v>
      </c>
      <c r="C3061">
        <v>0</v>
      </c>
      <c r="D3061">
        <v>0.94284666699999997</v>
      </c>
      <c r="E3061" t="s">
        <v>169</v>
      </c>
      <c r="F3061">
        <v>138</v>
      </c>
      <c r="G3061">
        <v>138</v>
      </c>
      <c r="H3061">
        <v>137</v>
      </c>
      <c r="I3061">
        <v>133</v>
      </c>
    </row>
    <row r="3062" spans="1:9" x14ac:dyDescent="0.25">
      <c r="A3062" t="s">
        <v>1957</v>
      </c>
      <c r="B3062">
        <v>1</v>
      </c>
      <c r="C3062">
        <v>0</v>
      </c>
      <c r="D3062">
        <v>0.77273333300000002</v>
      </c>
      <c r="E3062" t="s">
        <v>169</v>
      </c>
      <c r="F3062">
        <v>119</v>
      </c>
      <c r="G3062">
        <v>118</v>
      </c>
      <c r="H3062">
        <v>116</v>
      </c>
      <c r="I3062">
        <v>100</v>
      </c>
    </row>
    <row r="3063" spans="1:9" x14ac:dyDescent="0.25">
      <c r="A3063" t="s">
        <v>1956</v>
      </c>
      <c r="B3063">
        <v>0</v>
      </c>
      <c r="C3063">
        <v>0</v>
      </c>
      <c r="D3063">
        <v>0.99734</v>
      </c>
      <c r="E3063" t="s">
        <v>181</v>
      </c>
      <c r="F3063">
        <v>26</v>
      </c>
      <c r="G3063">
        <v>26</v>
      </c>
      <c r="H3063">
        <v>26</v>
      </c>
      <c r="I3063">
        <v>26</v>
      </c>
    </row>
    <row r="3064" spans="1:9" x14ac:dyDescent="0.25">
      <c r="A3064" t="s">
        <v>1955</v>
      </c>
      <c r="B3064">
        <v>1</v>
      </c>
      <c r="C3064">
        <v>0</v>
      </c>
      <c r="D3064">
        <v>0.79536666700000003</v>
      </c>
      <c r="E3064" t="s">
        <v>169</v>
      </c>
      <c r="F3064">
        <v>68</v>
      </c>
      <c r="G3064">
        <v>67</v>
      </c>
      <c r="H3064">
        <v>58</v>
      </c>
      <c r="I3064">
        <v>55</v>
      </c>
    </row>
    <row r="3065" spans="1:9" x14ac:dyDescent="0.25">
      <c r="A3065" t="s">
        <v>1954</v>
      </c>
      <c r="B3065">
        <v>1</v>
      </c>
      <c r="C3065">
        <v>1</v>
      </c>
      <c r="D3065">
        <v>0.93428</v>
      </c>
      <c r="E3065" t="s">
        <v>174</v>
      </c>
      <c r="F3065">
        <v>230</v>
      </c>
      <c r="G3065">
        <v>230</v>
      </c>
      <c r="H3065">
        <v>230</v>
      </c>
      <c r="I3065">
        <v>223</v>
      </c>
    </row>
    <row r="3066" spans="1:9" x14ac:dyDescent="0.25">
      <c r="A3066" t="s">
        <v>1953</v>
      </c>
      <c r="B3066">
        <v>1</v>
      </c>
      <c r="C3066">
        <v>0</v>
      </c>
      <c r="D3066">
        <v>0.96173333299999997</v>
      </c>
      <c r="E3066" t="s">
        <v>169</v>
      </c>
      <c r="F3066">
        <v>226</v>
      </c>
      <c r="G3066">
        <v>226</v>
      </c>
      <c r="H3066">
        <v>225</v>
      </c>
      <c r="I3066">
        <v>214</v>
      </c>
    </row>
    <row r="3067" spans="1:9" x14ac:dyDescent="0.25">
      <c r="A3067" t="s">
        <v>1952</v>
      </c>
      <c r="B3067">
        <v>1</v>
      </c>
      <c r="C3067">
        <v>0</v>
      </c>
      <c r="D3067">
        <v>0.97457333300000004</v>
      </c>
      <c r="E3067" t="s">
        <v>169</v>
      </c>
      <c r="F3067">
        <v>132</v>
      </c>
      <c r="G3067">
        <v>131</v>
      </c>
      <c r="H3067">
        <v>127</v>
      </c>
      <c r="I3067">
        <v>125</v>
      </c>
    </row>
    <row r="3068" spans="1:9" x14ac:dyDescent="0.25">
      <c r="A3068" t="s">
        <v>1951</v>
      </c>
      <c r="B3068">
        <v>1</v>
      </c>
      <c r="C3068">
        <v>0</v>
      </c>
      <c r="D3068">
        <v>0.85427333299999997</v>
      </c>
      <c r="E3068" t="s">
        <v>169</v>
      </c>
      <c r="F3068">
        <v>115</v>
      </c>
      <c r="G3068">
        <v>115</v>
      </c>
      <c r="H3068">
        <v>113</v>
      </c>
      <c r="I3068">
        <v>96</v>
      </c>
    </row>
    <row r="3069" spans="1:9" x14ac:dyDescent="0.25">
      <c r="A3069" t="s">
        <v>1950</v>
      </c>
      <c r="B3069">
        <v>1</v>
      </c>
      <c r="C3069">
        <v>0</v>
      </c>
      <c r="D3069">
        <v>0.99115333299999997</v>
      </c>
      <c r="E3069" t="s">
        <v>169</v>
      </c>
      <c r="F3069">
        <v>252</v>
      </c>
      <c r="G3069">
        <v>252</v>
      </c>
      <c r="H3069">
        <v>251</v>
      </c>
      <c r="I3069">
        <v>245</v>
      </c>
    </row>
    <row r="3070" spans="1:9" x14ac:dyDescent="0.25">
      <c r="A3070" t="s">
        <v>1949</v>
      </c>
      <c r="B3070">
        <v>1</v>
      </c>
      <c r="C3070">
        <v>0</v>
      </c>
      <c r="D3070">
        <v>0.80691999999999997</v>
      </c>
      <c r="E3070" t="s">
        <v>169</v>
      </c>
      <c r="F3070">
        <v>18</v>
      </c>
      <c r="G3070">
        <v>18</v>
      </c>
      <c r="H3070">
        <v>18</v>
      </c>
      <c r="I3070">
        <v>15</v>
      </c>
    </row>
    <row r="3071" spans="1:9" x14ac:dyDescent="0.25">
      <c r="A3071" t="s">
        <v>1948</v>
      </c>
      <c r="B3071">
        <v>1</v>
      </c>
      <c r="C3071">
        <v>0</v>
      </c>
      <c r="D3071">
        <v>0.95484000000000002</v>
      </c>
      <c r="E3071" t="s">
        <v>169</v>
      </c>
      <c r="F3071">
        <v>281</v>
      </c>
      <c r="G3071">
        <v>281</v>
      </c>
      <c r="H3071">
        <v>280</v>
      </c>
      <c r="I3071">
        <v>279</v>
      </c>
    </row>
    <row r="3072" spans="1:9" x14ac:dyDescent="0.25">
      <c r="A3072" t="s">
        <v>1947</v>
      </c>
      <c r="B3072">
        <v>1</v>
      </c>
      <c r="C3072">
        <v>0</v>
      </c>
      <c r="D3072">
        <v>0.99956</v>
      </c>
      <c r="E3072" t="s">
        <v>169</v>
      </c>
      <c r="F3072">
        <v>104</v>
      </c>
      <c r="G3072">
        <v>102</v>
      </c>
      <c r="H3072">
        <v>101</v>
      </c>
      <c r="I3072">
        <v>99</v>
      </c>
    </row>
    <row r="3073" spans="1:9" x14ac:dyDescent="0.25">
      <c r="A3073" t="s">
        <v>1946</v>
      </c>
      <c r="B3073">
        <v>1</v>
      </c>
      <c r="C3073">
        <v>1</v>
      </c>
      <c r="D3073">
        <v>0.983413333</v>
      </c>
      <c r="E3073" t="s">
        <v>172</v>
      </c>
      <c r="F3073">
        <v>359</v>
      </c>
      <c r="G3073">
        <v>357</v>
      </c>
      <c r="H3073">
        <v>352</v>
      </c>
      <c r="I3073">
        <v>336</v>
      </c>
    </row>
    <row r="3074" spans="1:9" x14ac:dyDescent="0.25">
      <c r="A3074" t="s">
        <v>1945</v>
      </c>
      <c r="B3074">
        <v>1</v>
      </c>
      <c r="C3074">
        <v>0</v>
      </c>
      <c r="D3074">
        <v>0.99063999999999997</v>
      </c>
      <c r="E3074" t="s">
        <v>169</v>
      </c>
      <c r="F3074">
        <v>237</v>
      </c>
      <c r="G3074">
        <v>237</v>
      </c>
      <c r="H3074">
        <v>233</v>
      </c>
      <c r="I3074">
        <v>227</v>
      </c>
    </row>
    <row r="3075" spans="1:9" x14ac:dyDescent="0.25">
      <c r="A3075" t="s">
        <v>1944</v>
      </c>
      <c r="B3075">
        <v>1</v>
      </c>
      <c r="C3075">
        <v>0</v>
      </c>
      <c r="D3075">
        <v>0.99217999999999995</v>
      </c>
      <c r="E3075" t="s">
        <v>169</v>
      </c>
      <c r="F3075">
        <v>829</v>
      </c>
      <c r="G3075">
        <v>818</v>
      </c>
      <c r="H3075">
        <v>807</v>
      </c>
      <c r="I3075">
        <v>756</v>
      </c>
    </row>
    <row r="3076" spans="1:9" x14ac:dyDescent="0.25">
      <c r="A3076" t="s">
        <v>1943</v>
      </c>
      <c r="B3076">
        <v>1</v>
      </c>
      <c r="C3076">
        <v>1</v>
      </c>
      <c r="D3076">
        <v>0.95357333300000002</v>
      </c>
      <c r="E3076" t="s">
        <v>172</v>
      </c>
      <c r="F3076">
        <v>117</v>
      </c>
      <c r="G3076">
        <v>116</v>
      </c>
      <c r="H3076">
        <v>115</v>
      </c>
      <c r="I3076">
        <v>109</v>
      </c>
    </row>
    <row r="3077" spans="1:9" x14ac:dyDescent="0.25">
      <c r="A3077" t="s">
        <v>1942</v>
      </c>
      <c r="B3077">
        <v>1</v>
      </c>
      <c r="C3077">
        <v>0</v>
      </c>
      <c r="D3077">
        <v>0.97675999999999996</v>
      </c>
      <c r="E3077" t="s">
        <v>169</v>
      </c>
      <c r="F3077">
        <v>88</v>
      </c>
      <c r="G3077">
        <v>88</v>
      </c>
      <c r="H3077">
        <v>88</v>
      </c>
      <c r="I3077">
        <v>85</v>
      </c>
    </row>
    <row r="3078" spans="1:9" x14ac:dyDescent="0.25">
      <c r="A3078" t="s">
        <v>1941</v>
      </c>
      <c r="B3078">
        <v>1</v>
      </c>
      <c r="C3078">
        <v>0</v>
      </c>
      <c r="D3078">
        <v>0.99967333300000005</v>
      </c>
      <c r="E3078" t="s">
        <v>169</v>
      </c>
      <c r="F3078">
        <v>489</v>
      </c>
      <c r="G3078">
        <v>487</v>
      </c>
      <c r="H3078">
        <v>479</v>
      </c>
      <c r="I3078">
        <v>456</v>
      </c>
    </row>
    <row r="3079" spans="1:9" x14ac:dyDescent="0.25">
      <c r="A3079" t="s">
        <v>1940</v>
      </c>
      <c r="B3079">
        <v>1</v>
      </c>
      <c r="C3079">
        <v>0</v>
      </c>
      <c r="D3079">
        <v>0.62549999999999994</v>
      </c>
      <c r="E3079" t="s">
        <v>169</v>
      </c>
      <c r="F3079">
        <v>92</v>
      </c>
      <c r="G3079">
        <v>89</v>
      </c>
      <c r="H3079">
        <v>86</v>
      </c>
      <c r="I3079">
        <v>48</v>
      </c>
    </row>
    <row r="3080" spans="1:9" x14ac:dyDescent="0.25">
      <c r="A3080" t="s">
        <v>1939</v>
      </c>
      <c r="B3080">
        <v>0</v>
      </c>
      <c r="C3080">
        <v>1</v>
      </c>
      <c r="D3080">
        <v>0.86891333299999995</v>
      </c>
      <c r="E3080" t="s">
        <v>169</v>
      </c>
      <c r="F3080">
        <v>627</v>
      </c>
      <c r="G3080">
        <v>623</v>
      </c>
      <c r="H3080">
        <v>619</v>
      </c>
      <c r="I3080">
        <v>598</v>
      </c>
    </row>
    <row r="3081" spans="1:9" x14ac:dyDescent="0.25">
      <c r="A3081" t="s">
        <v>1938</v>
      </c>
      <c r="B3081">
        <v>1</v>
      </c>
      <c r="C3081">
        <v>0</v>
      </c>
      <c r="D3081">
        <v>0.968533333</v>
      </c>
      <c r="E3081" t="s">
        <v>174</v>
      </c>
      <c r="F3081">
        <v>100</v>
      </c>
      <c r="G3081">
        <v>99</v>
      </c>
      <c r="H3081">
        <v>98</v>
      </c>
      <c r="I3081">
        <v>95</v>
      </c>
    </row>
    <row r="3082" spans="1:9" x14ac:dyDescent="0.25">
      <c r="A3082" t="s">
        <v>1937</v>
      </c>
      <c r="B3082">
        <v>1</v>
      </c>
      <c r="C3082">
        <v>1</v>
      </c>
      <c r="D3082">
        <v>0.95823999999999998</v>
      </c>
      <c r="E3082" t="s">
        <v>172</v>
      </c>
      <c r="F3082">
        <v>293</v>
      </c>
      <c r="G3082">
        <v>293</v>
      </c>
      <c r="H3082">
        <v>290</v>
      </c>
      <c r="I3082">
        <v>274</v>
      </c>
    </row>
    <row r="3083" spans="1:9" x14ac:dyDescent="0.25">
      <c r="A3083" t="s">
        <v>1936</v>
      </c>
      <c r="B3083">
        <v>1</v>
      </c>
      <c r="C3083">
        <v>0</v>
      </c>
      <c r="D3083">
        <v>0.88431333300000003</v>
      </c>
      <c r="E3083" t="s">
        <v>169</v>
      </c>
      <c r="F3083">
        <v>13</v>
      </c>
      <c r="G3083">
        <v>13</v>
      </c>
      <c r="H3083">
        <v>13</v>
      </c>
      <c r="I3083">
        <v>12</v>
      </c>
    </row>
    <row r="3084" spans="1:9" x14ac:dyDescent="0.25">
      <c r="A3084" t="s">
        <v>1935</v>
      </c>
      <c r="B3084">
        <v>1</v>
      </c>
      <c r="C3084">
        <v>1</v>
      </c>
      <c r="D3084">
        <v>0.84983333299999997</v>
      </c>
      <c r="E3084" t="s">
        <v>169</v>
      </c>
      <c r="F3084">
        <v>227</v>
      </c>
      <c r="G3084">
        <v>227</v>
      </c>
      <c r="H3084">
        <v>227</v>
      </c>
      <c r="I3084">
        <v>216</v>
      </c>
    </row>
    <row r="3085" spans="1:9" x14ac:dyDescent="0.25">
      <c r="A3085" t="s">
        <v>1934</v>
      </c>
      <c r="B3085">
        <v>1</v>
      </c>
      <c r="C3085">
        <v>0</v>
      </c>
      <c r="D3085">
        <v>1.003886667</v>
      </c>
      <c r="E3085" t="s">
        <v>169</v>
      </c>
      <c r="F3085">
        <v>35</v>
      </c>
      <c r="G3085">
        <v>35</v>
      </c>
      <c r="H3085">
        <v>34</v>
      </c>
      <c r="I3085">
        <v>32</v>
      </c>
    </row>
    <row r="3086" spans="1:9" x14ac:dyDescent="0.25">
      <c r="A3086" t="s">
        <v>1933</v>
      </c>
      <c r="B3086">
        <v>1</v>
      </c>
      <c r="C3086">
        <v>0</v>
      </c>
      <c r="D3086">
        <v>0.81093333300000003</v>
      </c>
      <c r="E3086" t="s">
        <v>169</v>
      </c>
      <c r="F3086">
        <v>392</v>
      </c>
      <c r="G3086">
        <v>383</v>
      </c>
      <c r="H3086">
        <v>382</v>
      </c>
      <c r="I3086">
        <v>364</v>
      </c>
    </row>
    <row r="3087" spans="1:9" x14ac:dyDescent="0.25">
      <c r="A3087" t="s">
        <v>1932</v>
      </c>
      <c r="B3087">
        <v>0</v>
      </c>
      <c r="C3087">
        <v>1</v>
      </c>
      <c r="D3087">
        <v>0.94754666700000001</v>
      </c>
      <c r="E3087" t="s">
        <v>169</v>
      </c>
      <c r="F3087">
        <v>108</v>
      </c>
      <c r="G3087">
        <v>108</v>
      </c>
      <c r="H3087">
        <v>101</v>
      </c>
      <c r="I3087">
        <v>91</v>
      </c>
    </row>
    <row r="3088" spans="1:9" x14ac:dyDescent="0.25">
      <c r="A3088" t="s">
        <v>1931</v>
      </c>
      <c r="B3088">
        <v>1</v>
      </c>
      <c r="C3088">
        <v>1</v>
      </c>
      <c r="D3088">
        <v>0.96584000000000003</v>
      </c>
      <c r="E3088" t="s">
        <v>174</v>
      </c>
      <c r="F3088">
        <v>313</v>
      </c>
      <c r="G3088">
        <v>313</v>
      </c>
      <c r="H3088">
        <v>313</v>
      </c>
      <c r="I3088">
        <v>309</v>
      </c>
    </row>
    <row r="3089" spans="1:9" x14ac:dyDescent="0.25">
      <c r="A3089" t="s">
        <v>1930</v>
      </c>
      <c r="B3089">
        <v>1</v>
      </c>
      <c r="C3089">
        <v>0</v>
      </c>
      <c r="D3089">
        <v>0.98492000000000002</v>
      </c>
      <c r="E3089" t="s">
        <v>174</v>
      </c>
      <c r="F3089">
        <v>188</v>
      </c>
      <c r="G3089">
        <v>184</v>
      </c>
      <c r="H3089">
        <v>177</v>
      </c>
      <c r="I3089">
        <v>170</v>
      </c>
    </row>
    <row r="3090" spans="1:9" x14ac:dyDescent="0.25">
      <c r="A3090" t="s">
        <v>1929</v>
      </c>
      <c r="B3090">
        <v>1</v>
      </c>
      <c r="C3090">
        <v>0</v>
      </c>
      <c r="D3090">
        <v>0.83498000000000006</v>
      </c>
      <c r="E3090" t="s">
        <v>169</v>
      </c>
      <c r="F3090">
        <v>36</v>
      </c>
      <c r="G3090">
        <v>36</v>
      </c>
      <c r="H3090">
        <v>35</v>
      </c>
      <c r="I3090">
        <v>29</v>
      </c>
    </row>
    <row r="3091" spans="1:9" x14ac:dyDescent="0.25">
      <c r="A3091" t="s">
        <v>1928</v>
      </c>
      <c r="B3091">
        <v>1</v>
      </c>
      <c r="C3091">
        <v>0</v>
      </c>
      <c r="D3091">
        <v>0.95404666699999996</v>
      </c>
      <c r="E3091" t="s">
        <v>174</v>
      </c>
      <c r="F3091">
        <v>229</v>
      </c>
      <c r="G3091">
        <v>228</v>
      </c>
      <c r="H3091">
        <v>227</v>
      </c>
      <c r="I3091">
        <v>223</v>
      </c>
    </row>
    <row r="3092" spans="1:9" x14ac:dyDescent="0.25">
      <c r="A3092" t="s">
        <v>1927</v>
      </c>
      <c r="B3092">
        <v>1</v>
      </c>
      <c r="C3092">
        <v>0</v>
      </c>
      <c r="D3092">
        <v>0.91615333300000001</v>
      </c>
      <c r="E3092" t="s">
        <v>169</v>
      </c>
      <c r="F3092">
        <v>88</v>
      </c>
      <c r="G3092">
        <v>88</v>
      </c>
      <c r="H3092">
        <v>88</v>
      </c>
      <c r="I3092">
        <v>88</v>
      </c>
    </row>
    <row r="3093" spans="1:9" x14ac:dyDescent="0.25">
      <c r="A3093" t="s">
        <v>1926</v>
      </c>
      <c r="B3093">
        <v>1</v>
      </c>
      <c r="C3093">
        <v>0</v>
      </c>
      <c r="D3093">
        <v>0.87214000000000003</v>
      </c>
      <c r="E3093" t="s">
        <v>174</v>
      </c>
      <c r="F3093">
        <v>114</v>
      </c>
      <c r="G3093">
        <v>113</v>
      </c>
      <c r="H3093">
        <v>111</v>
      </c>
      <c r="I3093">
        <v>100</v>
      </c>
    </row>
    <row r="3094" spans="1:9" x14ac:dyDescent="0.25">
      <c r="A3094" t="s">
        <v>1925</v>
      </c>
      <c r="B3094">
        <v>1</v>
      </c>
      <c r="C3094">
        <v>0</v>
      </c>
      <c r="D3094">
        <v>1.0040199999999999</v>
      </c>
      <c r="E3094" t="s">
        <v>169</v>
      </c>
      <c r="F3094">
        <v>307</v>
      </c>
      <c r="G3094">
        <v>307</v>
      </c>
      <c r="H3094">
        <v>298</v>
      </c>
      <c r="I3094">
        <v>268</v>
      </c>
    </row>
    <row r="3095" spans="1:9" x14ac:dyDescent="0.25">
      <c r="A3095" t="s">
        <v>1924</v>
      </c>
      <c r="B3095">
        <v>1</v>
      </c>
      <c r="C3095">
        <v>0</v>
      </c>
      <c r="D3095">
        <v>0.72018000000000004</v>
      </c>
      <c r="E3095" t="s">
        <v>169</v>
      </c>
      <c r="F3095">
        <v>51</v>
      </c>
      <c r="G3095">
        <v>48</v>
      </c>
      <c r="H3095">
        <v>21</v>
      </c>
      <c r="I3095">
        <v>14</v>
      </c>
    </row>
    <row r="3096" spans="1:9" x14ac:dyDescent="0.25">
      <c r="A3096" t="s">
        <v>1923</v>
      </c>
      <c r="B3096">
        <v>1</v>
      </c>
      <c r="C3096">
        <v>0</v>
      </c>
      <c r="D3096">
        <v>0.99439333299999999</v>
      </c>
      <c r="E3096" t="s">
        <v>169</v>
      </c>
      <c r="F3096">
        <v>54</v>
      </c>
      <c r="G3096">
        <v>54</v>
      </c>
      <c r="H3096">
        <v>53</v>
      </c>
      <c r="I3096">
        <v>53</v>
      </c>
    </row>
    <row r="3097" spans="1:9" x14ac:dyDescent="0.25">
      <c r="A3097" t="s">
        <v>1922</v>
      </c>
      <c r="B3097">
        <v>1</v>
      </c>
      <c r="C3097">
        <v>0</v>
      </c>
      <c r="D3097">
        <v>0.94994666699999997</v>
      </c>
      <c r="E3097" t="s">
        <v>169</v>
      </c>
      <c r="F3097">
        <v>53</v>
      </c>
      <c r="G3097">
        <v>53</v>
      </c>
      <c r="H3097">
        <v>51</v>
      </c>
      <c r="I3097">
        <v>27</v>
      </c>
    </row>
    <row r="3098" spans="1:9" x14ac:dyDescent="0.25">
      <c r="A3098" t="s">
        <v>1921</v>
      </c>
      <c r="B3098">
        <v>1</v>
      </c>
      <c r="C3098">
        <v>0</v>
      </c>
      <c r="D3098">
        <v>0.81735333300000002</v>
      </c>
      <c r="E3098" t="s">
        <v>169</v>
      </c>
      <c r="F3098">
        <v>19</v>
      </c>
      <c r="G3098">
        <v>18</v>
      </c>
      <c r="H3098">
        <v>16</v>
      </c>
      <c r="I3098">
        <v>4</v>
      </c>
    </row>
    <row r="3099" spans="1:9" x14ac:dyDescent="0.25">
      <c r="A3099" t="s">
        <v>1920</v>
      </c>
      <c r="B3099">
        <v>1</v>
      </c>
      <c r="C3099">
        <v>0</v>
      </c>
      <c r="D3099">
        <v>0.96712666700000005</v>
      </c>
      <c r="E3099" t="s">
        <v>169</v>
      </c>
      <c r="F3099">
        <v>273</v>
      </c>
      <c r="G3099">
        <v>272</v>
      </c>
      <c r="H3099">
        <v>267</v>
      </c>
      <c r="I3099">
        <v>261</v>
      </c>
    </row>
    <row r="3100" spans="1:9" x14ac:dyDescent="0.25">
      <c r="A3100" t="s">
        <v>1919</v>
      </c>
      <c r="B3100">
        <v>1</v>
      </c>
      <c r="C3100">
        <v>1</v>
      </c>
      <c r="D3100">
        <v>0.99107999999999996</v>
      </c>
      <c r="E3100" t="s">
        <v>172</v>
      </c>
      <c r="F3100">
        <v>169</v>
      </c>
      <c r="G3100">
        <v>168</v>
      </c>
      <c r="H3100">
        <v>166</v>
      </c>
      <c r="I3100">
        <v>165</v>
      </c>
    </row>
    <row r="3101" spans="1:9" x14ac:dyDescent="0.25">
      <c r="A3101" t="s">
        <v>1918</v>
      </c>
      <c r="B3101">
        <v>1</v>
      </c>
      <c r="C3101">
        <v>0</v>
      </c>
      <c r="D3101">
        <v>1.0016466669999999</v>
      </c>
      <c r="E3101" t="s">
        <v>169</v>
      </c>
      <c r="F3101">
        <v>203</v>
      </c>
      <c r="G3101">
        <v>203</v>
      </c>
      <c r="H3101">
        <v>203</v>
      </c>
      <c r="I3101">
        <v>194</v>
      </c>
    </row>
    <row r="3102" spans="1:9" x14ac:dyDescent="0.25">
      <c r="A3102" t="s">
        <v>1917</v>
      </c>
      <c r="B3102">
        <v>1</v>
      </c>
      <c r="C3102">
        <v>0</v>
      </c>
      <c r="D3102">
        <v>0.50449333299999999</v>
      </c>
      <c r="E3102" t="s">
        <v>169</v>
      </c>
      <c r="F3102">
        <v>194</v>
      </c>
      <c r="G3102">
        <v>187</v>
      </c>
      <c r="H3102">
        <v>178</v>
      </c>
      <c r="I3102">
        <v>167</v>
      </c>
    </row>
    <row r="3103" spans="1:9" x14ac:dyDescent="0.25">
      <c r="A3103" t="s">
        <v>1916</v>
      </c>
      <c r="B3103">
        <v>1</v>
      </c>
      <c r="C3103">
        <v>1</v>
      </c>
      <c r="D3103">
        <v>0.98755999999999999</v>
      </c>
      <c r="E3103" t="s">
        <v>169</v>
      </c>
      <c r="F3103">
        <v>81</v>
      </c>
      <c r="G3103">
        <v>81</v>
      </c>
      <c r="H3103">
        <v>81</v>
      </c>
      <c r="I3103">
        <v>78</v>
      </c>
    </row>
    <row r="3104" spans="1:9" x14ac:dyDescent="0.25">
      <c r="A3104" t="s">
        <v>1915</v>
      </c>
      <c r="B3104">
        <v>1</v>
      </c>
      <c r="C3104">
        <v>0</v>
      </c>
      <c r="D3104">
        <v>0.86107999999999996</v>
      </c>
      <c r="E3104" t="s">
        <v>169</v>
      </c>
      <c r="F3104">
        <v>93</v>
      </c>
      <c r="G3104">
        <v>93</v>
      </c>
      <c r="H3104">
        <v>93</v>
      </c>
      <c r="I3104">
        <v>91</v>
      </c>
    </row>
    <row r="3105" spans="1:9" x14ac:dyDescent="0.25">
      <c r="A3105" t="s">
        <v>1914</v>
      </c>
      <c r="B3105">
        <v>1</v>
      </c>
      <c r="C3105">
        <v>0</v>
      </c>
      <c r="D3105">
        <v>0.99143333300000003</v>
      </c>
      <c r="E3105" t="s">
        <v>169</v>
      </c>
      <c r="F3105">
        <v>141</v>
      </c>
      <c r="G3105">
        <v>141</v>
      </c>
      <c r="H3105">
        <v>139</v>
      </c>
      <c r="I3105">
        <v>130</v>
      </c>
    </row>
    <row r="3106" spans="1:9" x14ac:dyDescent="0.25">
      <c r="A3106" t="s">
        <v>1913</v>
      </c>
      <c r="B3106">
        <v>1</v>
      </c>
      <c r="C3106">
        <v>0</v>
      </c>
      <c r="D3106">
        <v>0.94613999999999998</v>
      </c>
      <c r="E3106" t="s">
        <v>169</v>
      </c>
      <c r="F3106">
        <v>362</v>
      </c>
      <c r="G3106">
        <v>360</v>
      </c>
      <c r="H3106">
        <v>355</v>
      </c>
      <c r="I3106">
        <v>338</v>
      </c>
    </row>
    <row r="3107" spans="1:9" x14ac:dyDescent="0.25">
      <c r="A3107" t="s">
        <v>1912</v>
      </c>
      <c r="B3107">
        <v>1</v>
      </c>
      <c r="C3107">
        <v>1</v>
      </c>
      <c r="D3107">
        <v>0.92918000000000001</v>
      </c>
      <c r="E3107" t="s">
        <v>172</v>
      </c>
      <c r="F3107">
        <v>117</v>
      </c>
      <c r="G3107">
        <v>117</v>
      </c>
      <c r="H3107">
        <v>116</v>
      </c>
      <c r="I3107">
        <v>100</v>
      </c>
    </row>
    <row r="3108" spans="1:9" x14ac:dyDescent="0.25">
      <c r="A3108" t="s">
        <v>1911</v>
      </c>
      <c r="B3108">
        <v>1</v>
      </c>
      <c r="C3108">
        <v>0</v>
      </c>
      <c r="D3108">
        <v>0.88558666699999999</v>
      </c>
      <c r="E3108" t="s">
        <v>174</v>
      </c>
      <c r="F3108">
        <v>414</v>
      </c>
      <c r="G3108">
        <v>411</v>
      </c>
      <c r="H3108">
        <v>410</v>
      </c>
      <c r="I3108">
        <v>398</v>
      </c>
    </row>
    <row r="3109" spans="1:9" x14ac:dyDescent="0.25">
      <c r="A3109" t="s">
        <v>1910</v>
      </c>
      <c r="B3109">
        <v>1</v>
      </c>
      <c r="C3109">
        <v>0</v>
      </c>
      <c r="D3109">
        <v>0.97872000000000003</v>
      </c>
      <c r="E3109" t="s">
        <v>169</v>
      </c>
      <c r="F3109">
        <v>148</v>
      </c>
      <c r="G3109">
        <v>136</v>
      </c>
      <c r="H3109">
        <v>133</v>
      </c>
      <c r="I3109">
        <v>130</v>
      </c>
    </row>
    <row r="3110" spans="1:9" x14ac:dyDescent="0.25">
      <c r="A3110" t="s">
        <v>1909</v>
      </c>
      <c r="B3110">
        <v>1</v>
      </c>
      <c r="C3110">
        <v>0</v>
      </c>
      <c r="D3110">
        <v>0.9919</v>
      </c>
      <c r="E3110" t="s">
        <v>172</v>
      </c>
      <c r="F3110">
        <v>173</v>
      </c>
      <c r="G3110">
        <v>173</v>
      </c>
      <c r="H3110">
        <v>171</v>
      </c>
      <c r="I3110">
        <v>162</v>
      </c>
    </row>
    <row r="3111" spans="1:9" x14ac:dyDescent="0.25">
      <c r="A3111" t="s">
        <v>1908</v>
      </c>
      <c r="B3111">
        <v>0</v>
      </c>
      <c r="C3111">
        <v>0</v>
      </c>
      <c r="D3111">
        <v>0.94775333299999998</v>
      </c>
      <c r="E3111" t="s">
        <v>181</v>
      </c>
      <c r="F3111">
        <v>241</v>
      </c>
      <c r="G3111">
        <v>228</v>
      </c>
      <c r="H3111">
        <v>225</v>
      </c>
      <c r="I3111">
        <v>220</v>
      </c>
    </row>
    <row r="3112" spans="1:9" x14ac:dyDescent="0.25">
      <c r="A3112" t="s">
        <v>1907</v>
      </c>
      <c r="B3112">
        <v>1</v>
      </c>
      <c r="C3112">
        <v>0</v>
      </c>
      <c r="D3112">
        <v>0.97260000000000002</v>
      </c>
      <c r="E3112" t="s">
        <v>169</v>
      </c>
      <c r="F3112">
        <v>180</v>
      </c>
      <c r="G3112">
        <v>180</v>
      </c>
      <c r="H3112">
        <v>179</v>
      </c>
      <c r="I3112">
        <v>170</v>
      </c>
    </row>
    <row r="3113" spans="1:9" x14ac:dyDescent="0.25">
      <c r="A3113" t="s">
        <v>1906</v>
      </c>
      <c r="B3113">
        <v>1</v>
      </c>
      <c r="C3113">
        <v>0</v>
      </c>
      <c r="D3113">
        <v>0.97088666700000004</v>
      </c>
      <c r="E3113" t="s">
        <v>174</v>
      </c>
      <c r="F3113">
        <v>295</v>
      </c>
      <c r="G3113">
        <v>271</v>
      </c>
      <c r="H3113">
        <v>262</v>
      </c>
      <c r="I3113">
        <v>244</v>
      </c>
    </row>
    <row r="3114" spans="1:9" x14ac:dyDescent="0.25">
      <c r="A3114" t="s">
        <v>1905</v>
      </c>
      <c r="B3114">
        <v>1</v>
      </c>
      <c r="C3114">
        <v>0</v>
      </c>
      <c r="D3114">
        <v>0.962966667</v>
      </c>
      <c r="E3114" t="s">
        <v>169</v>
      </c>
      <c r="F3114">
        <v>84</v>
      </c>
      <c r="G3114">
        <v>84</v>
      </c>
      <c r="H3114">
        <v>84</v>
      </c>
      <c r="I3114">
        <v>83</v>
      </c>
    </row>
    <row r="3115" spans="1:9" x14ac:dyDescent="0.25">
      <c r="A3115" t="s">
        <v>1904</v>
      </c>
      <c r="B3115">
        <v>1</v>
      </c>
      <c r="C3115">
        <v>0</v>
      </c>
      <c r="D3115">
        <v>0.93444666700000001</v>
      </c>
      <c r="E3115" t="s">
        <v>169</v>
      </c>
      <c r="F3115">
        <v>64</v>
      </c>
      <c r="G3115">
        <v>64</v>
      </c>
      <c r="H3115">
        <v>64</v>
      </c>
      <c r="I3115">
        <v>64</v>
      </c>
    </row>
    <row r="3116" spans="1:9" x14ac:dyDescent="0.25">
      <c r="A3116" t="s">
        <v>1903</v>
      </c>
      <c r="B3116">
        <v>1</v>
      </c>
      <c r="C3116">
        <v>1</v>
      </c>
      <c r="D3116">
        <v>0.96227333299999995</v>
      </c>
      <c r="E3116" t="s">
        <v>174</v>
      </c>
      <c r="F3116">
        <v>227</v>
      </c>
      <c r="G3116">
        <v>227</v>
      </c>
      <c r="H3116">
        <v>227</v>
      </c>
      <c r="I3116">
        <v>223</v>
      </c>
    </row>
    <row r="3117" spans="1:9" x14ac:dyDescent="0.25">
      <c r="A3117" t="s">
        <v>1902</v>
      </c>
      <c r="B3117">
        <v>1</v>
      </c>
      <c r="C3117">
        <v>0</v>
      </c>
      <c r="D3117">
        <v>0.85187999999999997</v>
      </c>
      <c r="E3117" t="s">
        <v>169</v>
      </c>
      <c r="F3117">
        <v>79</v>
      </c>
      <c r="G3117">
        <v>73</v>
      </c>
      <c r="H3117">
        <v>68</v>
      </c>
      <c r="I3117">
        <v>51</v>
      </c>
    </row>
    <row r="3118" spans="1:9" x14ac:dyDescent="0.25">
      <c r="A3118" t="s">
        <v>1901</v>
      </c>
      <c r="B3118">
        <v>1</v>
      </c>
      <c r="C3118">
        <v>0</v>
      </c>
      <c r="D3118">
        <v>0.96224666700000006</v>
      </c>
      <c r="E3118" t="s">
        <v>169</v>
      </c>
      <c r="F3118">
        <v>236</v>
      </c>
      <c r="G3118">
        <v>236</v>
      </c>
      <c r="H3118">
        <v>234</v>
      </c>
      <c r="I3118">
        <v>221</v>
      </c>
    </row>
    <row r="3119" spans="1:9" x14ac:dyDescent="0.25">
      <c r="A3119" t="s">
        <v>1900</v>
      </c>
      <c r="B3119">
        <v>1</v>
      </c>
      <c r="C3119">
        <v>0</v>
      </c>
      <c r="D3119">
        <v>0.97248000000000001</v>
      </c>
      <c r="E3119" t="s">
        <v>169</v>
      </c>
      <c r="F3119">
        <v>436</v>
      </c>
      <c r="G3119">
        <v>434</v>
      </c>
      <c r="H3119">
        <v>427</v>
      </c>
      <c r="I3119">
        <v>421</v>
      </c>
    </row>
    <row r="3120" spans="1:9" x14ac:dyDescent="0.25">
      <c r="A3120" t="s">
        <v>1899</v>
      </c>
      <c r="B3120">
        <v>1</v>
      </c>
      <c r="C3120">
        <v>0</v>
      </c>
      <c r="D3120">
        <v>0.99814000000000003</v>
      </c>
      <c r="E3120" t="s">
        <v>169</v>
      </c>
      <c r="F3120">
        <v>68</v>
      </c>
      <c r="G3120">
        <v>66</v>
      </c>
      <c r="H3120">
        <v>65</v>
      </c>
      <c r="I3120">
        <v>46</v>
      </c>
    </row>
    <row r="3121" spans="1:9" x14ac:dyDescent="0.25">
      <c r="A3121" t="s">
        <v>1898</v>
      </c>
      <c r="B3121">
        <v>1</v>
      </c>
      <c r="C3121">
        <v>0</v>
      </c>
      <c r="D3121">
        <v>0.91179333299999998</v>
      </c>
      <c r="E3121" t="s">
        <v>169</v>
      </c>
      <c r="F3121">
        <v>88</v>
      </c>
      <c r="G3121">
        <v>87</v>
      </c>
      <c r="H3121">
        <v>86</v>
      </c>
      <c r="I3121">
        <v>83</v>
      </c>
    </row>
    <row r="3122" spans="1:9" x14ac:dyDescent="0.25">
      <c r="A3122" t="s">
        <v>1897</v>
      </c>
      <c r="B3122">
        <v>1</v>
      </c>
      <c r="C3122">
        <v>0</v>
      </c>
      <c r="D3122">
        <v>0.99598666700000005</v>
      </c>
      <c r="E3122" t="s">
        <v>169</v>
      </c>
      <c r="F3122">
        <v>190</v>
      </c>
      <c r="G3122">
        <v>190</v>
      </c>
      <c r="H3122">
        <v>185</v>
      </c>
      <c r="I3122">
        <v>177</v>
      </c>
    </row>
    <row r="3123" spans="1:9" x14ac:dyDescent="0.25">
      <c r="A3123" t="s">
        <v>1896</v>
      </c>
      <c r="B3123">
        <v>1</v>
      </c>
      <c r="C3123">
        <v>0</v>
      </c>
      <c r="D3123">
        <v>0.86177333300000003</v>
      </c>
      <c r="E3123" t="s">
        <v>169</v>
      </c>
      <c r="F3123">
        <v>170</v>
      </c>
      <c r="G3123">
        <v>168</v>
      </c>
      <c r="H3123">
        <v>165</v>
      </c>
      <c r="I3123">
        <v>157</v>
      </c>
    </row>
    <row r="3124" spans="1:9" x14ac:dyDescent="0.25">
      <c r="A3124" t="s">
        <v>1895</v>
      </c>
      <c r="B3124">
        <v>1</v>
      </c>
      <c r="C3124">
        <v>1</v>
      </c>
      <c r="D3124">
        <v>0.95826</v>
      </c>
      <c r="E3124" t="s">
        <v>169</v>
      </c>
      <c r="F3124">
        <v>89</v>
      </c>
      <c r="G3124">
        <v>89</v>
      </c>
      <c r="H3124">
        <v>89</v>
      </c>
      <c r="I3124">
        <v>74</v>
      </c>
    </row>
    <row r="3125" spans="1:9" x14ac:dyDescent="0.25">
      <c r="A3125" t="s">
        <v>1894</v>
      </c>
      <c r="B3125">
        <v>1</v>
      </c>
      <c r="C3125">
        <v>0</v>
      </c>
      <c r="D3125">
        <v>0.76659999999999995</v>
      </c>
      <c r="E3125" t="s">
        <v>169</v>
      </c>
      <c r="F3125">
        <v>405</v>
      </c>
      <c r="G3125">
        <v>405</v>
      </c>
      <c r="H3125">
        <v>402</v>
      </c>
      <c r="I3125">
        <v>381</v>
      </c>
    </row>
    <row r="3126" spans="1:9" x14ac:dyDescent="0.25">
      <c r="A3126" t="s">
        <v>1893</v>
      </c>
      <c r="B3126">
        <v>0</v>
      </c>
      <c r="C3126">
        <v>1</v>
      </c>
      <c r="D3126">
        <v>0.55909333299999997</v>
      </c>
      <c r="E3126" t="s">
        <v>169</v>
      </c>
      <c r="F3126">
        <v>369</v>
      </c>
      <c r="G3126">
        <v>340</v>
      </c>
      <c r="H3126">
        <v>321</v>
      </c>
      <c r="I3126">
        <v>171</v>
      </c>
    </row>
    <row r="3127" spans="1:9" x14ac:dyDescent="0.25">
      <c r="A3127" t="s">
        <v>1892</v>
      </c>
      <c r="B3127">
        <v>1</v>
      </c>
      <c r="C3127">
        <v>0</v>
      </c>
      <c r="D3127">
        <v>0.61373999999999995</v>
      </c>
      <c r="E3127" t="s">
        <v>169</v>
      </c>
      <c r="F3127">
        <v>55</v>
      </c>
      <c r="G3127">
        <v>50</v>
      </c>
      <c r="H3127">
        <v>47</v>
      </c>
      <c r="I3127">
        <v>43</v>
      </c>
    </row>
    <row r="3128" spans="1:9" x14ac:dyDescent="0.25">
      <c r="A3128" t="s">
        <v>1891</v>
      </c>
      <c r="B3128">
        <v>1</v>
      </c>
      <c r="C3128">
        <v>0</v>
      </c>
      <c r="D3128">
        <v>0.96172666699999998</v>
      </c>
      <c r="E3128" t="s">
        <v>169</v>
      </c>
      <c r="F3128">
        <v>178</v>
      </c>
      <c r="G3128">
        <v>178</v>
      </c>
      <c r="H3128">
        <v>178</v>
      </c>
      <c r="I3128">
        <v>174</v>
      </c>
    </row>
    <row r="3129" spans="1:9" x14ac:dyDescent="0.25">
      <c r="A3129" t="s">
        <v>1890</v>
      </c>
      <c r="B3129">
        <v>1</v>
      </c>
      <c r="C3129">
        <v>0</v>
      </c>
      <c r="D3129">
        <v>0.8236</v>
      </c>
      <c r="E3129" t="s">
        <v>169</v>
      </c>
      <c r="F3129">
        <v>126</v>
      </c>
      <c r="G3129">
        <v>126</v>
      </c>
      <c r="H3129">
        <v>125</v>
      </c>
      <c r="I3129">
        <v>122</v>
      </c>
    </row>
    <row r="3130" spans="1:9" x14ac:dyDescent="0.25">
      <c r="A3130" t="s">
        <v>1889</v>
      </c>
      <c r="B3130">
        <v>1</v>
      </c>
      <c r="C3130">
        <v>0</v>
      </c>
      <c r="D3130">
        <v>0.96369333300000004</v>
      </c>
      <c r="E3130" t="s">
        <v>174</v>
      </c>
      <c r="F3130">
        <v>31</v>
      </c>
      <c r="G3130">
        <v>31</v>
      </c>
      <c r="H3130">
        <v>31</v>
      </c>
      <c r="I3130">
        <v>27</v>
      </c>
    </row>
    <row r="3131" spans="1:9" x14ac:dyDescent="0.25">
      <c r="A3131" t="s">
        <v>1888</v>
      </c>
      <c r="B3131">
        <v>0</v>
      </c>
      <c r="C3131">
        <v>0</v>
      </c>
      <c r="D3131">
        <v>1.0003466670000001</v>
      </c>
      <c r="E3131" t="s">
        <v>181</v>
      </c>
      <c r="F3131">
        <v>36</v>
      </c>
      <c r="G3131">
        <v>36</v>
      </c>
      <c r="H3131">
        <v>33</v>
      </c>
      <c r="I3131">
        <v>32</v>
      </c>
    </row>
    <row r="3132" spans="1:9" x14ac:dyDescent="0.25">
      <c r="A3132" t="s">
        <v>1887</v>
      </c>
      <c r="B3132">
        <v>1</v>
      </c>
      <c r="C3132">
        <v>0</v>
      </c>
      <c r="D3132">
        <v>0.99424666699999997</v>
      </c>
      <c r="E3132" t="s">
        <v>172</v>
      </c>
      <c r="F3132">
        <v>391</v>
      </c>
      <c r="G3132">
        <v>391</v>
      </c>
      <c r="H3132">
        <v>390</v>
      </c>
      <c r="I3132">
        <v>375</v>
      </c>
    </row>
    <row r="3133" spans="1:9" x14ac:dyDescent="0.25">
      <c r="A3133" t="s">
        <v>1886</v>
      </c>
      <c r="B3133">
        <v>1</v>
      </c>
      <c r="C3133">
        <v>0</v>
      </c>
      <c r="D3133">
        <v>0.99472666700000001</v>
      </c>
      <c r="E3133" t="s">
        <v>169</v>
      </c>
      <c r="F3133">
        <v>52</v>
      </c>
      <c r="G3133">
        <v>51</v>
      </c>
      <c r="H3133">
        <v>51</v>
      </c>
      <c r="I3133">
        <v>49</v>
      </c>
    </row>
    <row r="3134" spans="1:9" x14ac:dyDescent="0.25">
      <c r="A3134" t="s">
        <v>1885</v>
      </c>
      <c r="B3134">
        <v>0</v>
      </c>
      <c r="C3134">
        <v>1</v>
      </c>
      <c r="D3134">
        <v>0.89801333299999997</v>
      </c>
      <c r="E3134" t="s">
        <v>169</v>
      </c>
      <c r="F3134">
        <v>213</v>
      </c>
      <c r="G3134">
        <v>212</v>
      </c>
      <c r="H3134">
        <v>210</v>
      </c>
      <c r="I3134">
        <v>195</v>
      </c>
    </row>
    <row r="3135" spans="1:9" x14ac:dyDescent="0.25">
      <c r="A3135" t="s">
        <v>1884</v>
      </c>
      <c r="B3135">
        <v>1</v>
      </c>
      <c r="C3135">
        <v>0</v>
      </c>
      <c r="D3135">
        <v>0.93362666699999997</v>
      </c>
      <c r="E3135" t="s">
        <v>169</v>
      </c>
      <c r="F3135">
        <v>71</v>
      </c>
      <c r="G3135">
        <v>71</v>
      </c>
      <c r="H3135">
        <v>71</v>
      </c>
      <c r="I3135">
        <v>66</v>
      </c>
    </row>
    <row r="3136" spans="1:9" x14ac:dyDescent="0.25">
      <c r="A3136" t="s">
        <v>1883</v>
      </c>
      <c r="B3136">
        <v>1</v>
      </c>
      <c r="C3136">
        <v>0</v>
      </c>
      <c r="D3136">
        <v>0.87109999999999999</v>
      </c>
      <c r="E3136" t="s">
        <v>169</v>
      </c>
      <c r="F3136">
        <v>24</v>
      </c>
      <c r="G3136">
        <v>22</v>
      </c>
      <c r="H3136">
        <v>19</v>
      </c>
      <c r="I3136">
        <v>18</v>
      </c>
    </row>
    <row r="3137" spans="1:9" x14ac:dyDescent="0.25">
      <c r="A3137" t="s">
        <v>1882</v>
      </c>
      <c r="B3137">
        <v>1</v>
      </c>
      <c r="C3137">
        <v>0</v>
      </c>
      <c r="D3137">
        <v>0.93348666700000005</v>
      </c>
      <c r="E3137" t="s">
        <v>169</v>
      </c>
      <c r="F3137">
        <v>243</v>
      </c>
      <c r="G3137">
        <v>243</v>
      </c>
      <c r="H3137">
        <v>240</v>
      </c>
      <c r="I3137">
        <v>194</v>
      </c>
    </row>
    <row r="3138" spans="1:9" x14ac:dyDescent="0.25">
      <c r="A3138" t="s">
        <v>1881</v>
      </c>
      <c r="B3138">
        <v>0</v>
      </c>
      <c r="C3138">
        <v>0</v>
      </c>
      <c r="D3138">
        <v>0.90484666700000005</v>
      </c>
      <c r="E3138" t="s">
        <v>181</v>
      </c>
      <c r="F3138">
        <v>161</v>
      </c>
      <c r="G3138">
        <v>161</v>
      </c>
      <c r="H3138">
        <v>159</v>
      </c>
      <c r="I3138">
        <v>138</v>
      </c>
    </row>
    <row r="3139" spans="1:9" x14ac:dyDescent="0.25">
      <c r="A3139" t="s">
        <v>1880</v>
      </c>
      <c r="B3139">
        <v>1</v>
      </c>
      <c r="C3139">
        <v>0</v>
      </c>
      <c r="D3139">
        <v>0.90536666700000001</v>
      </c>
      <c r="E3139" t="s">
        <v>169</v>
      </c>
      <c r="F3139">
        <v>288</v>
      </c>
      <c r="G3139">
        <v>285</v>
      </c>
      <c r="H3139">
        <v>283</v>
      </c>
      <c r="I3139">
        <v>275</v>
      </c>
    </row>
    <row r="3140" spans="1:9" x14ac:dyDescent="0.25">
      <c r="A3140" t="s">
        <v>1879</v>
      </c>
      <c r="B3140">
        <v>1</v>
      </c>
      <c r="C3140">
        <v>0</v>
      </c>
      <c r="D3140">
        <v>0.99433333300000004</v>
      </c>
      <c r="E3140" t="s">
        <v>169</v>
      </c>
      <c r="F3140">
        <v>458</v>
      </c>
      <c r="G3140">
        <v>456</v>
      </c>
      <c r="H3140">
        <v>454</v>
      </c>
      <c r="I3140">
        <v>451</v>
      </c>
    </row>
    <row r="3141" spans="1:9" x14ac:dyDescent="0.25">
      <c r="A3141" t="s">
        <v>1878</v>
      </c>
      <c r="B3141">
        <v>1</v>
      </c>
      <c r="C3141">
        <v>0</v>
      </c>
      <c r="D3141">
        <v>0.98202666699999996</v>
      </c>
      <c r="E3141" t="s">
        <v>169</v>
      </c>
      <c r="F3141">
        <v>100</v>
      </c>
      <c r="G3141">
        <v>96</v>
      </c>
      <c r="H3141">
        <v>91</v>
      </c>
      <c r="I3141">
        <v>85</v>
      </c>
    </row>
    <row r="3142" spans="1:9" x14ac:dyDescent="0.25">
      <c r="A3142" t="s">
        <v>1877</v>
      </c>
      <c r="B3142">
        <v>1</v>
      </c>
      <c r="C3142">
        <v>0</v>
      </c>
      <c r="D3142">
        <v>0.92364000000000002</v>
      </c>
      <c r="E3142" t="s">
        <v>169</v>
      </c>
      <c r="F3142">
        <v>86</v>
      </c>
      <c r="G3142">
        <v>85</v>
      </c>
      <c r="H3142">
        <v>84</v>
      </c>
      <c r="I3142">
        <v>81</v>
      </c>
    </row>
    <row r="3143" spans="1:9" x14ac:dyDescent="0.25">
      <c r="A3143" t="s">
        <v>1876</v>
      </c>
      <c r="B3143">
        <v>1</v>
      </c>
      <c r="C3143">
        <v>0</v>
      </c>
      <c r="D3143">
        <v>0.88589333299999995</v>
      </c>
      <c r="E3143" t="s">
        <v>174</v>
      </c>
      <c r="F3143">
        <v>84</v>
      </c>
      <c r="G3143">
        <v>82</v>
      </c>
      <c r="H3143">
        <v>82</v>
      </c>
      <c r="I3143">
        <v>68</v>
      </c>
    </row>
    <row r="3144" spans="1:9" x14ac:dyDescent="0.25">
      <c r="A3144" t="s">
        <v>1875</v>
      </c>
      <c r="B3144">
        <v>1</v>
      </c>
      <c r="C3144">
        <v>0</v>
      </c>
      <c r="D3144">
        <v>0.99846666699999997</v>
      </c>
      <c r="E3144" t="s">
        <v>174</v>
      </c>
      <c r="F3144">
        <v>32</v>
      </c>
      <c r="G3144">
        <v>32</v>
      </c>
      <c r="H3144">
        <v>31</v>
      </c>
      <c r="I3144">
        <v>31</v>
      </c>
    </row>
    <row r="3145" spans="1:9" x14ac:dyDescent="0.25">
      <c r="A3145" t="s">
        <v>1874</v>
      </c>
      <c r="B3145">
        <v>1</v>
      </c>
      <c r="C3145">
        <v>0</v>
      </c>
      <c r="D3145">
        <v>0.99168000000000001</v>
      </c>
      <c r="E3145" t="s">
        <v>174</v>
      </c>
      <c r="F3145">
        <v>265</v>
      </c>
      <c r="G3145">
        <v>265</v>
      </c>
      <c r="H3145">
        <v>265</v>
      </c>
      <c r="I3145">
        <v>252</v>
      </c>
    </row>
    <row r="3146" spans="1:9" x14ac:dyDescent="0.25">
      <c r="A3146" t="s">
        <v>1873</v>
      </c>
      <c r="B3146">
        <v>1</v>
      </c>
      <c r="C3146">
        <v>1</v>
      </c>
      <c r="D3146">
        <v>1.0113333330000001</v>
      </c>
      <c r="E3146" t="s">
        <v>172</v>
      </c>
      <c r="F3146">
        <v>430</v>
      </c>
      <c r="G3146">
        <v>428</v>
      </c>
      <c r="H3146">
        <v>428</v>
      </c>
      <c r="I3146">
        <v>413</v>
      </c>
    </row>
    <row r="3147" spans="1:9" x14ac:dyDescent="0.25">
      <c r="A3147" t="s">
        <v>1872</v>
      </c>
      <c r="B3147">
        <v>1</v>
      </c>
      <c r="C3147">
        <v>0</v>
      </c>
      <c r="D3147">
        <v>0.39466666700000003</v>
      </c>
      <c r="E3147" t="s">
        <v>174</v>
      </c>
      <c r="F3147">
        <v>155</v>
      </c>
      <c r="G3147">
        <v>147</v>
      </c>
      <c r="H3147">
        <v>130</v>
      </c>
      <c r="I3147">
        <v>112</v>
      </c>
    </row>
    <row r="3148" spans="1:9" x14ac:dyDescent="0.25">
      <c r="A3148" t="s">
        <v>1871</v>
      </c>
      <c r="B3148">
        <v>1</v>
      </c>
      <c r="C3148">
        <v>0</v>
      </c>
      <c r="D3148">
        <v>0.99514666699999998</v>
      </c>
      <c r="E3148" t="s">
        <v>169</v>
      </c>
      <c r="F3148">
        <v>232</v>
      </c>
      <c r="G3148">
        <v>231</v>
      </c>
      <c r="H3148">
        <v>229</v>
      </c>
      <c r="I3148">
        <v>223</v>
      </c>
    </row>
    <row r="3149" spans="1:9" x14ac:dyDescent="0.25">
      <c r="A3149" t="s">
        <v>1870</v>
      </c>
      <c r="B3149">
        <v>1</v>
      </c>
      <c r="C3149">
        <v>0</v>
      </c>
      <c r="D3149">
        <v>0.97438666699999998</v>
      </c>
      <c r="E3149" t="s">
        <v>174</v>
      </c>
      <c r="F3149">
        <v>216</v>
      </c>
      <c r="G3149">
        <v>215</v>
      </c>
      <c r="H3149">
        <v>215</v>
      </c>
      <c r="I3149">
        <v>214</v>
      </c>
    </row>
    <row r="3150" spans="1:9" x14ac:dyDescent="0.25">
      <c r="A3150" t="s">
        <v>1869</v>
      </c>
      <c r="B3150">
        <v>0</v>
      </c>
      <c r="C3150">
        <v>0</v>
      </c>
      <c r="D3150">
        <v>0.82685333299999997</v>
      </c>
      <c r="E3150" t="s">
        <v>181</v>
      </c>
      <c r="F3150">
        <v>113</v>
      </c>
      <c r="G3150">
        <v>104</v>
      </c>
      <c r="H3150">
        <v>102</v>
      </c>
      <c r="I3150">
        <v>56</v>
      </c>
    </row>
    <row r="3151" spans="1:9" x14ac:dyDescent="0.25">
      <c r="A3151" t="s">
        <v>1868</v>
      </c>
      <c r="B3151">
        <v>1</v>
      </c>
      <c r="C3151">
        <v>0</v>
      </c>
      <c r="D3151">
        <v>0.879</v>
      </c>
      <c r="E3151" t="s">
        <v>174</v>
      </c>
      <c r="F3151">
        <v>69</v>
      </c>
      <c r="G3151">
        <v>68</v>
      </c>
      <c r="H3151">
        <v>61</v>
      </c>
      <c r="I3151">
        <v>59</v>
      </c>
    </row>
    <row r="3152" spans="1:9" x14ac:dyDescent="0.25">
      <c r="A3152" t="s">
        <v>1867</v>
      </c>
      <c r="B3152">
        <v>1</v>
      </c>
      <c r="C3152">
        <v>0</v>
      </c>
      <c r="D3152">
        <v>0.93735999999999997</v>
      </c>
      <c r="E3152" t="s">
        <v>169</v>
      </c>
      <c r="F3152">
        <v>490</v>
      </c>
      <c r="G3152">
        <v>419</v>
      </c>
      <c r="H3152">
        <v>395</v>
      </c>
      <c r="I3152">
        <v>356</v>
      </c>
    </row>
    <row r="3153" spans="1:9" x14ac:dyDescent="0.25">
      <c r="A3153" t="s">
        <v>1866</v>
      </c>
      <c r="B3153">
        <v>1</v>
      </c>
      <c r="C3153">
        <v>0</v>
      </c>
      <c r="D3153">
        <v>0.96890666700000005</v>
      </c>
      <c r="E3153" t="s">
        <v>169</v>
      </c>
      <c r="F3153">
        <v>29</v>
      </c>
      <c r="G3153">
        <v>27</v>
      </c>
      <c r="H3153">
        <v>26</v>
      </c>
      <c r="I3153">
        <v>26</v>
      </c>
    </row>
    <row r="3154" spans="1:9" x14ac:dyDescent="0.25">
      <c r="A3154" t="s">
        <v>1865</v>
      </c>
      <c r="B3154">
        <v>1</v>
      </c>
      <c r="C3154">
        <v>0</v>
      </c>
      <c r="D3154">
        <v>0.14743999999999999</v>
      </c>
      <c r="E3154" t="s">
        <v>169</v>
      </c>
      <c r="F3154">
        <v>7</v>
      </c>
      <c r="G3154">
        <v>5</v>
      </c>
      <c r="H3154">
        <v>5</v>
      </c>
      <c r="I3154">
        <v>2</v>
      </c>
    </row>
    <row r="3155" spans="1:9" x14ac:dyDescent="0.25">
      <c r="A3155" t="s">
        <v>1864</v>
      </c>
      <c r="B3155">
        <v>1</v>
      </c>
      <c r="C3155">
        <v>0</v>
      </c>
      <c r="D3155">
        <v>0.90898666699999997</v>
      </c>
      <c r="E3155" t="s">
        <v>169</v>
      </c>
      <c r="F3155">
        <v>33</v>
      </c>
      <c r="G3155">
        <v>32</v>
      </c>
      <c r="H3155">
        <v>28</v>
      </c>
      <c r="I3155">
        <v>22</v>
      </c>
    </row>
    <row r="3156" spans="1:9" x14ac:dyDescent="0.25">
      <c r="A3156" t="s">
        <v>1863</v>
      </c>
      <c r="B3156">
        <v>1</v>
      </c>
      <c r="C3156">
        <v>0</v>
      </c>
      <c r="D3156">
        <v>0.14728666700000001</v>
      </c>
      <c r="E3156" t="s">
        <v>169</v>
      </c>
      <c r="F3156">
        <v>485</v>
      </c>
      <c r="G3156">
        <v>359</v>
      </c>
      <c r="H3156">
        <v>106</v>
      </c>
      <c r="I3156">
        <v>17</v>
      </c>
    </row>
    <row r="3157" spans="1:9" x14ac:dyDescent="0.25">
      <c r="A3157" t="s">
        <v>1862</v>
      </c>
      <c r="B3157">
        <v>1</v>
      </c>
      <c r="C3157">
        <v>0</v>
      </c>
      <c r="D3157">
        <v>0.90959999999999996</v>
      </c>
      <c r="E3157" t="s">
        <v>169</v>
      </c>
      <c r="F3157">
        <v>41</v>
      </c>
      <c r="G3157">
        <v>41</v>
      </c>
      <c r="H3157">
        <v>41</v>
      </c>
      <c r="I3157">
        <v>37</v>
      </c>
    </row>
    <row r="3158" spans="1:9" x14ac:dyDescent="0.25">
      <c r="A3158" t="s">
        <v>1861</v>
      </c>
      <c r="B3158">
        <v>1</v>
      </c>
      <c r="C3158">
        <v>0</v>
      </c>
      <c r="D3158">
        <v>0.98619333300000001</v>
      </c>
      <c r="E3158" t="s">
        <v>169</v>
      </c>
      <c r="F3158">
        <v>415</v>
      </c>
      <c r="G3158">
        <v>415</v>
      </c>
      <c r="H3158">
        <v>409</v>
      </c>
      <c r="I3158">
        <v>400</v>
      </c>
    </row>
    <row r="3159" spans="1:9" x14ac:dyDescent="0.25">
      <c r="A3159" t="s">
        <v>1860</v>
      </c>
      <c r="B3159">
        <v>1</v>
      </c>
      <c r="C3159">
        <v>0</v>
      </c>
      <c r="D3159">
        <v>0.90200666699999998</v>
      </c>
      <c r="E3159" t="s">
        <v>169</v>
      </c>
      <c r="F3159">
        <v>15</v>
      </c>
      <c r="G3159">
        <v>15</v>
      </c>
      <c r="H3159">
        <v>12</v>
      </c>
      <c r="I3159">
        <v>11</v>
      </c>
    </row>
    <row r="3160" spans="1:9" x14ac:dyDescent="0.25">
      <c r="A3160" t="s">
        <v>1859</v>
      </c>
      <c r="B3160">
        <v>1</v>
      </c>
      <c r="C3160">
        <v>0</v>
      </c>
      <c r="D3160">
        <v>0.90511333299999996</v>
      </c>
      <c r="E3160" t="s">
        <v>174</v>
      </c>
      <c r="F3160">
        <v>57</v>
      </c>
      <c r="G3160">
        <v>51</v>
      </c>
      <c r="H3160">
        <v>45</v>
      </c>
      <c r="I3160">
        <v>43</v>
      </c>
    </row>
    <row r="3161" spans="1:9" x14ac:dyDescent="0.25">
      <c r="A3161" t="s">
        <v>1858</v>
      </c>
      <c r="B3161">
        <v>1</v>
      </c>
      <c r="C3161">
        <v>0</v>
      </c>
      <c r="D3161">
        <v>0.314826667</v>
      </c>
      <c r="E3161" t="s">
        <v>169</v>
      </c>
      <c r="F3161">
        <v>15</v>
      </c>
      <c r="G3161">
        <v>11</v>
      </c>
      <c r="H3161">
        <v>9</v>
      </c>
      <c r="I3161">
        <v>2</v>
      </c>
    </row>
    <row r="3162" spans="1:9" x14ac:dyDescent="0.25">
      <c r="A3162" t="s">
        <v>1857</v>
      </c>
      <c r="B3162">
        <v>1</v>
      </c>
      <c r="C3162">
        <v>0</v>
      </c>
      <c r="D3162">
        <v>0.95017333299999995</v>
      </c>
      <c r="E3162" t="s">
        <v>169</v>
      </c>
      <c r="F3162">
        <v>73</v>
      </c>
      <c r="G3162">
        <v>73</v>
      </c>
      <c r="H3162">
        <v>71</v>
      </c>
      <c r="I3162">
        <v>71</v>
      </c>
    </row>
    <row r="3163" spans="1:9" x14ac:dyDescent="0.25">
      <c r="A3163" t="s">
        <v>1856</v>
      </c>
      <c r="B3163">
        <v>1</v>
      </c>
      <c r="C3163">
        <v>0</v>
      </c>
      <c r="D3163">
        <v>1.0048999999999999</v>
      </c>
      <c r="E3163" t="s">
        <v>169</v>
      </c>
      <c r="F3163">
        <v>389</v>
      </c>
      <c r="G3163">
        <v>383</v>
      </c>
      <c r="H3163">
        <v>378</v>
      </c>
      <c r="I3163">
        <v>372</v>
      </c>
    </row>
    <row r="3164" spans="1:9" x14ac:dyDescent="0.25">
      <c r="A3164" t="s">
        <v>1855</v>
      </c>
      <c r="B3164">
        <v>1</v>
      </c>
      <c r="C3164">
        <v>0</v>
      </c>
      <c r="D3164">
        <v>0.98643999999999998</v>
      </c>
      <c r="E3164" t="s">
        <v>169</v>
      </c>
      <c r="F3164">
        <v>321</v>
      </c>
      <c r="G3164">
        <v>318</v>
      </c>
      <c r="H3164">
        <v>313</v>
      </c>
      <c r="I3164">
        <v>305</v>
      </c>
    </row>
    <row r="3165" spans="1:9" x14ac:dyDescent="0.25">
      <c r="A3165" t="s">
        <v>1854</v>
      </c>
      <c r="B3165">
        <v>1</v>
      </c>
      <c r="C3165">
        <v>0</v>
      </c>
      <c r="D3165">
        <v>0.91292666700000002</v>
      </c>
      <c r="E3165" t="s">
        <v>169</v>
      </c>
      <c r="F3165">
        <v>47</v>
      </c>
      <c r="G3165">
        <v>47</v>
      </c>
      <c r="H3165">
        <v>43</v>
      </c>
      <c r="I3165">
        <v>40</v>
      </c>
    </row>
    <row r="3166" spans="1:9" x14ac:dyDescent="0.25">
      <c r="A3166" t="s">
        <v>1853</v>
      </c>
      <c r="B3166">
        <v>1</v>
      </c>
      <c r="C3166">
        <v>0</v>
      </c>
      <c r="D3166">
        <v>0.67940666699999996</v>
      </c>
      <c r="E3166" t="s">
        <v>174</v>
      </c>
      <c r="F3166">
        <v>158</v>
      </c>
      <c r="G3166">
        <v>155</v>
      </c>
      <c r="H3166">
        <v>153</v>
      </c>
      <c r="I3166">
        <v>129</v>
      </c>
    </row>
    <row r="3167" spans="1:9" x14ac:dyDescent="0.25">
      <c r="A3167" t="s">
        <v>1852</v>
      </c>
      <c r="B3167">
        <v>1</v>
      </c>
      <c r="C3167">
        <v>0</v>
      </c>
      <c r="D3167">
        <v>0.98094000000000003</v>
      </c>
      <c r="E3167" t="s">
        <v>169</v>
      </c>
      <c r="F3167">
        <v>125</v>
      </c>
      <c r="G3167">
        <v>125</v>
      </c>
      <c r="H3167">
        <v>122</v>
      </c>
      <c r="I3167">
        <v>109</v>
      </c>
    </row>
    <row r="3168" spans="1:9" x14ac:dyDescent="0.25">
      <c r="A3168" t="s">
        <v>1851</v>
      </c>
      <c r="B3168">
        <v>1</v>
      </c>
      <c r="C3168">
        <v>0</v>
      </c>
      <c r="D3168">
        <v>0.85135333300000005</v>
      </c>
      <c r="E3168" t="s">
        <v>169</v>
      </c>
      <c r="F3168">
        <v>13</v>
      </c>
      <c r="G3168">
        <v>11</v>
      </c>
      <c r="H3168">
        <v>6</v>
      </c>
      <c r="I3168">
        <v>4</v>
      </c>
    </row>
    <row r="3169" spans="1:9" x14ac:dyDescent="0.25">
      <c r="A3169" t="s">
        <v>1850</v>
      </c>
      <c r="B3169">
        <v>1</v>
      </c>
      <c r="C3169">
        <v>0</v>
      </c>
      <c r="D3169">
        <v>1.0051399999999999</v>
      </c>
      <c r="E3169" t="s">
        <v>169</v>
      </c>
      <c r="F3169">
        <v>244</v>
      </c>
      <c r="G3169">
        <v>243</v>
      </c>
      <c r="H3169">
        <v>240</v>
      </c>
      <c r="I3169">
        <v>233</v>
      </c>
    </row>
    <row r="3170" spans="1:9" x14ac:dyDescent="0.25">
      <c r="A3170" t="s">
        <v>1849</v>
      </c>
      <c r="B3170">
        <v>1</v>
      </c>
      <c r="C3170">
        <v>0</v>
      </c>
      <c r="D3170">
        <v>0.97104000000000001</v>
      </c>
      <c r="E3170" t="s">
        <v>169</v>
      </c>
      <c r="F3170">
        <v>80</v>
      </c>
      <c r="G3170">
        <v>80</v>
      </c>
      <c r="H3170">
        <v>80</v>
      </c>
      <c r="I3170">
        <v>75</v>
      </c>
    </row>
    <row r="3171" spans="1:9" x14ac:dyDescent="0.25">
      <c r="A3171" t="s">
        <v>1848</v>
      </c>
      <c r="B3171">
        <v>0</v>
      </c>
      <c r="C3171">
        <v>0</v>
      </c>
      <c r="D3171">
        <v>0.76313333299999997</v>
      </c>
      <c r="E3171" t="s">
        <v>181</v>
      </c>
      <c r="F3171">
        <v>48</v>
      </c>
      <c r="G3171">
        <v>48</v>
      </c>
      <c r="H3171">
        <v>48</v>
      </c>
      <c r="I3171">
        <v>41</v>
      </c>
    </row>
    <row r="3172" spans="1:9" x14ac:dyDescent="0.25">
      <c r="A3172" t="s">
        <v>1847</v>
      </c>
      <c r="B3172">
        <v>1</v>
      </c>
      <c r="C3172">
        <v>0</v>
      </c>
      <c r="D3172">
        <v>0.97685333299999999</v>
      </c>
      <c r="E3172" t="s">
        <v>169</v>
      </c>
      <c r="F3172">
        <v>250</v>
      </c>
      <c r="G3172">
        <v>249</v>
      </c>
      <c r="H3172">
        <v>245</v>
      </c>
      <c r="I3172">
        <v>227</v>
      </c>
    </row>
    <row r="3173" spans="1:9" x14ac:dyDescent="0.25">
      <c r="A3173" t="s">
        <v>1846</v>
      </c>
      <c r="B3173">
        <v>1</v>
      </c>
      <c r="C3173">
        <v>0</v>
      </c>
      <c r="D3173">
        <v>0.14834</v>
      </c>
      <c r="E3173" t="s">
        <v>169</v>
      </c>
      <c r="F3173">
        <v>18</v>
      </c>
      <c r="G3173">
        <v>12</v>
      </c>
      <c r="H3173">
        <v>11</v>
      </c>
      <c r="I3173">
        <v>7</v>
      </c>
    </row>
    <row r="3174" spans="1:9" x14ac:dyDescent="0.25">
      <c r="A3174" t="s">
        <v>1845</v>
      </c>
      <c r="B3174">
        <v>1</v>
      </c>
      <c r="C3174">
        <v>0</v>
      </c>
      <c r="D3174">
        <v>1.005793333</v>
      </c>
      <c r="E3174" t="s">
        <v>172</v>
      </c>
      <c r="F3174">
        <v>83</v>
      </c>
      <c r="G3174">
        <v>83</v>
      </c>
      <c r="H3174">
        <v>83</v>
      </c>
      <c r="I3174">
        <v>83</v>
      </c>
    </row>
    <row r="3175" spans="1:9" x14ac:dyDescent="0.25">
      <c r="A3175" t="s">
        <v>1844</v>
      </c>
      <c r="B3175">
        <v>1</v>
      </c>
      <c r="C3175">
        <v>0</v>
      </c>
      <c r="D3175">
        <v>0.98550000000000004</v>
      </c>
      <c r="E3175" t="s">
        <v>169</v>
      </c>
      <c r="F3175">
        <v>77</v>
      </c>
      <c r="G3175">
        <v>76</v>
      </c>
      <c r="H3175">
        <v>74</v>
      </c>
      <c r="I3175">
        <v>70</v>
      </c>
    </row>
    <row r="3176" spans="1:9" x14ac:dyDescent="0.25">
      <c r="A3176" t="s">
        <v>1843</v>
      </c>
      <c r="B3176">
        <v>1</v>
      </c>
      <c r="C3176">
        <v>0</v>
      </c>
      <c r="D3176">
        <v>0.92070666700000003</v>
      </c>
      <c r="E3176" t="s">
        <v>169</v>
      </c>
      <c r="F3176">
        <v>267</v>
      </c>
      <c r="G3176">
        <v>264</v>
      </c>
      <c r="H3176">
        <v>259</v>
      </c>
      <c r="I3176">
        <v>244</v>
      </c>
    </row>
    <row r="3177" spans="1:9" x14ac:dyDescent="0.25">
      <c r="A3177" t="s">
        <v>1842</v>
      </c>
      <c r="B3177">
        <v>1</v>
      </c>
      <c r="C3177">
        <v>0</v>
      </c>
      <c r="D3177">
        <v>0.59789999999999999</v>
      </c>
      <c r="E3177" t="s">
        <v>169</v>
      </c>
      <c r="F3177">
        <v>71</v>
      </c>
      <c r="G3177">
        <v>71</v>
      </c>
      <c r="H3177">
        <v>69</v>
      </c>
      <c r="I3177">
        <v>67</v>
      </c>
    </row>
    <row r="3178" spans="1:9" x14ac:dyDescent="0.25">
      <c r="A3178" t="s">
        <v>1841</v>
      </c>
      <c r="B3178">
        <v>1</v>
      </c>
      <c r="C3178">
        <v>0</v>
      </c>
      <c r="D3178">
        <v>0.86107999999999996</v>
      </c>
      <c r="E3178" t="s">
        <v>169</v>
      </c>
      <c r="F3178">
        <v>141</v>
      </c>
      <c r="G3178">
        <v>125</v>
      </c>
      <c r="H3178">
        <v>95</v>
      </c>
      <c r="I3178">
        <v>89</v>
      </c>
    </row>
    <row r="3179" spans="1:9" x14ac:dyDescent="0.25">
      <c r="A3179" t="s">
        <v>1840</v>
      </c>
      <c r="B3179">
        <v>1</v>
      </c>
      <c r="C3179">
        <v>0</v>
      </c>
      <c r="D3179">
        <v>0.71135333300000003</v>
      </c>
      <c r="E3179" t="s">
        <v>169</v>
      </c>
      <c r="F3179">
        <v>96</v>
      </c>
      <c r="G3179">
        <v>95</v>
      </c>
      <c r="H3179">
        <v>92</v>
      </c>
      <c r="I3179">
        <v>65</v>
      </c>
    </row>
    <row r="3180" spans="1:9" x14ac:dyDescent="0.25">
      <c r="A3180" t="s">
        <v>1839</v>
      </c>
      <c r="B3180">
        <v>1</v>
      </c>
      <c r="C3180">
        <v>0</v>
      </c>
      <c r="D3180">
        <v>0.78288666699999998</v>
      </c>
      <c r="E3180" t="s">
        <v>169</v>
      </c>
      <c r="F3180">
        <v>420</v>
      </c>
      <c r="G3180">
        <v>420</v>
      </c>
      <c r="H3180">
        <v>419</v>
      </c>
      <c r="I3180">
        <v>408</v>
      </c>
    </row>
    <row r="3181" spans="1:9" x14ac:dyDescent="0.25">
      <c r="A3181" t="s">
        <v>1838</v>
      </c>
      <c r="B3181">
        <v>1</v>
      </c>
      <c r="C3181">
        <v>0</v>
      </c>
      <c r="D3181">
        <v>0.61435333299999995</v>
      </c>
      <c r="E3181" t="s">
        <v>174</v>
      </c>
      <c r="F3181">
        <v>37</v>
      </c>
      <c r="G3181">
        <v>37</v>
      </c>
      <c r="H3181">
        <v>37</v>
      </c>
      <c r="I3181">
        <v>34</v>
      </c>
    </row>
    <row r="3182" spans="1:9" x14ac:dyDescent="0.25">
      <c r="A3182" t="s">
        <v>1837</v>
      </c>
      <c r="B3182">
        <v>1</v>
      </c>
      <c r="C3182">
        <v>0</v>
      </c>
      <c r="D3182">
        <v>0.97813333300000005</v>
      </c>
      <c r="E3182" t="s">
        <v>169</v>
      </c>
      <c r="F3182">
        <v>280</v>
      </c>
      <c r="G3182">
        <v>278</v>
      </c>
      <c r="H3182">
        <v>268</v>
      </c>
      <c r="I3182">
        <v>256</v>
      </c>
    </row>
    <row r="3183" spans="1:9" x14ac:dyDescent="0.25">
      <c r="A3183" t="s">
        <v>1836</v>
      </c>
      <c r="B3183">
        <v>1</v>
      </c>
      <c r="C3183">
        <v>0</v>
      </c>
      <c r="D3183">
        <v>0.82176666700000001</v>
      </c>
      <c r="E3183" t="s">
        <v>169</v>
      </c>
      <c r="F3183">
        <v>43</v>
      </c>
      <c r="G3183">
        <v>43</v>
      </c>
      <c r="H3183">
        <v>43</v>
      </c>
      <c r="I3183">
        <v>43</v>
      </c>
    </row>
    <row r="3184" spans="1:9" x14ac:dyDescent="0.25">
      <c r="A3184" t="s">
        <v>1835</v>
      </c>
      <c r="B3184">
        <v>1</v>
      </c>
      <c r="C3184">
        <v>0</v>
      </c>
      <c r="D3184">
        <v>0.44865333299999999</v>
      </c>
      <c r="E3184" t="s">
        <v>174</v>
      </c>
      <c r="F3184">
        <v>35</v>
      </c>
      <c r="G3184">
        <v>35</v>
      </c>
      <c r="H3184">
        <v>34</v>
      </c>
      <c r="I3184">
        <v>33</v>
      </c>
    </row>
    <row r="3185" spans="1:9" x14ac:dyDescent="0.25">
      <c r="A3185" t="s">
        <v>1834</v>
      </c>
      <c r="B3185">
        <v>1</v>
      </c>
      <c r="C3185">
        <v>0</v>
      </c>
      <c r="D3185">
        <v>0.87709333300000003</v>
      </c>
      <c r="E3185" t="s">
        <v>169</v>
      </c>
      <c r="F3185">
        <v>126</v>
      </c>
      <c r="G3185">
        <v>122</v>
      </c>
      <c r="H3185">
        <v>116</v>
      </c>
      <c r="I3185">
        <v>109</v>
      </c>
    </row>
    <row r="3186" spans="1:9" x14ac:dyDescent="0.25">
      <c r="A3186" t="s">
        <v>1833</v>
      </c>
      <c r="B3186">
        <v>1</v>
      </c>
      <c r="C3186">
        <v>0</v>
      </c>
      <c r="D3186">
        <v>0.62553333300000002</v>
      </c>
      <c r="E3186" t="s">
        <v>169</v>
      </c>
      <c r="F3186">
        <v>193</v>
      </c>
      <c r="G3186">
        <v>189</v>
      </c>
      <c r="H3186">
        <v>182</v>
      </c>
      <c r="I3186">
        <v>146</v>
      </c>
    </row>
    <row r="3187" spans="1:9" x14ac:dyDescent="0.25">
      <c r="A3187" t="s">
        <v>1832</v>
      </c>
      <c r="B3187">
        <v>1</v>
      </c>
      <c r="C3187">
        <v>0</v>
      </c>
      <c r="D3187">
        <v>0.76861333300000001</v>
      </c>
      <c r="E3187" t="s">
        <v>169</v>
      </c>
      <c r="F3187">
        <v>271</v>
      </c>
      <c r="G3187">
        <v>268</v>
      </c>
      <c r="H3187">
        <v>265</v>
      </c>
      <c r="I3187">
        <v>243</v>
      </c>
    </row>
    <row r="3188" spans="1:9" x14ac:dyDescent="0.25">
      <c r="A3188" t="s">
        <v>1831</v>
      </c>
      <c r="B3188">
        <v>1</v>
      </c>
      <c r="C3188">
        <v>0</v>
      </c>
      <c r="D3188">
        <v>0.43052666699999997</v>
      </c>
      <c r="E3188" t="s">
        <v>169</v>
      </c>
      <c r="F3188">
        <v>4</v>
      </c>
      <c r="G3188">
        <v>4</v>
      </c>
      <c r="H3188">
        <v>4</v>
      </c>
      <c r="I3188">
        <v>3</v>
      </c>
    </row>
    <row r="3189" spans="1:9" x14ac:dyDescent="0.25">
      <c r="A3189" t="s">
        <v>1830</v>
      </c>
      <c r="B3189">
        <v>1</v>
      </c>
      <c r="C3189">
        <v>0</v>
      </c>
      <c r="D3189">
        <v>0.66179333299999998</v>
      </c>
      <c r="E3189" t="s">
        <v>169</v>
      </c>
      <c r="F3189">
        <v>11</v>
      </c>
      <c r="G3189">
        <v>11</v>
      </c>
      <c r="H3189">
        <v>8</v>
      </c>
      <c r="I3189">
        <v>4</v>
      </c>
    </row>
    <row r="3190" spans="1:9" x14ac:dyDescent="0.25">
      <c r="A3190" t="s">
        <v>1829</v>
      </c>
      <c r="B3190">
        <v>1</v>
      </c>
      <c r="C3190">
        <v>0</v>
      </c>
      <c r="D3190">
        <v>0.99240666700000002</v>
      </c>
      <c r="E3190" t="s">
        <v>174</v>
      </c>
      <c r="F3190">
        <v>105</v>
      </c>
      <c r="G3190">
        <v>105</v>
      </c>
      <c r="H3190">
        <v>102</v>
      </c>
      <c r="I3190">
        <v>95</v>
      </c>
    </row>
    <row r="3191" spans="1:9" x14ac:dyDescent="0.25">
      <c r="A3191" t="s">
        <v>1828</v>
      </c>
      <c r="B3191">
        <v>1</v>
      </c>
      <c r="C3191">
        <v>0</v>
      </c>
      <c r="D3191">
        <v>0.82624666700000005</v>
      </c>
      <c r="E3191" t="s">
        <v>169</v>
      </c>
      <c r="F3191">
        <v>100</v>
      </c>
      <c r="G3191">
        <v>95</v>
      </c>
      <c r="H3191">
        <v>95</v>
      </c>
      <c r="I3191">
        <v>91</v>
      </c>
    </row>
    <row r="3192" spans="1:9" x14ac:dyDescent="0.25">
      <c r="A3192" t="s">
        <v>1827</v>
      </c>
      <c r="B3192">
        <v>0</v>
      </c>
      <c r="C3192">
        <v>0</v>
      </c>
      <c r="D3192">
        <v>0.95361333299999995</v>
      </c>
      <c r="E3192" t="s">
        <v>181</v>
      </c>
      <c r="F3192">
        <v>64</v>
      </c>
      <c r="G3192">
        <v>64</v>
      </c>
      <c r="H3192">
        <v>64</v>
      </c>
      <c r="I3192">
        <v>57</v>
      </c>
    </row>
    <row r="3193" spans="1:9" x14ac:dyDescent="0.25">
      <c r="A3193" t="s">
        <v>1826</v>
      </c>
      <c r="B3193">
        <v>1</v>
      </c>
      <c r="C3193">
        <v>0</v>
      </c>
      <c r="D3193">
        <v>0.67940666699999996</v>
      </c>
      <c r="E3193" t="s">
        <v>169</v>
      </c>
      <c r="F3193">
        <v>65</v>
      </c>
      <c r="G3193">
        <v>65</v>
      </c>
      <c r="H3193">
        <v>64</v>
      </c>
      <c r="I3193">
        <v>58</v>
      </c>
    </row>
    <row r="3194" spans="1:9" x14ac:dyDescent="0.25">
      <c r="A3194" t="s">
        <v>1825</v>
      </c>
      <c r="B3194">
        <v>1</v>
      </c>
      <c r="C3194">
        <v>0</v>
      </c>
      <c r="D3194">
        <v>0.102893333</v>
      </c>
      <c r="E3194" t="s">
        <v>169</v>
      </c>
      <c r="F3194">
        <v>7</v>
      </c>
      <c r="G3194">
        <v>5</v>
      </c>
      <c r="H3194">
        <v>5</v>
      </c>
      <c r="I3194">
        <v>1</v>
      </c>
    </row>
    <row r="3195" spans="1:9" x14ac:dyDescent="0.25">
      <c r="A3195" t="s">
        <v>1824</v>
      </c>
      <c r="B3195">
        <v>1</v>
      </c>
      <c r="C3195">
        <v>0</v>
      </c>
      <c r="D3195">
        <v>0.91499333299999996</v>
      </c>
      <c r="E3195" t="s">
        <v>169</v>
      </c>
      <c r="F3195">
        <v>51</v>
      </c>
      <c r="G3195">
        <v>51</v>
      </c>
      <c r="H3195">
        <v>49</v>
      </c>
      <c r="I3195">
        <v>48</v>
      </c>
    </row>
    <row r="3196" spans="1:9" x14ac:dyDescent="0.25">
      <c r="A3196" t="s">
        <v>1823</v>
      </c>
      <c r="B3196">
        <v>0</v>
      </c>
      <c r="C3196">
        <v>1</v>
      </c>
      <c r="D3196">
        <v>0.10476666699999999</v>
      </c>
      <c r="E3196" t="s">
        <v>169</v>
      </c>
      <c r="F3196">
        <v>11</v>
      </c>
      <c r="G3196">
        <v>4</v>
      </c>
      <c r="H3196">
        <v>2</v>
      </c>
      <c r="I3196">
        <v>1</v>
      </c>
    </row>
    <row r="3197" spans="1:9" x14ac:dyDescent="0.25">
      <c r="A3197" t="s">
        <v>1822</v>
      </c>
      <c r="B3197">
        <v>1</v>
      </c>
      <c r="C3197">
        <v>0</v>
      </c>
      <c r="D3197">
        <v>0.92503333300000001</v>
      </c>
      <c r="E3197" t="s">
        <v>169</v>
      </c>
      <c r="F3197">
        <v>81</v>
      </c>
      <c r="G3197">
        <v>80</v>
      </c>
      <c r="H3197">
        <v>76</v>
      </c>
      <c r="I3197">
        <v>64</v>
      </c>
    </row>
    <row r="3198" spans="1:9" x14ac:dyDescent="0.25">
      <c r="A3198" t="s">
        <v>1821</v>
      </c>
      <c r="B3198">
        <v>1</v>
      </c>
      <c r="C3198">
        <v>0</v>
      </c>
      <c r="D3198">
        <v>0.99272666700000001</v>
      </c>
      <c r="E3198" t="s">
        <v>169</v>
      </c>
      <c r="F3198">
        <v>105</v>
      </c>
      <c r="G3198">
        <v>105</v>
      </c>
      <c r="H3198">
        <v>105</v>
      </c>
      <c r="I3198">
        <v>101</v>
      </c>
    </row>
    <row r="3199" spans="1:9" x14ac:dyDescent="0.25">
      <c r="A3199" t="s">
        <v>1820</v>
      </c>
      <c r="B3199">
        <v>1</v>
      </c>
      <c r="C3199">
        <v>0</v>
      </c>
      <c r="D3199">
        <v>0.84543999999999997</v>
      </c>
      <c r="E3199" t="s">
        <v>169</v>
      </c>
      <c r="F3199">
        <v>76</v>
      </c>
      <c r="G3199">
        <v>76</v>
      </c>
      <c r="H3199">
        <v>76</v>
      </c>
      <c r="I3199">
        <v>53</v>
      </c>
    </row>
    <row r="3200" spans="1:9" x14ac:dyDescent="0.25">
      <c r="A3200" t="s">
        <v>1819</v>
      </c>
      <c r="B3200">
        <v>0</v>
      </c>
      <c r="C3200">
        <v>0</v>
      </c>
      <c r="D3200">
        <v>0.13211999999999999</v>
      </c>
      <c r="E3200" t="s">
        <v>181</v>
      </c>
      <c r="F3200">
        <v>52</v>
      </c>
      <c r="G3200">
        <v>3</v>
      </c>
      <c r="H3200">
        <v>3</v>
      </c>
      <c r="I3200">
        <v>0</v>
      </c>
    </row>
    <row r="3201" spans="1:9" x14ac:dyDescent="0.25">
      <c r="A3201" t="s">
        <v>1818</v>
      </c>
      <c r="B3201">
        <v>0</v>
      </c>
      <c r="C3201">
        <v>0</v>
      </c>
      <c r="D3201">
        <v>0.15930666700000001</v>
      </c>
      <c r="E3201" t="s">
        <v>181</v>
      </c>
      <c r="F3201">
        <v>3</v>
      </c>
      <c r="G3201">
        <v>0</v>
      </c>
      <c r="H3201">
        <v>0</v>
      </c>
      <c r="I3201">
        <v>0</v>
      </c>
    </row>
    <row r="3202" spans="1:9" x14ac:dyDescent="0.25">
      <c r="A3202" t="s">
        <v>1817</v>
      </c>
      <c r="B3202">
        <v>1</v>
      </c>
      <c r="C3202">
        <v>0</v>
      </c>
      <c r="D3202">
        <v>0.68371333300000003</v>
      </c>
      <c r="E3202" t="s">
        <v>169</v>
      </c>
      <c r="F3202">
        <v>29</v>
      </c>
      <c r="G3202">
        <v>29</v>
      </c>
      <c r="H3202">
        <v>29</v>
      </c>
      <c r="I3202">
        <v>23</v>
      </c>
    </row>
    <row r="3203" spans="1:9" x14ac:dyDescent="0.25">
      <c r="A3203" t="s">
        <v>1816</v>
      </c>
      <c r="B3203">
        <v>1</v>
      </c>
      <c r="C3203">
        <v>0</v>
      </c>
      <c r="D3203">
        <v>0.10159333299999999</v>
      </c>
      <c r="E3203" t="s">
        <v>169</v>
      </c>
      <c r="F3203">
        <v>3</v>
      </c>
      <c r="G3203">
        <v>1</v>
      </c>
      <c r="H3203">
        <v>1</v>
      </c>
      <c r="I3203">
        <v>0</v>
      </c>
    </row>
    <row r="3204" spans="1:9" x14ac:dyDescent="0.25">
      <c r="A3204" t="s">
        <v>1815</v>
      </c>
      <c r="B3204">
        <v>1</v>
      </c>
      <c r="C3204">
        <v>0</v>
      </c>
      <c r="D3204">
        <v>0.93544000000000005</v>
      </c>
      <c r="E3204" t="s">
        <v>169</v>
      </c>
      <c r="F3204">
        <v>118</v>
      </c>
      <c r="G3204">
        <v>117</v>
      </c>
      <c r="H3204">
        <v>116</v>
      </c>
      <c r="I3204">
        <v>114</v>
      </c>
    </row>
    <row r="3205" spans="1:9" x14ac:dyDescent="0.25">
      <c r="A3205" t="s">
        <v>1814</v>
      </c>
      <c r="B3205">
        <v>1</v>
      </c>
      <c r="C3205">
        <v>1</v>
      </c>
      <c r="D3205">
        <v>0.70568666700000005</v>
      </c>
      <c r="E3205" t="s">
        <v>172</v>
      </c>
      <c r="F3205">
        <v>548</v>
      </c>
      <c r="G3205">
        <v>548</v>
      </c>
      <c r="H3205">
        <v>546</v>
      </c>
      <c r="I3205">
        <v>528</v>
      </c>
    </row>
    <row r="3206" spans="1:9" x14ac:dyDescent="0.25">
      <c r="A3206" t="s">
        <v>1813</v>
      </c>
      <c r="B3206">
        <v>0</v>
      </c>
      <c r="C3206">
        <v>0</v>
      </c>
      <c r="D3206">
        <v>0.75394000000000005</v>
      </c>
      <c r="E3206" t="s">
        <v>181</v>
      </c>
      <c r="F3206">
        <v>8</v>
      </c>
      <c r="G3206">
        <v>7</v>
      </c>
      <c r="H3206">
        <v>7</v>
      </c>
      <c r="I3206">
        <v>3</v>
      </c>
    </row>
    <row r="3207" spans="1:9" x14ac:dyDescent="0.25">
      <c r="A3207" t="s">
        <v>1812</v>
      </c>
      <c r="B3207">
        <v>1</v>
      </c>
      <c r="C3207">
        <v>0</v>
      </c>
      <c r="D3207">
        <v>0.67744000000000004</v>
      </c>
      <c r="E3207" t="s">
        <v>169</v>
      </c>
      <c r="F3207">
        <v>94</v>
      </c>
      <c r="G3207">
        <v>94</v>
      </c>
      <c r="H3207">
        <v>94</v>
      </c>
      <c r="I3207">
        <v>81</v>
      </c>
    </row>
    <row r="3208" spans="1:9" x14ac:dyDescent="0.25">
      <c r="A3208" t="s">
        <v>1811</v>
      </c>
      <c r="B3208">
        <v>0</v>
      </c>
      <c r="C3208">
        <v>0</v>
      </c>
      <c r="D3208">
        <v>0.26490666699999998</v>
      </c>
      <c r="E3208" t="s">
        <v>181</v>
      </c>
      <c r="F3208">
        <v>113</v>
      </c>
      <c r="G3208">
        <v>6</v>
      </c>
      <c r="H3208">
        <v>6</v>
      </c>
      <c r="I3208">
        <v>6</v>
      </c>
    </row>
    <row r="3209" spans="1:9" x14ac:dyDescent="0.25">
      <c r="A3209" t="s">
        <v>1810</v>
      </c>
      <c r="B3209">
        <v>0</v>
      </c>
      <c r="C3209">
        <v>0</v>
      </c>
      <c r="D3209">
        <v>0.179493333</v>
      </c>
      <c r="E3209" t="s">
        <v>181</v>
      </c>
      <c r="F3209">
        <v>38</v>
      </c>
      <c r="G3209">
        <v>38</v>
      </c>
      <c r="H3209">
        <v>38</v>
      </c>
      <c r="I3209">
        <v>37</v>
      </c>
    </row>
    <row r="3210" spans="1:9" x14ac:dyDescent="0.25">
      <c r="A3210" t="s">
        <v>1809</v>
      </c>
      <c r="B3210">
        <v>1</v>
      </c>
      <c r="C3210">
        <v>0</v>
      </c>
      <c r="D3210">
        <v>0.570893333</v>
      </c>
      <c r="E3210" t="s">
        <v>169</v>
      </c>
      <c r="F3210">
        <v>68</v>
      </c>
      <c r="G3210">
        <v>67</v>
      </c>
      <c r="H3210">
        <v>66</v>
      </c>
      <c r="I3210">
        <v>60</v>
      </c>
    </row>
    <row r="3211" spans="1:9" x14ac:dyDescent="0.25">
      <c r="A3211" t="s">
        <v>1808</v>
      </c>
      <c r="B3211">
        <v>1</v>
      </c>
      <c r="C3211">
        <v>1</v>
      </c>
      <c r="D3211">
        <v>0.87946000000000002</v>
      </c>
      <c r="E3211" t="s">
        <v>172</v>
      </c>
      <c r="F3211">
        <v>139</v>
      </c>
      <c r="G3211">
        <v>138</v>
      </c>
      <c r="H3211">
        <v>134</v>
      </c>
      <c r="I3211">
        <v>123</v>
      </c>
    </row>
    <row r="3212" spans="1:9" x14ac:dyDescent="0.25">
      <c r="A3212" t="s">
        <v>1807</v>
      </c>
      <c r="B3212">
        <v>0</v>
      </c>
      <c r="C3212">
        <v>0</v>
      </c>
      <c r="D3212">
        <v>0.195253333</v>
      </c>
      <c r="E3212" t="s">
        <v>181</v>
      </c>
      <c r="F3212">
        <v>71</v>
      </c>
      <c r="G3212">
        <v>64</v>
      </c>
      <c r="H3212">
        <v>64</v>
      </c>
      <c r="I3212">
        <v>64</v>
      </c>
    </row>
    <row r="3213" spans="1:9" x14ac:dyDescent="0.25">
      <c r="A3213" t="s">
        <v>1806</v>
      </c>
      <c r="B3213">
        <v>1</v>
      </c>
      <c r="C3213">
        <v>0</v>
      </c>
      <c r="D3213">
        <v>9.9826666999999994E-2</v>
      </c>
      <c r="E3213" t="s">
        <v>169</v>
      </c>
      <c r="F3213">
        <v>69</v>
      </c>
      <c r="G3213">
        <v>46</v>
      </c>
      <c r="H3213">
        <v>45</v>
      </c>
      <c r="I3213">
        <v>43</v>
      </c>
    </row>
    <row r="3214" spans="1:9" x14ac:dyDescent="0.25">
      <c r="A3214" t="s">
        <v>1805</v>
      </c>
      <c r="B3214">
        <v>1</v>
      </c>
      <c r="C3214">
        <v>0</v>
      </c>
      <c r="D3214">
        <v>0.82996666699999999</v>
      </c>
      <c r="E3214" t="s">
        <v>174</v>
      </c>
      <c r="F3214">
        <v>22</v>
      </c>
      <c r="G3214">
        <v>22</v>
      </c>
      <c r="H3214">
        <v>22</v>
      </c>
      <c r="I3214">
        <v>21</v>
      </c>
    </row>
    <row r="3215" spans="1:9" x14ac:dyDescent="0.25">
      <c r="A3215" t="s">
        <v>1804</v>
      </c>
      <c r="B3215">
        <v>1</v>
      </c>
      <c r="C3215">
        <v>0</v>
      </c>
      <c r="D3215">
        <v>0.11518666700000001</v>
      </c>
      <c r="E3215" t="s">
        <v>169</v>
      </c>
      <c r="F3215">
        <v>8</v>
      </c>
      <c r="G3215">
        <v>5</v>
      </c>
      <c r="H3215">
        <v>5</v>
      </c>
      <c r="I3215">
        <v>5</v>
      </c>
    </row>
    <row r="3216" spans="1:9" x14ac:dyDescent="0.25">
      <c r="A3216" t="s">
        <v>1803</v>
      </c>
      <c r="B3216">
        <v>1</v>
      </c>
      <c r="C3216">
        <v>0</v>
      </c>
      <c r="D3216">
        <v>0.53165333299999995</v>
      </c>
      <c r="E3216" t="s">
        <v>169</v>
      </c>
      <c r="F3216">
        <v>33</v>
      </c>
      <c r="G3216">
        <v>33</v>
      </c>
      <c r="H3216">
        <v>32</v>
      </c>
      <c r="I3216">
        <v>26</v>
      </c>
    </row>
    <row r="3217" spans="1:9" x14ac:dyDescent="0.25">
      <c r="A3217" t="s">
        <v>1802</v>
      </c>
      <c r="B3217">
        <v>1</v>
      </c>
      <c r="C3217">
        <v>1</v>
      </c>
      <c r="D3217">
        <v>0.98961333299999998</v>
      </c>
      <c r="E3217" t="s">
        <v>174</v>
      </c>
      <c r="F3217">
        <v>213</v>
      </c>
      <c r="G3217">
        <v>212</v>
      </c>
      <c r="H3217">
        <v>210</v>
      </c>
      <c r="I3217">
        <v>207</v>
      </c>
    </row>
    <row r="3218" spans="1:9" x14ac:dyDescent="0.25">
      <c r="A3218" t="s">
        <v>1801</v>
      </c>
      <c r="B3218">
        <v>1</v>
      </c>
      <c r="C3218">
        <v>0</v>
      </c>
      <c r="D3218">
        <v>0.80055333299999998</v>
      </c>
      <c r="E3218" t="s">
        <v>169</v>
      </c>
      <c r="F3218">
        <v>64</v>
      </c>
      <c r="G3218">
        <v>62</v>
      </c>
      <c r="H3218">
        <v>61</v>
      </c>
      <c r="I3218">
        <v>50</v>
      </c>
    </row>
    <row r="3219" spans="1:9" x14ac:dyDescent="0.25">
      <c r="A3219" t="s">
        <v>1800</v>
      </c>
      <c r="B3219">
        <v>1</v>
      </c>
      <c r="C3219">
        <v>0</v>
      </c>
      <c r="D3219">
        <v>0.88992000000000004</v>
      </c>
      <c r="E3219" t="s">
        <v>169</v>
      </c>
      <c r="F3219">
        <v>234</v>
      </c>
      <c r="G3219">
        <v>232</v>
      </c>
      <c r="H3219">
        <v>229</v>
      </c>
      <c r="I3219">
        <v>223</v>
      </c>
    </row>
    <row r="3220" spans="1:9" x14ac:dyDescent="0.25">
      <c r="A3220" t="s">
        <v>1799</v>
      </c>
      <c r="B3220">
        <v>1</v>
      </c>
      <c r="C3220">
        <v>0</v>
      </c>
      <c r="D3220">
        <v>0.99421333300000003</v>
      </c>
      <c r="E3220" t="s">
        <v>169</v>
      </c>
      <c r="F3220">
        <v>200</v>
      </c>
      <c r="G3220">
        <v>193</v>
      </c>
      <c r="H3220">
        <v>193</v>
      </c>
      <c r="I3220">
        <v>186</v>
      </c>
    </row>
    <row r="3221" spans="1:9" x14ac:dyDescent="0.25">
      <c r="A3221" t="s">
        <v>1798</v>
      </c>
      <c r="B3221">
        <v>1</v>
      </c>
      <c r="C3221">
        <v>0</v>
      </c>
      <c r="D3221">
        <v>0.98524</v>
      </c>
      <c r="E3221" t="s">
        <v>169</v>
      </c>
      <c r="F3221">
        <v>440</v>
      </c>
      <c r="G3221">
        <v>432</v>
      </c>
      <c r="H3221">
        <v>427</v>
      </c>
      <c r="I3221">
        <v>403</v>
      </c>
    </row>
    <row r="3222" spans="1:9" x14ac:dyDescent="0.25">
      <c r="A3222" t="s">
        <v>1797</v>
      </c>
      <c r="B3222">
        <v>1</v>
      </c>
      <c r="C3222">
        <v>0</v>
      </c>
      <c r="D3222">
        <v>0.72250000000000003</v>
      </c>
      <c r="E3222" t="s">
        <v>169</v>
      </c>
      <c r="F3222">
        <v>90</v>
      </c>
      <c r="G3222">
        <v>90</v>
      </c>
      <c r="H3222">
        <v>90</v>
      </c>
      <c r="I3222">
        <v>38</v>
      </c>
    </row>
    <row r="3223" spans="1:9" x14ac:dyDescent="0.25">
      <c r="A3223" t="s">
        <v>1796</v>
      </c>
      <c r="B3223">
        <v>1</v>
      </c>
      <c r="C3223">
        <v>0</v>
      </c>
      <c r="D3223">
        <v>0.97416666699999999</v>
      </c>
      <c r="E3223" t="s">
        <v>169</v>
      </c>
      <c r="F3223">
        <v>150</v>
      </c>
      <c r="G3223">
        <v>149</v>
      </c>
      <c r="H3223">
        <v>144</v>
      </c>
      <c r="I3223">
        <v>135</v>
      </c>
    </row>
    <row r="3224" spans="1:9" x14ac:dyDescent="0.25">
      <c r="A3224" t="s">
        <v>1795</v>
      </c>
      <c r="B3224">
        <v>0</v>
      </c>
      <c r="C3224">
        <v>1</v>
      </c>
      <c r="D3224">
        <v>0.97929999999999995</v>
      </c>
      <c r="E3224" t="s">
        <v>169</v>
      </c>
      <c r="F3224">
        <v>438</v>
      </c>
      <c r="G3224">
        <v>438</v>
      </c>
      <c r="H3224">
        <v>432</v>
      </c>
      <c r="I3224">
        <v>413</v>
      </c>
    </row>
    <row r="3225" spans="1:9" x14ac:dyDescent="0.25">
      <c r="A3225" t="s">
        <v>1794</v>
      </c>
      <c r="B3225">
        <v>1</v>
      </c>
      <c r="C3225">
        <v>0</v>
      </c>
      <c r="D3225">
        <v>0.96426000000000001</v>
      </c>
      <c r="E3225" t="s">
        <v>174</v>
      </c>
      <c r="F3225">
        <v>240</v>
      </c>
      <c r="G3225">
        <v>239</v>
      </c>
      <c r="H3225">
        <v>237</v>
      </c>
      <c r="I3225">
        <v>215</v>
      </c>
    </row>
    <row r="3226" spans="1:9" x14ac:dyDescent="0.25">
      <c r="A3226" t="s">
        <v>1793</v>
      </c>
      <c r="B3226">
        <v>1</v>
      </c>
      <c r="C3226">
        <v>0</v>
      </c>
      <c r="D3226">
        <v>0.313046667</v>
      </c>
      <c r="E3226" t="s">
        <v>169</v>
      </c>
      <c r="F3226">
        <v>88</v>
      </c>
      <c r="G3226">
        <v>79</v>
      </c>
      <c r="H3226">
        <v>58</v>
      </c>
      <c r="I3226">
        <v>53</v>
      </c>
    </row>
    <row r="3227" spans="1:9" x14ac:dyDescent="0.25">
      <c r="A3227" t="s">
        <v>1792</v>
      </c>
      <c r="B3227">
        <v>1</v>
      </c>
      <c r="C3227">
        <v>0</v>
      </c>
      <c r="D3227">
        <v>0.94053333299999997</v>
      </c>
      <c r="E3227" t="s">
        <v>169</v>
      </c>
      <c r="F3227">
        <v>129</v>
      </c>
      <c r="G3227">
        <v>129</v>
      </c>
      <c r="H3227">
        <v>129</v>
      </c>
      <c r="I3227">
        <v>126</v>
      </c>
    </row>
    <row r="3228" spans="1:9" x14ac:dyDescent="0.25">
      <c r="A3228" t="s">
        <v>1791</v>
      </c>
      <c r="B3228">
        <v>0</v>
      </c>
      <c r="C3228">
        <v>0</v>
      </c>
      <c r="D3228">
        <v>0.99582000000000004</v>
      </c>
      <c r="E3228" t="s">
        <v>181</v>
      </c>
      <c r="F3228">
        <v>68</v>
      </c>
      <c r="G3228">
        <v>68</v>
      </c>
      <c r="H3228">
        <v>66</v>
      </c>
      <c r="I3228">
        <v>54</v>
      </c>
    </row>
    <row r="3229" spans="1:9" x14ac:dyDescent="0.25">
      <c r="A3229" t="s">
        <v>1790</v>
      </c>
      <c r="B3229">
        <v>1</v>
      </c>
      <c r="C3229">
        <v>0</v>
      </c>
      <c r="D3229">
        <v>0.76771999999999996</v>
      </c>
      <c r="E3229" t="s">
        <v>169</v>
      </c>
      <c r="F3229">
        <v>275</v>
      </c>
      <c r="G3229">
        <v>272</v>
      </c>
      <c r="H3229">
        <v>272</v>
      </c>
      <c r="I3229">
        <v>215</v>
      </c>
    </row>
    <row r="3230" spans="1:9" x14ac:dyDescent="0.25">
      <c r="A3230" t="s">
        <v>1789</v>
      </c>
      <c r="B3230">
        <v>1</v>
      </c>
      <c r="C3230">
        <v>0</v>
      </c>
      <c r="D3230">
        <v>0.77191333299999998</v>
      </c>
      <c r="E3230" t="s">
        <v>169</v>
      </c>
      <c r="F3230">
        <v>8</v>
      </c>
      <c r="G3230">
        <v>8</v>
      </c>
      <c r="H3230">
        <v>7</v>
      </c>
      <c r="I3230">
        <v>5</v>
      </c>
    </row>
    <row r="3231" spans="1:9" x14ac:dyDescent="0.25">
      <c r="A3231" t="s">
        <v>1788</v>
      </c>
      <c r="B3231">
        <v>1</v>
      </c>
      <c r="C3231">
        <v>0</v>
      </c>
      <c r="D3231">
        <v>0.89463999999999999</v>
      </c>
      <c r="E3231" t="s">
        <v>169</v>
      </c>
      <c r="F3231">
        <v>12</v>
      </c>
      <c r="G3231">
        <v>12</v>
      </c>
      <c r="H3231">
        <v>5</v>
      </c>
      <c r="I3231">
        <v>2</v>
      </c>
    </row>
    <row r="3232" spans="1:9" x14ac:dyDescent="0.25">
      <c r="A3232" t="s">
        <v>1787</v>
      </c>
      <c r="B3232">
        <v>1</v>
      </c>
      <c r="C3232">
        <v>0</v>
      </c>
      <c r="D3232">
        <v>1.0064</v>
      </c>
      <c r="E3232" t="s">
        <v>169</v>
      </c>
      <c r="F3232">
        <v>355</v>
      </c>
      <c r="G3232">
        <v>355</v>
      </c>
      <c r="H3232">
        <v>352</v>
      </c>
      <c r="I3232">
        <v>344</v>
      </c>
    </row>
    <row r="3233" spans="1:9" x14ac:dyDescent="0.25">
      <c r="A3233" t="s">
        <v>1786</v>
      </c>
      <c r="B3233">
        <v>1</v>
      </c>
      <c r="C3233">
        <v>0</v>
      </c>
      <c r="D3233">
        <v>0.8579</v>
      </c>
      <c r="E3233" t="s">
        <v>169</v>
      </c>
      <c r="F3233">
        <v>136</v>
      </c>
      <c r="G3233">
        <v>136</v>
      </c>
      <c r="H3233">
        <v>136</v>
      </c>
      <c r="I3233">
        <v>130</v>
      </c>
    </row>
    <row r="3234" spans="1:9" x14ac:dyDescent="0.25">
      <c r="A3234" t="s">
        <v>1785</v>
      </c>
      <c r="B3234">
        <v>1</v>
      </c>
      <c r="C3234">
        <v>0</v>
      </c>
      <c r="D3234">
        <v>0.98116000000000003</v>
      </c>
      <c r="E3234" t="s">
        <v>169</v>
      </c>
      <c r="F3234">
        <v>77</v>
      </c>
      <c r="G3234">
        <v>77</v>
      </c>
      <c r="H3234">
        <v>77</v>
      </c>
      <c r="I3234">
        <v>71</v>
      </c>
    </row>
    <row r="3235" spans="1:9" x14ac:dyDescent="0.25">
      <c r="A3235" t="s">
        <v>1784</v>
      </c>
      <c r="B3235">
        <v>1</v>
      </c>
      <c r="C3235">
        <v>0</v>
      </c>
      <c r="D3235">
        <v>0.90038666700000003</v>
      </c>
      <c r="E3235" t="s">
        <v>169</v>
      </c>
      <c r="F3235">
        <v>70</v>
      </c>
      <c r="G3235">
        <v>70</v>
      </c>
      <c r="H3235">
        <v>67</v>
      </c>
      <c r="I3235">
        <v>65</v>
      </c>
    </row>
    <row r="3236" spans="1:9" x14ac:dyDescent="0.25">
      <c r="A3236" t="s">
        <v>1783</v>
      </c>
      <c r="B3236">
        <v>0</v>
      </c>
      <c r="C3236">
        <v>1</v>
      </c>
      <c r="D3236">
        <v>0.94300666700000002</v>
      </c>
      <c r="E3236" t="s">
        <v>169</v>
      </c>
      <c r="F3236">
        <v>356</v>
      </c>
      <c r="G3236">
        <v>356</v>
      </c>
      <c r="H3236">
        <v>356</v>
      </c>
      <c r="I3236">
        <v>351</v>
      </c>
    </row>
    <row r="3237" spans="1:9" x14ac:dyDescent="0.25">
      <c r="A3237" t="s">
        <v>1782</v>
      </c>
      <c r="B3237">
        <v>1</v>
      </c>
      <c r="C3237">
        <v>0</v>
      </c>
      <c r="D3237">
        <v>0.99469333299999996</v>
      </c>
      <c r="E3237" t="s">
        <v>174</v>
      </c>
      <c r="F3237">
        <v>344</v>
      </c>
      <c r="G3237">
        <v>344</v>
      </c>
      <c r="H3237">
        <v>340</v>
      </c>
      <c r="I3237">
        <v>330</v>
      </c>
    </row>
    <row r="3238" spans="1:9" x14ac:dyDescent="0.25">
      <c r="A3238" t="s">
        <v>1781</v>
      </c>
      <c r="B3238">
        <v>0</v>
      </c>
      <c r="C3238">
        <v>1</v>
      </c>
      <c r="D3238">
        <v>0.48355333299999997</v>
      </c>
      <c r="E3238" t="s">
        <v>169</v>
      </c>
      <c r="F3238">
        <v>123</v>
      </c>
      <c r="G3238">
        <v>123</v>
      </c>
      <c r="H3238">
        <v>121</v>
      </c>
      <c r="I3238">
        <v>116</v>
      </c>
    </row>
    <row r="3239" spans="1:9" x14ac:dyDescent="0.25">
      <c r="A3239" t="s">
        <v>1780</v>
      </c>
      <c r="B3239">
        <v>1</v>
      </c>
      <c r="C3239">
        <v>0</v>
      </c>
      <c r="D3239">
        <v>0.83753333299999999</v>
      </c>
      <c r="E3239" t="s">
        <v>169</v>
      </c>
      <c r="F3239">
        <v>124</v>
      </c>
      <c r="G3239">
        <v>124</v>
      </c>
      <c r="H3239">
        <v>123</v>
      </c>
      <c r="I3239">
        <v>119</v>
      </c>
    </row>
    <row r="3240" spans="1:9" x14ac:dyDescent="0.25">
      <c r="A3240" t="s">
        <v>1779</v>
      </c>
      <c r="B3240">
        <v>1</v>
      </c>
      <c r="C3240">
        <v>0</v>
      </c>
      <c r="D3240">
        <v>0.95899999999999996</v>
      </c>
      <c r="E3240" t="s">
        <v>169</v>
      </c>
      <c r="F3240">
        <v>337</v>
      </c>
      <c r="G3240">
        <v>337</v>
      </c>
      <c r="H3240">
        <v>335</v>
      </c>
      <c r="I3240">
        <v>329</v>
      </c>
    </row>
    <row r="3241" spans="1:9" x14ac:dyDescent="0.25">
      <c r="A3241" t="s">
        <v>1778</v>
      </c>
      <c r="B3241">
        <v>0</v>
      </c>
      <c r="C3241">
        <v>1</v>
      </c>
      <c r="D3241">
        <v>0.83522666700000003</v>
      </c>
      <c r="E3241" t="s">
        <v>169</v>
      </c>
      <c r="F3241">
        <v>39</v>
      </c>
      <c r="G3241">
        <v>38</v>
      </c>
      <c r="H3241">
        <v>38</v>
      </c>
      <c r="I3241">
        <v>32</v>
      </c>
    </row>
    <row r="3242" spans="1:9" x14ac:dyDescent="0.25">
      <c r="A3242" t="s">
        <v>1777</v>
      </c>
      <c r="B3242">
        <v>1</v>
      </c>
      <c r="C3242">
        <v>0</v>
      </c>
      <c r="D3242">
        <v>0.93991333300000002</v>
      </c>
      <c r="E3242" t="s">
        <v>174</v>
      </c>
      <c r="F3242">
        <v>150</v>
      </c>
      <c r="G3242">
        <v>147</v>
      </c>
      <c r="H3242">
        <v>147</v>
      </c>
      <c r="I3242">
        <v>142</v>
      </c>
    </row>
    <row r="3243" spans="1:9" x14ac:dyDescent="0.25">
      <c r="A3243" t="s">
        <v>1776</v>
      </c>
      <c r="B3243">
        <v>1</v>
      </c>
      <c r="C3243">
        <v>0</v>
      </c>
      <c r="D3243">
        <v>0.1454</v>
      </c>
      <c r="E3243" t="s">
        <v>169</v>
      </c>
      <c r="F3243">
        <v>43</v>
      </c>
      <c r="G3243">
        <v>27</v>
      </c>
      <c r="H3243">
        <v>25</v>
      </c>
      <c r="I3243">
        <v>21</v>
      </c>
    </row>
    <row r="3244" spans="1:9" x14ac:dyDescent="0.25">
      <c r="A3244" t="s">
        <v>1775</v>
      </c>
      <c r="B3244">
        <v>1</v>
      </c>
      <c r="C3244">
        <v>0</v>
      </c>
      <c r="D3244">
        <v>0.454646667</v>
      </c>
      <c r="E3244" t="s">
        <v>169</v>
      </c>
      <c r="F3244">
        <v>71</v>
      </c>
      <c r="G3244">
        <v>70</v>
      </c>
      <c r="H3244">
        <v>67</v>
      </c>
      <c r="I3244">
        <v>62</v>
      </c>
    </row>
    <row r="3245" spans="1:9" x14ac:dyDescent="0.25">
      <c r="A3245" t="s">
        <v>1774</v>
      </c>
      <c r="B3245">
        <v>1</v>
      </c>
      <c r="C3245">
        <v>0</v>
      </c>
      <c r="D3245">
        <v>0.95712666700000004</v>
      </c>
      <c r="E3245" t="s">
        <v>174</v>
      </c>
      <c r="F3245">
        <v>35</v>
      </c>
      <c r="G3245">
        <v>35</v>
      </c>
      <c r="H3245">
        <v>35</v>
      </c>
      <c r="I3245">
        <v>32</v>
      </c>
    </row>
    <row r="3246" spans="1:9" x14ac:dyDescent="0.25">
      <c r="A3246" t="s">
        <v>1773</v>
      </c>
      <c r="B3246">
        <v>1</v>
      </c>
      <c r="C3246">
        <v>1</v>
      </c>
      <c r="D3246">
        <v>0.5655</v>
      </c>
      <c r="E3246" t="s">
        <v>172</v>
      </c>
      <c r="F3246">
        <v>376</v>
      </c>
      <c r="G3246">
        <v>372</v>
      </c>
      <c r="H3246">
        <v>352</v>
      </c>
      <c r="I3246">
        <v>277</v>
      </c>
    </row>
    <row r="3247" spans="1:9" x14ac:dyDescent="0.25">
      <c r="A3247" t="s">
        <v>1772</v>
      </c>
      <c r="B3247">
        <v>1</v>
      </c>
      <c r="C3247">
        <v>0</v>
      </c>
      <c r="D3247">
        <v>0.82562666699999998</v>
      </c>
      <c r="E3247" t="s">
        <v>169</v>
      </c>
      <c r="F3247">
        <v>34</v>
      </c>
      <c r="G3247">
        <v>32</v>
      </c>
      <c r="H3247">
        <v>32</v>
      </c>
      <c r="I3247">
        <v>20</v>
      </c>
    </row>
    <row r="3248" spans="1:9" x14ac:dyDescent="0.25">
      <c r="A3248" t="s">
        <v>1771</v>
      </c>
      <c r="B3248">
        <v>1</v>
      </c>
      <c r="C3248">
        <v>0</v>
      </c>
      <c r="D3248">
        <v>0.91659333300000001</v>
      </c>
      <c r="E3248" t="s">
        <v>169</v>
      </c>
      <c r="F3248">
        <v>132</v>
      </c>
      <c r="G3248">
        <v>122</v>
      </c>
      <c r="H3248">
        <v>122</v>
      </c>
      <c r="I3248">
        <v>111</v>
      </c>
    </row>
    <row r="3249" spans="1:9" x14ac:dyDescent="0.25">
      <c r="A3249" t="s">
        <v>1770</v>
      </c>
      <c r="B3249">
        <v>1</v>
      </c>
      <c r="C3249">
        <v>0</v>
      </c>
      <c r="D3249">
        <v>0.98901333300000005</v>
      </c>
      <c r="E3249" t="s">
        <v>169</v>
      </c>
      <c r="F3249">
        <v>255</v>
      </c>
      <c r="G3249">
        <v>237</v>
      </c>
      <c r="H3249">
        <v>233</v>
      </c>
      <c r="I3249">
        <v>226</v>
      </c>
    </row>
    <row r="3250" spans="1:9" x14ac:dyDescent="0.25">
      <c r="A3250" t="s">
        <v>1769</v>
      </c>
      <c r="B3250">
        <v>1</v>
      </c>
      <c r="C3250">
        <v>0</v>
      </c>
      <c r="D3250">
        <v>0.89590000000000003</v>
      </c>
      <c r="E3250" t="s">
        <v>169</v>
      </c>
      <c r="F3250">
        <v>31</v>
      </c>
      <c r="G3250">
        <v>31</v>
      </c>
      <c r="H3250">
        <v>30</v>
      </c>
      <c r="I3250">
        <v>29</v>
      </c>
    </row>
    <row r="3251" spans="1:9" x14ac:dyDescent="0.25">
      <c r="A3251" t="s">
        <v>1768</v>
      </c>
      <c r="B3251">
        <v>1</v>
      </c>
      <c r="C3251">
        <v>0</v>
      </c>
      <c r="D3251">
        <v>0.93081333300000002</v>
      </c>
      <c r="E3251" t="s">
        <v>169</v>
      </c>
      <c r="F3251">
        <v>368</v>
      </c>
      <c r="G3251">
        <v>362</v>
      </c>
      <c r="H3251">
        <v>361</v>
      </c>
      <c r="I3251">
        <v>348</v>
      </c>
    </row>
    <row r="3252" spans="1:9" x14ac:dyDescent="0.25">
      <c r="A3252" t="s">
        <v>1767</v>
      </c>
      <c r="B3252">
        <v>1</v>
      </c>
      <c r="C3252">
        <v>0</v>
      </c>
      <c r="D3252">
        <v>0.99656666699999996</v>
      </c>
      <c r="E3252" t="s">
        <v>169</v>
      </c>
      <c r="F3252">
        <v>198</v>
      </c>
      <c r="G3252">
        <v>197</v>
      </c>
      <c r="H3252">
        <v>193</v>
      </c>
      <c r="I3252">
        <v>189</v>
      </c>
    </row>
    <row r="3253" spans="1:9" x14ac:dyDescent="0.25">
      <c r="A3253" t="s">
        <v>1766</v>
      </c>
      <c r="B3253">
        <v>1</v>
      </c>
      <c r="C3253">
        <v>0</v>
      </c>
      <c r="D3253">
        <v>0.97444666700000004</v>
      </c>
      <c r="E3253" t="s">
        <v>169</v>
      </c>
      <c r="F3253">
        <v>132</v>
      </c>
      <c r="G3253">
        <v>132</v>
      </c>
      <c r="H3253">
        <v>132</v>
      </c>
      <c r="I3253">
        <v>116</v>
      </c>
    </row>
    <row r="3254" spans="1:9" x14ac:dyDescent="0.25">
      <c r="A3254" t="s">
        <v>1765</v>
      </c>
      <c r="B3254">
        <v>1</v>
      </c>
      <c r="C3254">
        <v>0</v>
      </c>
      <c r="D3254">
        <v>0.66579333299999999</v>
      </c>
      <c r="E3254" t="s">
        <v>169</v>
      </c>
      <c r="F3254">
        <v>15</v>
      </c>
      <c r="G3254">
        <v>14</v>
      </c>
      <c r="H3254">
        <v>13</v>
      </c>
      <c r="I3254">
        <v>2</v>
      </c>
    </row>
    <row r="3255" spans="1:9" x14ac:dyDescent="0.25">
      <c r="A3255" t="s">
        <v>1764</v>
      </c>
      <c r="B3255">
        <v>1</v>
      </c>
      <c r="C3255">
        <v>0</v>
      </c>
      <c r="D3255">
        <v>0.28602666700000001</v>
      </c>
      <c r="E3255" t="s">
        <v>169</v>
      </c>
      <c r="F3255">
        <v>218</v>
      </c>
      <c r="G3255">
        <v>213</v>
      </c>
      <c r="H3255">
        <v>204</v>
      </c>
      <c r="I3255">
        <v>181</v>
      </c>
    </row>
    <row r="3256" spans="1:9" x14ac:dyDescent="0.25">
      <c r="A3256" t="s">
        <v>1763</v>
      </c>
      <c r="B3256">
        <v>1</v>
      </c>
      <c r="C3256">
        <v>0</v>
      </c>
      <c r="D3256">
        <v>0.78898666699999997</v>
      </c>
      <c r="E3256" t="s">
        <v>169</v>
      </c>
      <c r="F3256">
        <v>78</v>
      </c>
      <c r="G3256">
        <v>75</v>
      </c>
      <c r="H3256">
        <v>73</v>
      </c>
      <c r="I3256">
        <v>57</v>
      </c>
    </row>
    <row r="3257" spans="1:9" x14ac:dyDescent="0.25">
      <c r="A3257" t="s">
        <v>1762</v>
      </c>
      <c r="B3257">
        <v>1</v>
      </c>
      <c r="C3257">
        <v>0</v>
      </c>
      <c r="D3257">
        <v>0.15075333299999999</v>
      </c>
      <c r="E3257" t="s">
        <v>169</v>
      </c>
      <c r="F3257">
        <v>17</v>
      </c>
      <c r="G3257">
        <v>7</v>
      </c>
      <c r="H3257">
        <v>3</v>
      </c>
      <c r="I3257">
        <v>0</v>
      </c>
    </row>
    <row r="3258" spans="1:9" x14ac:dyDescent="0.25">
      <c r="A3258" t="s">
        <v>1761</v>
      </c>
      <c r="B3258">
        <v>1</v>
      </c>
      <c r="C3258">
        <v>0</v>
      </c>
      <c r="D3258">
        <v>0.97288666700000004</v>
      </c>
      <c r="E3258" t="s">
        <v>169</v>
      </c>
      <c r="F3258">
        <v>249</v>
      </c>
      <c r="G3258">
        <v>248</v>
      </c>
      <c r="H3258">
        <v>246</v>
      </c>
      <c r="I3258">
        <v>238</v>
      </c>
    </row>
    <row r="3259" spans="1:9" x14ac:dyDescent="0.25">
      <c r="A3259" t="s">
        <v>1760</v>
      </c>
      <c r="B3259">
        <v>1</v>
      </c>
      <c r="C3259">
        <v>1</v>
      </c>
      <c r="D3259">
        <v>0.95712666700000004</v>
      </c>
      <c r="E3259" t="s">
        <v>174</v>
      </c>
      <c r="F3259">
        <v>92</v>
      </c>
      <c r="G3259">
        <v>92</v>
      </c>
      <c r="H3259">
        <v>92</v>
      </c>
      <c r="I3259">
        <v>85</v>
      </c>
    </row>
    <row r="3260" spans="1:9" x14ac:dyDescent="0.25">
      <c r="A3260" t="s">
        <v>1759</v>
      </c>
      <c r="B3260">
        <v>1</v>
      </c>
      <c r="C3260">
        <v>0</v>
      </c>
      <c r="D3260">
        <v>0.74514000000000002</v>
      </c>
      <c r="E3260" t="s">
        <v>169</v>
      </c>
      <c r="F3260">
        <v>19</v>
      </c>
      <c r="G3260">
        <v>19</v>
      </c>
      <c r="H3260">
        <v>17</v>
      </c>
      <c r="I3260">
        <v>4</v>
      </c>
    </row>
    <row r="3261" spans="1:9" x14ac:dyDescent="0.25">
      <c r="A3261" t="s">
        <v>1758</v>
      </c>
      <c r="B3261">
        <v>1</v>
      </c>
      <c r="C3261">
        <v>0</v>
      </c>
      <c r="D3261">
        <v>0.73300666699999995</v>
      </c>
      <c r="E3261" t="s">
        <v>169</v>
      </c>
      <c r="F3261">
        <v>13</v>
      </c>
      <c r="G3261">
        <v>13</v>
      </c>
      <c r="H3261">
        <v>13</v>
      </c>
      <c r="I3261">
        <v>7</v>
      </c>
    </row>
    <row r="3262" spans="1:9" x14ac:dyDescent="0.25">
      <c r="A3262" t="s">
        <v>1757</v>
      </c>
      <c r="B3262">
        <v>1</v>
      </c>
      <c r="C3262">
        <v>0</v>
      </c>
      <c r="D3262">
        <v>0.88742666699999995</v>
      </c>
      <c r="E3262" t="s">
        <v>169</v>
      </c>
      <c r="F3262">
        <v>74</v>
      </c>
      <c r="G3262">
        <v>71</v>
      </c>
      <c r="H3262">
        <v>64</v>
      </c>
      <c r="I3262">
        <v>52</v>
      </c>
    </row>
    <row r="3263" spans="1:9" x14ac:dyDescent="0.25">
      <c r="A3263" t="s">
        <v>1756</v>
      </c>
      <c r="B3263">
        <v>1</v>
      </c>
      <c r="C3263">
        <v>0</v>
      </c>
      <c r="D3263">
        <v>0.991606667</v>
      </c>
      <c r="E3263" t="s">
        <v>169</v>
      </c>
      <c r="F3263">
        <v>96</v>
      </c>
      <c r="G3263">
        <v>96</v>
      </c>
      <c r="H3263">
        <v>94</v>
      </c>
      <c r="I3263">
        <v>86</v>
      </c>
    </row>
    <row r="3264" spans="1:9" x14ac:dyDescent="0.25">
      <c r="A3264" t="s">
        <v>1755</v>
      </c>
      <c r="B3264">
        <v>1</v>
      </c>
      <c r="C3264">
        <v>0</v>
      </c>
      <c r="D3264">
        <v>0.98009999999999997</v>
      </c>
      <c r="E3264" t="s">
        <v>169</v>
      </c>
      <c r="F3264">
        <v>50</v>
      </c>
      <c r="G3264">
        <v>50</v>
      </c>
      <c r="H3264">
        <v>45</v>
      </c>
      <c r="I3264">
        <v>20</v>
      </c>
    </row>
    <row r="3265" spans="1:9" x14ac:dyDescent="0.25">
      <c r="A3265" t="s">
        <v>1754</v>
      </c>
      <c r="B3265">
        <v>0</v>
      </c>
      <c r="C3265">
        <v>0</v>
      </c>
      <c r="D3265">
        <v>0.11672</v>
      </c>
      <c r="E3265" t="s">
        <v>181</v>
      </c>
      <c r="F3265">
        <v>10</v>
      </c>
      <c r="G3265">
        <v>6</v>
      </c>
      <c r="H3265">
        <v>5</v>
      </c>
      <c r="I3265">
        <v>0</v>
      </c>
    </row>
    <row r="3266" spans="1:9" x14ac:dyDescent="0.25">
      <c r="A3266" t="s">
        <v>1753</v>
      </c>
      <c r="B3266">
        <v>1</v>
      </c>
      <c r="C3266">
        <v>1</v>
      </c>
      <c r="D3266">
        <v>0.61599333300000003</v>
      </c>
      <c r="E3266" t="s">
        <v>169</v>
      </c>
      <c r="F3266">
        <v>164</v>
      </c>
      <c r="G3266">
        <v>162</v>
      </c>
      <c r="H3266">
        <v>159</v>
      </c>
      <c r="I3266">
        <v>155</v>
      </c>
    </row>
    <row r="3267" spans="1:9" x14ac:dyDescent="0.25">
      <c r="A3267" t="s">
        <v>1752</v>
      </c>
      <c r="B3267">
        <v>1</v>
      </c>
      <c r="C3267">
        <v>0</v>
      </c>
      <c r="D3267">
        <v>0.97441333299999999</v>
      </c>
      <c r="E3267" t="s">
        <v>169</v>
      </c>
      <c r="F3267">
        <v>157</v>
      </c>
      <c r="G3267">
        <v>154</v>
      </c>
      <c r="H3267">
        <v>149</v>
      </c>
      <c r="I3267">
        <v>142</v>
      </c>
    </row>
    <row r="3268" spans="1:9" x14ac:dyDescent="0.25">
      <c r="A3268" t="s">
        <v>1751</v>
      </c>
      <c r="B3268">
        <v>1</v>
      </c>
      <c r="C3268">
        <v>0</v>
      </c>
      <c r="D3268">
        <v>0.65623333299999997</v>
      </c>
      <c r="E3268" t="s">
        <v>169</v>
      </c>
      <c r="F3268">
        <v>19</v>
      </c>
      <c r="G3268">
        <v>19</v>
      </c>
      <c r="H3268">
        <v>19</v>
      </c>
      <c r="I3268">
        <v>13</v>
      </c>
    </row>
    <row r="3269" spans="1:9" x14ac:dyDescent="0.25">
      <c r="A3269" t="s">
        <v>1750</v>
      </c>
      <c r="B3269">
        <v>1</v>
      </c>
      <c r="C3269">
        <v>1</v>
      </c>
      <c r="D3269">
        <v>0.99150666700000001</v>
      </c>
      <c r="E3269" t="s">
        <v>174</v>
      </c>
      <c r="F3269">
        <v>238</v>
      </c>
      <c r="G3269">
        <v>235</v>
      </c>
      <c r="H3269">
        <v>231</v>
      </c>
      <c r="I3269">
        <v>220</v>
      </c>
    </row>
    <row r="3270" spans="1:9" x14ac:dyDescent="0.25">
      <c r="A3270" t="s">
        <v>1749</v>
      </c>
      <c r="B3270">
        <v>1</v>
      </c>
      <c r="C3270">
        <v>0</v>
      </c>
      <c r="D3270">
        <v>0.92165333299999996</v>
      </c>
      <c r="E3270" t="s">
        <v>169</v>
      </c>
      <c r="F3270">
        <v>50</v>
      </c>
      <c r="G3270">
        <v>49</v>
      </c>
      <c r="H3270">
        <v>48</v>
      </c>
      <c r="I3270">
        <v>42</v>
      </c>
    </row>
    <row r="3271" spans="1:9" x14ac:dyDescent="0.25">
      <c r="A3271" t="s">
        <v>1748</v>
      </c>
      <c r="B3271">
        <v>1</v>
      </c>
      <c r="C3271">
        <v>0</v>
      </c>
      <c r="D3271">
        <v>0.83556666700000004</v>
      </c>
      <c r="E3271" t="s">
        <v>169</v>
      </c>
      <c r="F3271">
        <v>6</v>
      </c>
      <c r="G3271">
        <v>6</v>
      </c>
      <c r="H3271">
        <v>5</v>
      </c>
      <c r="I3271">
        <v>0</v>
      </c>
    </row>
    <row r="3272" spans="1:9" x14ac:dyDescent="0.25">
      <c r="A3272" t="s">
        <v>1747</v>
      </c>
      <c r="B3272">
        <v>1</v>
      </c>
      <c r="C3272">
        <v>0</v>
      </c>
      <c r="D3272">
        <v>1.0021800000000001</v>
      </c>
      <c r="E3272" t="s">
        <v>174</v>
      </c>
      <c r="F3272">
        <v>392</v>
      </c>
      <c r="G3272">
        <v>388</v>
      </c>
      <c r="H3272">
        <v>385</v>
      </c>
      <c r="I3272">
        <v>378</v>
      </c>
    </row>
    <row r="3273" spans="1:9" x14ac:dyDescent="0.25">
      <c r="A3273" t="s">
        <v>1746</v>
      </c>
      <c r="B3273">
        <v>1</v>
      </c>
      <c r="C3273">
        <v>0</v>
      </c>
      <c r="D3273">
        <v>1.002366667</v>
      </c>
      <c r="E3273" t="s">
        <v>169</v>
      </c>
      <c r="F3273">
        <v>58</v>
      </c>
      <c r="G3273">
        <v>58</v>
      </c>
      <c r="H3273">
        <v>58</v>
      </c>
      <c r="I3273">
        <v>52</v>
      </c>
    </row>
    <row r="3274" spans="1:9" x14ac:dyDescent="0.25">
      <c r="A3274" t="s">
        <v>1745</v>
      </c>
      <c r="B3274">
        <v>1</v>
      </c>
      <c r="C3274">
        <v>0</v>
      </c>
      <c r="D3274">
        <v>0.95842000000000005</v>
      </c>
      <c r="E3274" t="s">
        <v>169</v>
      </c>
      <c r="F3274">
        <v>236</v>
      </c>
      <c r="G3274">
        <v>236</v>
      </c>
      <c r="H3274">
        <v>236</v>
      </c>
      <c r="I3274">
        <v>227</v>
      </c>
    </row>
    <row r="3275" spans="1:9" x14ac:dyDescent="0.25">
      <c r="A3275" t="s">
        <v>1744</v>
      </c>
      <c r="B3275">
        <v>1</v>
      </c>
      <c r="C3275">
        <v>0</v>
      </c>
      <c r="D3275">
        <v>0.59016666699999998</v>
      </c>
      <c r="E3275" t="s">
        <v>169</v>
      </c>
      <c r="F3275">
        <v>369</v>
      </c>
      <c r="G3275">
        <v>365</v>
      </c>
      <c r="H3275">
        <v>361</v>
      </c>
      <c r="I3275">
        <v>350</v>
      </c>
    </row>
    <row r="3276" spans="1:9" x14ac:dyDescent="0.25">
      <c r="A3276" t="s">
        <v>1743</v>
      </c>
      <c r="B3276">
        <v>1</v>
      </c>
      <c r="C3276">
        <v>0</v>
      </c>
      <c r="D3276">
        <v>0.90330666699999995</v>
      </c>
      <c r="E3276" t="s">
        <v>169</v>
      </c>
      <c r="F3276">
        <v>437</v>
      </c>
      <c r="G3276">
        <v>437</v>
      </c>
      <c r="H3276">
        <v>435</v>
      </c>
      <c r="I3276">
        <v>433</v>
      </c>
    </row>
    <row r="3277" spans="1:9" x14ac:dyDescent="0.25">
      <c r="A3277" t="s">
        <v>1742</v>
      </c>
      <c r="B3277">
        <v>1</v>
      </c>
      <c r="C3277">
        <v>0</v>
      </c>
      <c r="D3277">
        <v>0.156546667</v>
      </c>
      <c r="E3277" t="s">
        <v>169</v>
      </c>
      <c r="F3277">
        <v>54</v>
      </c>
      <c r="G3277">
        <v>29</v>
      </c>
      <c r="H3277">
        <v>27</v>
      </c>
      <c r="I3277">
        <v>14</v>
      </c>
    </row>
    <row r="3278" spans="1:9" x14ac:dyDescent="0.25">
      <c r="A3278" t="s">
        <v>1741</v>
      </c>
      <c r="B3278">
        <v>1</v>
      </c>
      <c r="C3278">
        <v>0</v>
      </c>
      <c r="D3278">
        <v>0.95724666700000005</v>
      </c>
      <c r="E3278" t="s">
        <v>169</v>
      </c>
      <c r="F3278">
        <v>150</v>
      </c>
      <c r="G3278">
        <v>144</v>
      </c>
      <c r="H3278">
        <v>138</v>
      </c>
      <c r="I3278">
        <v>132</v>
      </c>
    </row>
    <row r="3279" spans="1:9" x14ac:dyDescent="0.25">
      <c r="A3279" t="s">
        <v>1740</v>
      </c>
      <c r="B3279">
        <v>1</v>
      </c>
      <c r="C3279">
        <v>0</v>
      </c>
      <c r="D3279">
        <v>0.680326667</v>
      </c>
      <c r="E3279" t="s">
        <v>174</v>
      </c>
      <c r="F3279">
        <v>93</v>
      </c>
      <c r="G3279">
        <v>93</v>
      </c>
      <c r="H3279">
        <v>90</v>
      </c>
      <c r="I3279">
        <v>76</v>
      </c>
    </row>
    <row r="3280" spans="1:9" x14ac:dyDescent="0.25">
      <c r="A3280" t="s">
        <v>1739</v>
      </c>
      <c r="B3280">
        <v>1</v>
      </c>
      <c r="C3280">
        <v>1</v>
      </c>
      <c r="D3280">
        <v>0.96196000000000004</v>
      </c>
      <c r="E3280" t="s">
        <v>172</v>
      </c>
      <c r="F3280">
        <v>655</v>
      </c>
      <c r="G3280">
        <v>650</v>
      </c>
      <c r="H3280">
        <v>643</v>
      </c>
      <c r="I3280">
        <v>610</v>
      </c>
    </row>
    <row r="3281" spans="1:9" x14ac:dyDescent="0.25">
      <c r="A3281" t="s">
        <v>1738</v>
      </c>
      <c r="B3281">
        <v>0</v>
      </c>
      <c r="C3281">
        <v>0</v>
      </c>
      <c r="D3281">
        <v>0.18069333300000001</v>
      </c>
      <c r="E3281" t="s">
        <v>181</v>
      </c>
      <c r="F3281">
        <v>2</v>
      </c>
      <c r="G3281">
        <v>0</v>
      </c>
      <c r="H3281">
        <v>0</v>
      </c>
      <c r="I3281">
        <v>0</v>
      </c>
    </row>
    <row r="3282" spans="1:9" x14ac:dyDescent="0.25">
      <c r="A3282" t="s">
        <v>1737</v>
      </c>
      <c r="B3282">
        <v>1</v>
      </c>
      <c r="C3282">
        <v>0</v>
      </c>
      <c r="D3282">
        <v>0.99602666699999998</v>
      </c>
      <c r="E3282" t="s">
        <v>172</v>
      </c>
      <c r="F3282">
        <v>375</v>
      </c>
      <c r="G3282">
        <v>374</v>
      </c>
      <c r="H3282">
        <v>373</v>
      </c>
      <c r="I3282">
        <v>361</v>
      </c>
    </row>
    <row r="3283" spans="1:9" x14ac:dyDescent="0.25">
      <c r="A3283" t="s">
        <v>1736</v>
      </c>
      <c r="B3283">
        <v>1</v>
      </c>
      <c r="C3283">
        <v>0</v>
      </c>
      <c r="D3283">
        <v>0.95809999999999995</v>
      </c>
      <c r="E3283" t="s">
        <v>169</v>
      </c>
      <c r="F3283">
        <v>393</v>
      </c>
      <c r="G3283">
        <v>390</v>
      </c>
      <c r="H3283">
        <v>378</v>
      </c>
      <c r="I3283">
        <v>360</v>
      </c>
    </row>
    <row r="3284" spans="1:9" x14ac:dyDescent="0.25">
      <c r="A3284" t="s">
        <v>1735</v>
      </c>
      <c r="B3284">
        <v>1</v>
      </c>
      <c r="C3284">
        <v>0</v>
      </c>
      <c r="D3284">
        <v>0.97882000000000002</v>
      </c>
      <c r="E3284" t="s">
        <v>169</v>
      </c>
      <c r="F3284">
        <v>14</v>
      </c>
      <c r="G3284">
        <v>14</v>
      </c>
      <c r="H3284">
        <v>14</v>
      </c>
      <c r="I3284">
        <v>11</v>
      </c>
    </row>
    <row r="3285" spans="1:9" x14ac:dyDescent="0.25">
      <c r="A3285" t="s">
        <v>1734</v>
      </c>
      <c r="B3285">
        <v>1</v>
      </c>
      <c r="C3285">
        <v>0</v>
      </c>
      <c r="D3285">
        <v>0.72688666700000004</v>
      </c>
      <c r="E3285" t="s">
        <v>169</v>
      </c>
      <c r="F3285">
        <v>94</v>
      </c>
      <c r="G3285">
        <v>94</v>
      </c>
      <c r="H3285">
        <v>94</v>
      </c>
      <c r="I3285">
        <v>84</v>
      </c>
    </row>
    <row r="3286" spans="1:9" x14ac:dyDescent="0.25">
      <c r="A3286" t="s">
        <v>1733</v>
      </c>
      <c r="B3286">
        <v>1</v>
      </c>
      <c r="C3286">
        <v>0</v>
      </c>
      <c r="D3286">
        <v>0.98697333300000001</v>
      </c>
      <c r="E3286" t="s">
        <v>169</v>
      </c>
      <c r="F3286">
        <v>12</v>
      </c>
      <c r="G3286">
        <v>12</v>
      </c>
      <c r="H3286">
        <v>12</v>
      </c>
      <c r="I3286">
        <v>12</v>
      </c>
    </row>
    <row r="3287" spans="1:9" x14ac:dyDescent="0.25">
      <c r="A3287" t="s">
        <v>1732</v>
      </c>
      <c r="B3287">
        <v>1</v>
      </c>
      <c r="C3287">
        <v>0</v>
      </c>
      <c r="D3287">
        <v>0.92959999999999998</v>
      </c>
      <c r="E3287" t="s">
        <v>174</v>
      </c>
      <c r="F3287">
        <v>91</v>
      </c>
      <c r="G3287">
        <v>91</v>
      </c>
      <c r="H3287">
        <v>91</v>
      </c>
      <c r="I3287">
        <v>89</v>
      </c>
    </row>
    <row r="3288" spans="1:9" x14ac:dyDescent="0.25">
      <c r="A3288" t="s">
        <v>1731</v>
      </c>
      <c r="B3288">
        <v>1</v>
      </c>
      <c r="C3288">
        <v>0</v>
      </c>
      <c r="D3288">
        <v>0.74002000000000001</v>
      </c>
      <c r="E3288" t="s">
        <v>174</v>
      </c>
      <c r="F3288">
        <v>196</v>
      </c>
      <c r="G3288">
        <v>193</v>
      </c>
      <c r="H3288">
        <v>185</v>
      </c>
      <c r="I3288">
        <v>176</v>
      </c>
    </row>
    <row r="3289" spans="1:9" x14ac:dyDescent="0.25">
      <c r="A3289" t="s">
        <v>1730</v>
      </c>
      <c r="B3289">
        <v>1</v>
      </c>
      <c r="C3289">
        <v>0</v>
      </c>
      <c r="D3289">
        <v>0.68596666699999997</v>
      </c>
      <c r="E3289" t="s">
        <v>169</v>
      </c>
      <c r="F3289">
        <v>8</v>
      </c>
      <c r="G3289">
        <v>7</v>
      </c>
      <c r="H3289">
        <v>6</v>
      </c>
      <c r="I3289">
        <v>0</v>
      </c>
    </row>
    <row r="3290" spans="1:9" x14ac:dyDescent="0.25">
      <c r="A3290" t="s">
        <v>1729</v>
      </c>
      <c r="B3290">
        <v>1</v>
      </c>
      <c r="C3290">
        <v>1</v>
      </c>
      <c r="D3290">
        <v>0.56824666700000004</v>
      </c>
      <c r="E3290" t="s">
        <v>172</v>
      </c>
      <c r="F3290">
        <v>292</v>
      </c>
      <c r="G3290">
        <v>285</v>
      </c>
      <c r="H3290">
        <v>282</v>
      </c>
      <c r="I3290">
        <v>268</v>
      </c>
    </row>
    <row r="3291" spans="1:9" x14ac:dyDescent="0.25">
      <c r="A3291" t="s">
        <v>1728</v>
      </c>
      <c r="B3291">
        <v>1</v>
      </c>
      <c r="C3291">
        <v>0</v>
      </c>
      <c r="D3291">
        <v>0.42725333300000001</v>
      </c>
      <c r="E3291" t="s">
        <v>169</v>
      </c>
      <c r="F3291">
        <v>129</v>
      </c>
      <c r="G3291">
        <v>127</v>
      </c>
      <c r="H3291">
        <v>123</v>
      </c>
      <c r="I3291">
        <v>114</v>
      </c>
    </row>
    <row r="3292" spans="1:9" x14ac:dyDescent="0.25">
      <c r="A3292" t="s">
        <v>1727</v>
      </c>
      <c r="B3292">
        <v>1</v>
      </c>
      <c r="C3292">
        <v>0</v>
      </c>
      <c r="D3292">
        <v>0.2883</v>
      </c>
      <c r="E3292" t="s">
        <v>169</v>
      </c>
      <c r="F3292">
        <v>80</v>
      </c>
      <c r="G3292">
        <v>67</v>
      </c>
      <c r="H3292">
        <v>26</v>
      </c>
      <c r="I3292">
        <v>11</v>
      </c>
    </row>
    <row r="3293" spans="1:9" x14ac:dyDescent="0.25">
      <c r="A3293" t="s">
        <v>1726</v>
      </c>
      <c r="B3293">
        <v>1</v>
      </c>
      <c r="C3293">
        <v>0</v>
      </c>
      <c r="D3293">
        <v>0.42750666700000001</v>
      </c>
      <c r="E3293" t="s">
        <v>169</v>
      </c>
      <c r="F3293">
        <v>7</v>
      </c>
      <c r="G3293">
        <v>7</v>
      </c>
      <c r="H3293">
        <v>6</v>
      </c>
      <c r="I3293">
        <v>4</v>
      </c>
    </row>
    <row r="3294" spans="1:9" x14ac:dyDescent="0.25">
      <c r="A3294" t="s">
        <v>1725</v>
      </c>
      <c r="B3294">
        <v>1</v>
      </c>
      <c r="C3294">
        <v>0</v>
      </c>
      <c r="D3294">
        <v>0.60668666699999996</v>
      </c>
      <c r="E3294" t="s">
        <v>169</v>
      </c>
      <c r="F3294">
        <v>19</v>
      </c>
      <c r="G3294">
        <v>9</v>
      </c>
      <c r="H3294">
        <v>8</v>
      </c>
      <c r="I3294">
        <v>0</v>
      </c>
    </row>
    <row r="3295" spans="1:9" x14ac:dyDescent="0.25">
      <c r="A3295" t="s">
        <v>1724</v>
      </c>
      <c r="B3295">
        <v>1</v>
      </c>
      <c r="C3295">
        <v>0</v>
      </c>
      <c r="D3295">
        <v>0.84019333299999999</v>
      </c>
      <c r="E3295" t="s">
        <v>169</v>
      </c>
      <c r="F3295">
        <v>69</v>
      </c>
      <c r="G3295">
        <v>69</v>
      </c>
      <c r="H3295">
        <v>65</v>
      </c>
      <c r="I3295">
        <v>59</v>
      </c>
    </row>
    <row r="3296" spans="1:9" x14ac:dyDescent="0.25">
      <c r="A3296" t="s">
        <v>1723</v>
      </c>
      <c r="B3296">
        <v>1</v>
      </c>
      <c r="C3296">
        <v>0</v>
      </c>
      <c r="D3296">
        <v>1.008606667</v>
      </c>
      <c r="E3296" t="s">
        <v>169</v>
      </c>
      <c r="F3296">
        <v>441</v>
      </c>
      <c r="G3296">
        <v>429</v>
      </c>
      <c r="H3296">
        <v>427</v>
      </c>
      <c r="I3296">
        <v>414</v>
      </c>
    </row>
    <row r="3297" spans="1:9" x14ac:dyDescent="0.25">
      <c r="A3297" t="s">
        <v>1722</v>
      </c>
      <c r="B3297">
        <v>1</v>
      </c>
      <c r="C3297">
        <v>0</v>
      </c>
      <c r="D3297">
        <v>0.20210666699999999</v>
      </c>
      <c r="E3297" t="s">
        <v>169</v>
      </c>
      <c r="F3297">
        <v>13</v>
      </c>
      <c r="G3297">
        <v>10</v>
      </c>
      <c r="H3297">
        <v>8</v>
      </c>
      <c r="I3297">
        <v>7</v>
      </c>
    </row>
    <row r="3298" spans="1:9" x14ac:dyDescent="0.25">
      <c r="A3298" t="s">
        <v>1721</v>
      </c>
      <c r="B3298">
        <v>1</v>
      </c>
      <c r="C3298">
        <v>0</v>
      </c>
      <c r="D3298">
        <v>0.96843999999999997</v>
      </c>
      <c r="E3298" t="s">
        <v>169</v>
      </c>
      <c r="F3298">
        <v>131</v>
      </c>
      <c r="G3298">
        <v>130</v>
      </c>
      <c r="H3298">
        <v>126</v>
      </c>
      <c r="I3298">
        <v>119</v>
      </c>
    </row>
    <row r="3299" spans="1:9" x14ac:dyDescent="0.25">
      <c r="A3299" t="s">
        <v>1720</v>
      </c>
      <c r="B3299">
        <v>1</v>
      </c>
      <c r="C3299">
        <v>0</v>
      </c>
      <c r="D3299">
        <v>0.15932666700000001</v>
      </c>
      <c r="E3299" t="s">
        <v>169</v>
      </c>
      <c r="F3299">
        <v>8</v>
      </c>
      <c r="G3299">
        <v>7</v>
      </c>
      <c r="H3299">
        <v>6</v>
      </c>
      <c r="I3299">
        <v>4</v>
      </c>
    </row>
    <row r="3300" spans="1:9" x14ac:dyDescent="0.25">
      <c r="A3300" t="s">
        <v>1719</v>
      </c>
      <c r="B3300">
        <v>1</v>
      </c>
      <c r="C3300">
        <v>0</v>
      </c>
      <c r="D3300">
        <v>0.91086666699999996</v>
      </c>
      <c r="E3300" t="s">
        <v>169</v>
      </c>
      <c r="F3300">
        <v>181</v>
      </c>
      <c r="G3300">
        <v>173</v>
      </c>
      <c r="H3300">
        <v>170</v>
      </c>
      <c r="I3300">
        <v>163</v>
      </c>
    </row>
    <row r="3301" spans="1:9" x14ac:dyDescent="0.25">
      <c r="A3301" t="s">
        <v>1718</v>
      </c>
      <c r="B3301">
        <v>1</v>
      </c>
      <c r="C3301">
        <v>0</v>
      </c>
      <c r="D3301">
        <v>0.92006666699999995</v>
      </c>
      <c r="E3301" t="s">
        <v>169</v>
      </c>
      <c r="F3301">
        <v>88</v>
      </c>
      <c r="G3301">
        <v>88</v>
      </c>
      <c r="H3301">
        <v>88</v>
      </c>
      <c r="I3301">
        <v>79</v>
      </c>
    </row>
    <row r="3302" spans="1:9" x14ac:dyDescent="0.25">
      <c r="A3302" t="s">
        <v>1717</v>
      </c>
      <c r="B3302">
        <v>1</v>
      </c>
      <c r="C3302">
        <v>0</v>
      </c>
      <c r="D3302">
        <v>0.93777999999999995</v>
      </c>
      <c r="E3302" t="s">
        <v>169</v>
      </c>
      <c r="F3302">
        <v>68</v>
      </c>
      <c r="G3302">
        <v>66</v>
      </c>
      <c r="H3302">
        <v>63</v>
      </c>
      <c r="I3302">
        <v>49</v>
      </c>
    </row>
    <row r="3303" spans="1:9" x14ac:dyDescent="0.25">
      <c r="A3303" t="s">
        <v>1716</v>
      </c>
      <c r="B3303">
        <v>0</v>
      </c>
      <c r="C3303">
        <v>0</v>
      </c>
      <c r="D3303">
        <v>0.16338</v>
      </c>
      <c r="E3303" t="s">
        <v>181</v>
      </c>
      <c r="F3303">
        <v>2</v>
      </c>
      <c r="G3303">
        <v>1</v>
      </c>
      <c r="H3303">
        <v>1</v>
      </c>
      <c r="I3303">
        <v>0</v>
      </c>
    </row>
    <row r="3304" spans="1:9" x14ac:dyDescent="0.25">
      <c r="A3304" t="s">
        <v>1715</v>
      </c>
      <c r="B3304">
        <v>0</v>
      </c>
      <c r="C3304">
        <v>1</v>
      </c>
      <c r="D3304">
        <v>0.30402666699999997</v>
      </c>
      <c r="E3304" t="s">
        <v>174</v>
      </c>
      <c r="F3304">
        <v>40</v>
      </c>
      <c r="G3304">
        <v>31</v>
      </c>
      <c r="H3304">
        <v>30</v>
      </c>
      <c r="I3304">
        <v>28</v>
      </c>
    </row>
    <row r="3305" spans="1:9" x14ac:dyDescent="0.25">
      <c r="A3305" t="s">
        <v>1714</v>
      </c>
      <c r="B3305">
        <v>1</v>
      </c>
      <c r="C3305">
        <v>0</v>
      </c>
      <c r="D3305">
        <v>0.16243333300000001</v>
      </c>
      <c r="E3305" t="s">
        <v>174</v>
      </c>
      <c r="F3305">
        <v>1</v>
      </c>
      <c r="G3305">
        <v>0</v>
      </c>
      <c r="H3305">
        <v>0</v>
      </c>
      <c r="I3305">
        <v>0</v>
      </c>
    </row>
    <row r="3306" spans="1:9" x14ac:dyDescent="0.25">
      <c r="A3306" t="s">
        <v>1713</v>
      </c>
      <c r="B3306">
        <v>1</v>
      </c>
      <c r="C3306">
        <v>0</v>
      </c>
      <c r="D3306">
        <v>0.609193333</v>
      </c>
      <c r="E3306" t="s">
        <v>169</v>
      </c>
      <c r="F3306">
        <v>12</v>
      </c>
      <c r="G3306">
        <v>10</v>
      </c>
      <c r="H3306">
        <v>10</v>
      </c>
      <c r="I3306">
        <v>4</v>
      </c>
    </row>
    <row r="3307" spans="1:9" x14ac:dyDescent="0.25">
      <c r="A3307" t="s">
        <v>1712</v>
      </c>
      <c r="B3307">
        <v>1</v>
      </c>
      <c r="C3307">
        <v>0</v>
      </c>
      <c r="D3307">
        <v>0.89648000000000005</v>
      </c>
      <c r="E3307" t="s">
        <v>169</v>
      </c>
      <c r="F3307">
        <v>20</v>
      </c>
      <c r="G3307">
        <v>18</v>
      </c>
      <c r="H3307">
        <v>17</v>
      </c>
      <c r="I3307">
        <v>17</v>
      </c>
    </row>
    <row r="3308" spans="1:9" x14ac:dyDescent="0.25">
      <c r="A3308" t="s">
        <v>1711</v>
      </c>
      <c r="B3308">
        <v>1</v>
      </c>
      <c r="C3308">
        <v>0</v>
      </c>
      <c r="D3308">
        <v>0.99525333299999996</v>
      </c>
      <c r="E3308" t="s">
        <v>169</v>
      </c>
      <c r="F3308">
        <v>18</v>
      </c>
      <c r="G3308">
        <v>9</v>
      </c>
      <c r="H3308">
        <v>9</v>
      </c>
      <c r="I3308">
        <v>8</v>
      </c>
    </row>
    <row r="3309" spans="1:9" x14ac:dyDescent="0.25">
      <c r="A3309" t="s">
        <v>1710</v>
      </c>
      <c r="B3309">
        <v>1</v>
      </c>
      <c r="C3309">
        <v>0</v>
      </c>
      <c r="D3309">
        <v>0.96723999999999999</v>
      </c>
      <c r="E3309" t="s">
        <v>174</v>
      </c>
      <c r="F3309">
        <v>234</v>
      </c>
      <c r="G3309">
        <v>230</v>
      </c>
      <c r="H3309">
        <v>228</v>
      </c>
      <c r="I3309">
        <v>226</v>
      </c>
    </row>
    <row r="3310" spans="1:9" x14ac:dyDescent="0.25">
      <c r="A3310" t="s">
        <v>1709</v>
      </c>
      <c r="B3310">
        <v>1</v>
      </c>
      <c r="C3310">
        <v>1</v>
      </c>
      <c r="D3310">
        <v>0.99402000000000001</v>
      </c>
      <c r="E3310" t="s">
        <v>169</v>
      </c>
      <c r="F3310">
        <v>627</v>
      </c>
      <c r="G3310">
        <v>626</v>
      </c>
      <c r="H3310">
        <v>618</v>
      </c>
      <c r="I3310">
        <v>603</v>
      </c>
    </row>
    <row r="3311" spans="1:9" x14ac:dyDescent="0.25">
      <c r="A3311" t="s">
        <v>1708</v>
      </c>
      <c r="B3311">
        <v>1</v>
      </c>
      <c r="C3311">
        <v>0</v>
      </c>
      <c r="D3311">
        <v>0.96278666700000004</v>
      </c>
      <c r="E3311" t="s">
        <v>169</v>
      </c>
      <c r="F3311">
        <v>175</v>
      </c>
      <c r="G3311">
        <v>175</v>
      </c>
      <c r="H3311">
        <v>173</v>
      </c>
      <c r="I3311">
        <v>163</v>
      </c>
    </row>
    <row r="3312" spans="1:9" x14ac:dyDescent="0.25">
      <c r="A3312" t="s">
        <v>1707</v>
      </c>
      <c r="B3312">
        <v>1</v>
      </c>
      <c r="C3312">
        <v>0</v>
      </c>
      <c r="D3312">
        <v>0.98832666700000005</v>
      </c>
      <c r="E3312" t="s">
        <v>169</v>
      </c>
      <c r="F3312">
        <v>186</v>
      </c>
      <c r="G3312">
        <v>184</v>
      </c>
      <c r="H3312">
        <v>181</v>
      </c>
      <c r="I3312">
        <v>177</v>
      </c>
    </row>
    <row r="3313" spans="1:9" x14ac:dyDescent="0.25">
      <c r="A3313" t="s">
        <v>1706</v>
      </c>
      <c r="B3313">
        <v>1</v>
      </c>
      <c r="C3313">
        <v>0</v>
      </c>
      <c r="D3313">
        <v>0.63912000000000002</v>
      </c>
      <c r="E3313" t="s">
        <v>169</v>
      </c>
      <c r="F3313">
        <v>19</v>
      </c>
      <c r="G3313">
        <v>15</v>
      </c>
      <c r="H3313">
        <v>15</v>
      </c>
      <c r="I3313">
        <v>12</v>
      </c>
    </row>
    <row r="3314" spans="1:9" x14ac:dyDescent="0.25">
      <c r="A3314" t="s">
        <v>1705</v>
      </c>
      <c r="B3314">
        <v>1</v>
      </c>
      <c r="C3314">
        <v>0</v>
      </c>
      <c r="D3314">
        <v>0.77075333300000004</v>
      </c>
      <c r="E3314" t="s">
        <v>169</v>
      </c>
      <c r="F3314">
        <v>169</v>
      </c>
      <c r="G3314">
        <v>168</v>
      </c>
      <c r="H3314">
        <v>161</v>
      </c>
      <c r="I3314">
        <v>136</v>
      </c>
    </row>
    <row r="3315" spans="1:9" x14ac:dyDescent="0.25">
      <c r="A3315" t="s">
        <v>1704</v>
      </c>
      <c r="B3315">
        <v>1</v>
      </c>
      <c r="C3315">
        <v>1</v>
      </c>
      <c r="D3315">
        <v>0.106726667</v>
      </c>
      <c r="E3315" t="s">
        <v>169</v>
      </c>
      <c r="F3315">
        <v>10</v>
      </c>
      <c r="G3315">
        <v>4</v>
      </c>
      <c r="H3315">
        <v>4</v>
      </c>
      <c r="I3315">
        <v>3</v>
      </c>
    </row>
    <row r="3316" spans="1:9" x14ac:dyDescent="0.25">
      <c r="A3316" t="s">
        <v>1703</v>
      </c>
      <c r="B3316">
        <v>1</v>
      </c>
      <c r="C3316">
        <v>0</v>
      </c>
      <c r="D3316">
        <v>0.3453</v>
      </c>
      <c r="E3316" t="s">
        <v>169</v>
      </c>
      <c r="F3316">
        <v>554</v>
      </c>
      <c r="G3316">
        <v>533</v>
      </c>
      <c r="H3316">
        <v>525</v>
      </c>
      <c r="I3316">
        <v>516</v>
      </c>
    </row>
    <row r="3317" spans="1:9" x14ac:dyDescent="0.25">
      <c r="A3317" t="s">
        <v>1702</v>
      </c>
      <c r="B3317">
        <v>1</v>
      </c>
      <c r="C3317">
        <v>0</v>
      </c>
      <c r="D3317">
        <v>0.96522666700000004</v>
      </c>
      <c r="E3317" t="s">
        <v>169</v>
      </c>
      <c r="F3317">
        <v>625</v>
      </c>
      <c r="G3317">
        <v>618</v>
      </c>
      <c r="H3317">
        <v>605</v>
      </c>
      <c r="I3317">
        <v>596</v>
      </c>
    </row>
    <row r="3318" spans="1:9" x14ac:dyDescent="0.25">
      <c r="A3318" t="s">
        <v>1701</v>
      </c>
      <c r="B3318">
        <v>1</v>
      </c>
      <c r="C3318">
        <v>1</v>
      </c>
      <c r="D3318">
        <v>0.86089333300000004</v>
      </c>
      <c r="E3318" t="s">
        <v>169</v>
      </c>
      <c r="F3318">
        <v>55</v>
      </c>
      <c r="G3318">
        <v>50</v>
      </c>
      <c r="H3318">
        <v>46</v>
      </c>
      <c r="I3318">
        <v>45</v>
      </c>
    </row>
    <row r="3319" spans="1:9" x14ac:dyDescent="0.25">
      <c r="A3319" t="s">
        <v>1700</v>
      </c>
      <c r="B3319">
        <v>1</v>
      </c>
      <c r="C3319">
        <v>0</v>
      </c>
      <c r="D3319">
        <v>0.80725999999999998</v>
      </c>
      <c r="E3319" t="s">
        <v>169</v>
      </c>
      <c r="F3319">
        <v>134</v>
      </c>
      <c r="G3319">
        <v>132</v>
      </c>
      <c r="H3319">
        <v>127</v>
      </c>
      <c r="I3319">
        <v>121</v>
      </c>
    </row>
    <row r="3320" spans="1:9" x14ac:dyDescent="0.25">
      <c r="A3320" t="s">
        <v>1699</v>
      </c>
      <c r="B3320">
        <v>1</v>
      </c>
      <c r="C3320">
        <v>0</v>
      </c>
      <c r="D3320">
        <v>0.80266000000000004</v>
      </c>
      <c r="E3320" t="s">
        <v>169</v>
      </c>
      <c r="F3320">
        <v>90</v>
      </c>
      <c r="G3320">
        <v>86</v>
      </c>
      <c r="H3320">
        <v>86</v>
      </c>
      <c r="I3320">
        <v>80</v>
      </c>
    </row>
    <row r="3321" spans="1:9" x14ac:dyDescent="0.25">
      <c r="A3321" t="s">
        <v>1698</v>
      </c>
      <c r="B3321">
        <v>1</v>
      </c>
      <c r="C3321">
        <v>0</v>
      </c>
      <c r="D3321">
        <v>0.818893333</v>
      </c>
      <c r="E3321" t="s">
        <v>169</v>
      </c>
      <c r="F3321">
        <v>29</v>
      </c>
      <c r="G3321">
        <v>29</v>
      </c>
      <c r="H3321">
        <v>29</v>
      </c>
      <c r="I3321">
        <v>28</v>
      </c>
    </row>
    <row r="3322" spans="1:9" x14ac:dyDescent="0.25">
      <c r="A3322" t="s">
        <v>1697</v>
      </c>
      <c r="B3322">
        <v>1</v>
      </c>
      <c r="C3322">
        <v>1</v>
      </c>
      <c r="D3322">
        <v>0.68952666699999998</v>
      </c>
      <c r="E3322" t="s">
        <v>172</v>
      </c>
      <c r="F3322">
        <v>58</v>
      </c>
      <c r="G3322">
        <v>49</v>
      </c>
      <c r="H3322">
        <v>49</v>
      </c>
      <c r="I3322">
        <v>42</v>
      </c>
    </row>
    <row r="3323" spans="1:9" x14ac:dyDescent="0.25">
      <c r="A3323" t="s">
        <v>1696</v>
      </c>
      <c r="B3323">
        <v>1</v>
      </c>
      <c r="C3323">
        <v>0</v>
      </c>
      <c r="D3323">
        <v>0.42610666699999999</v>
      </c>
      <c r="E3323" t="s">
        <v>169</v>
      </c>
      <c r="F3323">
        <v>7</v>
      </c>
      <c r="G3323">
        <v>7</v>
      </c>
      <c r="H3323">
        <v>2</v>
      </c>
      <c r="I3323">
        <v>1</v>
      </c>
    </row>
    <row r="3324" spans="1:9" x14ac:dyDescent="0.25">
      <c r="A3324" t="s">
        <v>1695</v>
      </c>
      <c r="B3324">
        <v>1</v>
      </c>
      <c r="C3324">
        <v>0</v>
      </c>
      <c r="D3324">
        <v>0.91476000000000002</v>
      </c>
      <c r="E3324" t="s">
        <v>169</v>
      </c>
      <c r="F3324">
        <v>14</v>
      </c>
      <c r="G3324">
        <v>14</v>
      </c>
      <c r="H3324">
        <v>14</v>
      </c>
      <c r="I3324">
        <v>13</v>
      </c>
    </row>
    <row r="3325" spans="1:9" x14ac:dyDescent="0.25">
      <c r="A3325" t="s">
        <v>1694</v>
      </c>
      <c r="B3325">
        <v>0</v>
      </c>
      <c r="C3325">
        <v>1</v>
      </c>
      <c r="D3325">
        <v>0.71387999999999996</v>
      </c>
      <c r="E3325" t="s">
        <v>169</v>
      </c>
      <c r="F3325">
        <v>175</v>
      </c>
      <c r="G3325">
        <v>161</v>
      </c>
      <c r="H3325">
        <v>160</v>
      </c>
      <c r="I3325">
        <v>148</v>
      </c>
    </row>
    <row r="3326" spans="1:9" x14ac:dyDescent="0.25">
      <c r="A3326" t="s">
        <v>1693</v>
      </c>
      <c r="B3326">
        <v>1</v>
      </c>
      <c r="C3326">
        <v>0</v>
      </c>
      <c r="D3326">
        <v>0.82278666700000003</v>
      </c>
      <c r="E3326" t="s">
        <v>169</v>
      </c>
      <c r="F3326">
        <v>21</v>
      </c>
      <c r="G3326">
        <v>20</v>
      </c>
      <c r="H3326">
        <v>18</v>
      </c>
      <c r="I3326">
        <v>17</v>
      </c>
    </row>
    <row r="3327" spans="1:9" x14ac:dyDescent="0.25">
      <c r="A3327" t="s">
        <v>1692</v>
      </c>
      <c r="B3327">
        <v>1</v>
      </c>
      <c r="C3327">
        <v>0</v>
      </c>
      <c r="D3327">
        <v>0.92703999999999998</v>
      </c>
      <c r="E3327" t="s">
        <v>169</v>
      </c>
      <c r="F3327">
        <v>49</v>
      </c>
      <c r="G3327">
        <v>49</v>
      </c>
      <c r="H3327">
        <v>48</v>
      </c>
      <c r="I3327">
        <v>47</v>
      </c>
    </row>
    <row r="3328" spans="1:9" x14ac:dyDescent="0.25">
      <c r="A3328" t="s">
        <v>1691</v>
      </c>
      <c r="B3328">
        <v>1</v>
      </c>
      <c r="C3328">
        <v>0</v>
      </c>
      <c r="D3328">
        <v>0.53393999999999997</v>
      </c>
      <c r="E3328" t="s">
        <v>169</v>
      </c>
      <c r="F3328">
        <v>40</v>
      </c>
      <c r="G3328">
        <v>40</v>
      </c>
      <c r="H3328">
        <v>38</v>
      </c>
      <c r="I3328">
        <v>30</v>
      </c>
    </row>
    <row r="3329" spans="1:9" x14ac:dyDescent="0.25">
      <c r="A3329" t="s">
        <v>1690</v>
      </c>
      <c r="B3329">
        <v>1</v>
      </c>
      <c r="C3329">
        <v>0</v>
      </c>
      <c r="D3329">
        <v>0.16608000000000001</v>
      </c>
      <c r="E3329" t="s">
        <v>169</v>
      </c>
      <c r="F3329">
        <v>8</v>
      </c>
      <c r="G3329">
        <v>0</v>
      </c>
      <c r="H3329">
        <v>0</v>
      </c>
      <c r="I3329">
        <v>0</v>
      </c>
    </row>
    <row r="3330" spans="1:9" x14ac:dyDescent="0.25">
      <c r="A3330" t="s">
        <v>1689</v>
      </c>
      <c r="B3330">
        <v>1</v>
      </c>
      <c r="C3330">
        <v>0</v>
      </c>
      <c r="D3330">
        <v>0.94872000000000001</v>
      </c>
      <c r="E3330" t="s">
        <v>169</v>
      </c>
      <c r="F3330">
        <v>137</v>
      </c>
      <c r="G3330">
        <v>135</v>
      </c>
      <c r="H3330">
        <v>134</v>
      </c>
      <c r="I3330">
        <v>127</v>
      </c>
    </row>
    <row r="3331" spans="1:9" x14ac:dyDescent="0.25">
      <c r="A3331" t="s">
        <v>1688</v>
      </c>
      <c r="B3331">
        <v>1</v>
      </c>
      <c r="C3331">
        <v>0</v>
      </c>
      <c r="D3331">
        <v>0.24598666699999999</v>
      </c>
      <c r="E3331" t="s">
        <v>169</v>
      </c>
      <c r="F3331">
        <v>259</v>
      </c>
      <c r="G3331">
        <v>253</v>
      </c>
      <c r="H3331">
        <v>251</v>
      </c>
      <c r="I3331">
        <v>240</v>
      </c>
    </row>
    <row r="3332" spans="1:9" x14ac:dyDescent="0.25">
      <c r="A3332" t="s">
        <v>1687</v>
      </c>
      <c r="B3332">
        <v>0</v>
      </c>
      <c r="C3332">
        <v>0</v>
      </c>
      <c r="D3332">
        <v>0.76086666700000005</v>
      </c>
      <c r="E3332" t="s">
        <v>181</v>
      </c>
      <c r="F3332">
        <v>8</v>
      </c>
      <c r="G3332">
        <v>7</v>
      </c>
      <c r="H3332">
        <v>6</v>
      </c>
      <c r="I3332">
        <v>1</v>
      </c>
    </row>
    <row r="3333" spans="1:9" x14ac:dyDescent="0.25">
      <c r="A3333" t="s">
        <v>1686</v>
      </c>
      <c r="B3333">
        <v>1</v>
      </c>
      <c r="C3333">
        <v>0</v>
      </c>
      <c r="D3333">
        <v>0.97510666700000004</v>
      </c>
      <c r="E3333" t="s">
        <v>172</v>
      </c>
      <c r="F3333">
        <v>248</v>
      </c>
      <c r="G3333">
        <v>246</v>
      </c>
      <c r="H3333">
        <v>238</v>
      </c>
      <c r="I3333">
        <v>232</v>
      </c>
    </row>
    <row r="3334" spans="1:9" x14ac:dyDescent="0.25">
      <c r="A3334" t="s">
        <v>1685</v>
      </c>
      <c r="B3334">
        <v>1</v>
      </c>
      <c r="C3334">
        <v>0</v>
      </c>
      <c r="D3334">
        <v>0.93209333299999997</v>
      </c>
      <c r="E3334" t="s">
        <v>172</v>
      </c>
      <c r="F3334">
        <v>41</v>
      </c>
      <c r="G3334">
        <v>41</v>
      </c>
      <c r="H3334">
        <v>39</v>
      </c>
      <c r="I3334">
        <v>38</v>
      </c>
    </row>
    <row r="3335" spans="1:9" x14ac:dyDescent="0.25">
      <c r="A3335" t="s">
        <v>1684</v>
      </c>
      <c r="B3335">
        <v>1</v>
      </c>
      <c r="C3335">
        <v>0</v>
      </c>
      <c r="D3335">
        <v>0.99465333300000003</v>
      </c>
      <c r="E3335" t="s">
        <v>169</v>
      </c>
      <c r="F3335">
        <v>208</v>
      </c>
      <c r="G3335">
        <v>208</v>
      </c>
      <c r="H3335">
        <v>198</v>
      </c>
      <c r="I3335">
        <v>179</v>
      </c>
    </row>
    <row r="3336" spans="1:9" x14ac:dyDescent="0.25">
      <c r="A3336" t="s">
        <v>1683</v>
      </c>
      <c r="B3336">
        <v>1</v>
      </c>
      <c r="C3336">
        <v>1</v>
      </c>
      <c r="D3336">
        <v>0.96926666699999997</v>
      </c>
      <c r="E3336" t="s">
        <v>174</v>
      </c>
      <c r="F3336">
        <v>226</v>
      </c>
      <c r="G3336">
        <v>224</v>
      </c>
      <c r="H3336">
        <v>220</v>
      </c>
      <c r="I3336">
        <v>216</v>
      </c>
    </row>
    <row r="3337" spans="1:9" x14ac:dyDescent="0.25">
      <c r="A3337" t="s">
        <v>1682</v>
      </c>
      <c r="B3337">
        <v>1</v>
      </c>
      <c r="C3337">
        <v>0</v>
      </c>
      <c r="D3337">
        <v>0.42214666699999998</v>
      </c>
      <c r="E3337" t="s">
        <v>169</v>
      </c>
      <c r="F3337">
        <v>166</v>
      </c>
      <c r="G3337">
        <v>154</v>
      </c>
      <c r="H3337">
        <v>144</v>
      </c>
      <c r="I3337">
        <v>122</v>
      </c>
    </row>
    <row r="3338" spans="1:9" x14ac:dyDescent="0.25">
      <c r="A3338" t="s">
        <v>1681</v>
      </c>
      <c r="B3338">
        <v>1</v>
      </c>
      <c r="C3338">
        <v>0</v>
      </c>
      <c r="D3338">
        <v>0.99766666699999995</v>
      </c>
      <c r="E3338" t="s">
        <v>169</v>
      </c>
      <c r="F3338">
        <v>252</v>
      </c>
      <c r="G3338">
        <v>251</v>
      </c>
      <c r="H3338">
        <v>251</v>
      </c>
      <c r="I3338">
        <v>240</v>
      </c>
    </row>
    <row r="3339" spans="1:9" x14ac:dyDescent="0.25">
      <c r="A3339" t="s">
        <v>1680</v>
      </c>
      <c r="B3339">
        <v>1</v>
      </c>
      <c r="C3339">
        <v>1</v>
      </c>
      <c r="D3339">
        <v>0.50521333300000004</v>
      </c>
      <c r="E3339" t="s">
        <v>172</v>
      </c>
      <c r="F3339">
        <v>298</v>
      </c>
      <c r="G3339">
        <v>294</v>
      </c>
      <c r="H3339">
        <v>293</v>
      </c>
      <c r="I3339">
        <v>288</v>
      </c>
    </row>
    <row r="3340" spans="1:9" x14ac:dyDescent="0.25">
      <c r="A3340" t="s">
        <v>1679</v>
      </c>
      <c r="B3340">
        <v>1</v>
      </c>
      <c r="C3340">
        <v>0</v>
      </c>
      <c r="D3340">
        <v>0.29401333299999999</v>
      </c>
      <c r="E3340" t="s">
        <v>174</v>
      </c>
      <c r="F3340">
        <v>308</v>
      </c>
      <c r="G3340">
        <v>197</v>
      </c>
      <c r="H3340">
        <v>190</v>
      </c>
      <c r="I3340">
        <v>158</v>
      </c>
    </row>
    <row r="3341" spans="1:9" x14ac:dyDescent="0.25">
      <c r="A3341" t="s">
        <v>1678</v>
      </c>
      <c r="B3341">
        <v>1</v>
      </c>
      <c r="C3341">
        <v>0</v>
      </c>
      <c r="D3341">
        <v>0.11576</v>
      </c>
      <c r="E3341" t="s">
        <v>169</v>
      </c>
      <c r="F3341">
        <v>73</v>
      </c>
      <c r="G3341">
        <v>67</v>
      </c>
      <c r="H3341">
        <v>63</v>
      </c>
      <c r="I3341">
        <v>56</v>
      </c>
    </row>
    <row r="3342" spans="1:9" x14ac:dyDescent="0.25">
      <c r="A3342" t="s">
        <v>1677</v>
      </c>
      <c r="B3342">
        <v>1</v>
      </c>
      <c r="C3342">
        <v>0</v>
      </c>
      <c r="D3342">
        <v>0.92080666700000002</v>
      </c>
      <c r="E3342" t="s">
        <v>169</v>
      </c>
      <c r="F3342">
        <v>100</v>
      </c>
      <c r="G3342">
        <v>99</v>
      </c>
      <c r="H3342">
        <v>98</v>
      </c>
      <c r="I3342">
        <v>68</v>
      </c>
    </row>
    <row r="3343" spans="1:9" x14ac:dyDescent="0.25">
      <c r="A3343" t="s">
        <v>1676</v>
      </c>
      <c r="B3343">
        <v>0</v>
      </c>
      <c r="C3343">
        <v>0</v>
      </c>
      <c r="D3343">
        <v>0.14153333300000001</v>
      </c>
      <c r="E3343" t="s">
        <v>181</v>
      </c>
      <c r="F3343">
        <v>4</v>
      </c>
      <c r="G3343">
        <v>0</v>
      </c>
      <c r="H3343">
        <v>0</v>
      </c>
      <c r="I3343">
        <v>0</v>
      </c>
    </row>
    <row r="3344" spans="1:9" x14ac:dyDescent="0.25">
      <c r="A3344" t="s">
        <v>1675</v>
      </c>
      <c r="B3344">
        <v>1</v>
      </c>
      <c r="C3344">
        <v>0</v>
      </c>
      <c r="D3344">
        <v>0.97075999999999996</v>
      </c>
      <c r="E3344" t="s">
        <v>169</v>
      </c>
      <c r="F3344">
        <v>419</v>
      </c>
      <c r="G3344">
        <v>409</v>
      </c>
      <c r="H3344">
        <v>407</v>
      </c>
      <c r="I3344">
        <v>393</v>
      </c>
    </row>
    <row r="3345" spans="1:9" x14ac:dyDescent="0.25">
      <c r="A3345" t="s">
        <v>1674</v>
      </c>
      <c r="B3345">
        <v>1</v>
      </c>
      <c r="C3345">
        <v>0</v>
      </c>
      <c r="D3345">
        <v>0.126686667</v>
      </c>
      <c r="E3345" t="s">
        <v>169</v>
      </c>
      <c r="F3345">
        <v>92</v>
      </c>
      <c r="G3345">
        <v>89</v>
      </c>
      <c r="H3345">
        <v>88</v>
      </c>
      <c r="I3345">
        <v>86</v>
      </c>
    </row>
    <row r="3346" spans="1:9" x14ac:dyDescent="0.25">
      <c r="A3346" t="s">
        <v>1673</v>
      </c>
      <c r="B3346">
        <v>1</v>
      </c>
      <c r="C3346">
        <v>0</v>
      </c>
      <c r="D3346">
        <v>0.81553333299999997</v>
      </c>
      <c r="E3346" t="s">
        <v>169</v>
      </c>
      <c r="F3346">
        <v>53</v>
      </c>
      <c r="G3346">
        <v>53</v>
      </c>
      <c r="H3346">
        <v>51</v>
      </c>
      <c r="I3346">
        <v>39</v>
      </c>
    </row>
    <row r="3347" spans="1:9" x14ac:dyDescent="0.25">
      <c r="A3347" t="s">
        <v>1672</v>
      </c>
      <c r="B3347">
        <v>1</v>
      </c>
      <c r="C3347">
        <v>0</v>
      </c>
      <c r="D3347">
        <v>0.106</v>
      </c>
      <c r="E3347" t="s">
        <v>169</v>
      </c>
      <c r="F3347">
        <v>4</v>
      </c>
      <c r="G3347">
        <v>0</v>
      </c>
      <c r="H3347">
        <v>0</v>
      </c>
      <c r="I3347">
        <v>0</v>
      </c>
    </row>
    <row r="3348" spans="1:9" x14ac:dyDescent="0.25">
      <c r="A3348" t="s">
        <v>1671</v>
      </c>
      <c r="B3348">
        <v>1</v>
      </c>
      <c r="C3348">
        <v>0</v>
      </c>
      <c r="D3348">
        <v>0.70592666699999995</v>
      </c>
      <c r="E3348" t="s">
        <v>169</v>
      </c>
      <c r="F3348">
        <v>69</v>
      </c>
      <c r="G3348">
        <v>69</v>
      </c>
      <c r="H3348">
        <v>64</v>
      </c>
      <c r="I3348">
        <v>25</v>
      </c>
    </row>
    <row r="3349" spans="1:9" x14ac:dyDescent="0.25">
      <c r="A3349" t="s">
        <v>1670</v>
      </c>
      <c r="B3349">
        <v>1</v>
      </c>
      <c r="C3349">
        <v>0</v>
      </c>
      <c r="D3349">
        <v>0.13084000000000001</v>
      </c>
      <c r="E3349" t="s">
        <v>169</v>
      </c>
      <c r="F3349">
        <v>12</v>
      </c>
      <c r="G3349">
        <v>5</v>
      </c>
      <c r="H3349">
        <v>5</v>
      </c>
      <c r="I3349">
        <v>2</v>
      </c>
    </row>
    <row r="3350" spans="1:9" x14ac:dyDescent="0.25">
      <c r="A3350" t="s">
        <v>1669</v>
      </c>
      <c r="B3350">
        <v>1</v>
      </c>
      <c r="C3350">
        <v>0</v>
      </c>
      <c r="D3350">
        <v>0.26954666700000002</v>
      </c>
      <c r="E3350" t="s">
        <v>169</v>
      </c>
      <c r="F3350">
        <v>17</v>
      </c>
      <c r="G3350">
        <v>15</v>
      </c>
      <c r="H3350">
        <v>14</v>
      </c>
      <c r="I3350">
        <v>5</v>
      </c>
    </row>
    <row r="3351" spans="1:9" x14ac:dyDescent="0.25">
      <c r="A3351" t="s">
        <v>1668</v>
      </c>
      <c r="B3351">
        <v>1</v>
      </c>
      <c r="C3351">
        <v>0</v>
      </c>
      <c r="D3351">
        <v>0.19310666700000001</v>
      </c>
      <c r="E3351" t="s">
        <v>169</v>
      </c>
      <c r="F3351">
        <v>4</v>
      </c>
      <c r="G3351">
        <v>1</v>
      </c>
      <c r="H3351">
        <v>0</v>
      </c>
      <c r="I3351">
        <v>0</v>
      </c>
    </row>
    <row r="3352" spans="1:9" x14ac:dyDescent="0.25">
      <c r="A3352" t="s">
        <v>1667</v>
      </c>
      <c r="B3352">
        <v>1</v>
      </c>
      <c r="C3352">
        <v>0</v>
      </c>
      <c r="D3352">
        <v>0.97614666699999997</v>
      </c>
      <c r="E3352" t="s">
        <v>174</v>
      </c>
      <c r="F3352">
        <v>108</v>
      </c>
      <c r="G3352">
        <v>103</v>
      </c>
      <c r="H3352">
        <v>95</v>
      </c>
      <c r="I3352">
        <v>89</v>
      </c>
    </row>
    <row r="3353" spans="1:9" x14ac:dyDescent="0.25">
      <c r="A3353" t="s">
        <v>1666</v>
      </c>
      <c r="B3353">
        <v>1</v>
      </c>
      <c r="C3353">
        <v>0</v>
      </c>
      <c r="D3353">
        <v>0.15490000000000001</v>
      </c>
      <c r="E3353" t="s">
        <v>169</v>
      </c>
      <c r="F3353">
        <v>19</v>
      </c>
      <c r="G3353">
        <v>4</v>
      </c>
      <c r="H3353">
        <v>3</v>
      </c>
      <c r="I3353">
        <v>0</v>
      </c>
    </row>
    <row r="3354" spans="1:9" x14ac:dyDescent="0.25">
      <c r="A3354" t="s">
        <v>1665</v>
      </c>
      <c r="B3354">
        <v>1</v>
      </c>
      <c r="C3354">
        <v>0</v>
      </c>
      <c r="D3354">
        <v>0.57285333299999996</v>
      </c>
      <c r="E3354" t="s">
        <v>169</v>
      </c>
      <c r="F3354">
        <v>100</v>
      </c>
      <c r="G3354">
        <v>99</v>
      </c>
      <c r="H3354">
        <v>91</v>
      </c>
      <c r="I3354">
        <v>83</v>
      </c>
    </row>
    <row r="3355" spans="1:9" x14ac:dyDescent="0.25">
      <c r="A3355" t="s">
        <v>1664</v>
      </c>
      <c r="B3355">
        <v>1</v>
      </c>
      <c r="C3355">
        <v>0</v>
      </c>
      <c r="D3355">
        <v>0.28845999999999999</v>
      </c>
      <c r="E3355" t="s">
        <v>169</v>
      </c>
      <c r="F3355">
        <v>36</v>
      </c>
      <c r="G3355">
        <v>35</v>
      </c>
      <c r="H3355">
        <v>35</v>
      </c>
      <c r="I3355">
        <v>20</v>
      </c>
    </row>
    <row r="3356" spans="1:9" x14ac:dyDescent="0.25">
      <c r="A3356" t="s">
        <v>1663</v>
      </c>
      <c r="B3356">
        <v>1</v>
      </c>
      <c r="C3356">
        <v>1</v>
      </c>
      <c r="D3356">
        <v>1.0027666669999999</v>
      </c>
      <c r="E3356" t="s">
        <v>172</v>
      </c>
      <c r="F3356">
        <v>347</v>
      </c>
      <c r="G3356">
        <v>345</v>
      </c>
      <c r="H3356">
        <v>342</v>
      </c>
      <c r="I3356">
        <v>331</v>
      </c>
    </row>
    <row r="3357" spans="1:9" x14ac:dyDescent="0.25">
      <c r="A3357" t="s">
        <v>1662</v>
      </c>
      <c r="B3357">
        <v>1</v>
      </c>
      <c r="C3357">
        <v>0</v>
      </c>
      <c r="D3357">
        <v>0.416473333</v>
      </c>
      <c r="E3357" t="s">
        <v>169</v>
      </c>
      <c r="F3357">
        <v>90</v>
      </c>
      <c r="G3357">
        <v>77</v>
      </c>
      <c r="H3357">
        <v>61</v>
      </c>
      <c r="I3357">
        <v>52</v>
      </c>
    </row>
    <row r="3358" spans="1:9" x14ac:dyDescent="0.25">
      <c r="A3358" t="s">
        <v>1661</v>
      </c>
      <c r="B3358">
        <v>1</v>
      </c>
      <c r="C3358">
        <v>0</v>
      </c>
      <c r="D3358">
        <v>0.98502666699999997</v>
      </c>
      <c r="E3358" t="s">
        <v>169</v>
      </c>
      <c r="F3358">
        <v>219</v>
      </c>
      <c r="G3358">
        <v>216</v>
      </c>
      <c r="H3358">
        <v>209</v>
      </c>
      <c r="I3358">
        <v>184</v>
      </c>
    </row>
    <row r="3359" spans="1:9" x14ac:dyDescent="0.25">
      <c r="A3359" t="s">
        <v>1660</v>
      </c>
      <c r="B3359">
        <v>1</v>
      </c>
      <c r="C3359">
        <v>0</v>
      </c>
      <c r="D3359">
        <v>0.89011333299999995</v>
      </c>
      <c r="E3359" t="s">
        <v>169</v>
      </c>
      <c r="F3359">
        <v>189</v>
      </c>
      <c r="G3359">
        <v>188</v>
      </c>
      <c r="H3359">
        <v>187</v>
      </c>
      <c r="I3359">
        <v>160</v>
      </c>
    </row>
    <row r="3360" spans="1:9" x14ac:dyDescent="0.25">
      <c r="A3360" t="s">
        <v>1659</v>
      </c>
      <c r="B3360">
        <v>1</v>
      </c>
      <c r="C3360">
        <v>0</v>
      </c>
      <c r="D3360">
        <v>0.15765999999999999</v>
      </c>
      <c r="E3360" t="s">
        <v>169</v>
      </c>
      <c r="F3360">
        <v>12</v>
      </c>
      <c r="G3360">
        <v>1</v>
      </c>
      <c r="H3360">
        <v>1</v>
      </c>
      <c r="I3360">
        <v>0</v>
      </c>
    </row>
    <row r="3361" spans="1:9" x14ac:dyDescent="0.25">
      <c r="A3361" t="s">
        <v>1658</v>
      </c>
      <c r="B3361">
        <v>0</v>
      </c>
      <c r="C3361">
        <v>0</v>
      </c>
      <c r="D3361">
        <v>0.30789333299999999</v>
      </c>
      <c r="E3361" t="s">
        <v>181</v>
      </c>
      <c r="F3361">
        <v>9</v>
      </c>
      <c r="G3361">
        <v>9</v>
      </c>
      <c r="H3361">
        <v>7</v>
      </c>
      <c r="I3361">
        <v>2</v>
      </c>
    </row>
    <row r="3362" spans="1:9" x14ac:dyDescent="0.25">
      <c r="A3362" t="s">
        <v>1657</v>
      </c>
      <c r="B3362">
        <v>1</v>
      </c>
      <c r="C3362">
        <v>0</v>
      </c>
      <c r="D3362">
        <v>0.94709333299999998</v>
      </c>
      <c r="E3362" t="s">
        <v>174</v>
      </c>
      <c r="F3362">
        <v>157</v>
      </c>
      <c r="G3362">
        <v>156</v>
      </c>
      <c r="H3362">
        <v>155</v>
      </c>
      <c r="I3362">
        <v>149</v>
      </c>
    </row>
    <row r="3363" spans="1:9" x14ac:dyDescent="0.25">
      <c r="A3363" t="s">
        <v>1656</v>
      </c>
      <c r="B3363">
        <v>1</v>
      </c>
      <c r="C3363">
        <v>0</v>
      </c>
      <c r="D3363">
        <v>0.404873333</v>
      </c>
      <c r="E3363" t="s">
        <v>169</v>
      </c>
      <c r="F3363">
        <v>52</v>
      </c>
      <c r="G3363">
        <v>51</v>
      </c>
      <c r="H3363">
        <v>47</v>
      </c>
      <c r="I3363">
        <v>45</v>
      </c>
    </row>
    <row r="3364" spans="1:9" x14ac:dyDescent="0.25">
      <c r="A3364" t="s">
        <v>1655</v>
      </c>
      <c r="B3364">
        <v>1</v>
      </c>
      <c r="C3364">
        <v>0</v>
      </c>
      <c r="D3364">
        <v>0.30503333300000002</v>
      </c>
      <c r="E3364" t="s">
        <v>169</v>
      </c>
      <c r="F3364">
        <v>84</v>
      </c>
      <c r="G3364">
        <v>80</v>
      </c>
      <c r="H3364">
        <v>68</v>
      </c>
      <c r="I3364">
        <v>54</v>
      </c>
    </row>
    <row r="3365" spans="1:9" x14ac:dyDescent="0.25">
      <c r="A3365" t="s">
        <v>1654</v>
      </c>
      <c r="B3365">
        <v>1</v>
      </c>
      <c r="C3365">
        <v>0</v>
      </c>
      <c r="D3365">
        <v>0.99338000000000004</v>
      </c>
      <c r="E3365" t="s">
        <v>169</v>
      </c>
      <c r="F3365">
        <v>245</v>
      </c>
      <c r="G3365">
        <v>243</v>
      </c>
      <c r="H3365">
        <v>242</v>
      </c>
      <c r="I3365">
        <v>237</v>
      </c>
    </row>
    <row r="3366" spans="1:9" x14ac:dyDescent="0.25">
      <c r="A3366" t="s">
        <v>1653</v>
      </c>
      <c r="B3366">
        <v>1</v>
      </c>
      <c r="C3366">
        <v>0</v>
      </c>
      <c r="D3366">
        <v>0.953213333</v>
      </c>
      <c r="E3366" t="s">
        <v>169</v>
      </c>
      <c r="F3366">
        <v>137</v>
      </c>
      <c r="G3366">
        <v>133</v>
      </c>
      <c r="H3366">
        <v>129</v>
      </c>
      <c r="I3366">
        <v>124</v>
      </c>
    </row>
    <row r="3367" spans="1:9" x14ac:dyDescent="0.25">
      <c r="A3367" t="s">
        <v>1652</v>
      </c>
      <c r="B3367">
        <v>1</v>
      </c>
      <c r="C3367">
        <v>0</v>
      </c>
      <c r="D3367">
        <v>0.83616666699999997</v>
      </c>
      <c r="E3367" t="s">
        <v>169</v>
      </c>
      <c r="F3367">
        <v>9</v>
      </c>
      <c r="G3367">
        <v>6</v>
      </c>
      <c r="H3367">
        <v>5</v>
      </c>
      <c r="I3367">
        <v>5</v>
      </c>
    </row>
    <row r="3368" spans="1:9" x14ac:dyDescent="0.25">
      <c r="A3368" t="s">
        <v>1651</v>
      </c>
      <c r="B3368">
        <v>0</v>
      </c>
      <c r="C3368">
        <v>0</v>
      </c>
      <c r="D3368">
        <v>0.94161333300000005</v>
      </c>
      <c r="E3368" t="s">
        <v>181</v>
      </c>
      <c r="F3368">
        <v>94</v>
      </c>
      <c r="G3368">
        <v>93</v>
      </c>
      <c r="H3368">
        <v>92</v>
      </c>
      <c r="I3368">
        <v>90</v>
      </c>
    </row>
    <row r="3369" spans="1:9" x14ac:dyDescent="0.25">
      <c r="A3369" t="s">
        <v>1650</v>
      </c>
      <c r="B3369">
        <v>1</v>
      </c>
      <c r="C3369">
        <v>0</v>
      </c>
      <c r="D3369">
        <v>0.994513333</v>
      </c>
      <c r="E3369" t="s">
        <v>169</v>
      </c>
      <c r="F3369">
        <v>224</v>
      </c>
      <c r="G3369">
        <v>224</v>
      </c>
      <c r="H3369">
        <v>219</v>
      </c>
      <c r="I3369">
        <v>209</v>
      </c>
    </row>
    <row r="3370" spans="1:9" x14ac:dyDescent="0.25">
      <c r="A3370" t="s">
        <v>1649</v>
      </c>
      <c r="B3370">
        <v>1</v>
      </c>
      <c r="C3370">
        <v>0</v>
      </c>
      <c r="D3370">
        <v>0.27117999999999998</v>
      </c>
      <c r="E3370" t="s">
        <v>174</v>
      </c>
      <c r="F3370">
        <v>14</v>
      </c>
      <c r="G3370">
        <v>6</v>
      </c>
      <c r="H3370">
        <v>6</v>
      </c>
      <c r="I3370">
        <v>5</v>
      </c>
    </row>
    <row r="3371" spans="1:9" x14ac:dyDescent="0.25">
      <c r="A3371" t="s">
        <v>1648</v>
      </c>
      <c r="B3371">
        <v>1</v>
      </c>
      <c r="C3371">
        <v>0</v>
      </c>
      <c r="D3371">
        <v>0.56806666699999997</v>
      </c>
      <c r="E3371" t="s">
        <v>169</v>
      </c>
      <c r="F3371">
        <v>32</v>
      </c>
      <c r="G3371">
        <v>32</v>
      </c>
      <c r="H3371">
        <v>28</v>
      </c>
      <c r="I3371">
        <v>24</v>
      </c>
    </row>
    <row r="3372" spans="1:9" x14ac:dyDescent="0.25">
      <c r="A3372" t="s">
        <v>1647</v>
      </c>
      <c r="B3372">
        <v>1</v>
      </c>
      <c r="C3372">
        <v>0</v>
      </c>
      <c r="D3372">
        <v>0.17252000000000001</v>
      </c>
      <c r="E3372" t="s">
        <v>169</v>
      </c>
      <c r="F3372">
        <v>8</v>
      </c>
      <c r="G3372">
        <v>5</v>
      </c>
      <c r="H3372">
        <v>5</v>
      </c>
      <c r="I3372">
        <v>3</v>
      </c>
    </row>
    <row r="3373" spans="1:9" x14ac:dyDescent="0.25">
      <c r="A3373" t="s">
        <v>1646</v>
      </c>
      <c r="B3373">
        <v>1</v>
      </c>
      <c r="C3373">
        <v>0</v>
      </c>
      <c r="D3373">
        <v>0.16360666700000001</v>
      </c>
      <c r="E3373" t="s">
        <v>172</v>
      </c>
      <c r="F3373">
        <v>62</v>
      </c>
      <c r="G3373">
        <v>47</v>
      </c>
      <c r="H3373">
        <v>16</v>
      </c>
      <c r="I3373">
        <v>0</v>
      </c>
    </row>
    <row r="3374" spans="1:9" x14ac:dyDescent="0.25">
      <c r="A3374" t="s">
        <v>1645</v>
      </c>
      <c r="B3374">
        <v>1</v>
      </c>
      <c r="C3374">
        <v>0</v>
      </c>
      <c r="D3374">
        <v>0.99661333299999999</v>
      </c>
      <c r="E3374" t="s">
        <v>169</v>
      </c>
      <c r="F3374">
        <v>532</v>
      </c>
      <c r="G3374">
        <v>530</v>
      </c>
      <c r="H3374">
        <v>523</v>
      </c>
      <c r="I3374">
        <v>502</v>
      </c>
    </row>
    <row r="3375" spans="1:9" x14ac:dyDescent="0.25">
      <c r="A3375" t="s">
        <v>1644</v>
      </c>
      <c r="B3375">
        <v>1</v>
      </c>
      <c r="C3375">
        <v>0</v>
      </c>
      <c r="D3375">
        <v>0.25960666700000001</v>
      </c>
      <c r="E3375" t="s">
        <v>169</v>
      </c>
      <c r="F3375">
        <v>4</v>
      </c>
      <c r="G3375">
        <v>0</v>
      </c>
      <c r="H3375">
        <v>0</v>
      </c>
      <c r="I3375">
        <v>0</v>
      </c>
    </row>
    <row r="3376" spans="1:9" x14ac:dyDescent="0.25">
      <c r="A3376" t="s">
        <v>1643</v>
      </c>
      <c r="B3376">
        <v>1</v>
      </c>
      <c r="C3376">
        <v>0</v>
      </c>
      <c r="D3376">
        <v>0.48859333300000002</v>
      </c>
      <c r="E3376" t="s">
        <v>169</v>
      </c>
      <c r="F3376">
        <v>162</v>
      </c>
      <c r="G3376">
        <v>161</v>
      </c>
      <c r="H3376">
        <v>153</v>
      </c>
      <c r="I3376">
        <v>84</v>
      </c>
    </row>
    <row r="3377" spans="1:9" x14ac:dyDescent="0.25">
      <c r="A3377" t="s">
        <v>1642</v>
      </c>
      <c r="B3377">
        <v>0</v>
      </c>
      <c r="C3377">
        <v>0</v>
      </c>
      <c r="D3377">
        <v>0.29924000000000001</v>
      </c>
      <c r="E3377" t="s">
        <v>181</v>
      </c>
      <c r="F3377">
        <v>24</v>
      </c>
      <c r="G3377">
        <v>22</v>
      </c>
      <c r="H3377">
        <v>22</v>
      </c>
      <c r="I3377">
        <v>5</v>
      </c>
    </row>
    <row r="3378" spans="1:9" x14ac:dyDescent="0.25">
      <c r="A3378" t="s">
        <v>1641</v>
      </c>
      <c r="B3378">
        <v>1</v>
      </c>
      <c r="C3378">
        <v>0</v>
      </c>
      <c r="D3378">
        <v>0.21758</v>
      </c>
      <c r="E3378" t="s">
        <v>169</v>
      </c>
      <c r="F3378">
        <v>20</v>
      </c>
      <c r="G3378">
        <v>20</v>
      </c>
      <c r="H3378">
        <v>18</v>
      </c>
      <c r="I3378">
        <v>15</v>
      </c>
    </row>
    <row r="3379" spans="1:9" x14ac:dyDescent="0.25">
      <c r="A3379" t="s">
        <v>1640</v>
      </c>
      <c r="B3379">
        <v>1</v>
      </c>
      <c r="C3379">
        <v>1</v>
      </c>
      <c r="D3379">
        <v>0.87080000000000002</v>
      </c>
      <c r="E3379" t="s">
        <v>174</v>
      </c>
      <c r="F3379">
        <v>427</v>
      </c>
      <c r="G3379">
        <v>418</v>
      </c>
      <c r="H3379">
        <v>408</v>
      </c>
      <c r="I3379">
        <v>382</v>
      </c>
    </row>
    <row r="3380" spans="1:9" x14ac:dyDescent="0.25">
      <c r="A3380" t="s">
        <v>1639</v>
      </c>
      <c r="B3380">
        <v>1</v>
      </c>
      <c r="C3380">
        <v>0</v>
      </c>
      <c r="D3380">
        <v>0.97183333299999997</v>
      </c>
      <c r="E3380" t="s">
        <v>169</v>
      </c>
      <c r="F3380">
        <v>28</v>
      </c>
      <c r="G3380">
        <v>27</v>
      </c>
      <c r="H3380">
        <v>27</v>
      </c>
      <c r="I3380">
        <v>27</v>
      </c>
    </row>
    <row r="3381" spans="1:9" x14ac:dyDescent="0.25">
      <c r="A3381" t="s">
        <v>1638</v>
      </c>
      <c r="B3381">
        <v>1</v>
      </c>
      <c r="C3381">
        <v>0</v>
      </c>
      <c r="D3381">
        <v>0.27445999999999998</v>
      </c>
      <c r="E3381" t="s">
        <v>169</v>
      </c>
      <c r="F3381">
        <v>116</v>
      </c>
      <c r="G3381">
        <v>104</v>
      </c>
      <c r="H3381">
        <v>102</v>
      </c>
      <c r="I3381">
        <v>91</v>
      </c>
    </row>
    <row r="3382" spans="1:9" x14ac:dyDescent="0.25">
      <c r="A3382" t="s">
        <v>1637</v>
      </c>
      <c r="B3382">
        <v>1</v>
      </c>
      <c r="C3382">
        <v>0</v>
      </c>
      <c r="D3382">
        <v>0.80594666699999995</v>
      </c>
      <c r="E3382" t="s">
        <v>169</v>
      </c>
      <c r="F3382">
        <v>26</v>
      </c>
      <c r="G3382">
        <v>26</v>
      </c>
      <c r="H3382">
        <v>26</v>
      </c>
      <c r="I3382">
        <v>20</v>
      </c>
    </row>
    <row r="3383" spans="1:9" x14ac:dyDescent="0.25">
      <c r="A3383" t="s">
        <v>1636</v>
      </c>
      <c r="B3383">
        <v>0</v>
      </c>
      <c r="C3383">
        <v>1</v>
      </c>
      <c r="D3383">
        <v>0.14449999999999999</v>
      </c>
      <c r="E3383" t="s">
        <v>169</v>
      </c>
      <c r="F3383">
        <v>88</v>
      </c>
      <c r="G3383">
        <v>84</v>
      </c>
      <c r="H3383">
        <v>78</v>
      </c>
      <c r="I3383">
        <v>78</v>
      </c>
    </row>
    <row r="3384" spans="1:9" x14ac:dyDescent="0.25">
      <c r="A3384" t="s">
        <v>1635</v>
      </c>
      <c r="B3384">
        <v>0</v>
      </c>
      <c r="C3384">
        <v>1</v>
      </c>
      <c r="D3384">
        <v>0.99687333300000003</v>
      </c>
      <c r="E3384" t="s">
        <v>169</v>
      </c>
      <c r="F3384">
        <v>299</v>
      </c>
      <c r="G3384">
        <v>295</v>
      </c>
      <c r="H3384">
        <v>288</v>
      </c>
      <c r="I3384">
        <v>265</v>
      </c>
    </row>
    <row r="3385" spans="1:9" x14ac:dyDescent="0.25">
      <c r="A3385" t="s">
        <v>1634</v>
      </c>
      <c r="B3385">
        <v>1</v>
      </c>
      <c r="C3385">
        <v>0</v>
      </c>
      <c r="D3385">
        <v>0.21840000000000001</v>
      </c>
      <c r="E3385" t="s">
        <v>169</v>
      </c>
      <c r="F3385">
        <v>14</v>
      </c>
      <c r="G3385">
        <v>7</v>
      </c>
      <c r="H3385">
        <v>6</v>
      </c>
      <c r="I3385">
        <v>6</v>
      </c>
    </row>
    <row r="3386" spans="1:9" x14ac:dyDescent="0.25">
      <c r="A3386" t="s">
        <v>1633</v>
      </c>
      <c r="B3386">
        <v>1</v>
      </c>
      <c r="C3386">
        <v>0</v>
      </c>
      <c r="D3386">
        <v>0.94326666699999995</v>
      </c>
      <c r="E3386" t="s">
        <v>174</v>
      </c>
      <c r="F3386">
        <v>100</v>
      </c>
      <c r="G3386">
        <v>93</v>
      </c>
      <c r="H3386">
        <v>82</v>
      </c>
      <c r="I3386">
        <v>66</v>
      </c>
    </row>
    <row r="3387" spans="1:9" x14ac:dyDescent="0.25">
      <c r="A3387" t="s">
        <v>1632</v>
      </c>
      <c r="B3387">
        <v>1</v>
      </c>
      <c r="C3387">
        <v>0</v>
      </c>
      <c r="D3387">
        <v>0.79417333300000004</v>
      </c>
      <c r="E3387" t="s">
        <v>169</v>
      </c>
      <c r="F3387">
        <v>26</v>
      </c>
      <c r="G3387">
        <v>15</v>
      </c>
      <c r="H3387">
        <v>13</v>
      </c>
      <c r="I3387">
        <v>11</v>
      </c>
    </row>
    <row r="3388" spans="1:9" x14ac:dyDescent="0.25">
      <c r="A3388" t="s">
        <v>1631</v>
      </c>
      <c r="B3388">
        <v>1</v>
      </c>
      <c r="C3388">
        <v>0</v>
      </c>
      <c r="D3388">
        <v>0.98716000000000004</v>
      </c>
      <c r="E3388" t="s">
        <v>172</v>
      </c>
      <c r="F3388">
        <v>352</v>
      </c>
      <c r="G3388">
        <v>352</v>
      </c>
      <c r="H3388">
        <v>345</v>
      </c>
      <c r="I3388">
        <v>325</v>
      </c>
    </row>
    <row r="3389" spans="1:9" x14ac:dyDescent="0.25">
      <c r="A3389" t="s">
        <v>1630</v>
      </c>
      <c r="B3389">
        <v>1</v>
      </c>
      <c r="C3389">
        <v>0</v>
      </c>
      <c r="D3389">
        <v>0.86180666699999997</v>
      </c>
      <c r="E3389" t="s">
        <v>169</v>
      </c>
      <c r="F3389">
        <v>132</v>
      </c>
      <c r="G3389">
        <v>126</v>
      </c>
      <c r="H3389">
        <v>123</v>
      </c>
      <c r="I3389">
        <v>117</v>
      </c>
    </row>
    <row r="3390" spans="1:9" x14ac:dyDescent="0.25">
      <c r="A3390" t="s">
        <v>1629</v>
      </c>
      <c r="B3390">
        <v>1</v>
      </c>
      <c r="C3390">
        <v>0</v>
      </c>
      <c r="D3390">
        <v>0.86997333300000002</v>
      </c>
      <c r="E3390" t="s">
        <v>169</v>
      </c>
      <c r="F3390">
        <v>40</v>
      </c>
      <c r="G3390">
        <v>39</v>
      </c>
      <c r="H3390">
        <v>37</v>
      </c>
      <c r="I3390">
        <v>35</v>
      </c>
    </row>
    <row r="3391" spans="1:9" x14ac:dyDescent="0.25">
      <c r="A3391" t="s">
        <v>1628</v>
      </c>
      <c r="B3391">
        <v>1</v>
      </c>
      <c r="C3391">
        <v>0</v>
      </c>
      <c r="D3391">
        <v>0.54318</v>
      </c>
      <c r="E3391" t="s">
        <v>169</v>
      </c>
      <c r="F3391">
        <v>58</v>
      </c>
      <c r="G3391">
        <v>52</v>
      </c>
      <c r="H3391">
        <v>45</v>
      </c>
      <c r="I3391">
        <v>41</v>
      </c>
    </row>
    <row r="3392" spans="1:9" x14ac:dyDescent="0.25">
      <c r="A3392" t="s">
        <v>1627</v>
      </c>
      <c r="B3392">
        <v>1</v>
      </c>
      <c r="C3392">
        <v>1</v>
      </c>
      <c r="D3392">
        <v>0.97651333299999998</v>
      </c>
      <c r="E3392" t="s">
        <v>172</v>
      </c>
      <c r="F3392">
        <v>117</v>
      </c>
      <c r="G3392">
        <v>112</v>
      </c>
      <c r="H3392">
        <v>109</v>
      </c>
      <c r="I3392">
        <v>103</v>
      </c>
    </row>
    <row r="3393" spans="1:9" x14ac:dyDescent="0.25">
      <c r="A3393" t="s">
        <v>1626</v>
      </c>
      <c r="B3393">
        <v>1</v>
      </c>
      <c r="C3393">
        <v>1</v>
      </c>
      <c r="D3393">
        <v>0.96428666699999999</v>
      </c>
      <c r="E3393" t="s">
        <v>172</v>
      </c>
      <c r="F3393">
        <v>167</v>
      </c>
      <c r="G3393">
        <v>167</v>
      </c>
      <c r="H3393">
        <v>166</v>
      </c>
      <c r="I3393">
        <v>161</v>
      </c>
    </row>
    <row r="3394" spans="1:9" x14ac:dyDescent="0.25">
      <c r="A3394" t="s">
        <v>1625</v>
      </c>
      <c r="B3394">
        <v>1</v>
      </c>
      <c r="C3394">
        <v>0</v>
      </c>
      <c r="D3394">
        <v>0.99402666699999997</v>
      </c>
      <c r="E3394" t="s">
        <v>169</v>
      </c>
      <c r="F3394">
        <v>140</v>
      </c>
      <c r="G3394">
        <v>137</v>
      </c>
      <c r="H3394">
        <v>133</v>
      </c>
      <c r="I3394">
        <v>129</v>
      </c>
    </row>
    <row r="3395" spans="1:9" x14ac:dyDescent="0.25">
      <c r="A3395" t="s">
        <v>1624</v>
      </c>
      <c r="B3395">
        <v>0</v>
      </c>
      <c r="C3395">
        <v>0</v>
      </c>
      <c r="D3395">
        <v>0.54498666699999998</v>
      </c>
      <c r="E3395" t="s">
        <v>181</v>
      </c>
      <c r="F3395">
        <v>47</v>
      </c>
      <c r="G3395">
        <v>47</v>
      </c>
      <c r="H3395">
        <v>43</v>
      </c>
      <c r="I3395">
        <v>18</v>
      </c>
    </row>
    <row r="3396" spans="1:9" x14ac:dyDescent="0.25">
      <c r="A3396" t="s">
        <v>1623</v>
      </c>
      <c r="B3396">
        <v>1</v>
      </c>
      <c r="C3396">
        <v>1</v>
      </c>
      <c r="D3396">
        <v>0.96758</v>
      </c>
      <c r="E3396" t="s">
        <v>169</v>
      </c>
      <c r="F3396">
        <v>306</v>
      </c>
      <c r="G3396">
        <v>302</v>
      </c>
      <c r="H3396">
        <v>296</v>
      </c>
      <c r="I3396">
        <v>273</v>
      </c>
    </row>
    <row r="3397" spans="1:9" x14ac:dyDescent="0.25">
      <c r="A3397" t="s">
        <v>1622</v>
      </c>
      <c r="B3397">
        <v>1</v>
      </c>
      <c r="C3397">
        <v>0</v>
      </c>
      <c r="D3397">
        <v>0.85348666699999998</v>
      </c>
      <c r="E3397" t="s">
        <v>169</v>
      </c>
      <c r="F3397">
        <v>44</v>
      </c>
      <c r="G3397">
        <v>40</v>
      </c>
      <c r="H3397">
        <v>37</v>
      </c>
      <c r="I3397">
        <v>32</v>
      </c>
    </row>
    <row r="3398" spans="1:9" x14ac:dyDescent="0.25">
      <c r="A3398" t="s">
        <v>1621</v>
      </c>
      <c r="B3398">
        <v>1</v>
      </c>
      <c r="C3398">
        <v>0</v>
      </c>
      <c r="D3398">
        <v>0.59428666699999999</v>
      </c>
      <c r="E3398" t="s">
        <v>169</v>
      </c>
      <c r="F3398">
        <v>285</v>
      </c>
      <c r="G3398">
        <v>273</v>
      </c>
      <c r="H3398">
        <v>250</v>
      </c>
      <c r="I3398">
        <v>205</v>
      </c>
    </row>
    <row r="3399" spans="1:9" x14ac:dyDescent="0.25">
      <c r="A3399" t="s">
        <v>1620</v>
      </c>
      <c r="B3399">
        <v>1</v>
      </c>
      <c r="C3399">
        <v>0</v>
      </c>
      <c r="D3399">
        <v>0.11745999999999999</v>
      </c>
      <c r="E3399" t="s">
        <v>169</v>
      </c>
      <c r="F3399">
        <v>34</v>
      </c>
      <c r="G3399">
        <v>16</v>
      </c>
      <c r="H3399">
        <v>10</v>
      </c>
      <c r="I3399">
        <v>5</v>
      </c>
    </row>
    <row r="3400" spans="1:9" x14ac:dyDescent="0.25">
      <c r="A3400" t="s">
        <v>1619</v>
      </c>
      <c r="B3400">
        <v>1</v>
      </c>
      <c r="C3400">
        <v>1</v>
      </c>
      <c r="D3400">
        <v>0.72443333300000001</v>
      </c>
      <c r="E3400" t="s">
        <v>172</v>
      </c>
      <c r="F3400">
        <v>80</v>
      </c>
      <c r="G3400">
        <v>78</v>
      </c>
      <c r="H3400">
        <v>71</v>
      </c>
      <c r="I3400">
        <v>51</v>
      </c>
    </row>
    <row r="3401" spans="1:9" x14ac:dyDescent="0.25">
      <c r="A3401" t="s">
        <v>1618</v>
      </c>
      <c r="B3401">
        <v>1</v>
      </c>
      <c r="C3401">
        <v>0</v>
      </c>
      <c r="D3401">
        <v>0.439326667</v>
      </c>
      <c r="E3401" t="s">
        <v>174</v>
      </c>
      <c r="F3401">
        <v>121</v>
      </c>
      <c r="G3401">
        <v>115</v>
      </c>
      <c r="H3401">
        <v>111</v>
      </c>
      <c r="I3401">
        <v>110</v>
      </c>
    </row>
    <row r="3402" spans="1:9" x14ac:dyDescent="0.25">
      <c r="A3402" t="s">
        <v>1617</v>
      </c>
      <c r="B3402">
        <v>1</v>
      </c>
      <c r="C3402">
        <v>0</v>
      </c>
      <c r="D3402">
        <v>0.51989333299999996</v>
      </c>
      <c r="E3402" t="s">
        <v>174</v>
      </c>
      <c r="F3402">
        <v>255</v>
      </c>
      <c r="G3402">
        <v>245</v>
      </c>
      <c r="H3402">
        <v>237</v>
      </c>
      <c r="I3402">
        <v>211</v>
      </c>
    </row>
    <row r="3403" spans="1:9" x14ac:dyDescent="0.25">
      <c r="A3403" t="s">
        <v>1616</v>
      </c>
      <c r="B3403">
        <v>1</v>
      </c>
      <c r="C3403">
        <v>0</v>
      </c>
      <c r="D3403">
        <v>0.52755333299999996</v>
      </c>
      <c r="E3403" t="s">
        <v>169</v>
      </c>
      <c r="F3403">
        <v>84</v>
      </c>
      <c r="G3403">
        <v>84</v>
      </c>
      <c r="H3403">
        <v>81</v>
      </c>
      <c r="I3403">
        <v>71</v>
      </c>
    </row>
    <row r="3404" spans="1:9" x14ac:dyDescent="0.25">
      <c r="A3404" t="s">
        <v>1615</v>
      </c>
      <c r="B3404">
        <v>1</v>
      </c>
      <c r="C3404">
        <v>0</v>
      </c>
      <c r="D3404">
        <v>0.85600666700000005</v>
      </c>
      <c r="E3404" t="s">
        <v>169</v>
      </c>
      <c r="F3404">
        <v>53</v>
      </c>
      <c r="G3404">
        <v>53</v>
      </c>
      <c r="H3404">
        <v>49</v>
      </c>
      <c r="I3404">
        <v>48</v>
      </c>
    </row>
    <row r="3405" spans="1:9" x14ac:dyDescent="0.25">
      <c r="A3405" t="s">
        <v>1614</v>
      </c>
      <c r="B3405">
        <v>1</v>
      </c>
      <c r="C3405">
        <v>0</v>
      </c>
      <c r="D3405">
        <v>0.43655333299999999</v>
      </c>
      <c r="E3405" t="s">
        <v>169</v>
      </c>
      <c r="F3405">
        <v>80</v>
      </c>
      <c r="G3405">
        <v>76</v>
      </c>
      <c r="H3405">
        <v>73</v>
      </c>
      <c r="I3405">
        <v>72</v>
      </c>
    </row>
    <row r="3406" spans="1:9" x14ac:dyDescent="0.25">
      <c r="A3406" t="s">
        <v>1613</v>
      </c>
      <c r="B3406">
        <v>1</v>
      </c>
      <c r="C3406">
        <v>0</v>
      </c>
      <c r="D3406">
        <v>0.950646667</v>
      </c>
      <c r="E3406" t="s">
        <v>169</v>
      </c>
      <c r="F3406">
        <v>24</v>
      </c>
      <c r="G3406">
        <v>24</v>
      </c>
      <c r="H3406">
        <v>24</v>
      </c>
      <c r="I3406">
        <v>23</v>
      </c>
    </row>
    <row r="3407" spans="1:9" x14ac:dyDescent="0.25">
      <c r="A3407" t="s">
        <v>1612</v>
      </c>
      <c r="B3407">
        <v>1</v>
      </c>
      <c r="C3407">
        <v>0</v>
      </c>
      <c r="D3407">
        <v>0.4345</v>
      </c>
      <c r="E3407" t="s">
        <v>169</v>
      </c>
      <c r="F3407">
        <v>194</v>
      </c>
      <c r="G3407">
        <v>170</v>
      </c>
      <c r="H3407">
        <v>159</v>
      </c>
      <c r="I3407">
        <v>130</v>
      </c>
    </row>
    <row r="3408" spans="1:9" x14ac:dyDescent="0.25">
      <c r="A3408" t="s">
        <v>1611</v>
      </c>
      <c r="B3408">
        <v>0</v>
      </c>
      <c r="C3408">
        <v>0</v>
      </c>
      <c r="D3408">
        <v>0.31775333300000003</v>
      </c>
      <c r="E3408" t="s">
        <v>181</v>
      </c>
      <c r="F3408">
        <v>78</v>
      </c>
      <c r="G3408">
        <v>78</v>
      </c>
      <c r="H3408">
        <v>76</v>
      </c>
      <c r="I3408">
        <v>73</v>
      </c>
    </row>
    <row r="3409" spans="1:9" x14ac:dyDescent="0.25">
      <c r="A3409" t="s">
        <v>1610</v>
      </c>
      <c r="B3409">
        <v>1</v>
      </c>
      <c r="C3409">
        <v>0</v>
      </c>
      <c r="D3409">
        <v>0.96061333299999996</v>
      </c>
      <c r="E3409" t="s">
        <v>169</v>
      </c>
      <c r="F3409">
        <v>72</v>
      </c>
      <c r="G3409">
        <v>70</v>
      </c>
      <c r="H3409">
        <v>70</v>
      </c>
      <c r="I3409">
        <v>65</v>
      </c>
    </row>
    <row r="3410" spans="1:9" x14ac:dyDescent="0.25">
      <c r="A3410" t="s">
        <v>1609</v>
      </c>
      <c r="B3410">
        <v>1</v>
      </c>
      <c r="C3410">
        <v>1</v>
      </c>
      <c r="D3410">
        <v>0.52124000000000004</v>
      </c>
      <c r="E3410" t="s">
        <v>174</v>
      </c>
      <c r="F3410">
        <v>45</v>
      </c>
      <c r="G3410">
        <v>41</v>
      </c>
      <c r="H3410">
        <v>38</v>
      </c>
      <c r="I3410">
        <v>22</v>
      </c>
    </row>
    <row r="3411" spans="1:9" x14ac:dyDescent="0.25">
      <c r="A3411" t="s">
        <v>1608</v>
      </c>
      <c r="B3411">
        <v>1</v>
      </c>
      <c r="C3411">
        <v>0</v>
      </c>
      <c r="D3411">
        <v>0.13702</v>
      </c>
      <c r="E3411" t="s">
        <v>169</v>
      </c>
      <c r="F3411">
        <v>132</v>
      </c>
      <c r="G3411">
        <v>127</v>
      </c>
      <c r="H3411">
        <v>127</v>
      </c>
      <c r="I3411">
        <v>114</v>
      </c>
    </row>
    <row r="3412" spans="1:9" x14ac:dyDescent="0.25">
      <c r="A3412" t="s">
        <v>1607</v>
      </c>
      <c r="B3412">
        <v>1</v>
      </c>
      <c r="C3412">
        <v>0</v>
      </c>
      <c r="D3412">
        <v>1.0003533330000001</v>
      </c>
      <c r="E3412" t="s">
        <v>169</v>
      </c>
      <c r="F3412">
        <v>85</v>
      </c>
      <c r="G3412">
        <v>85</v>
      </c>
      <c r="H3412">
        <v>85</v>
      </c>
      <c r="I3412">
        <v>82</v>
      </c>
    </row>
    <row r="3413" spans="1:9" x14ac:dyDescent="0.25">
      <c r="A3413" t="s">
        <v>1606</v>
      </c>
      <c r="B3413">
        <v>1</v>
      </c>
      <c r="C3413">
        <v>0</v>
      </c>
      <c r="D3413">
        <v>0.11524</v>
      </c>
      <c r="E3413" t="s">
        <v>169</v>
      </c>
      <c r="F3413">
        <v>15</v>
      </c>
      <c r="G3413">
        <v>6</v>
      </c>
      <c r="H3413">
        <v>4</v>
      </c>
      <c r="I3413">
        <v>0</v>
      </c>
    </row>
    <row r="3414" spans="1:9" x14ac:dyDescent="0.25">
      <c r="A3414" t="s">
        <v>1605</v>
      </c>
      <c r="B3414">
        <v>1</v>
      </c>
      <c r="C3414">
        <v>0</v>
      </c>
      <c r="D3414">
        <v>0.96804000000000001</v>
      </c>
      <c r="E3414" t="s">
        <v>169</v>
      </c>
      <c r="F3414">
        <v>258</v>
      </c>
      <c r="G3414">
        <v>253</v>
      </c>
      <c r="H3414">
        <v>252</v>
      </c>
      <c r="I3414">
        <v>244</v>
      </c>
    </row>
    <row r="3415" spans="1:9" x14ac:dyDescent="0.25">
      <c r="A3415" t="s">
        <v>1604</v>
      </c>
      <c r="B3415">
        <v>1</v>
      </c>
      <c r="C3415">
        <v>0</v>
      </c>
      <c r="D3415">
        <v>0.66345333299999998</v>
      </c>
      <c r="E3415" t="s">
        <v>169</v>
      </c>
      <c r="F3415">
        <v>101</v>
      </c>
      <c r="G3415">
        <v>100</v>
      </c>
      <c r="H3415">
        <v>98</v>
      </c>
      <c r="I3415">
        <v>89</v>
      </c>
    </row>
    <row r="3416" spans="1:9" x14ac:dyDescent="0.25">
      <c r="A3416" t="s">
        <v>1603</v>
      </c>
      <c r="B3416">
        <v>1</v>
      </c>
      <c r="C3416">
        <v>0</v>
      </c>
      <c r="D3416">
        <v>0.14517333299999999</v>
      </c>
      <c r="E3416" t="s">
        <v>169</v>
      </c>
      <c r="F3416">
        <v>43</v>
      </c>
      <c r="G3416">
        <v>41</v>
      </c>
      <c r="H3416">
        <v>34</v>
      </c>
      <c r="I3416">
        <v>25</v>
      </c>
    </row>
    <row r="3417" spans="1:9" x14ac:dyDescent="0.25">
      <c r="A3417" t="s">
        <v>1602</v>
      </c>
      <c r="B3417">
        <v>1</v>
      </c>
      <c r="C3417">
        <v>0</v>
      </c>
      <c r="D3417">
        <v>0.165126667</v>
      </c>
      <c r="E3417" t="s">
        <v>169</v>
      </c>
      <c r="F3417">
        <v>22</v>
      </c>
      <c r="G3417">
        <v>20</v>
      </c>
      <c r="H3417">
        <v>17</v>
      </c>
      <c r="I3417">
        <v>17</v>
      </c>
    </row>
    <row r="3418" spans="1:9" x14ac:dyDescent="0.25">
      <c r="A3418" t="s">
        <v>1601</v>
      </c>
      <c r="B3418">
        <v>1</v>
      </c>
      <c r="C3418">
        <v>0</v>
      </c>
      <c r="D3418">
        <v>0.97773333299999998</v>
      </c>
      <c r="E3418" t="s">
        <v>169</v>
      </c>
      <c r="F3418">
        <v>475</v>
      </c>
      <c r="G3418">
        <v>474</v>
      </c>
      <c r="H3418">
        <v>472</v>
      </c>
      <c r="I3418">
        <v>460</v>
      </c>
    </row>
    <row r="3419" spans="1:9" x14ac:dyDescent="0.25">
      <c r="A3419" t="s">
        <v>1600</v>
      </c>
      <c r="B3419">
        <v>1</v>
      </c>
      <c r="C3419">
        <v>0</v>
      </c>
      <c r="D3419">
        <v>0.26172000000000001</v>
      </c>
      <c r="E3419" t="s">
        <v>169</v>
      </c>
      <c r="F3419">
        <v>42</v>
      </c>
      <c r="G3419">
        <v>40</v>
      </c>
      <c r="H3419">
        <v>40</v>
      </c>
      <c r="I3419">
        <v>39</v>
      </c>
    </row>
    <row r="3420" spans="1:9" x14ac:dyDescent="0.25">
      <c r="A3420" t="s">
        <v>1599</v>
      </c>
      <c r="B3420">
        <v>1</v>
      </c>
      <c r="C3420">
        <v>0</v>
      </c>
      <c r="D3420">
        <v>0.16243333300000001</v>
      </c>
      <c r="E3420" t="s">
        <v>174</v>
      </c>
      <c r="F3420">
        <v>237</v>
      </c>
      <c r="G3420">
        <v>232</v>
      </c>
      <c r="H3420">
        <v>225</v>
      </c>
      <c r="I3420">
        <v>213</v>
      </c>
    </row>
    <row r="3421" spans="1:9" x14ac:dyDescent="0.25">
      <c r="A3421" t="s">
        <v>1598</v>
      </c>
      <c r="B3421">
        <v>1</v>
      </c>
      <c r="C3421">
        <v>0</v>
      </c>
      <c r="D3421">
        <v>0.93734666700000002</v>
      </c>
      <c r="E3421" t="s">
        <v>169</v>
      </c>
      <c r="F3421">
        <v>178</v>
      </c>
      <c r="G3421">
        <v>177</v>
      </c>
      <c r="H3421">
        <v>167</v>
      </c>
      <c r="I3421">
        <v>160</v>
      </c>
    </row>
    <row r="3422" spans="1:9" x14ac:dyDescent="0.25">
      <c r="A3422" t="s">
        <v>1597</v>
      </c>
      <c r="B3422">
        <v>1</v>
      </c>
      <c r="C3422">
        <v>0</v>
      </c>
      <c r="D3422">
        <v>0.39631333299999999</v>
      </c>
      <c r="E3422" t="s">
        <v>169</v>
      </c>
      <c r="F3422">
        <v>91</v>
      </c>
      <c r="G3422">
        <v>66</v>
      </c>
      <c r="H3422">
        <v>30</v>
      </c>
      <c r="I3422">
        <v>11</v>
      </c>
    </row>
    <row r="3423" spans="1:9" x14ac:dyDescent="0.25">
      <c r="A3423" t="s">
        <v>1596</v>
      </c>
      <c r="B3423">
        <v>0</v>
      </c>
      <c r="C3423">
        <v>0</v>
      </c>
      <c r="D3423">
        <v>0.99654666700000005</v>
      </c>
      <c r="E3423" t="s">
        <v>181</v>
      </c>
      <c r="F3423">
        <v>97</v>
      </c>
      <c r="G3423">
        <v>97</v>
      </c>
      <c r="H3423">
        <v>94</v>
      </c>
      <c r="I3423">
        <v>91</v>
      </c>
    </row>
    <row r="3424" spans="1:9" x14ac:dyDescent="0.25">
      <c r="A3424" t="s">
        <v>1595</v>
      </c>
      <c r="B3424">
        <v>1</v>
      </c>
      <c r="C3424">
        <v>1</v>
      </c>
      <c r="D3424">
        <v>0.95846666700000005</v>
      </c>
      <c r="E3424" t="s">
        <v>172</v>
      </c>
      <c r="F3424">
        <v>236</v>
      </c>
      <c r="G3424">
        <v>236</v>
      </c>
      <c r="H3424">
        <v>232</v>
      </c>
      <c r="I3424">
        <v>228</v>
      </c>
    </row>
    <row r="3425" spans="1:9" x14ac:dyDescent="0.25">
      <c r="A3425" t="s">
        <v>1594</v>
      </c>
      <c r="B3425">
        <v>1</v>
      </c>
      <c r="C3425">
        <v>0</v>
      </c>
      <c r="D3425">
        <v>0.90253333300000005</v>
      </c>
      <c r="E3425" t="s">
        <v>169</v>
      </c>
      <c r="F3425">
        <v>5</v>
      </c>
      <c r="G3425">
        <v>5</v>
      </c>
      <c r="H3425">
        <v>5</v>
      </c>
      <c r="I3425">
        <v>5</v>
      </c>
    </row>
    <row r="3426" spans="1:9" x14ac:dyDescent="0.25">
      <c r="A3426" t="s">
        <v>1593</v>
      </c>
      <c r="B3426">
        <v>1</v>
      </c>
      <c r="C3426">
        <v>0</v>
      </c>
      <c r="D3426">
        <v>0.85606000000000004</v>
      </c>
      <c r="E3426" t="s">
        <v>169</v>
      </c>
      <c r="F3426">
        <v>32</v>
      </c>
      <c r="G3426">
        <v>32</v>
      </c>
      <c r="H3426">
        <v>32</v>
      </c>
      <c r="I3426">
        <v>20</v>
      </c>
    </row>
    <row r="3427" spans="1:9" x14ac:dyDescent="0.25">
      <c r="A3427" t="s">
        <v>1592</v>
      </c>
      <c r="B3427">
        <v>0</v>
      </c>
      <c r="C3427">
        <v>1</v>
      </c>
      <c r="D3427">
        <v>0.98570666699999998</v>
      </c>
      <c r="E3427" t="s">
        <v>174</v>
      </c>
      <c r="F3427">
        <v>652</v>
      </c>
      <c r="G3427">
        <v>646</v>
      </c>
      <c r="H3427">
        <v>640</v>
      </c>
      <c r="I3427">
        <v>616</v>
      </c>
    </row>
    <row r="3428" spans="1:9" x14ac:dyDescent="0.25">
      <c r="A3428" t="s">
        <v>1591</v>
      </c>
      <c r="B3428">
        <v>1</v>
      </c>
      <c r="C3428">
        <v>0</v>
      </c>
      <c r="D3428">
        <v>0.88161999999999996</v>
      </c>
      <c r="E3428" t="s">
        <v>169</v>
      </c>
      <c r="F3428">
        <v>179</v>
      </c>
      <c r="G3428">
        <v>179</v>
      </c>
      <c r="H3428">
        <v>177</v>
      </c>
      <c r="I3428">
        <v>173</v>
      </c>
    </row>
    <row r="3429" spans="1:9" x14ac:dyDescent="0.25">
      <c r="A3429" t="s">
        <v>1590</v>
      </c>
      <c r="B3429">
        <v>1</v>
      </c>
      <c r="C3429">
        <v>0</v>
      </c>
      <c r="D3429">
        <v>0.95601333300000002</v>
      </c>
      <c r="E3429" t="s">
        <v>169</v>
      </c>
      <c r="F3429">
        <v>470</v>
      </c>
      <c r="G3429">
        <v>470</v>
      </c>
      <c r="H3429">
        <v>468</v>
      </c>
      <c r="I3429">
        <v>457</v>
      </c>
    </row>
    <row r="3430" spans="1:9" x14ac:dyDescent="0.25">
      <c r="A3430" t="s">
        <v>1589</v>
      </c>
      <c r="B3430">
        <v>1</v>
      </c>
      <c r="C3430">
        <v>0</v>
      </c>
      <c r="D3430">
        <v>0.89114000000000004</v>
      </c>
      <c r="E3430" t="s">
        <v>169</v>
      </c>
      <c r="F3430">
        <v>38</v>
      </c>
      <c r="G3430">
        <v>37</v>
      </c>
      <c r="H3430">
        <v>35</v>
      </c>
      <c r="I3430">
        <v>31</v>
      </c>
    </row>
    <row r="3431" spans="1:9" x14ac:dyDescent="0.25">
      <c r="A3431" t="s">
        <v>1588</v>
      </c>
      <c r="B3431">
        <v>1</v>
      </c>
      <c r="C3431">
        <v>0</v>
      </c>
      <c r="D3431">
        <v>0.96492</v>
      </c>
      <c r="E3431" t="s">
        <v>169</v>
      </c>
      <c r="F3431">
        <v>489</v>
      </c>
      <c r="G3431">
        <v>485</v>
      </c>
      <c r="H3431">
        <v>481</v>
      </c>
      <c r="I3431">
        <v>461</v>
      </c>
    </row>
    <row r="3432" spans="1:9" x14ac:dyDescent="0.25">
      <c r="A3432" t="s">
        <v>1587</v>
      </c>
      <c r="B3432">
        <v>0</v>
      </c>
      <c r="C3432">
        <v>0</v>
      </c>
      <c r="D3432">
        <v>0.60130666700000002</v>
      </c>
      <c r="E3432" t="s">
        <v>181</v>
      </c>
      <c r="F3432">
        <v>119</v>
      </c>
      <c r="G3432">
        <v>118</v>
      </c>
      <c r="H3432">
        <v>116</v>
      </c>
      <c r="I3432">
        <v>107</v>
      </c>
    </row>
    <row r="3433" spans="1:9" x14ac:dyDescent="0.25">
      <c r="A3433" t="s">
        <v>1586</v>
      </c>
      <c r="B3433">
        <v>1</v>
      </c>
      <c r="C3433">
        <v>0</v>
      </c>
      <c r="D3433">
        <v>0.97786666700000002</v>
      </c>
      <c r="E3433" t="s">
        <v>169</v>
      </c>
      <c r="F3433">
        <v>125</v>
      </c>
      <c r="G3433">
        <v>123</v>
      </c>
      <c r="H3433">
        <v>123</v>
      </c>
      <c r="I3433">
        <v>117</v>
      </c>
    </row>
    <row r="3434" spans="1:9" x14ac:dyDescent="0.25">
      <c r="A3434" t="s">
        <v>1585</v>
      </c>
      <c r="B3434">
        <v>1</v>
      </c>
      <c r="C3434">
        <v>0</v>
      </c>
      <c r="D3434">
        <v>0.985073333</v>
      </c>
      <c r="E3434" t="s">
        <v>174</v>
      </c>
      <c r="F3434">
        <v>69</v>
      </c>
      <c r="G3434">
        <v>68</v>
      </c>
      <c r="H3434">
        <v>66</v>
      </c>
      <c r="I3434">
        <v>54</v>
      </c>
    </row>
    <row r="3435" spans="1:9" x14ac:dyDescent="0.25">
      <c r="A3435" t="s">
        <v>1584</v>
      </c>
      <c r="B3435">
        <v>1</v>
      </c>
      <c r="C3435">
        <v>0</v>
      </c>
      <c r="D3435">
        <v>0.99642666700000004</v>
      </c>
      <c r="E3435" t="s">
        <v>169</v>
      </c>
      <c r="F3435">
        <v>358</v>
      </c>
      <c r="G3435">
        <v>358</v>
      </c>
      <c r="H3435">
        <v>357</v>
      </c>
      <c r="I3435">
        <v>354</v>
      </c>
    </row>
    <row r="3436" spans="1:9" x14ac:dyDescent="0.25">
      <c r="A3436" t="s">
        <v>1583</v>
      </c>
      <c r="B3436">
        <v>1</v>
      </c>
      <c r="C3436">
        <v>0</v>
      </c>
      <c r="D3436">
        <v>0.99387999999999999</v>
      </c>
      <c r="E3436" t="s">
        <v>169</v>
      </c>
      <c r="F3436">
        <v>390</v>
      </c>
      <c r="G3436">
        <v>390</v>
      </c>
      <c r="H3436">
        <v>389</v>
      </c>
      <c r="I3436">
        <v>370</v>
      </c>
    </row>
    <row r="3437" spans="1:9" x14ac:dyDescent="0.25">
      <c r="A3437" t="s">
        <v>1582</v>
      </c>
      <c r="B3437">
        <v>1</v>
      </c>
      <c r="C3437">
        <v>0</v>
      </c>
      <c r="D3437">
        <v>0.97772000000000003</v>
      </c>
      <c r="E3437" t="s">
        <v>169</v>
      </c>
      <c r="F3437">
        <v>137</v>
      </c>
      <c r="G3437">
        <v>137</v>
      </c>
      <c r="H3437">
        <v>134</v>
      </c>
      <c r="I3437">
        <v>131</v>
      </c>
    </row>
    <row r="3438" spans="1:9" x14ac:dyDescent="0.25">
      <c r="A3438" t="s">
        <v>1581</v>
      </c>
      <c r="B3438">
        <v>1</v>
      </c>
      <c r="C3438">
        <v>1</v>
      </c>
      <c r="D3438">
        <v>0.95748</v>
      </c>
      <c r="E3438" t="s">
        <v>174</v>
      </c>
      <c r="F3438">
        <v>437</v>
      </c>
      <c r="G3438">
        <v>434</v>
      </c>
      <c r="H3438">
        <v>431</v>
      </c>
      <c r="I3438">
        <v>422</v>
      </c>
    </row>
    <row r="3439" spans="1:9" x14ac:dyDescent="0.25">
      <c r="A3439" t="s">
        <v>1580</v>
      </c>
      <c r="B3439">
        <v>1</v>
      </c>
      <c r="C3439">
        <v>0</v>
      </c>
      <c r="D3439">
        <v>0.87163999999999997</v>
      </c>
      <c r="E3439" t="s">
        <v>169</v>
      </c>
      <c r="F3439">
        <v>46</v>
      </c>
      <c r="G3439">
        <v>44</v>
      </c>
      <c r="H3439">
        <v>44</v>
      </c>
      <c r="I3439">
        <v>42</v>
      </c>
    </row>
    <row r="3440" spans="1:9" x14ac:dyDescent="0.25">
      <c r="A3440" t="s">
        <v>1579</v>
      </c>
      <c r="B3440">
        <v>1</v>
      </c>
      <c r="C3440">
        <v>0</v>
      </c>
      <c r="D3440">
        <v>0.9657</v>
      </c>
      <c r="E3440" t="s">
        <v>174</v>
      </c>
      <c r="F3440">
        <v>246</v>
      </c>
      <c r="G3440">
        <v>244</v>
      </c>
      <c r="H3440">
        <v>240</v>
      </c>
      <c r="I3440">
        <v>230</v>
      </c>
    </row>
    <row r="3441" spans="1:9" x14ac:dyDescent="0.25">
      <c r="A3441" t="s">
        <v>1578</v>
      </c>
      <c r="B3441">
        <v>1</v>
      </c>
      <c r="C3441">
        <v>0</v>
      </c>
      <c r="D3441">
        <v>0.89883333300000001</v>
      </c>
      <c r="E3441" t="s">
        <v>169</v>
      </c>
      <c r="F3441">
        <v>105</v>
      </c>
      <c r="G3441">
        <v>104</v>
      </c>
      <c r="H3441">
        <v>99</v>
      </c>
      <c r="I3441">
        <v>92</v>
      </c>
    </row>
    <row r="3442" spans="1:9" x14ac:dyDescent="0.25">
      <c r="A3442" t="s">
        <v>1577</v>
      </c>
      <c r="B3442">
        <v>0</v>
      </c>
      <c r="C3442">
        <v>1</v>
      </c>
      <c r="D3442">
        <v>0.95005333300000006</v>
      </c>
      <c r="E3442" t="s">
        <v>174</v>
      </c>
      <c r="F3442">
        <v>66</v>
      </c>
      <c r="G3442">
        <v>66</v>
      </c>
      <c r="H3442">
        <v>65</v>
      </c>
      <c r="I3442">
        <v>53</v>
      </c>
    </row>
    <row r="3443" spans="1:9" x14ac:dyDescent="0.25">
      <c r="A3443" t="s">
        <v>1576</v>
      </c>
      <c r="B3443">
        <v>1</v>
      </c>
      <c r="C3443">
        <v>0</v>
      </c>
      <c r="D3443">
        <v>0.98107333299999999</v>
      </c>
      <c r="E3443" t="s">
        <v>169</v>
      </c>
      <c r="F3443">
        <v>392</v>
      </c>
      <c r="G3443">
        <v>391</v>
      </c>
      <c r="H3443">
        <v>382</v>
      </c>
      <c r="I3443">
        <v>368</v>
      </c>
    </row>
    <row r="3444" spans="1:9" x14ac:dyDescent="0.25">
      <c r="A3444" t="s">
        <v>1575</v>
      </c>
      <c r="B3444">
        <v>1</v>
      </c>
      <c r="C3444">
        <v>0</v>
      </c>
      <c r="D3444">
        <v>0.77512666699999999</v>
      </c>
      <c r="E3444" t="s">
        <v>169</v>
      </c>
      <c r="F3444">
        <v>87</v>
      </c>
      <c r="G3444">
        <v>85</v>
      </c>
      <c r="H3444">
        <v>82</v>
      </c>
      <c r="I3444">
        <v>68</v>
      </c>
    </row>
    <row r="3445" spans="1:9" x14ac:dyDescent="0.25">
      <c r="A3445" t="s">
        <v>1574</v>
      </c>
      <c r="B3445">
        <v>1</v>
      </c>
      <c r="C3445">
        <v>0</v>
      </c>
      <c r="D3445">
        <v>0.92985333299999995</v>
      </c>
      <c r="E3445" t="s">
        <v>169</v>
      </c>
      <c r="F3445">
        <v>103</v>
      </c>
      <c r="G3445">
        <v>103</v>
      </c>
      <c r="H3445">
        <v>100</v>
      </c>
      <c r="I3445">
        <v>91</v>
      </c>
    </row>
    <row r="3446" spans="1:9" x14ac:dyDescent="0.25">
      <c r="A3446" t="s">
        <v>1573</v>
      </c>
      <c r="B3446">
        <v>1</v>
      </c>
      <c r="C3446">
        <v>0</v>
      </c>
      <c r="D3446">
        <v>0.95875333299999999</v>
      </c>
      <c r="E3446" t="s">
        <v>169</v>
      </c>
      <c r="F3446">
        <v>179</v>
      </c>
      <c r="G3446">
        <v>179</v>
      </c>
      <c r="H3446">
        <v>177</v>
      </c>
      <c r="I3446">
        <v>170</v>
      </c>
    </row>
    <row r="3447" spans="1:9" x14ac:dyDescent="0.25">
      <c r="A3447" t="s">
        <v>1572</v>
      </c>
      <c r="B3447">
        <v>1</v>
      </c>
      <c r="C3447">
        <v>0</v>
      </c>
      <c r="D3447">
        <v>0.99088666700000005</v>
      </c>
      <c r="E3447" t="s">
        <v>169</v>
      </c>
      <c r="F3447">
        <v>139</v>
      </c>
      <c r="G3447">
        <v>139</v>
      </c>
      <c r="H3447">
        <v>138</v>
      </c>
      <c r="I3447">
        <v>132</v>
      </c>
    </row>
    <row r="3448" spans="1:9" x14ac:dyDescent="0.25">
      <c r="A3448" t="s">
        <v>1571</v>
      </c>
      <c r="B3448">
        <v>1</v>
      </c>
      <c r="C3448">
        <v>0</v>
      </c>
      <c r="D3448">
        <v>0.98624000000000001</v>
      </c>
      <c r="E3448" t="s">
        <v>169</v>
      </c>
      <c r="F3448">
        <v>128</v>
      </c>
      <c r="G3448">
        <v>128</v>
      </c>
      <c r="H3448">
        <v>127</v>
      </c>
      <c r="I3448">
        <v>124</v>
      </c>
    </row>
    <row r="3449" spans="1:9" x14ac:dyDescent="0.25">
      <c r="A3449" t="s">
        <v>1570</v>
      </c>
      <c r="B3449">
        <v>1</v>
      </c>
      <c r="C3449">
        <v>0</v>
      </c>
      <c r="D3449">
        <v>0.98116000000000003</v>
      </c>
      <c r="E3449" t="s">
        <v>169</v>
      </c>
      <c r="F3449">
        <v>52</v>
      </c>
      <c r="G3449">
        <v>52</v>
      </c>
      <c r="H3449">
        <v>52</v>
      </c>
      <c r="I3449">
        <v>49</v>
      </c>
    </row>
    <row r="3450" spans="1:9" x14ac:dyDescent="0.25">
      <c r="A3450" t="s">
        <v>1569</v>
      </c>
      <c r="B3450">
        <v>1</v>
      </c>
      <c r="C3450">
        <v>0</v>
      </c>
      <c r="D3450">
        <v>0.98819999999999997</v>
      </c>
      <c r="E3450" t="s">
        <v>169</v>
      </c>
      <c r="F3450">
        <v>302</v>
      </c>
      <c r="G3450">
        <v>296</v>
      </c>
      <c r="H3450">
        <v>293</v>
      </c>
      <c r="I3450">
        <v>285</v>
      </c>
    </row>
    <row r="3451" spans="1:9" x14ac:dyDescent="0.25">
      <c r="A3451" t="s">
        <v>1568</v>
      </c>
      <c r="B3451">
        <v>1</v>
      </c>
      <c r="C3451">
        <v>1</v>
      </c>
      <c r="D3451">
        <v>0.88275333300000003</v>
      </c>
      <c r="E3451" t="s">
        <v>172</v>
      </c>
      <c r="F3451">
        <v>298</v>
      </c>
      <c r="G3451">
        <v>293</v>
      </c>
      <c r="H3451">
        <v>290</v>
      </c>
      <c r="I3451">
        <v>212</v>
      </c>
    </row>
    <row r="3452" spans="1:9" x14ac:dyDescent="0.25">
      <c r="A3452" t="s">
        <v>1567</v>
      </c>
      <c r="B3452">
        <v>1</v>
      </c>
      <c r="C3452">
        <v>1</v>
      </c>
      <c r="D3452">
        <v>0.65767333299999997</v>
      </c>
      <c r="E3452" t="s">
        <v>169</v>
      </c>
      <c r="F3452">
        <v>100</v>
      </c>
      <c r="G3452">
        <v>99</v>
      </c>
      <c r="H3452">
        <v>99</v>
      </c>
      <c r="I3452">
        <v>93</v>
      </c>
    </row>
    <row r="3453" spans="1:9" x14ac:dyDescent="0.25">
      <c r="A3453" t="s">
        <v>1566</v>
      </c>
      <c r="B3453">
        <v>1</v>
      </c>
      <c r="C3453">
        <v>0</v>
      </c>
      <c r="D3453">
        <v>0.97991333300000005</v>
      </c>
      <c r="E3453" t="s">
        <v>174</v>
      </c>
      <c r="F3453">
        <v>154</v>
      </c>
      <c r="G3453">
        <v>154</v>
      </c>
      <c r="H3453">
        <v>153</v>
      </c>
      <c r="I3453">
        <v>153</v>
      </c>
    </row>
    <row r="3454" spans="1:9" x14ac:dyDescent="0.25">
      <c r="A3454" t="s">
        <v>1565</v>
      </c>
      <c r="B3454">
        <v>1</v>
      </c>
      <c r="C3454">
        <v>0</v>
      </c>
      <c r="D3454">
        <v>0.96856666700000005</v>
      </c>
      <c r="E3454" t="s">
        <v>169</v>
      </c>
      <c r="F3454">
        <v>128</v>
      </c>
      <c r="G3454">
        <v>128</v>
      </c>
      <c r="H3454">
        <v>125</v>
      </c>
      <c r="I3454">
        <v>119</v>
      </c>
    </row>
    <row r="3455" spans="1:9" x14ac:dyDescent="0.25">
      <c r="A3455" t="s">
        <v>1564</v>
      </c>
      <c r="B3455">
        <v>1</v>
      </c>
      <c r="C3455">
        <v>0</v>
      </c>
      <c r="D3455">
        <v>0.51978000000000002</v>
      </c>
      <c r="E3455" t="s">
        <v>169</v>
      </c>
      <c r="F3455">
        <v>20</v>
      </c>
      <c r="G3455">
        <v>19</v>
      </c>
      <c r="H3455">
        <v>19</v>
      </c>
      <c r="I3455">
        <v>5</v>
      </c>
    </row>
    <row r="3456" spans="1:9" x14ac:dyDescent="0.25">
      <c r="A3456" t="s">
        <v>1563</v>
      </c>
      <c r="B3456">
        <v>1</v>
      </c>
      <c r="C3456">
        <v>0</v>
      </c>
      <c r="D3456">
        <v>0.94772000000000001</v>
      </c>
      <c r="E3456" t="s">
        <v>169</v>
      </c>
      <c r="F3456">
        <v>87</v>
      </c>
      <c r="G3456">
        <v>87</v>
      </c>
      <c r="H3456">
        <v>86</v>
      </c>
      <c r="I3456">
        <v>73</v>
      </c>
    </row>
    <row r="3457" spans="1:9" x14ac:dyDescent="0.25">
      <c r="A3457" t="s">
        <v>1562</v>
      </c>
      <c r="B3457">
        <v>1</v>
      </c>
      <c r="C3457">
        <v>0</v>
      </c>
      <c r="D3457">
        <v>0.77802666700000001</v>
      </c>
      <c r="E3457" t="s">
        <v>169</v>
      </c>
      <c r="F3457">
        <v>52</v>
      </c>
      <c r="G3457">
        <v>44</v>
      </c>
      <c r="H3457">
        <v>44</v>
      </c>
      <c r="I3457">
        <v>40</v>
      </c>
    </row>
    <row r="3458" spans="1:9" x14ac:dyDescent="0.25">
      <c r="A3458" t="s">
        <v>1561</v>
      </c>
      <c r="B3458">
        <v>1</v>
      </c>
      <c r="C3458">
        <v>0</v>
      </c>
      <c r="D3458">
        <v>0.99443999999999999</v>
      </c>
      <c r="E3458" t="s">
        <v>174</v>
      </c>
      <c r="F3458">
        <v>172</v>
      </c>
      <c r="G3458">
        <v>172</v>
      </c>
      <c r="H3458">
        <v>172</v>
      </c>
      <c r="I3458">
        <v>169</v>
      </c>
    </row>
    <row r="3459" spans="1:9" x14ac:dyDescent="0.25">
      <c r="A3459" t="s">
        <v>1560</v>
      </c>
      <c r="B3459">
        <v>1</v>
      </c>
      <c r="C3459">
        <v>0</v>
      </c>
      <c r="D3459">
        <v>0.99123333300000005</v>
      </c>
      <c r="E3459" t="s">
        <v>169</v>
      </c>
      <c r="F3459">
        <v>130</v>
      </c>
      <c r="G3459">
        <v>125</v>
      </c>
      <c r="H3459">
        <v>121</v>
      </c>
      <c r="I3459">
        <v>116</v>
      </c>
    </row>
    <row r="3460" spans="1:9" x14ac:dyDescent="0.25">
      <c r="A3460" t="s">
        <v>1559</v>
      </c>
      <c r="B3460">
        <v>1</v>
      </c>
      <c r="C3460">
        <v>0</v>
      </c>
      <c r="D3460">
        <v>0.94826666699999995</v>
      </c>
      <c r="E3460" t="s">
        <v>169</v>
      </c>
      <c r="F3460">
        <v>102</v>
      </c>
      <c r="G3460">
        <v>102</v>
      </c>
      <c r="H3460">
        <v>100</v>
      </c>
      <c r="I3460">
        <v>83</v>
      </c>
    </row>
    <row r="3461" spans="1:9" x14ac:dyDescent="0.25">
      <c r="A3461" t="s">
        <v>1558</v>
      </c>
      <c r="B3461">
        <v>1</v>
      </c>
      <c r="C3461">
        <v>0</v>
      </c>
      <c r="D3461">
        <v>0.96224666700000006</v>
      </c>
      <c r="E3461" t="s">
        <v>169</v>
      </c>
      <c r="F3461">
        <v>65</v>
      </c>
      <c r="G3461">
        <v>65</v>
      </c>
      <c r="H3461">
        <v>61</v>
      </c>
      <c r="I3461">
        <v>55</v>
      </c>
    </row>
    <row r="3462" spans="1:9" x14ac:dyDescent="0.25">
      <c r="A3462" t="s">
        <v>1557</v>
      </c>
      <c r="B3462">
        <v>1</v>
      </c>
      <c r="C3462">
        <v>0</v>
      </c>
      <c r="D3462">
        <v>0.94357999999999997</v>
      </c>
      <c r="E3462" t="s">
        <v>169</v>
      </c>
      <c r="F3462">
        <v>51</v>
      </c>
      <c r="G3462">
        <v>51</v>
      </c>
      <c r="H3462">
        <v>51</v>
      </c>
      <c r="I3462">
        <v>47</v>
      </c>
    </row>
    <row r="3463" spans="1:9" x14ac:dyDescent="0.25">
      <c r="A3463" t="s">
        <v>1556</v>
      </c>
      <c r="B3463">
        <v>1</v>
      </c>
      <c r="C3463">
        <v>0</v>
      </c>
      <c r="D3463">
        <v>0.962093333</v>
      </c>
      <c r="E3463" t="s">
        <v>169</v>
      </c>
      <c r="F3463">
        <v>205</v>
      </c>
      <c r="G3463">
        <v>199</v>
      </c>
      <c r="H3463">
        <v>192</v>
      </c>
      <c r="I3463">
        <v>176</v>
      </c>
    </row>
    <row r="3464" spans="1:9" x14ac:dyDescent="0.25">
      <c r="A3464" t="s">
        <v>1555</v>
      </c>
      <c r="B3464">
        <v>1</v>
      </c>
      <c r="C3464">
        <v>0</v>
      </c>
      <c r="D3464">
        <v>0.91395333300000003</v>
      </c>
      <c r="E3464" t="s">
        <v>174</v>
      </c>
      <c r="F3464">
        <v>32</v>
      </c>
      <c r="G3464">
        <v>32</v>
      </c>
      <c r="H3464">
        <v>31</v>
      </c>
      <c r="I3464">
        <v>30</v>
      </c>
    </row>
    <row r="3465" spans="1:9" x14ac:dyDescent="0.25">
      <c r="A3465" t="s">
        <v>1554</v>
      </c>
      <c r="B3465">
        <v>1</v>
      </c>
      <c r="C3465">
        <v>0</v>
      </c>
      <c r="D3465">
        <v>0.52737999999999996</v>
      </c>
      <c r="E3465" t="s">
        <v>169</v>
      </c>
      <c r="F3465">
        <v>143</v>
      </c>
      <c r="G3465">
        <v>140</v>
      </c>
      <c r="H3465">
        <v>131</v>
      </c>
      <c r="I3465">
        <v>102</v>
      </c>
    </row>
    <row r="3466" spans="1:9" x14ac:dyDescent="0.25">
      <c r="A3466" t="s">
        <v>1553</v>
      </c>
      <c r="B3466">
        <v>1</v>
      </c>
      <c r="C3466">
        <v>0</v>
      </c>
      <c r="D3466">
        <v>0.82197333299999997</v>
      </c>
      <c r="E3466" t="s">
        <v>169</v>
      </c>
      <c r="F3466">
        <v>33</v>
      </c>
      <c r="G3466">
        <v>33</v>
      </c>
      <c r="H3466">
        <v>29</v>
      </c>
      <c r="I3466">
        <v>20</v>
      </c>
    </row>
    <row r="3467" spans="1:9" x14ac:dyDescent="0.25">
      <c r="A3467" t="s">
        <v>1552</v>
      </c>
      <c r="B3467">
        <v>1</v>
      </c>
      <c r="C3467">
        <v>1</v>
      </c>
      <c r="D3467">
        <v>0.11119999999999999</v>
      </c>
      <c r="E3467" t="s">
        <v>174</v>
      </c>
      <c r="F3467">
        <v>29</v>
      </c>
      <c r="G3467">
        <v>23</v>
      </c>
      <c r="H3467">
        <v>23</v>
      </c>
      <c r="I3467">
        <v>23</v>
      </c>
    </row>
    <row r="3468" spans="1:9" x14ac:dyDescent="0.25">
      <c r="A3468" t="s">
        <v>1551</v>
      </c>
      <c r="B3468">
        <v>1</v>
      </c>
      <c r="C3468">
        <v>0</v>
      </c>
      <c r="D3468">
        <v>0.72747333300000006</v>
      </c>
      <c r="E3468" t="s">
        <v>169</v>
      </c>
      <c r="F3468">
        <v>58</v>
      </c>
      <c r="G3468">
        <v>58</v>
      </c>
      <c r="H3468">
        <v>58</v>
      </c>
      <c r="I3468">
        <v>54</v>
      </c>
    </row>
    <row r="3469" spans="1:9" x14ac:dyDescent="0.25">
      <c r="A3469" t="s">
        <v>1550</v>
      </c>
      <c r="B3469">
        <v>1</v>
      </c>
      <c r="C3469">
        <v>0</v>
      </c>
      <c r="D3469">
        <v>0.95299999999999996</v>
      </c>
      <c r="E3469" t="s">
        <v>172</v>
      </c>
      <c r="F3469">
        <v>186</v>
      </c>
      <c r="G3469">
        <v>183</v>
      </c>
      <c r="H3469">
        <v>177</v>
      </c>
      <c r="I3469">
        <v>163</v>
      </c>
    </row>
    <row r="3470" spans="1:9" x14ac:dyDescent="0.25">
      <c r="A3470" t="s">
        <v>1549</v>
      </c>
      <c r="B3470">
        <v>0</v>
      </c>
      <c r="C3470">
        <v>1</v>
      </c>
      <c r="D3470">
        <v>0.97704666699999998</v>
      </c>
      <c r="E3470" t="s">
        <v>169</v>
      </c>
      <c r="F3470">
        <v>368</v>
      </c>
      <c r="G3470">
        <v>364</v>
      </c>
      <c r="H3470">
        <v>360</v>
      </c>
      <c r="I3470">
        <v>353</v>
      </c>
    </row>
    <row r="3471" spans="1:9" x14ac:dyDescent="0.25">
      <c r="A3471" t="s">
        <v>1548</v>
      </c>
      <c r="B3471">
        <v>1</v>
      </c>
      <c r="C3471">
        <v>0</v>
      </c>
      <c r="D3471">
        <v>0.93621333299999998</v>
      </c>
      <c r="E3471" t="s">
        <v>174</v>
      </c>
      <c r="F3471">
        <v>287</v>
      </c>
      <c r="G3471">
        <v>287</v>
      </c>
      <c r="H3471">
        <v>287</v>
      </c>
      <c r="I3471">
        <v>284</v>
      </c>
    </row>
    <row r="3472" spans="1:9" x14ac:dyDescent="0.25">
      <c r="A3472" t="s">
        <v>1547</v>
      </c>
      <c r="B3472">
        <v>1</v>
      </c>
      <c r="C3472">
        <v>0</v>
      </c>
      <c r="D3472">
        <v>0.99763999999999997</v>
      </c>
      <c r="E3472" t="s">
        <v>169</v>
      </c>
      <c r="F3472">
        <v>191</v>
      </c>
      <c r="G3472">
        <v>190</v>
      </c>
      <c r="H3472">
        <v>190</v>
      </c>
      <c r="I3472">
        <v>185</v>
      </c>
    </row>
    <row r="3473" spans="1:9" x14ac:dyDescent="0.25">
      <c r="A3473" t="s">
        <v>1546</v>
      </c>
      <c r="B3473">
        <v>1</v>
      </c>
      <c r="C3473">
        <v>1</v>
      </c>
      <c r="D3473">
        <v>0.93937333300000003</v>
      </c>
      <c r="E3473" t="s">
        <v>172</v>
      </c>
      <c r="F3473">
        <v>172</v>
      </c>
      <c r="G3473">
        <v>169</v>
      </c>
      <c r="H3473">
        <v>163</v>
      </c>
      <c r="I3473">
        <v>109</v>
      </c>
    </row>
    <row r="3474" spans="1:9" x14ac:dyDescent="0.25">
      <c r="A3474" t="s">
        <v>1545</v>
      </c>
      <c r="B3474">
        <v>1</v>
      </c>
      <c r="C3474">
        <v>1</v>
      </c>
      <c r="D3474">
        <v>0.98431333300000001</v>
      </c>
      <c r="E3474" t="s">
        <v>174</v>
      </c>
      <c r="F3474">
        <v>599</v>
      </c>
      <c r="G3474">
        <v>599</v>
      </c>
      <c r="H3474">
        <v>597</v>
      </c>
      <c r="I3474">
        <v>593</v>
      </c>
    </row>
    <row r="3475" spans="1:9" x14ac:dyDescent="0.25">
      <c r="A3475" t="s">
        <v>1544</v>
      </c>
      <c r="B3475">
        <v>1</v>
      </c>
      <c r="C3475">
        <v>0</v>
      </c>
      <c r="D3475">
        <v>0.65712000000000004</v>
      </c>
      <c r="E3475" t="s">
        <v>169</v>
      </c>
      <c r="F3475">
        <v>44</v>
      </c>
      <c r="G3475">
        <v>39</v>
      </c>
      <c r="H3475">
        <v>34</v>
      </c>
      <c r="I3475">
        <v>24</v>
      </c>
    </row>
    <row r="3476" spans="1:9" x14ac:dyDescent="0.25">
      <c r="A3476" t="s">
        <v>1543</v>
      </c>
      <c r="B3476">
        <v>1</v>
      </c>
      <c r="C3476">
        <v>0</v>
      </c>
      <c r="D3476">
        <v>0.11368</v>
      </c>
      <c r="E3476" t="s">
        <v>169</v>
      </c>
      <c r="F3476">
        <v>70</v>
      </c>
      <c r="G3476">
        <v>60</v>
      </c>
      <c r="H3476">
        <v>50</v>
      </c>
      <c r="I3476">
        <v>14</v>
      </c>
    </row>
    <row r="3477" spans="1:9" x14ac:dyDescent="0.25">
      <c r="A3477" t="s">
        <v>1542</v>
      </c>
      <c r="B3477">
        <v>1</v>
      </c>
      <c r="C3477">
        <v>0</v>
      </c>
      <c r="D3477">
        <v>0.623733333</v>
      </c>
      <c r="E3477" t="s">
        <v>169</v>
      </c>
      <c r="F3477">
        <v>49</v>
      </c>
      <c r="G3477">
        <v>46</v>
      </c>
      <c r="H3477">
        <v>43</v>
      </c>
      <c r="I3477">
        <v>39</v>
      </c>
    </row>
    <row r="3478" spans="1:9" x14ac:dyDescent="0.25">
      <c r="A3478" t="s">
        <v>1541</v>
      </c>
      <c r="B3478">
        <v>1</v>
      </c>
      <c r="C3478">
        <v>0</v>
      </c>
      <c r="D3478">
        <v>0.72758</v>
      </c>
      <c r="E3478" t="s">
        <v>169</v>
      </c>
      <c r="F3478">
        <v>4</v>
      </c>
      <c r="G3478">
        <v>2</v>
      </c>
      <c r="H3478">
        <v>2</v>
      </c>
      <c r="I3478">
        <v>1</v>
      </c>
    </row>
    <row r="3479" spans="1:9" x14ac:dyDescent="0.25">
      <c r="A3479" t="s">
        <v>1540</v>
      </c>
      <c r="B3479">
        <v>1</v>
      </c>
      <c r="C3479">
        <v>0</v>
      </c>
      <c r="D3479">
        <v>0.70789333300000001</v>
      </c>
      <c r="E3479" t="s">
        <v>169</v>
      </c>
      <c r="F3479">
        <v>19</v>
      </c>
      <c r="G3479">
        <v>19</v>
      </c>
      <c r="H3479">
        <v>14</v>
      </c>
      <c r="I3479">
        <v>1</v>
      </c>
    </row>
    <row r="3480" spans="1:9" x14ac:dyDescent="0.25">
      <c r="A3480" t="s">
        <v>1539</v>
      </c>
      <c r="B3480">
        <v>1</v>
      </c>
      <c r="C3480">
        <v>0</v>
      </c>
      <c r="D3480">
        <v>0.94830000000000003</v>
      </c>
      <c r="E3480" t="s">
        <v>169</v>
      </c>
      <c r="F3480">
        <v>26</v>
      </c>
      <c r="G3480">
        <v>26</v>
      </c>
      <c r="H3480">
        <v>26</v>
      </c>
      <c r="I3480">
        <v>20</v>
      </c>
    </row>
    <row r="3481" spans="1:9" x14ac:dyDescent="0.25">
      <c r="A3481" t="s">
        <v>1538</v>
      </c>
      <c r="B3481">
        <v>0</v>
      </c>
      <c r="C3481">
        <v>0</v>
      </c>
      <c r="D3481">
        <v>0.173633333</v>
      </c>
      <c r="E3481" t="s">
        <v>181</v>
      </c>
      <c r="F3481">
        <v>3</v>
      </c>
      <c r="G3481">
        <v>1</v>
      </c>
      <c r="H3481">
        <v>0</v>
      </c>
      <c r="I3481">
        <v>0</v>
      </c>
    </row>
    <row r="3482" spans="1:9" x14ac:dyDescent="0.25">
      <c r="A3482" t="s">
        <v>1537</v>
      </c>
      <c r="B3482">
        <v>1</v>
      </c>
      <c r="C3482">
        <v>0</v>
      </c>
      <c r="D3482">
        <v>0.56206666699999996</v>
      </c>
      <c r="E3482" t="s">
        <v>169</v>
      </c>
      <c r="F3482">
        <v>31</v>
      </c>
      <c r="G3482">
        <v>29</v>
      </c>
      <c r="H3482">
        <v>27</v>
      </c>
      <c r="I3482">
        <v>20</v>
      </c>
    </row>
    <row r="3483" spans="1:9" x14ac:dyDescent="0.25">
      <c r="A3483" t="s">
        <v>1536</v>
      </c>
      <c r="B3483">
        <v>1</v>
      </c>
      <c r="C3483">
        <v>0</v>
      </c>
      <c r="D3483">
        <v>0.40345333300000003</v>
      </c>
      <c r="E3483" t="s">
        <v>169</v>
      </c>
      <c r="F3483">
        <v>19</v>
      </c>
      <c r="G3483">
        <v>19</v>
      </c>
      <c r="H3483">
        <v>17</v>
      </c>
      <c r="I3483">
        <v>16</v>
      </c>
    </row>
    <row r="3484" spans="1:9" x14ac:dyDescent="0.25">
      <c r="A3484" t="s">
        <v>1535</v>
      </c>
      <c r="B3484">
        <v>1</v>
      </c>
      <c r="C3484">
        <v>0</v>
      </c>
      <c r="D3484">
        <v>0.115173333</v>
      </c>
      <c r="E3484" t="s">
        <v>169</v>
      </c>
      <c r="F3484">
        <v>12</v>
      </c>
      <c r="G3484">
        <v>4</v>
      </c>
      <c r="H3484">
        <v>1</v>
      </c>
      <c r="I3484">
        <v>0</v>
      </c>
    </row>
    <row r="3485" spans="1:9" x14ac:dyDescent="0.25">
      <c r="A3485" t="s">
        <v>1534</v>
      </c>
      <c r="B3485">
        <v>1</v>
      </c>
      <c r="C3485">
        <v>0</v>
      </c>
      <c r="D3485">
        <v>0.85117333299999998</v>
      </c>
      <c r="E3485" t="s">
        <v>169</v>
      </c>
      <c r="F3485">
        <v>97</v>
      </c>
      <c r="G3485">
        <v>97</v>
      </c>
      <c r="H3485">
        <v>95</v>
      </c>
      <c r="I3485">
        <v>93</v>
      </c>
    </row>
    <row r="3486" spans="1:9" x14ac:dyDescent="0.25">
      <c r="A3486" t="s">
        <v>1533</v>
      </c>
      <c r="B3486">
        <v>1</v>
      </c>
      <c r="C3486">
        <v>0</v>
      </c>
      <c r="D3486">
        <v>0.16602666699999999</v>
      </c>
      <c r="E3486" t="s">
        <v>169</v>
      </c>
      <c r="F3486">
        <v>4</v>
      </c>
      <c r="G3486">
        <v>0</v>
      </c>
      <c r="H3486">
        <v>0</v>
      </c>
      <c r="I3486">
        <v>0</v>
      </c>
    </row>
    <row r="3487" spans="1:9" x14ac:dyDescent="0.25">
      <c r="A3487" t="s">
        <v>1532</v>
      </c>
      <c r="B3487">
        <v>1</v>
      </c>
      <c r="C3487">
        <v>0</v>
      </c>
      <c r="D3487">
        <v>0.75516000000000005</v>
      </c>
      <c r="E3487" t="s">
        <v>169</v>
      </c>
      <c r="F3487">
        <v>51</v>
      </c>
      <c r="G3487">
        <v>49</v>
      </c>
      <c r="H3487">
        <v>49</v>
      </c>
      <c r="I3487">
        <v>43</v>
      </c>
    </row>
    <row r="3488" spans="1:9" x14ac:dyDescent="0.25">
      <c r="A3488" t="s">
        <v>1531</v>
      </c>
      <c r="B3488">
        <v>1</v>
      </c>
      <c r="C3488">
        <v>0</v>
      </c>
      <c r="D3488">
        <v>0.40103333299999999</v>
      </c>
      <c r="E3488" t="s">
        <v>169</v>
      </c>
      <c r="F3488">
        <v>62</v>
      </c>
      <c r="G3488">
        <v>58</v>
      </c>
      <c r="H3488">
        <v>54</v>
      </c>
      <c r="I3488">
        <v>48</v>
      </c>
    </row>
    <row r="3489" spans="1:9" x14ac:dyDescent="0.25">
      <c r="A3489" t="s">
        <v>1530</v>
      </c>
      <c r="B3489">
        <v>1</v>
      </c>
      <c r="C3489">
        <v>1</v>
      </c>
      <c r="D3489">
        <v>0.90066000000000002</v>
      </c>
      <c r="E3489" t="s">
        <v>169</v>
      </c>
      <c r="F3489">
        <v>190</v>
      </c>
      <c r="G3489">
        <v>190</v>
      </c>
      <c r="H3489">
        <v>190</v>
      </c>
      <c r="I3489">
        <v>176</v>
      </c>
    </row>
    <row r="3490" spans="1:9" x14ac:dyDescent="0.25">
      <c r="A3490" t="s">
        <v>1529</v>
      </c>
      <c r="B3490">
        <v>1</v>
      </c>
      <c r="C3490">
        <v>0</v>
      </c>
      <c r="D3490">
        <v>0.87824000000000002</v>
      </c>
      <c r="E3490" t="s">
        <v>169</v>
      </c>
      <c r="F3490">
        <v>32</v>
      </c>
      <c r="G3490">
        <v>30</v>
      </c>
      <c r="H3490">
        <v>29</v>
      </c>
      <c r="I3490">
        <v>27</v>
      </c>
    </row>
    <row r="3491" spans="1:9" x14ac:dyDescent="0.25">
      <c r="A3491" t="s">
        <v>1528</v>
      </c>
      <c r="B3491">
        <v>1</v>
      </c>
      <c r="C3491">
        <v>0</v>
      </c>
      <c r="D3491">
        <v>0.80212000000000006</v>
      </c>
      <c r="E3491" t="s">
        <v>169</v>
      </c>
      <c r="F3491">
        <v>31</v>
      </c>
      <c r="G3491">
        <v>31</v>
      </c>
      <c r="H3491">
        <v>31</v>
      </c>
      <c r="I3491">
        <v>25</v>
      </c>
    </row>
    <row r="3492" spans="1:9" x14ac:dyDescent="0.25">
      <c r="A3492" t="s">
        <v>1527</v>
      </c>
      <c r="B3492">
        <v>0</v>
      </c>
      <c r="C3492">
        <v>0</v>
      </c>
      <c r="D3492">
        <v>0.81359999999999999</v>
      </c>
      <c r="E3492" t="s">
        <v>181</v>
      </c>
      <c r="F3492">
        <v>2</v>
      </c>
      <c r="G3492">
        <v>2</v>
      </c>
      <c r="H3492">
        <v>2</v>
      </c>
      <c r="I3492">
        <v>2</v>
      </c>
    </row>
    <row r="3493" spans="1:9" x14ac:dyDescent="0.25">
      <c r="A3493" t="s">
        <v>1526</v>
      </c>
      <c r="B3493">
        <v>1</v>
      </c>
      <c r="C3493">
        <v>0</v>
      </c>
      <c r="D3493">
        <v>0.98618666700000002</v>
      </c>
      <c r="E3493" t="s">
        <v>169</v>
      </c>
      <c r="F3493">
        <v>342</v>
      </c>
      <c r="G3493">
        <v>341</v>
      </c>
      <c r="H3493">
        <v>339</v>
      </c>
      <c r="I3493">
        <v>324</v>
      </c>
    </row>
    <row r="3494" spans="1:9" x14ac:dyDescent="0.25">
      <c r="A3494" t="s">
        <v>1525</v>
      </c>
      <c r="B3494">
        <v>1</v>
      </c>
      <c r="C3494">
        <v>0</v>
      </c>
      <c r="D3494">
        <v>0.989293333</v>
      </c>
      <c r="E3494" t="s">
        <v>169</v>
      </c>
      <c r="F3494">
        <v>38</v>
      </c>
      <c r="G3494">
        <v>36</v>
      </c>
      <c r="H3494">
        <v>36</v>
      </c>
      <c r="I3494">
        <v>35</v>
      </c>
    </row>
    <row r="3495" spans="1:9" x14ac:dyDescent="0.25">
      <c r="A3495" t="s">
        <v>1524</v>
      </c>
      <c r="B3495">
        <v>1</v>
      </c>
      <c r="C3495">
        <v>0</v>
      </c>
      <c r="D3495">
        <v>0.98050000000000004</v>
      </c>
      <c r="E3495" t="s">
        <v>169</v>
      </c>
      <c r="F3495">
        <v>131</v>
      </c>
      <c r="G3495">
        <v>128</v>
      </c>
      <c r="H3495">
        <v>122</v>
      </c>
      <c r="I3495">
        <v>111</v>
      </c>
    </row>
    <row r="3496" spans="1:9" x14ac:dyDescent="0.25">
      <c r="A3496" t="s">
        <v>1523</v>
      </c>
      <c r="B3496">
        <v>1</v>
      </c>
      <c r="C3496">
        <v>0</v>
      </c>
      <c r="D3496">
        <v>0.208246667</v>
      </c>
      <c r="E3496" t="s">
        <v>169</v>
      </c>
      <c r="F3496">
        <v>146</v>
      </c>
      <c r="G3496">
        <v>146</v>
      </c>
      <c r="H3496">
        <v>142</v>
      </c>
      <c r="I3496">
        <v>133</v>
      </c>
    </row>
    <row r="3497" spans="1:9" x14ac:dyDescent="0.25">
      <c r="A3497" t="s">
        <v>1522</v>
      </c>
      <c r="B3497">
        <v>1</v>
      </c>
      <c r="C3497">
        <v>0</v>
      </c>
      <c r="D3497">
        <v>0.10172666700000001</v>
      </c>
      <c r="E3497" t="s">
        <v>169</v>
      </c>
      <c r="F3497">
        <v>45</v>
      </c>
      <c r="G3497">
        <v>3</v>
      </c>
      <c r="H3497">
        <v>1</v>
      </c>
      <c r="I3497">
        <v>0</v>
      </c>
    </row>
    <row r="3498" spans="1:9" x14ac:dyDescent="0.25">
      <c r="A3498" t="s">
        <v>1521</v>
      </c>
      <c r="B3498">
        <v>1</v>
      </c>
      <c r="C3498">
        <v>0</v>
      </c>
      <c r="D3498">
        <v>0.98843999999999999</v>
      </c>
      <c r="E3498" t="s">
        <v>169</v>
      </c>
      <c r="F3498">
        <v>112</v>
      </c>
      <c r="G3498">
        <v>111</v>
      </c>
      <c r="H3498">
        <v>109</v>
      </c>
      <c r="I3498">
        <v>107</v>
      </c>
    </row>
    <row r="3499" spans="1:9" x14ac:dyDescent="0.25">
      <c r="A3499" t="s">
        <v>1520</v>
      </c>
      <c r="B3499">
        <v>1</v>
      </c>
      <c r="C3499">
        <v>0</v>
      </c>
      <c r="D3499">
        <v>0.99921333300000004</v>
      </c>
      <c r="E3499" t="s">
        <v>169</v>
      </c>
      <c r="F3499">
        <v>351</v>
      </c>
      <c r="G3499">
        <v>349</v>
      </c>
      <c r="H3499">
        <v>345</v>
      </c>
      <c r="I3499">
        <v>338</v>
      </c>
    </row>
    <row r="3500" spans="1:9" x14ac:dyDescent="0.25">
      <c r="A3500" t="s">
        <v>1519</v>
      </c>
      <c r="B3500">
        <v>1</v>
      </c>
      <c r="C3500">
        <v>1</v>
      </c>
      <c r="D3500">
        <v>0.97833999999999999</v>
      </c>
      <c r="E3500" t="s">
        <v>172</v>
      </c>
      <c r="F3500">
        <v>111</v>
      </c>
      <c r="G3500">
        <v>111</v>
      </c>
      <c r="H3500">
        <v>108</v>
      </c>
      <c r="I3500">
        <v>102</v>
      </c>
    </row>
    <row r="3501" spans="1:9" x14ac:dyDescent="0.25">
      <c r="A3501" t="s">
        <v>1518</v>
      </c>
      <c r="B3501">
        <v>1</v>
      </c>
      <c r="C3501">
        <v>1</v>
      </c>
      <c r="D3501">
        <v>0.95471333300000005</v>
      </c>
      <c r="E3501" t="s">
        <v>174</v>
      </c>
      <c r="F3501">
        <v>99</v>
      </c>
      <c r="G3501">
        <v>99</v>
      </c>
      <c r="H3501">
        <v>99</v>
      </c>
      <c r="I3501">
        <v>93</v>
      </c>
    </row>
    <row r="3502" spans="1:9" x14ac:dyDescent="0.25">
      <c r="A3502" t="s">
        <v>1517</v>
      </c>
      <c r="B3502">
        <v>0</v>
      </c>
      <c r="C3502">
        <v>0</v>
      </c>
      <c r="D3502">
        <v>0.48175333300000001</v>
      </c>
      <c r="E3502" t="s">
        <v>181</v>
      </c>
      <c r="F3502">
        <v>209</v>
      </c>
      <c r="G3502">
        <v>209</v>
      </c>
      <c r="H3502">
        <v>200</v>
      </c>
      <c r="I3502">
        <v>191</v>
      </c>
    </row>
    <row r="3503" spans="1:9" x14ac:dyDescent="0.25">
      <c r="A3503" t="s">
        <v>1516</v>
      </c>
      <c r="B3503">
        <v>0</v>
      </c>
      <c r="C3503">
        <v>0</v>
      </c>
      <c r="D3503">
        <v>0.85933333300000003</v>
      </c>
      <c r="E3503" t="s">
        <v>181</v>
      </c>
      <c r="F3503">
        <v>45</v>
      </c>
      <c r="G3503">
        <v>44</v>
      </c>
      <c r="H3503">
        <v>42</v>
      </c>
      <c r="I3503">
        <v>41</v>
      </c>
    </row>
    <row r="3504" spans="1:9" x14ac:dyDescent="0.25">
      <c r="A3504" t="s">
        <v>1515</v>
      </c>
      <c r="B3504">
        <v>1</v>
      </c>
      <c r="C3504">
        <v>0</v>
      </c>
      <c r="D3504">
        <v>0.92098666699999998</v>
      </c>
      <c r="E3504" t="s">
        <v>169</v>
      </c>
      <c r="F3504">
        <v>77</v>
      </c>
      <c r="G3504">
        <v>77</v>
      </c>
      <c r="H3504">
        <v>76</v>
      </c>
      <c r="I3504">
        <v>64</v>
      </c>
    </row>
    <row r="3505" spans="1:9" x14ac:dyDescent="0.25">
      <c r="A3505" t="s">
        <v>1514</v>
      </c>
      <c r="B3505">
        <v>1</v>
      </c>
      <c r="C3505">
        <v>0</v>
      </c>
      <c r="D3505">
        <v>0.9869</v>
      </c>
      <c r="E3505" t="s">
        <v>169</v>
      </c>
      <c r="F3505">
        <v>60</v>
      </c>
      <c r="G3505">
        <v>60</v>
      </c>
      <c r="H3505">
        <v>60</v>
      </c>
      <c r="I3505">
        <v>59</v>
      </c>
    </row>
    <row r="3506" spans="1:9" x14ac:dyDescent="0.25">
      <c r="A3506" t="s">
        <v>1513</v>
      </c>
      <c r="B3506">
        <v>1</v>
      </c>
      <c r="C3506">
        <v>0</v>
      </c>
      <c r="D3506">
        <v>0.92551333300000005</v>
      </c>
      <c r="E3506" t="s">
        <v>169</v>
      </c>
      <c r="F3506">
        <v>168</v>
      </c>
      <c r="G3506">
        <v>168</v>
      </c>
      <c r="H3506">
        <v>168</v>
      </c>
      <c r="I3506">
        <v>161</v>
      </c>
    </row>
    <row r="3507" spans="1:9" x14ac:dyDescent="0.25">
      <c r="A3507" t="s">
        <v>1512</v>
      </c>
      <c r="B3507">
        <v>1</v>
      </c>
      <c r="C3507">
        <v>0</v>
      </c>
      <c r="D3507">
        <v>0.27784666699999999</v>
      </c>
      <c r="E3507" t="s">
        <v>169</v>
      </c>
      <c r="F3507">
        <v>16</v>
      </c>
      <c r="G3507">
        <v>10</v>
      </c>
      <c r="H3507">
        <v>10</v>
      </c>
      <c r="I3507">
        <v>6</v>
      </c>
    </row>
    <row r="3508" spans="1:9" x14ac:dyDescent="0.25">
      <c r="A3508" t="s">
        <v>1511</v>
      </c>
      <c r="B3508">
        <v>1</v>
      </c>
      <c r="C3508">
        <v>0</v>
      </c>
      <c r="D3508">
        <v>0.85807999999999995</v>
      </c>
      <c r="E3508" t="s">
        <v>169</v>
      </c>
      <c r="F3508">
        <v>99</v>
      </c>
      <c r="G3508">
        <v>99</v>
      </c>
      <c r="H3508">
        <v>97</v>
      </c>
      <c r="I3508">
        <v>87</v>
      </c>
    </row>
    <row r="3509" spans="1:9" x14ac:dyDescent="0.25">
      <c r="A3509" t="s">
        <v>1510</v>
      </c>
      <c r="B3509">
        <v>1</v>
      </c>
      <c r="C3509">
        <v>0</v>
      </c>
      <c r="D3509">
        <v>0.98154666700000004</v>
      </c>
      <c r="E3509" t="s">
        <v>174</v>
      </c>
      <c r="F3509">
        <v>390</v>
      </c>
      <c r="G3509">
        <v>390</v>
      </c>
      <c r="H3509">
        <v>390</v>
      </c>
      <c r="I3509">
        <v>379</v>
      </c>
    </row>
    <row r="3510" spans="1:9" x14ac:dyDescent="0.25">
      <c r="A3510" t="s">
        <v>1509</v>
      </c>
      <c r="B3510">
        <v>1</v>
      </c>
      <c r="C3510">
        <v>0</v>
      </c>
      <c r="D3510">
        <v>0.95499999999999996</v>
      </c>
      <c r="E3510" t="s">
        <v>169</v>
      </c>
      <c r="F3510">
        <v>150</v>
      </c>
      <c r="G3510">
        <v>150</v>
      </c>
      <c r="H3510">
        <v>147</v>
      </c>
      <c r="I3510">
        <v>135</v>
      </c>
    </row>
    <row r="3511" spans="1:9" x14ac:dyDescent="0.25">
      <c r="A3511" t="s">
        <v>1508</v>
      </c>
      <c r="B3511">
        <v>0</v>
      </c>
      <c r="C3511">
        <v>1</v>
      </c>
      <c r="D3511">
        <v>0.99001333300000005</v>
      </c>
      <c r="E3511" t="s">
        <v>169</v>
      </c>
      <c r="F3511">
        <v>425</v>
      </c>
      <c r="G3511">
        <v>424</v>
      </c>
      <c r="H3511">
        <v>423</v>
      </c>
      <c r="I3511">
        <v>402</v>
      </c>
    </row>
    <row r="3512" spans="1:9" x14ac:dyDescent="0.25">
      <c r="A3512" t="s">
        <v>1507</v>
      </c>
      <c r="B3512">
        <v>1</v>
      </c>
      <c r="C3512">
        <v>0</v>
      </c>
      <c r="D3512">
        <v>0.93369333300000001</v>
      </c>
      <c r="E3512" t="s">
        <v>169</v>
      </c>
      <c r="F3512">
        <v>29</v>
      </c>
      <c r="G3512">
        <v>29</v>
      </c>
      <c r="H3512">
        <v>27</v>
      </c>
      <c r="I3512">
        <v>24</v>
      </c>
    </row>
    <row r="3513" spans="1:9" x14ac:dyDescent="0.25">
      <c r="A3513" t="s">
        <v>1506</v>
      </c>
      <c r="B3513">
        <v>1</v>
      </c>
      <c r="C3513">
        <v>0</v>
      </c>
      <c r="D3513">
        <v>0.99062666700000002</v>
      </c>
      <c r="E3513" t="s">
        <v>172</v>
      </c>
      <c r="F3513">
        <v>312</v>
      </c>
      <c r="G3513">
        <v>309</v>
      </c>
      <c r="H3513">
        <v>306</v>
      </c>
      <c r="I3513">
        <v>300</v>
      </c>
    </row>
    <row r="3514" spans="1:9" x14ac:dyDescent="0.25">
      <c r="A3514" t="s">
        <v>1505</v>
      </c>
      <c r="B3514">
        <v>0</v>
      </c>
      <c r="C3514">
        <v>1</v>
      </c>
      <c r="D3514">
        <v>0.99283999999999994</v>
      </c>
      <c r="E3514" t="s">
        <v>169</v>
      </c>
      <c r="F3514">
        <v>629</v>
      </c>
      <c r="G3514">
        <v>628</v>
      </c>
      <c r="H3514">
        <v>625</v>
      </c>
      <c r="I3514">
        <v>603</v>
      </c>
    </row>
    <row r="3515" spans="1:9" x14ac:dyDescent="0.25">
      <c r="A3515" t="s">
        <v>1504</v>
      </c>
      <c r="B3515">
        <v>1</v>
      </c>
      <c r="C3515">
        <v>0</v>
      </c>
      <c r="D3515">
        <v>0.89456000000000002</v>
      </c>
      <c r="E3515" t="s">
        <v>169</v>
      </c>
      <c r="F3515">
        <v>41</v>
      </c>
      <c r="G3515">
        <v>41</v>
      </c>
      <c r="H3515">
        <v>41</v>
      </c>
      <c r="I3515">
        <v>27</v>
      </c>
    </row>
    <row r="3516" spans="1:9" x14ac:dyDescent="0.25">
      <c r="A3516" t="s">
        <v>1503</v>
      </c>
      <c r="B3516">
        <v>1</v>
      </c>
      <c r="C3516">
        <v>0</v>
      </c>
      <c r="D3516">
        <v>0.97407333299999999</v>
      </c>
      <c r="E3516" t="s">
        <v>174</v>
      </c>
      <c r="F3516">
        <v>160</v>
      </c>
      <c r="G3516">
        <v>158</v>
      </c>
      <c r="H3516">
        <v>151</v>
      </c>
      <c r="I3516">
        <v>146</v>
      </c>
    </row>
    <row r="3517" spans="1:9" x14ac:dyDescent="0.25">
      <c r="A3517" t="s">
        <v>1502</v>
      </c>
      <c r="B3517">
        <v>1</v>
      </c>
      <c r="C3517">
        <v>0</v>
      </c>
      <c r="D3517">
        <v>0.94745999999999997</v>
      </c>
      <c r="E3517" t="s">
        <v>169</v>
      </c>
      <c r="F3517">
        <v>22</v>
      </c>
      <c r="G3517">
        <v>20</v>
      </c>
      <c r="H3517">
        <v>19</v>
      </c>
      <c r="I3517">
        <v>18</v>
      </c>
    </row>
    <row r="3518" spans="1:9" x14ac:dyDescent="0.25">
      <c r="A3518" t="s">
        <v>1501</v>
      </c>
      <c r="B3518">
        <v>0</v>
      </c>
      <c r="C3518">
        <v>1</v>
      </c>
      <c r="D3518">
        <v>0.98702000000000001</v>
      </c>
      <c r="E3518" t="s">
        <v>169</v>
      </c>
      <c r="F3518">
        <v>139</v>
      </c>
      <c r="G3518">
        <v>139</v>
      </c>
      <c r="H3518">
        <v>139</v>
      </c>
      <c r="I3518">
        <v>137</v>
      </c>
    </row>
    <row r="3519" spans="1:9" x14ac:dyDescent="0.25">
      <c r="A3519" t="s">
        <v>1500</v>
      </c>
      <c r="B3519">
        <v>1</v>
      </c>
      <c r="C3519">
        <v>0</v>
      </c>
      <c r="D3519">
        <v>0.99533333300000004</v>
      </c>
      <c r="E3519" t="s">
        <v>169</v>
      </c>
      <c r="F3519">
        <v>109</v>
      </c>
      <c r="G3519">
        <v>109</v>
      </c>
      <c r="H3519">
        <v>107</v>
      </c>
      <c r="I3519">
        <v>106</v>
      </c>
    </row>
    <row r="3520" spans="1:9" x14ac:dyDescent="0.25">
      <c r="A3520" t="s">
        <v>1499</v>
      </c>
      <c r="B3520">
        <v>1</v>
      </c>
      <c r="C3520">
        <v>0</v>
      </c>
      <c r="D3520">
        <v>0.90100666699999998</v>
      </c>
      <c r="E3520" t="s">
        <v>169</v>
      </c>
      <c r="F3520">
        <v>34</v>
      </c>
      <c r="G3520">
        <v>32</v>
      </c>
      <c r="H3520">
        <v>32</v>
      </c>
      <c r="I3520">
        <v>19</v>
      </c>
    </row>
    <row r="3521" spans="1:9" x14ac:dyDescent="0.25">
      <c r="A3521" t="s">
        <v>1498</v>
      </c>
      <c r="B3521">
        <v>1</v>
      </c>
      <c r="C3521">
        <v>0</v>
      </c>
      <c r="D3521">
        <v>0.60565999999999998</v>
      </c>
      <c r="E3521" t="s">
        <v>169</v>
      </c>
      <c r="F3521">
        <v>10</v>
      </c>
      <c r="G3521">
        <v>5</v>
      </c>
      <c r="H3521">
        <v>4</v>
      </c>
      <c r="I3521">
        <v>0</v>
      </c>
    </row>
    <row r="3522" spans="1:9" x14ac:dyDescent="0.25">
      <c r="A3522" t="s">
        <v>1497</v>
      </c>
      <c r="B3522">
        <v>1</v>
      </c>
      <c r="C3522">
        <v>1</v>
      </c>
      <c r="D3522">
        <v>0.95376666700000001</v>
      </c>
      <c r="E3522" t="s">
        <v>172</v>
      </c>
      <c r="F3522">
        <v>49</v>
      </c>
      <c r="G3522">
        <v>49</v>
      </c>
      <c r="H3522">
        <v>49</v>
      </c>
      <c r="I3522">
        <v>47</v>
      </c>
    </row>
    <row r="3523" spans="1:9" x14ac:dyDescent="0.25">
      <c r="A3523" t="s">
        <v>1496</v>
      </c>
      <c r="B3523">
        <v>1</v>
      </c>
      <c r="C3523">
        <v>0</v>
      </c>
      <c r="D3523">
        <v>0.98393333299999997</v>
      </c>
      <c r="E3523" t="s">
        <v>169</v>
      </c>
      <c r="F3523">
        <v>214</v>
      </c>
      <c r="G3523">
        <v>211</v>
      </c>
      <c r="H3523">
        <v>210</v>
      </c>
      <c r="I3523">
        <v>200</v>
      </c>
    </row>
    <row r="3524" spans="1:9" x14ac:dyDescent="0.25">
      <c r="A3524" t="s">
        <v>1495</v>
      </c>
      <c r="B3524">
        <v>1</v>
      </c>
      <c r="C3524">
        <v>0</v>
      </c>
      <c r="D3524">
        <v>0.92673333300000005</v>
      </c>
      <c r="E3524" t="s">
        <v>169</v>
      </c>
      <c r="F3524">
        <v>178</v>
      </c>
      <c r="G3524">
        <v>177</v>
      </c>
      <c r="H3524">
        <v>175</v>
      </c>
      <c r="I3524">
        <v>165</v>
      </c>
    </row>
    <row r="3525" spans="1:9" x14ac:dyDescent="0.25">
      <c r="A3525" t="s">
        <v>1494</v>
      </c>
      <c r="B3525">
        <v>1</v>
      </c>
      <c r="C3525">
        <v>0</v>
      </c>
      <c r="D3525">
        <v>0.63145333299999995</v>
      </c>
      <c r="E3525" t="s">
        <v>169</v>
      </c>
      <c r="F3525">
        <v>38</v>
      </c>
      <c r="G3525">
        <v>38</v>
      </c>
      <c r="H3525">
        <v>31</v>
      </c>
      <c r="I3525">
        <v>29</v>
      </c>
    </row>
    <row r="3526" spans="1:9" x14ac:dyDescent="0.25">
      <c r="A3526" t="s">
        <v>1493</v>
      </c>
      <c r="B3526">
        <v>1</v>
      </c>
      <c r="C3526">
        <v>0</v>
      </c>
      <c r="D3526">
        <v>0.96533333300000002</v>
      </c>
      <c r="E3526" t="s">
        <v>174</v>
      </c>
      <c r="F3526">
        <v>185</v>
      </c>
      <c r="G3526">
        <v>185</v>
      </c>
      <c r="H3526">
        <v>185</v>
      </c>
      <c r="I3526">
        <v>180</v>
      </c>
    </row>
    <row r="3527" spans="1:9" x14ac:dyDescent="0.25">
      <c r="A3527" t="s">
        <v>1492</v>
      </c>
      <c r="B3527">
        <v>1</v>
      </c>
      <c r="C3527">
        <v>0</v>
      </c>
      <c r="D3527">
        <v>0.82023999999999997</v>
      </c>
      <c r="E3527" t="s">
        <v>169</v>
      </c>
      <c r="F3527">
        <v>417</v>
      </c>
      <c r="G3527">
        <v>413</v>
      </c>
      <c r="H3527">
        <v>398</v>
      </c>
      <c r="I3527">
        <v>358</v>
      </c>
    </row>
    <row r="3528" spans="1:9" x14ac:dyDescent="0.25">
      <c r="A3528" t="s">
        <v>1491</v>
      </c>
      <c r="B3528">
        <v>1</v>
      </c>
      <c r="C3528">
        <v>0</v>
      </c>
      <c r="D3528">
        <v>0.36067333299999998</v>
      </c>
      <c r="E3528" t="s">
        <v>169</v>
      </c>
      <c r="F3528">
        <v>113</v>
      </c>
      <c r="G3528">
        <v>111</v>
      </c>
      <c r="H3528">
        <v>104</v>
      </c>
      <c r="I3528">
        <v>98</v>
      </c>
    </row>
    <row r="3529" spans="1:9" x14ac:dyDescent="0.25">
      <c r="A3529" t="s">
        <v>1490</v>
      </c>
      <c r="B3529">
        <v>1</v>
      </c>
      <c r="C3529">
        <v>0</v>
      </c>
      <c r="D3529">
        <v>0.98364666700000003</v>
      </c>
      <c r="E3529" t="s">
        <v>169</v>
      </c>
      <c r="F3529">
        <v>145</v>
      </c>
      <c r="G3529">
        <v>142</v>
      </c>
      <c r="H3529">
        <v>142</v>
      </c>
      <c r="I3529">
        <v>137</v>
      </c>
    </row>
    <row r="3530" spans="1:9" x14ac:dyDescent="0.25">
      <c r="A3530" t="s">
        <v>1489</v>
      </c>
      <c r="B3530">
        <v>1</v>
      </c>
      <c r="C3530">
        <v>1</v>
      </c>
      <c r="D3530">
        <v>0.97272000000000003</v>
      </c>
      <c r="E3530" t="s">
        <v>172</v>
      </c>
      <c r="F3530">
        <v>35</v>
      </c>
      <c r="G3530">
        <v>33</v>
      </c>
      <c r="H3530">
        <v>31</v>
      </c>
      <c r="I3530">
        <v>29</v>
      </c>
    </row>
    <row r="3531" spans="1:9" x14ac:dyDescent="0.25">
      <c r="A3531" t="s">
        <v>1488</v>
      </c>
      <c r="B3531">
        <v>1</v>
      </c>
      <c r="C3531">
        <v>0</v>
      </c>
      <c r="D3531">
        <v>0.97655999999999998</v>
      </c>
      <c r="E3531" t="s">
        <v>169</v>
      </c>
      <c r="F3531">
        <v>435</v>
      </c>
      <c r="G3531">
        <v>431</v>
      </c>
      <c r="H3531">
        <v>420</v>
      </c>
      <c r="I3531">
        <v>405</v>
      </c>
    </row>
    <row r="3532" spans="1:9" x14ac:dyDescent="0.25">
      <c r="A3532" t="s">
        <v>1487</v>
      </c>
      <c r="B3532">
        <v>0</v>
      </c>
      <c r="C3532">
        <v>0</v>
      </c>
      <c r="D3532">
        <v>0.125513333</v>
      </c>
      <c r="E3532" t="s">
        <v>181</v>
      </c>
      <c r="F3532">
        <v>200</v>
      </c>
      <c r="G3532">
        <v>197</v>
      </c>
      <c r="H3532">
        <v>192</v>
      </c>
      <c r="I3532">
        <v>186</v>
      </c>
    </row>
    <row r="3533" spans="1:9" x14ac:dyDescent="0.25">
      <c r="A3533" t="s">
        <v>1486</v>
      </c>
      <c r="B3533">
        <v>1</v>
      </c>
      <c r="C3533">
        <v>0</v>
      </c>
      <c r="D3533">
        <v>0.94293333300000004</v>
      </c>
      <c r="E3533" t="s">
        <v>169</v>
      </c>
      <c r="F3533">
        <v>170</v>
      </c>
      <c r="G3533">
        <v>170</v>
      </c>
      <c r="H3533">
        <v>170</v>
      </c>
      <c r="I3533">
        <v>152</v>
      </c>
    </row>
    <row r="3534" spans="1:9" x14ac:dyDescent="0.25">
      <c r="A3534" t="s">
        <v>1485</v>
      </c>
      <c r="B3534">
        <v>1</v>
      </c>
      <c r="C3534">
        <v>0</v>
      </c>
      <c r="D3534">
        <v>0.97809999999999997</v>
      </c>
      <c r="E3534" t="s">
        <v>169</v>
      </c>
      <c r="F3534">
        <v>58</v>
      </c>
      <c r="G3534">
        <v>58</v>
      </c>
      <c r="H3534">
        <v>58</v>
      </c>
      <c r="I3534">
        <v>55</v>
      </c>
    </row>
    <row r="3535" spans="1:9" x14ac:dyDescent="0.25">
      <c r="A3535" t="s">
        <v>1484</v>
      </c>
      <c r="B3535">
        <v>0</v>
      </c>
      <c r="C3535">
        <v>0</v>
      </c>
      <c r="D3535">
        <v>0.106673333</v>
      </c>
      <c r="E3535" t="s">
        <v>181</v>
      </c>
      <c r="F3535">
        <v>2</v>
      </c>
      <c r="G3535">
        <v>0</v>
      </c>
      <c r="H3535">
        <v>0</v>
      </c>
      <c r="I3535">
        <v>0</v>
      </c>
    </row>
    <row r="3536" spans="1:9" x14ac:dyDescent="0.25">
      <c r="A3536" t="s">
        <v>1483</v>
      </c>
      <c r="B3536">
        <v>1</v>
      </c>
      <c r="C3536">
        <v>0</v>
      </c>
      <c r="D3536">
        <v>0.87333333300000004</v>
      </c>
      <c r="E3536" t="s">
        <v>169</v>
      </c>
      <c r="F3536">
        <v>325</v>
      </c>
      <c r="G3536">
        <v>320</v>
      </c>
      <c r="H3536">
        <v>316</v>
      </c>
      <c r="I3536">
        <v>300</v>
      </c>
    </row>
    <row r="3537" spans="1:9" x14ac:dyDescent="0.25">
      <c r="A3537" t="s">
        <v>1482</v>
      </c>
      <c r="B3537">
        <v>1</v>
      </c>
      <c r="C3537">
        <v>0</v>
      </c>
      <c r="D3537">
        <v>0.69294666699999996</v>
      </c>
      <c r="E3537" t="s">
        <v>169</v>
      </c>
      <c r="F3537">
        <v>62</v>
      </c>
      <c r="G3537">
        <v>59</v>
      </c>
      <c r="H3537">
        <v>57</v>
      </c>
      <c r="I3537">
        <v>48</v>
      </c>
    </row>
    <row r="3538" spans="1:9" x14ac:dyDescent="0.25">
      <c r="A3538" t="s">
        <v>1481</v>
      </c>
      <c r="B3538">
        <v>0</v>
      </c>
      <c r="C3538">
        <v>0</v>
      </c>
      <c r="D3538">
        <v>0.98852666700000003</v>
      </c>
      <c r="E3538" t="s">
        <v>181</v>
      </c>
      <c r="F3538">
        <v>394</v>
      </c>
      <c r="G3538">
        <v>394</v>
      </c>
      <c r="H3538">
        <v>391</v>
      </c>
      <c r="I3538">
        <v>384</v>
      </c>
    </row>
    <row r="3539" spans="1:9" x14ac:dyDescent="0.25">
      <c r="A3539" t="s">
        <v>1480</v>
      </c>
      <c r="B3539">
        <v>1</v>
      </c>
      <c r="C3539">
        <v>0</v>
      </c>
      <c r="D3539">
        <v>0.93954000000000004</v>
      </c>
      <c r="E3539" t="s">
        <v>169</v>
      </c>
      <c r="F3539">
        <v>80</v>
      </c>
      <c r="G3539">
        <v>79</v>
      </c>
      <c r="H3539">
        <v>76</v>
      </c>
      <c r="I3539">
        <v>75</v>
      </c>
    </row>
    <row r="3540" spans="1:9" x14ac:dyDescent="0.25">
      <c r="A3540" t="s">
        <v>1479</v>
      </c>
      <c r="B3540">
        <v>1</v>
      </c>
      <c r="C3540">
        <v>0</v>
      </c>
      <c r="D3540">
        <v>0.54446000000000006</v>
      </c>
      <c r="E3540" t="s">
        <v>169</v>
      </c>
      <c r="F3540">
        <v>437</v>
      </c>
      <c r="G3540">
        <v>432</v>
      </c>
      <c r="H3540">
        <v>418</v>
      </c>
      <c r="I3540">
        <v>396</v>
      </c>
    </row>
    <row r="3541" spans="1:9" x14ac:dyDescent="0.25">
      <c r="A3541" t="s">
        <v>1478</v>
      </c>
      <c r="B3541">
        <v>1</v>
      </c>
      <c r="C3541">
        <v>0</v>
      </c>
      <c r="D3541">
        <v>0.90484666700000005</v>
      </c>
      <c r="E3541" t="s">
        <v>169</v>
      </c>
      <c r="F3541">
        <v>31</v>
      </c>
      <c r="G3541">
        <v>31</v>
      </c>
      <c r="H3541">
        <v>31</v>
      </c>
      <c r="I3541">
        <v>30</v>
      </c>
    </row>
    <row r="3542" spans="1:9" x14ac:dyDescent="0.25">
      <c r="A3542" t="s">
        <v>1477</v>
      </c>
      <c r="B3542">
        <v>1</v>
      </c>
      <c r="C3542">
        <v>0</v>
      </c>
      <c r="D3542">
        <v>0.88005333299999999</v>
      </c>
      <c r="E3542" t="s">
        <v>169</v>
      </c>
      <c r="F3542">
        <v>155</v>
      </c>
      <c r="G3542">
        <v>150</v>
      </c>
      <c r="H3542">
        <v>147</v>
      </c>
      <c r="I3542">
        <v>134</v>
      </c>
    </row>
    <row r="3543" spans="1:9" x14ac:dyDescent="0.25">
      <c r="A3543" t="s">
        <v>1476</v>
      </c>
      <c r="B3543">
        <v>1</v>
      </c>
      <c r="C3543">
        <v>0</v>
      </c>
      <c r="D3543">
        <v>0.95918666699999999</v>
      </c>
      <c r="E3543" t="s">
        <v>169</v>
      </c>
      <c r="F3543">
        <v>267</v>
      </c>
      <c r="G3543">
        <v>267</v>
      </c>
      <c r="H3543">
        <v>258</v>
      </c>
      <c r="I3543">
        <v>249</v>
      </c>
    </row>
    <row r="3544" spans="1:9" x14ac:dyDescent="0.25">
      <c r="A3544" t="s">
        <v>1475</v>
      </c>
      <c r="B3544">
        <v>1</v>
      </c>
      <c r="C3544">
        <v>0</v>
      </c>
      <c r="D3544">
        <v>0.52869999999999995</v>
      </c>
      <c r="E3544" t="s">
        <v>169</v>
      </c>
      <c r="F3544">
        <v>98</v>
      </c>
      <c r="G3544">
        <v>98</v>
      </c>
      <c r="H3544">
        <v>98</v>
      </c>
      <c r="I3544">
        <v>95</v>
      </c>
    </row>
    <row r="3545" spans="1:9" x14ac:dyDescent="0.25">
      <c r="A3545" t="s">
        <v>1474</v>
      </c>
      <c r="B3545">
        <v>0</v>
      </c>
      <c r="C3545">
        <v>0</v>
      </c>
      <c r="D3545">
        <v>0.23649999999999999</v>
      </c>
      <c r="E3545" t="s">
        <v>181</v>
      </c>
      <c r="F3545">
        <v>5</v>
      </c>
      <c r="G3545">
        <v>2</v>
      </c>
      <c r="H3545">
        <v>2</v>
      </c>
      <c r="I3545">
        <v>2</v>
      </c>
    </row>
    <row r="3546" spans="1:9" x14ac:dyDescent="0.25">
      <c r="A3546" t="s">
        <v>1473</v>
      </c>
      <c r="B3546">
        <v>1</v>
      </c>
      <c r="C3546">
        <v>0</v>
      </c>
      <c r="D3546">
        <v>1.0178066670000001</v>
      </c>
      <c r="E3546" t="s">
        <v>174</v>
      </c>
      <c r="F3546">
        <v>92</v>
      </c>
      <c r="G3546">
        <v>92</v>
      </c>
      <c r="H3546">
        <v>89</v>
      </c>
      <c r="I3546">
        <v>84</v>
      </c>
    </row>
    <row r="3547" spans="1:9" x14ac:dyDescent="0.25">
      <c r="A3547" t="s">
        <v>1472</v>
      </c>
      <c r="B3547">
        <v>1</v>
      </c>
      <c r="C3547">
        <v>0</v>
      </c>
      <c r="D3547">
        <v>0.182526667</v>
      </c>
      <c r="E3547" t="s">
        <v>169</v>
      </c>
      <c r="F3547">
        <v>25</v>
      </c>
      <c r="G3547">
        <v>22</v>
      </c>
      <c r="H3547">
        <v>22</v>
      </c>
      <c r="I3547">
        <v>20</v>
      </c>
    </row>
    <row r="3548" spans="1:9" x14ac:dyDescent="0.25">
      <c r="A3548" t="s">
        <v>1471</v>
      </c>
      <c r="B3548">
        <v>1</v>
      </c>
      <c r="C3548">
        <v>0</v>
      </c>
      <c r="D3548">
        <v>0.48846666700000002</v>
      </c>
      <c r="E3548" t="s">
        <v>169</v>
      </c>
      <c r="F3548">
        <v>263</v>
      </c>
      <c r="G3548">
        <v>262</v>
      </c>
      <c r="H3548">
        <v>233</v>
      </c>
      <c r="I3548">
        <v>211</v>
      </c>
    </row>
    <row r="3549" spans="1:9" x14ac:dyDescent="0.25">
      <c r="A3549" t="s">
        <v>1470</v>
      </c>
      <c r="B3549">
        <v>1</v>
      </c>
      <c r="C3549">
        <v>0</v>
      </c>
      <c r="D3549">
        <v>0.98618666700000002</v>
      </c>
      <c r="E3549" t="s">
        <v>174</v>
      </c>
      <c r="F3549">
        <v>100</v>
      </c>
      <c r="G3549">
        <v>98</v>
      </c>
      <c r="H3549">
        <v>97</v>
      </c>
      <c r="I3549">
        <v>92</v>
      </c>
    </row>
    <row r="3550" spans="1:9" x14ac:dyDescent="0.25">
      <c r="A3550" t="s">
        <v>1469</v>
      </c>
      <c r="B3550">
        <v>1</v>
      </c>
      <c r="C3550">
        <v>0</v>
      </c>
      <c r="D3550">
        <v>0.20774000000000001</v>
      </c>
      <c r="E3550" t="s">
        <v>169</v>
      </c>
      <c r="F3550">
        <v>141</v>
      </c>
      <c r="G3550">
        <v>126</v>
      </c>
      <c r="H3550">
        <v>126</v>
      </c>
      <c r="I3550">
        <v>122</v>
      </c>
    </row>
    <row r="3551" spans="1:9" x14ac:dyDescent="0.25">
      <c r="A3551" t="s">
        <v>1468</v>
      </c>
      <c r="B3551">
        <v>1</v>
      </c>
      <c r="C3551">
        <v>0</v>
      </c>
      <c r="D3551">
        <v>0.98999333300000003</v>
      </c>
      <c r="E3551" t="s">
        <v>169</v>
      </c>
      <c r="F3551">
        <v>188</v>
      </c>
      <c r="G3551">
        <v>187</v>
      </c>
      <c r="H3551">
        <v>187</v>
      </c>
      <c r="I3551">
        <v>186</v>
      </c>
    </row>
    <row r="3552" spans="1:9" x14ac:dyDescent="0.25">
      <c r="A3552" t="s">
        <v>1467</v>
      </c>
      <c r="B3552">
        <v>1</v>
      </c>
      <c r="C3552">
        <v>0</v>
      </c>
      <c r="D3552">
        <v>0.84845999999999999</v>
      </c>
      <c r="E3552" t="s">
        <v>169</v>
      </c>
      <c r="F3552">
        <v>321</v>
      </c>
      <c r="G3552">
        <v>319</v>
      </c>
      <c r="H3552">
        <v>316</v>
      </c>
      <c r="I3552">
        <v>314</v>
      </c>
    </row>
    <row r="3553" spans="1:9" x14ac:dyDescent="0.25">
      <c r="A3553" t="s">
        <v>1466</v>
      </c>
      <c r="B3553">
        <v>1</v>
      </c>
      <c r="C3553">
        <v>0</v>
      </c>
      <c r="D3553">
        <v>0.94804666699999995</v>
      </c>
      <c r="E3553" t="s">
        <v>174</v>
      </c>
      <c r="F3553">
        <v>106</v>
      </c>
      <c r="G3553">
        <v>104</v>
      </c>
      <c r="H3553">
        <v>101</v>
      </c>
      <c r="I3553">
        <v>93</v>
      </c>
    </row>
    <row r="3554" spans="1:9" x14ac:dyDescent="0.25">
      <c r="A3554" t="s">
        <v>1465</v>
      </c>
      <c r="B3554">
        <v>1</v>
      </c>
      <c r="C3554">
        <v>0</v>
      </c>
      <c r="D3554">
        <v>0.46117999999999998</v>
      </c>
      <c r="E3554" t="s">
        <v>174</v>
      </c>
      <c r="F3554">
        <v>67</v>
      </c>
      <c r="G3554">
        <v>59</v>
      </c>
      <c r="H3554">
        <v>45</v>
      </c>
      <c r="I3554">
        <v>42</v>
      </c>
    </row>
    <row r="3555" spans="1:9" x14ac:dyDescent="0.25">
      <c r="A3555" t="s">
        <v>1464</v>
      </c>
      <c r="B3555">
        <v>1</v>
      </c>
      <c r="C3555">
        <v>0</v>
      </c>
      <c r="D3555">
        <v>0.17948</v>
      </c>
      <c r="E3555" t="s">
        <v>169</v>
      </c>
      <c r="F3555">
        <v>149</v>
      </c>
      <c r="G3555">
        <v>144</v>
      </c>
      <c r="H3555">
        <v>143</v>
      </c>
      <c r="I3555">
        <v>129</v>
      </c>
    </row>
    <row r="3556" spans="1:9" x14ac:dyDescent="0.25">
      <c r="A3556" t="s">
        <v>1463</v>
      </c>
      <c r="B3556">
        <v>1</v>
      </c>
      <c r="C3556">
        <v>0</v>
      </c>
      <c r="D3556">
        <v>0.85129999999999995</v>
      </c>
      <c r="E3556" t="s">
        <v>169</v>
      </c>
      <c r="F3556">
        <v>155</v>
      </c>
      <c r="G3556">
        <v>153</v>
      </c>
      <c r="H3556">
        <v>152</v>
      </c>
      <c r="I3556">
        <v>141</v>
      </c>
    </row>
    <row r="3557" spans="1:9" x14ac:dyDescent="0.25">
      <c r="A3557" t="s">
        <v>1462</v>
      </c>
      <c r="B3557">
        <v>1</v>
      </c>
      <c r="C3557">
        <v>0</v>
      </c>
      <c r="D3557">
        <v>0.97445999999999999</v>
      </c>
      <c r="E3557" t="s">
        <v>169</v>
      </c>
      <c r="F3557">
        <v>41</v>
      </c>
      <c r="G3557">
        <v>36</v>
      </c>
      <c r="H3557">
        <v>35</v>
      </c>
      <c r="I3557">
        <v>30</v>
      </c>
    </row>
    <row r="3558" spans="1:9" x14ac:dyDescent="0.25">
      <c r="A3558" t="s">
        <v>1461</v>
      </c>
      <c r="B3558">
        <v>1</v>
      </c>
      <c r="C3558">
        <v>0</v>
      </c>
      <c r="D3558">
        <v>0.91990000000000005</v>
      </c>
      <c r="E3558" t="s">
        <v>169</v>
      </c>
      <c r="F3558">
        <v>420</v>
      </c>
      <c r="G3558">
        <v>414</v>
      </c>
      <c r="H3558">
        <v>409</v>
      </c>
      <c r="I3558">
        <v>401</v>
      </c>
    </row>
    <row r="3559" spans="1:9" x14ac:dyDescent="0.25">
      <c r="A3559" t="s">
        <v>1460</v>
      </c>
      <c r="B3559">
        <v>1</v>
      </c>
      <c r="C3559">
        <v>0</v>
      </c>
      <c r="D3559">
        <v>0.97464666700000002</v>
      </c>
      <c r="E3559" t="s">
        <v>169</v>
      </c>
      <c r="F3559">
        <v>192</v>
      </c>
      <c r="G3559">
        <v>190</v>
      </c>
      <c r="H3559">
        <v>187</v>
      </c>
      <c r="I3559">
        <v>183</v>
      </c>
    </row>
    <row r="3560" spans="1:9" x14ac:dyDescent="0.25">
      <c r="A3560" t="s">
        <v>1459</v>
      </c>
      <c r="B3560">
        <v>1</v>
      </c>
      <c r="C3560">
        <v>0</v>
      </c>
      <c r="D3560">
        <v>0.994733333</v>
      </c>
      <c r="E3560" t="s">
        <v>174</v>
      </c>
      <c r="F3560">
        <v>220</v>
      </c>
      <c r="G3560">
        <v>215</v>
      </c>
      <c r="H3560">
        <v>215</v>
      </c>
      <c r="I3560">
        <v>204</v>
      </c>
    </row>
    <row r="3561" spans="1:9" x14ac:dyDescent="0.25">
      <c r="A3561" t="s">
        <v>1458</v>
      </c>
      <c r="B3561">
        <v>1</v>
      </c>
      <c r="C3561">
        <v>0</v>
      </c>
      <c r="D3561">
        <v>0.99315333299999997</v>
      </c>
      <c r="E3561" t="s">
        <v>169</v>
      </c>
      <c r="F3561">
        <v>102</v>
      </c>
      <c r="G3561">
        <v>102</v>
      </c>
      <c r="H3561">
        <v>102</v>
      </c>
      <c r="I3561">
        <v>100</v>
      </c>
    </row>
    <row r="3562" spans="1:9" x14ac:dyDescent="0.25">
      <c r="A3562" t="s">
        <v>1457</v>
      </c>
      <c r="B3562">
        <v>1</v>
      </c>
      <c r="C3562">
        <v>0</v>
      </c>
      <c r="D3562">
        <v>0.81064666699999999</v>
      </c>
      <c r="E3562" t="s">
        <v>169</v>
      </c>
      <c r="F3562">
        <v>189</v>
      </c>
      <c r="G3562">
        <v>189</v>
      </c>
      <c r="H3562">
        <v>184</v>
      </c>
      <c r="I3562">
        <v>175</v>
      </c>
    </row>
    <row r="3563" spans="1:9" x14ac:dyDescent="0.25">
      <c r="A3563" t="s">
        <v>1456</v>
      </c>
      <c r="B3563">
        <v>1</v>
      </c>
      <c r="C3563">
        <v>0</v>
      </c>
      <c r="D3563">
        <v>0.82119333299999997</v>
      </c>
      <c r="E3563" t="s">
        <v>169</v>
      </c>
      <c r="F3563">
        <v>51</v>
      </c>
      <c r="G3563">
        <v>51</v>
      </c>
      <c r="H3563">
        <v>50</v>
      </c>
      <c r="I3563">
        <v>46</v>
      </c>
    </row>
    <row r="3564" spans="1:9" x14ac:dyDescent="0.25">
      <c r="A3564" t="s">
        <v>1455</v>
      </c>
      <c r="B3564">
        <v>1</v>
      </c>
      <c r="C3564">
        <v>0</v>
      </c>
      <c r="D3564">
        <v>0.64363333300000003</v>
      </c>
      <c r="E3564" t="s">
        <v>169</v>
      </c>
      <c r="F3564">
        <v>94</v>
      </c>
      <c r="G3564">
        <v>91</v>
      </c>
      <c r="H3564">
        <v>90</v>
      </c>
      <c r="I3564">
        <v>83</v>
      </c>
    </row>
    <row r="3565" spans="1:9" x14ac:dyDescent="0.25">
      <c r="A3565" t="s">
        <v>1454</v>
      </c>
      <c r="B3565">
        <v>1</v>
      </c>
      <c r="C3565">
        <v>0</v>
      </c>
      <c r="D3565">
        <v>0.840186667</v>
      </c>
      <c r="E3565" t="s">
        <v>169</v>
      </c>
      <c r="F3565">
        <v>24</v>
      </c>
      <c r="G3565">
        <v>24</v>
      </c>
      <c r="H3565">
        <v>24</v>
      </c>
      <c r="I3565">
        <v>22</v>
      </c>
    </row>
    <row r="3566" spans="1:9" x14ac:dyDescent="0.25">
      <c r="A3566" t="s">
        <v>1453</v>
      </c>
      <c r="B3566">
        <v>1</v>
      </c>
      <c r="C3566">
        <v>0</v>
      </c>
      <c r="D3566">
        <v>0.999</v>
      </c>
      <c r="E3566" t="s">
        <v>169</v>
      </c>
      <c r="F3566">
        <v>339</v>
      </c>
      <c r="G3566">
        <v>339</v>
      </c>
      <c r="H3566">
        <v>330</v>
      </c>
      <c r="I3566">
        <v>323</v>
      </c>
    </row>
    <row r="3567" spans="1:9" x14ac:dyDescent="0.25">
      <c r="A3567" t="s">
        <v>1452</v>
      </c>
      <c r="B3567">
        <v>1</v>
      </c>
      <c r="C3567">
        <v>0</v>
      </c>
      <c r="D3567">
        <v>0.86264666700000003</v>
      </c>
      <c r="E3567" t="s">
        <v>169</v>
      </c>
      <c r="F3567">
        <v>58</v>
      </c>
      <c r="G3567">
        <v>55</v>
      </c>
      <c r="H3567">
        <v>51</v>
      </c>
      <c r="I3567">
        <v>44</v>
      </c>
    </row>
    <row r="3568" spans="1:9" x14ac:dyDescent="0.25">
      <c r="A3568" t="s">
        <v>1451</v>
      </c>
      <c r="B3568">
        <v>1</v>
      </c>
      <c r="C3568">
        <v>0</v>
      </c>
      <c r="D3568">
        <v>0.98631333300000001</v>
      </c>
      <c r="E3568" t="s">
        <v>169</v>
      </c>
      <c r="F3568">
        <v>37</v>
      </c>
      <c r="G3568">
        <v>35</v>
      </c>
      <c r="H3568">
        <v>32</v>
      </c>
      <c r="I3568">
        <v>23</v>
      </c>
    </row>
    <row r="3569" spans="1:9" x14ac:dyDescent="0.25">
      <c r="A3569" t="s">
        <v>1450</v>
      </c>
      <c r="B3569">
        <v>1</v>
      </c>
      <c r="C3569">
        <v>0</v>
      </c>
      <c r="D3569">
        <v>0.97023999999999999</v>
      </c>
      <c r="E3569" t="s">
        <v>169</v>
      </c>
      <c r="F3569">
        <v>162</v>
      </c>
      <c r="G3569">
        <v>162</v>
      </c>
      <c r="H3569">
        <v>159</v>
      </c>
      <c r="I3569">
        <v>143</v>
      </c>
    </row>
    <row r="3570" spans="1:9" x14ac:dyDescent="0.25">
      <c r="A3570" t="s">
        <v>1449</v>
      </c>
      <c r="B3570">
        <v>1</v>
      </c>
      <c r="C3570">
        <v>0</v>
      </c>
      <c r="D3570">
        <v>0.89514000000000005</v>
      </c>
      <c r="E3570" t="s">
        <v>169</v>
      </c>
      <c r="F3570">
        <v>35</v>
      </c>
      <c r="G3570">
        <v>35</v>
      </c>
      <c r="H3570">
        <v>34</v>
      </c>
      <c r="I3570">
        <v>21</v>
      </c>
    </row>
    <row r="3571" spans="1:9" x14ac:dyDescent="0.25">
      <c r="A3571" t="s">
        <v>1448</v>
      </c>
      <c r="B3571">
        <v>1</v>
      </c>
      <c r="C3571">
        <v>0</v>
      </c>
      <c r="D3571">
        <v>0.98346666699999996</v>
      </c>
      <c r="E3571" t="s">
        <v>174</v>
      </c>
      <c r="F3571">
        <v>266</v>
      </c>
      <c r="G3571">
        <v>266</v>
      </c>
      <c r="H3571">
        <v>265</v>
      </c>
      <c r="I3571">
        <v>246</v>
      </c>
    </row>
    <row r="3572" spans="1:9" x14ac:dyDescent="0.25">
      <c r="A3572" t="s">
        <v>1447</v>
      </c>
      <c r="B3572">
        <v>1</v>
      </c>
      <c r="C3572">
        <v>0</v>
      </c>
      <c r="D3572">
        <v>0.55134000000000005</v>
      </c>
      <c r="E3572" t="s">
        <v>169</v>
      </c>
      <c r="F3572">
        <v>13</v>
      </c>
      <c r="G3572">
        <v>13</v>
      </c>
      <c r="H3572">
        <v>11</v>
      </c>
      <c r="I3572">
        <v>9</v>
      </c>
    </row>
    <row r="3573" spans="1:9" x14ac:dyDescent="0.25">
      <c r="A3573" t="s">
        <v>1446</v>
      </c>
      <c r="B3573">
        <v>1</v>
      </c>
      <c r="C3573">
        <v>0</v>
      </c>
      <c r="D3573">
        <v>0.86519999999999997</v>
      </c>
      <c r="E3573" t="s">
        <v>169</v>
      </c>
      <c r="F3573">
        <v>153</v>
      </c>
      <c r="G3573">
        <v>152</v>
      </c>
      <c r="H3573">
        <v>151</v>
      </c>
      <c r="I3573">
        <v>148</v>
      </c>
    </row>
    <row r="3574" spans="1:9" x14ac:dyDescent="0.25">
      <c r="A3574" t="s">
        <v>1445</v>
      </c>
      <c r="B3574">
        <v>1</v>
      </c>
      <c r="C3574">
        <v>0</v>
      </c>
      <c r="D3574">
        <v>0.54854000000000003</v>
      </c>
      <c r="E3574" t="s">
        <v>169</v>
      </c>
      <c r="F3574">
        <v>56</v>
      </c>
      <c r="G3574">
        <v>51</v>
      </c>
      <c r="H3574">
        <v>51</v>
      </c>
      <c r="I3574">
        <v>44</v>
      </c>
    </row>
    <row r="3575" spans="1:9" x14ac:dyDescent="0.25">
      <c r="A3575" t="s">
        <v>1444</v>
      </c>
      <c r="B3575">
        <v>1</v>
      </c>
      <c r="C3575">
        <v>0</v>
      </c>
      <c r="D3575">
        <v>0.95984000000000003</v>
      </c>
      <c r="E3575" t="s">
        <v>169</v>
      </c>
      <c r="F3575">
        <v>138</v>
      </c>
      <c r="G3575">
        <v>136</v>
      </c>
      <c r="H3575">
        <v>135</v>
      </c>
      <c r="I3575">
        <v>135</v>
      </c>
    </row>
    <row r="3576" spans="1:9" x14ac:dyDescent="0.25">
      <c r="A3576" t="s">
        <v>1443</v>
      </c>
      <c r="B3576">
        <v>1</v>
      </c>
      <c r="C3576">
        <v>0</v>
      </c>
      <c r="D3576">
        <v>0.87561999999999995</v>
      </c>
      <c r="E3576" t="s">
        <v>169</v>
      </c>
      <c r="F3576">
        <v>58</v>
      </c>
      <c r="G3576">
        <v>58</v>
      </c>
      <c r="H3576">
        <v>58</v>
      </c>
      <c r="I3576">
        <v>56</v>
      </c>
    </row>
    <row r="3577" spans="1:9" x14ac:dyDescent="0.25">
      <c r="A3577" t="s">
        <v>1442</v>
      </c>
      <c r="B3577">
        <v>1</v>
      </c>
      <c r="C3577">
        <v>0</v>
      </c>
      <c r="D3577">
        <v>1.00682</v>
      </c>
      <c r="E3577" t="s">
        <v>169</v>
      </c>
      <c r="F3577">
        <v>110</v>
      </c>
      <c r="G3577">
        <v>110</v>
      </c>
      <c r="H3577">
        <v>110</v>
      </c>
      <c r="I3577">
        <v>105</v>
      </c>
    </row>
    <row r="3578" spans="1:9" x14ac:dyDescent="0.25">
      <c r="A3578" t="s">
        <v>1441</v>
      </c>
      <c r="B3578">
        <v>1</v>
      </c>
      <c r="C3578">
        <v>0</v>
      </c>
      <c r="D3578">
        <v>0.74705333299999999</v>
      </c>
      <c r="E3578" t="s">
        <v>169</v>
      </c>
      <c r="F3578">
        <v>134</v>
      </c>
      <c r="G3578">
        <v>129</v>
      </c>
      <c r="H3578">
        <v>122</v>
      </c>
      <c r="I3578">
        <v>117</v>
      </c>
    </row>
    <row r="3579" spans="1:9" x14ac:dyDescent="0.25">
      <c r="A3579" t="s">
        <v>1440</v>
      </c>
      <c r="B3579">
        <v>1</v>
      </c>
      <c r="C3579">
        <v>0</v>
      </c>
      <c r="D3579">
        <v>0.62233333300000004</v>
      </c>
      <c r="E3579" t="s">
        <v>169</v>
      </c>
      <c r="F3579">
        <v>99</v>
      </c>
      <c r="G3579">
        <v>99</v>
      </c>
      <c r="H3579">
        <v>93</v>
      </c>
      <c r="I3579">
        <v>70</v>
      </c>
    </row>
    <row r="3580" spans="1:9" x14ac:dyDescent="0.25">
      <c r="A3580" t="s">
        <v>1439</v>
      </c>
      <c r="B3580">
        <v>1</v>
      </c>
      <c r="C3580">
        <v>1</v>
      </c>
      <c r="D3580">
        <v>0.98350000000000004</v>
      </c>
      <c r="E3580" t="s">
        <v>174</v>
      </c>
      <c r="F3580">
        <v>378</v>
      </c>
      <c r="G3580">
        <v>377</v>
      </c>
      <c r="H3580">
        <v>372</v>
      </c>
      <c r="I3580">
        <v>355</v>
      </c>
    </row>
    <row r="3581" spans="1:9" x14ac:dyDescent="0.25">
      <c r="A3581" t="s">
        <v>1438</v>
      </c>
      <c r="B3581">
        <v>1</v>
      </c>
      <c r="C3581">
        <v>0</v>
      </c>
      <c r="D3581">
        <v>0.90280000000000005</v>
      </c>
      <c r="E3581" t="s">
        <v>174</v>
      </c>
      <c r="F3581">
        <v>238</v>
      </c>
      <c r="G3581">
        <v>229</v>
      </c>
      <c r="H3581">
        <v>229</v>
      </c>
      <c r="I3581">
        <v>220</v>
      </c>
    </row>
    <row r="3582" spans="1:9" x14ac:dyDescent="0.25">
      <c r="A3582" t="s">
        <v>1437</v>
      </c>
      <c r="B3582">
        <v>0</v>
      </c>
      <c r="C3582">
        <v>1</v>
      </c>
      <c r="D3582">
        <v>0.75707333300000001</v>
      </c>
      <c r="E3582" t="s">
        <v>169</v>
      </c>
      <c r="F3582">
        <v>438</v>
      </c>
      <c r="G3582">
        <v>433</v>
      </c>
      <c r="H3582">
        <v>427</v>
      </c>
      <c r="I3582">
        <v>409</v>
      </c>
    </row>
    <row r="3583" spans="1:9" x14ac:dyDescent="0.25">
      <c r="A3583" t="s">
        <v>1436</v>
      </c>
      <c r="B3583">
        <v>1</v>
      </c>
      <c r="C3583">
        <v>1</v>
      </c>
      <c r="D3583">
        <v>0.85728000000000004</v>
      </c>
      <c r="E3583" t="s">
        <v>169</v>
      </c>
      <c r="F3583">
        <v>111</v>
      </c>
      <c r="G3583">
        <v>108</v>
      </c>
      <c r="H3583">
        <v>99</v>
      </c>
      <c r="I3583">
        <v>91</v>
      </c>
    </row>
    <row r="3584" spans="1:9" x14ac:dyDescent="0.25">
      <c r="A3584" t="s">
        <v>1435</v>
      </c>
      <c r="B3584">
        <v>1</v>
      </c>
      <c r="C3584">
        <v>0</v>
      </c>
      <c r="D3584">
        <v>0.26287333299999999</v>
      </c>
      <c r="E3584" t="s">
        <v>169</v>
      </c>
      <c r="F3584">
        <v>109</v>
      </c>
      <c r="G3584">
        <v>82</v>
      </c>
      <c r="H3584">
        <v>81</v>
      </c>
      <c r="I3584">
        <v>76</v>
      </c>
    </row>
    <row r="3585" spans="1:9" x14ac:dyDescent="0.25">
      <c r="A3585" t="s">
        <v>1434</v>
      </c>
      <c r="B3585">
        <v>1</v>
      </c>
      <c r="C3585">
        <v>0</v>
      </c>
      <c r="D3585">
        <v>1.0047266669999999</v>
      </c>
      <c r="E3585" t="s">
        <v>174</v>
      </c>
      <c r="F3585">
        <v>78</v>
      </c>
      <c r="G3585">
        <v>77</v>
      </c>
      <c r="H3585">
        <v>75</v>
      </c>
      <c r="I3585">
        <v>70</v>
      </c>
    </row>
    <row r="3586" spans="1:9" x14ac:dyDescent="0.25">
      <c r="A3586" t="s">
        <v>1433</v>
      </c>
      <c r="B3586">
        <v>1</v>
      </c>
      <c r="C3586">
        <v>1</v>
      </c>
      <c r="D3586">
        <v>0.99611333300000005</v>
      </c>
      <c r="E3586" t="s">
        <v>169</v>
      </c>
      <c r="F3586">
        <v>185</v>
      </c>
      <c r="G3586">
        <v>184</v>
      </c>
      <c r="H3586">
        <v>184</v>
      </c>
      <c r="I3586">
        <v>181</v>
      </c>
    </row>
    <row r="3587" spans="1:9" x14ac:dyDescent="0.25">
      <c r="A3587" t="s">
        <v>1432</v>
      </c>
      <c r="B3587">
        <v>1</v>
      </c>
      <c r="C3587">
        <v>0</v>
      </c>
      <c r="D3587">
        <v>0.96356666700000004</v>
      </c>
      <c r="E3587" t="s">
        <v>169</v>
      </c>
      <c r="F3587">
        <v>188</v>
      </c>
      <c r="G3587">
        <v>186</v>
      </c>
      <c r="H3587">
        <v>177</v>
      </c>
      <c r="I3587">
        <v>164</v>
      </c>
    </row>
    <row r="3588" spans="1:9" x14ac:dyDescent="0.25">
      <c r="A3588" t="s">
        <v>1431</v>
      </c>
      <c r="B3588">
        <v>1</v>
      </c>
      <c r="C3588">
        <v>1</v>
      </c>
      <c r="D3588">
        <v>0.92347333300000001</v>
      </c>
      <c r="E3588" t="s">
        <v>169</v>
      </c>
      <c r="F3588">
        <v>492</v>
      </c>
      <c r="G3588">
        <v>488</v>
      </c>
      <c r="H3588">
        <v>482</v>
      </c>
      <c r="I3588">
        <v>474</v>
      </c>
    </row>
    <row r="3589" spans="1:9" x14ac:dyDescent="0.25">
      <c r="A3589" t="s">
        <v>1430</v>
      </c>
      <c r="B3589">
        <v>1</v>
      </c>
      <c r="C3589">
        <v>0</v>
      </c>
      <c r="D3589">
        <v>0.9173</v>
      </c>
      <c r="E3589" t="s">
        <v>169</v>
      </c>
      <c r="F3589">
        <v>44</v>
      </c>
      <c r="G3589">
        <v>44</v>
      </c>
      <c r="H3589">
        <v>44</v>
      </c>
      <c r="I3589">
        <v>38</v>
      </c>
    </row>
    <row r="3590" spans="1:9" x14ac:dyDescent="0.25">
      <c r="A3590" t="s">
        <v>1429</v>
      </c>
      <c r="B3590">
        <v>1</v>
      </c>
      <c r="C3590">
        <v>0</v>
      </c>
      <c r="D3590">
        <v>0.83652000000000004</v>
      </c>
      <c r="E3590" t="s">
        <v>169</v>
      </c>
      <c r="F3590">
        <v>6</v>
      </c>
      <c r="G3590">
        <v>6</v>
      </c>
      <c r="H3590">
        <v>3</v>
      </c>
      <c r="I3590">
        <v>3</v>
      </c>
    </row>
    <row r="3591" spans="1:9" x14ac:dyDescent="0.25">
      <c r="A3591" t="s">
        <v>1428</v>
      </c>
      <c r="B3591">
        <v>1</v>
      </c>
      <c r="C3591">
        <v>0</v>
      </c>
      <c r="D3591">
        <v>0.97312666699999995</v>
      </c>
      <c r="E3591" t="s">
        <v>169</v>
      </c>
      <c r="F3591">
        <v>299</v>
      </c>
      <c r="G3591">
        <v>296</v>
      </c>
      <c r="H3591">
        <v>294</v>
      </c>
      <c r="I3591">
        <v>287</v>
      </c>
    </row>
    <row r="3592" spans="1:9" x14ac:dyDescent="0.25">
      <c r="A3592" t="s">
        <v>1427</v>
      </c>
      <c r="B3592">
        <v>1</v>
      </c>
      <c r="C3592">
        <v>0</v>
      </c>
      <c r="D3592">
        <v>0.91830000000000001</v>
      </c>
      <c r="E3592" t="s">
        <v>169</v>
      </c>
      <c r="F3592">
        <v>40</v>
      </c>
      <c r="G3592">
        <v>40</v>
      </c>
      <c r="H3592">
        <v>38</v>
      </c>
      <c r="I3592">
        <v>31</v>
      </c>
    </row>
    <row r="3593" spans="1:9" x14ac:dyDescent="0.25">
      <c r="A3593" t="s">
        <v>1426</v>
      </c>
      <c r="B3593">
        <v>1</v>
      </c>
      <c r="C3593">
        <v>0</v>
      </c>
      <c r="D3593">
        <v>0.947426667</v>
      </c>
      <c r="E3593" t="s">
        <v>169</v>
      </c>
      <c r="F3593">
        <v>151</v>
      </c>
      <c r="G3593">
        <v>148</v>
      </c>
      <c r="H3593">
        <v>145</v>
      </c>
      <c r="I3593">
        <v>121</v>
      </c>
    </row>
    <row r="3594" spans="1:9" x14ac:dyDescent="0.25">
      <c r="A3594" t="s">
        <v>1425</v>
      </c>
      <c r="B3594">
        <v>1</v>
      </c>
      <c r="C3594">
        <v>1</v>
      </c>
      <c r="D3594">
        <v>0.94279999999999997</v>
      </c>
      <c r="E3594" t="s">
        <v>172</v>
      </c>
      <c r="F3594">
        <v>180</v>
      </c>
      <c r="G3594">
        <v>180</v>
      </c>
      <c r="H3594">
        <v>178</v>
      </c>
      <c r="I3594">
        <v>174</v>
      </c>
    </row>
    <row r="3595" spans="1:9" x14ac:dyDescent="0.25">
      <c r="A3595" t="s">
        <v>1424</v>
      </c>
      <c r="B3595">
        <v>1</v>
      </c>
      <c r="C3595">
        <v>0</v>
      </c>
      <c r="D3595">
        <v>0.99358666699999998</v>
      </c>
      <c r="E3595" t="s">
        <v>169</v>
      </c>
      <c r="F3595">
        <v>264</v>
      </c>
      <c r="G3595">
        <v>261</v>
      </c>
      <c r="H3595">
        <v>259</v>
      </c>
      <c r="I3595">
        <v>254</v>
      </c>
    </row>
    <row r="3596" spans="1:9" x14ac:dyDescent="0.25">
      <c r="A3596" t="s">
        <v>1423</v>
      </c>
      <c r="B3596">
        <v>1</v>
      </c>
      <c r="C3596">
        <v>0</v>
      </c>
      <c r="D3596">
        <v>0.92730666699999997</v>
      </c>
      <c r="E3596" t="s">
        <v>169</v>
      </c>
      <c r="F3596">
        <v>196</v>
      </c>
      <c r="G3596">
        <v>194</v>
      </c>
      <c r="H3596">
        <v>194</v>
      </c>
      <c r="I3596">
        <v>192</v>
      </c>
    </row>
    <row r="3597" spans="1:9" x14ac:dyDescent="0.25">
      <c r="A3597" t="s">
        <v>1422</v>
      </c>
      <c r="B3597">
        <v>0</v>
      </c>
      <c r="C3597">
        <v>0</v>
      </c>
      <c r="D3597">
        <v>0.11749999999999999</v>
      </c>
      <c r="E3597" t="s">
        <v>181</v>
      </c>
      <c r="F3597">
        <v>24</v>
      </c>
      <c r="G3597">
        <v>20</v>
      </c>
      <c r="H3597">
        <v>14</v>
      </c>
      <c r="I3597">
        <v>13</v>
      </c>
    </row>
    <row r="3598" spans="1:9" x14ac:dyDescent="0.25">
      <c r="A3598" t="s">
        <v>1421</v>
      </c>
      <c r="B3598">
        <v>1</v>
      </c>
      <c r="C3598">
        <v>0</v>
      </c>
      <c r="D3598">
        <v>0.104826667</v>
      </c>
      <c r="E3598" t="s">
        <v>169</v>
      </c>
      <c r="F3598">
        <v>83</v>
      </c>
      <c r="G3598">
        <v>76</v>
      </c>
      <c r="H3598">
        <v>73</v>
      </c>
      <c r="I3598">
        <v>70</v>
      </c>
    </row>
    <row r="3599" spans="1:9" x14ac:dyDescent="0.25">
      <c r="A3599" t="s">
        <v>1420</v>
      </c>
      <c r="B3599">
        <v>1</v>
      </c>
      <c r="C3599">
        <v>1</v>
      </c>
      <c r="D3599">
        <v>0.94649333300000005</v>
      </c>
      <c r="E3599" t="s">
        <v>169</v>
      </c>
      <c r="F3599">
        <v>160</v>
      </c>
      <c r="G3599">
        <v>155</v>
      </c>
      <c r="H3599">
        <v>143</v>
      </c>
      <c r="I3599">
        <v>132</v>
      </c>
    </row>
    <row r="3600" spans="1:9" x14ac:dyDescent="0.25">
      <c r="A3600" t="s">
        <v>1419</v>
      </c>
      <c r="B3600">
        <v>1</v>
      </c>
      <c r="C3600">
        <v>0</v>
      </c>
      <c r="D3600">
        <v>0.96703333300000005</v>
      </c>
      <c r="E3600" t="s">
        <v>169</v>
      </c>
      <c r="F3600">
        <v>44</v>
      </c>
      <c r="G3600">
        <v>44</v>
      </c>
      <c r="H3600">
        <v>44</v>
      </c>
      <c r="I3600">
        <v>42</v>
      </c>
    </row>
    <row r="3601" spans="1:9" x14ac:dyDescent="0.25">
      <c r="A3601" t="s">
        <v>1418</v>
      </c>
      <c r="B3601">
        <v>1</v>
      </c>
      <c r="C3601">
        <v>0</v>
      </c>
      <c r="D3601">
        <v>0.98014000000000001</v>
      </c>
      <c r="E3601" t="s">
        <v>169</v>
      </c>
      <c r="F3601">
        <v>161</v>
      </c>
      <c r="G3601">
        <v>161</v>
      </c>
      <c r="H3601">
        <v>157</v>
      </c>
      <c r="I3601">
        <v>145</v>
      </c>
    </row>
    <row r="3602" spans="1:9" x14ac:dyDescent="0.25">
      <c r="A3602" t="s">
        <v>1417</v>
      </c>
      <c r="B3602">
        <v>1</v>
      </c>
      <c r="C3602">
        <v>1</v>
      </c>
      <c r="D3602">
        <v>0.87994000000000006</v>
      </c>
      <c r="E3602" t="s">
        <v>169</v>
      </c>
      <c r="F3602">
        <v>343</v>
      </c>
      <c r="G3602">
        <v>337</v>
      </c>
      <c r="H3602">
        <v>329</v>
      </c>
      <c r="I3602">
        <v>317</v>
      </c>
    </row>
    <row r="3603" spans="1:9" x14ac:dyDescent="0.25">
      <c r="A3603" t="s">
        <v>1416</v>
      </c>
      <c r="B3603">
        <v>1</v>
      </c>
      <c r="C3603">
        <v>0</v>
      </c>
      <c r="D3603">
        <v>0.92134000000000005</v>
      </c>
      <c r="E3603" t="s">
        <v>169</v>
      </c>
      <c r="F3603">
        <v>18</v>
      </c>
      <c r="G3603">
        <v>18</v>
      </c>
      <c r="H3603">
        <v>17</v>
      </c>
      <c r="I3603">
        <v>15</v>
      </c>
    </row>
    <row r="3604" spans="1:9" x14ac:dyDescent="0.25">
      <c r="A3604" t="s">
        <v>1415</v>
      </c>
      <c r="B3604">
        <v>1</v>
      </c>
      <c r="C3604">
        <v>0</v>
      </c>
      <c r="D3604">
        <v>0.92091999999999996</v>
      </c>
      <c r="E3604" t="s">
        <v>169</v>
      </c>
      <c r="F3604">
        <v>95</v>
      </c>
      <c r="G3604">
        <v>93</v>
      </c>
      <c r="H3604">
        <v>82</v>
      </c>
      <c r="I3604">
        <v>67</v>
      </c>
    </row>
    <row r="3605" spans="1:9" x14ac:dyDescent="0.25">
      <c r="A3605" t="s">
        <v>1414</v>
      </c>
      <c r="B3605">
        <v>1</v>
      </c>
      <c r="C3605">
        <v>0</v>
      </c>
      <c r="D3605">
        <v>0.46101999999999999</v>
      </c>
      <c r="E3605" t="s">
        <v>169</v>
      </c>
      <c r="F3605">
        <v>23</v>
      </c>
      <c r="G3605">
        <v>23</v>
      </c>
      <c r="H3605">
        <v>21</v>
      </c>
      <c r="I3605">
        <v>3</v>
      </c>
    </row>
    <row r="3606" spans="1:9" x14ac:dyDescent="0.25">
      <c r="A3606" t="s">
        <v>1413</v>
      </c>
      <c r="B3606">
        <v>1</v>
      </c>
      <c r="C3606">
        <v>0</v>
      </c>
      <c r="D3606">
        <v>0.99064666700000004</v>
      </c>
      <c r="E3606" t="s">
        <v>169</v>
      </c>
      <c r="F3606">
        <v>197</v>
      </c>
      <c r="G3606">
        <v>197</v>
      </c>
      <c r="H3606">
        <v>197</v>
      </c>
      <c r="I3606">
        <v>190</v>
      </c>
    </row>
    <row r="3607" spans="1:9" x14ac:dyDescent="0.25">
      <c r="A3607" t="s">
        <v>1412</v>
      </c>
      <c r="B3607">
        <v>1</v>
      </c>
      <c r="C3607">
        <v>0</v>
      </c>
      <c r="D3607">
        <v>0.946553333</v>
      </c>
      <c r="E3607" t="s">
        <v>174</v>
      </c>
      <c r="F3607">
        <v>115</v>
      </c>
      <c r="G3607">
        <v>108</v>
      </c>
      <c r="H3607">
        <v>102</v>
      </c>
      <c r="I3607">
        <v>87</v>
      </c>
    </row>
    <row r="3608" spans="1:9" x14ac:dyDescent="0.25">
      <c r="A3608" t="s">
        <v>1411</v>
      </c>
      <c r="B3608">
        <v>1</v>
      </c>
      <c r="C3608">
        <v>0</v>
      </c>
      <c r="D3608">
        <v>0.40911999999999998</v>
      </c>
      <c r="E3608" t="s">
        <v>169</v>
      </c>
      <c r="F3608">
        <v>32</v>
      </c>
      <c r="G3608">
        <v>30</v>
      </c>
      <c r="H3608">
        <v>28</v>
      </c>
      <c r="I3608">
        <v>27</v>
      </c>
    </row>
    <row r="3609" spans="1:9" x14ac:dyDescent="0.25">
      <c r="A3609" t="s">
        <v>1410</v>
      </c>
      <c r="B3609">
        <v>1</v>
      </c>
      <c r="C3609">
        <v>0</v>
      </c>
      <c r="D3609">
        <v>1.0151666669999999</v>
      </c>
      <c r="E3609" t="s">
        <v>169</v>
      </c>
      <c r="F3609">
        <v>69</v>
      </c>
      <c r="G3609">
        <v>67</v>
      </c>
      <c r="H3609">
        <v>67</v>
      </c>
      <c r="I3609">
        <v>64</v>
      </c>
    </row>
    <row r="3610" spans="1:9" x14ac:dyDescent="0.25">
      <c r="A3610" t="s">
        <v>1409</v>
      </c>
      <c r="B3610">
        <v>1</v>
      </c>
      <c r="C3610">
        <v>0</v>
      </c>
      <c r="D3610">
        <v>1.000806667</v>
      </c>
      <c r="E3610" t="s">
        <v>169</v>
      </c>
      <c r="F3610">
        <v>170</v>
      </c>
      <c r="G3610">
        <v>170</v>
      </c>
      <c r="H3610">
        <v>170</v>
      </c>
      <c r="I3610">
        <v>164</v>
      </c>
    </row>
    <row r="3611" spans="1:9" x14ac:dyDescent="0.25">
      <c r="A3611" t="s">
        <v>1408</v>
      </c>
      <c r="B3611">
        <v>0</v>
      </c>
      <c r="C3611">
        <v>1</v>
      </c>
      <c r="D3611">
        <v>0.55769333300000001</v>
      </c>
      <c r="E3611" t="s">
        <v>169</v>
      </c>
      <c r="F3611">
        <v>292</v>
      </c>
      <c r="G3611">
        <v>275</v>
      </c>
      <c r="H3611">
        <v>261</v>
      </c>
      <c r="I3611">
        <v>204</v>
      </c>
    </row>
    <row r="3612" spans="1:9" x14ac:dyDescent="0.25">
      <c r="A3612" t="s">
        <v>1407</v>
      </c>
      <c r="B3612">
        <v>1</v>
      </c>
      <c r="C3612">
        <v>0</v>
      </c>
      <c r="D3612">
        <v>0.93733999999999995</v>
      </c>
      <c r="E3612" t="s">
        <v>169</v>
      </c>
      <c r="F3612">
        <v>85</v>
      </c>
      <c r="G3612">
        <v>84</v>
      </c>
      <c r="H3612">
        <v>82</v>
      </c>
      <c r="I3612">
        <v>61</v>
      </c>
    </row>
    <row r="3613" spans="1:9" x14ac:dyDescent="0.25">
      <c r="A3613" t="s">
        <v>1406</v>
      </c>
      <c r="B3613">
        <v>1</v>
      </c>
      <c r="C3613">
        <v>0</v>
      </c>
      <c r="D3613">
        <v>0.98915333299999997</v>
      </c>
      <c r="E3613" t="s">
        <v>172</v>
      </c>
      <c r="F3613">
        <v>139</v>
      </c>
      <c r="G3613">
        <v>139</v>
      </c>
      <c r="H3613">
        <v>138</v>
      </c>
      <c r="I3613">
        <v>135</v>
      </c>
    </row>
    <row r="3614" spans="1:9" x14ac:dyDescent="0.25">
      <c r="A3614" t="s">
        <v>1405</v>
      </c>
      <c r="B3614">
        <v>1</v>
      </c>
      <c r="C3614">
        <v>0</v>
      </c>
      <c r="D3614">
        <v>0.92447333300000001</v>
      </c>
      <c r="E3614" t="s">
        <v>169</v>
      </c>
      <c r="F3614">
        <v>162</v>
      </c>
      <c r="G3614">
        <v>161</v>
      </c>
      <c r="H3614">
        <v>159</v>
      </c>
      <c r="I3614">
        <v>144</v>
      </c>
    </row>
    <row r="3615" spans="1:9" x14ac:dyDescent="0.25">
      <c r="A3615" t="s">
        <v>1404</v>
      </c>
      <c r="B3615">
        <v>1</v>
      </c>
      <c r="C3615">
        <v>0</v>
      </c>
      <c r="D3615">
        <v>0.94998000000000005</v>
      </c>
      <c r="E3615" t="s">
        <v>169</v>
      </c>
      <c r="F3615">
        <v>87</v>
      </c>
      <c r="G3615">
        <v>86</v>
      </c>
      <c r="H3615">
        <v>82</v>
      </c>
      <c r="I3615">
        <v>75</v>
      </c>
    </row>
    <row r="3616" spans="1:9" x14ac:dyDescent="0.25">
      <c r="A3616" t="s">
        <v>1403</v>
      </c>
      <c r="B3616">
        <v>1</v>
      </c>
      <c r="C3616">
        <v>0</v>
      </c>
      <c r="D3616">
        <v>0.685013333</v>
      </c>
      <c r="E3616" t="s">
        <v>169</v>
      </c>
      <c r="F3616">
        <v>15</v>
      </c>
      <c r="G3616">
        <v>15</v>
      </c>
      <c r="H3616">
        <v>15</v>
      </c>
      <c r="I3616">
        <v>12</v>
      </c>
    </row>
    <row r="3617" spans="1:9" x14ac:dyDescent="0.25">
      <c r="A3617" t="s">
        <v>1402</v>
      </c>
      <c r="B3617">
        <v>1</v>
      </c>
      <c r="C3617">
        <v>0</v>
      </c>
      <c r="D3617">
        <v>0.92498666699999998</v>
      </c>
      <c r="E3617" t="s">
        <v>169</v>
      </c>
      <c r="F3617">
        <v>72</v>
      </c>
      <c r="G3617">
        <v>71</v>
      </c>
      <c r="H3617">
        <v>71</v>
      </c>
      <c r="I3617">
        <v>66</v>
      </c>
    </row>
    <row r="3618" spans="1:9" x14ac:dyDescent="0.25">
      <c r="A3618" t="s">
        <v>1401</v>
      </c>
      <c r="B3618">
        <v>1</v>
      </c>
      <c r="C3618">
        <v>0</v>
      </c>
      <c r="D3618">
        <v>0.12966666700000001</v>
      </c>
      <c r="E3618" t="s">
        <v>169</v>
      </c>
      <c r="F3618">
        <v>27</v>
      </c>
      <c r="G3618">
        <v>22</v>
      </c>
      <c r="H3618">
        <v>21</v>
      </c>
      <c r="I3618">
        <v>18</v>
      </c>
    </row>
    <row r="3619" spans="1:9" x14ac:dyDescent="0.25">
      <c r="A3619" t="s">
        <v>1400</v>
      </c>
      <c r="B3619">
        <v>1</v>
      </c>
      <c r="C3619">
        <v>1</v>
      </c>
      <c r="D3619">
        <v>0.97529333299999998</v>
      </c>
      <c r="E3619" t="s">
        <v>172</v>
      </c>
      <c r="F3619">
        <v>340</v>
      </c>
      <c r="G3619">
        <v>339</v>
      </c>
      <c r="H3619">
        <v>338</v>
      </c>
      <c r="I3619">
        <v>317</v>
      </c>
    </row>
    <row r="3620" spans="1:9" x14ac:dyDescent="0.25">
      <c r="A3620" t="s">
        <v>1399</v>
      </c>
      <c r="B3620">
        <v>1</v>
      </c>
      <c r="C3620">
        <v>0</v>
      </c>
      <c r="D3620">
        <v>0.56069333300000002</v>
      </c>
      <c r="E3620" t="s">
        <v>174</v>
      </c>
      <c r="F3620">
        <v>365</v>
      </c>
      <c r="G3620">
        <v>361</v>
      </c>
      <c r="H3620">
        <v>350</v>
      </c>
      <c r="I3620">
        <v>340</v>
      </c>
    </row>
    <row r="3621" spans="1:9" x14ac:dyDescent="0.25">
      <c r="A3621" t="s">
        <v>1398</v>
      </c>
      <c r="B3621">
        <v>0</v>
      </c>
      <c r="C3621">
        <v>0</v>
      </c>
      <c r="D3621">
        <v>0.95512666700000004</v>
      </c>
      <c r="E3621" t="s">
        <v>181</v>
      </c>
      <c r="F3621">
        <v>134</v>
      </c>
      <c r="G3621">
        <v>134</v>
      </c>
      <c r="H3621">
        <v>131</v>
      </c>
      <c r="I3621">
        <v>127</v>
      </c>
    </row>
    <row r="3622" spans="1:9" x14ac:dyDescent="0.25">
      <c r="A3622" t="s">
        <v>1397</v>
      </c>
      <c r="B3622">
        <v>1</v>
      </c>
      <c r="C3622">
        <v>0</v>
      </c>
      <c r="D3622">
        <v>0.91020000000000001</v>
      </c>
      <c r="E3622" t="s">
        <v>169</v>
      </c>
      <c r="F3622">
        <v>88</v>
      </c>
      <c r="G3622">
        <v>88</v>
      </c>
      <c r="H3622">
        <v>88</v>
      </c>
      <c r="I3622">
        <v>86</v>
      </c>
    </row>
    <row r="3623" spans="1:9" x14ac:dyDescent="0.25">
      <c r="A3623" t="s">
        <v>1396</v>
      </c>
      <c r="B3623">
        <v>0</v>
      </c>
      <c r="C3623">
        <v>0</v>
      </c>
      <c r="D3623">
        <v>0.86647333299999996</v>
      </c>
      <c r="E3623" t="s">
        <v>181</v>
      </c>
      <c r="F3623">
        <v>19</v>
      </c>
      <c r="G3623">
        <v>16</v>
      </c>
      <c r="H3623">
        <v>3</v>
      </c>
      <c r="I3623">
        <v>2</v>
      </c>
    </row>
    <row r="3624" spans="1:9" x14ac:dyDescent="0.25">
      <c r="A3624" t="s">
        <v>1395</v>
      </c>
      <c r="B3624">
        <v>1</v>
      </c>
      <c r="C3624">
        <v>1</v>
      </c>
      <c r="D3624">
        <v>0.97761333299999997</v>
      </c>
      <c r="E3624" t="s">
        <v>174</v>
      </c>
      <c r="F3624">
        <v>369</v>
      </c>
      <c r="G3624">
        <v>367</v>
      </c>
      <c r="H3624">
        <v>359</v>
      </c>
      <c r="I3624">
        <v>354</v>
      </c>
    </row>
    <row r="3625" spans="1:9" x14ac:dyDescent="0.25">
      <c r="A3625" t="s">
        <v>1394</v>
      </c>
      <c r="B3625">
        <v>1</v>
      </c>
      <c r="C3625">
        <v>0</v>
      </c>
      <c r="D3625">
        <v>0.97660666699999998</v>
      </c>
      <c r="E3625" t="s">
        <v>172</v>
      </c>
      <c r="F3625">
        <v>15</v>
      </c>
      <c r="G3625">
        <v>15</v>
      </c>
      <c r="H3625">
        <v>14</v>
      </c>
      <c r="I3625">
        <v>11</v>
      </c>
    </row>
    <row r="3626" spans="1:9" x14ac:dyDescent="0.25">
      <c r="A3626" t="s">
        <v>1393</v>
      </c>
      <c r="B3626">
        <v>1</v>
      </c>
      <c r="C3626">
        <v>0</v>
      </c>
      <c r="D3626">
        <v>0.82092666700000005</v>
      </c>
      <c r="E3626" t="s">
        <v>174</v>
      </c>
      <c r="F3626">
        <v>42</v>
      </c>
      <c r="G3626">
        <v>37</v>
      </c>
      <c r="H3626">
        <v>31</v>
      </c>
      <c r="I3626">
        <v>28</v>
      </c>
    </row>
    <row r="3627" spans="1:9" x14ac:dyDescent="0.25">
      <c r="A3627" t="s">
        <v>1392</v>
      </c>
      <c r="B3627">
        <v>1</v>
      </c>
      <c r="C3627">
        <v>0</v>
      </c>
      <c r="D3627">
        <v>0.98836000000000002</v>
      </c>
      <c r="E3627" t="s">
        <v>169</v>
      </c>
      <c r="F3627">
        <v>247</v>
      </c>
      <c r="G3627">
        <v>247</v>
      </c>
      <c r="H3627">
        <v>242</v>
      </c>
      <c r="I3627">
        <v>238</v>
      </c>
    </row>
    <row r="3628" spans="1:9" x14ac:dyDescent="0.25">
      <c r="A3628" t="s">
        <v>1391</v>
      </c>
      <c r="B3628">
        <v>1</v>
      </c>
      <c r="C3628">
        <v>0</v>
      </c>
      <c r="D3628">
        <v>0.87637333299999998</v>
      </c>
      <c r="E3628" t="s">
        <v>169</v>
      </c>
      <c r="F3628">
        <v>158</v>
      </c>
      <c r="G3628">
        <v>157</v>
      </c>
      <c r="H3628">
        <v>155</v>
      </c>
      <c r="I3628">
        <v>148</v>
      </c>
    </row>
    <row r="3629" spans="1:9" x14ac:dyDescent="0.25">
      <c r="A3629" t="s">
        <v>1390</v>
      </c>
      <c r="B3629">
        <v>1</v>
      </c>
      <c r="C3629">
        <v>0</v>
      </c>
      <c r="D3629">
        <v>0.36284666700000001</v>
      </c>
      <c r="E3629" t="s">
        <v>172</v>
      </c>
      <c r="F3629">
        <v>424</v>
      </c>
      <c r="G3629">
        <v>417</v>
      </c>
      <c r="H3629">
        <v>394</v>
      </c>
      <c r="I3629">
        <v>377</v>
      </c>
    </row>
    <row r="3630" spans="1:9" x14ac:dyDescent="0.25">
      <c r="A3630" t="s">
        <v>1389</v>
      </c>
      <c r="B3630">
        <v>1</v>
      </c>
      <c r="C3630">
        <v>0</v>
      </c>
      <c r="D3630">
        <v>1.001826667</v>
      </c>
      <c r="E3630" t="s">
        <v>169</v>
      </c>
      <c r="F3630">
        <v>116</v>
      </c>
      <c r="G3630">
        <v>114</v>
      </c>
      <c r="H3630">
        <v>113</v>
      </c>
      <c r="I3630">
        <v>112</v>
      </c>
    </row>
    <row r="3631" spans="1:9" x14ac:dyDescent="0.25">
      <c r="A3631" t="s">
        <v>1388</v>
      </c>
      <c r="B3631">
        <v>1</v>
      </c>
      <c r="C3631">
        <v>1</v>
      </c>
      <c r="D3631">
        <v>0.97640666700000001</v>
      </c>
      <c r="E3631" t="s">
        <v>172</v>
      </c>
      <c r="F3631">
        <v>98</v>
      </c>
      <c r="G3631">
        <v>96</v>
      </c>
      <c r="H3631">
        <v>91</v>
      </c>
      <c r="I3631">
        <v>85</v>
      </c>
    </row>
    <row r="3632" spans="1:9" x14ac:dyDescent="0.25">
      <c r="A3632" t="s">
        <v>1387</v>
      </c>
      <c r="B3632">
        <v>1</v>
      </c>
      <c r="C3632">
        <v>0</v>
      </c>
      <c r="D3632">
        <v>0.97358666699999996</v>
      </c>
      <c r="E3632" t="s">
        <v>169</v>
      </c>
      <c r="F3632">
        <v>81</v>
      </c>
      <c r="G3632">
        <v>33</v>
      </c>
      <c r="H3632">
        <v>33</v>
      </c>
      <c r="I3632">
        <v>31</v>
      </c>
    </row>
    <row r="3633" spans="1:9" x14ac:dyDescent="0.25">
      <c r="A3633" t="s">
        <v>1386</v>
      </c>
      <c r="B3633">
        <v>1</v>
      </c>
      <c r="C3633">
        <v>0</v>
      </c>
      <c r="D3633">
        <v>0.97641999999999995</v>
      </c>
      <c r="E3633" t="s">
        <v>174</v>
      </c>
      <c r="F3633">
        <v>371</v>
      </c>
      <c r="G3633">
        <v>370</v>
      </c>
      <c r="H3633">
        <v>367</v>
      </c>
      <c r="I3633">
        <v>348</v>
      </c>
    </row>
    <row r="3634" spans="1:9" x14ac:dyDescent="0.25">
      <c r="A3634" t="s">
        <v>1385</v>
      </c>
      <c r="B3634">
        <v>1</v>
      </c>
      <c r="C3634">
        <v>0</v>
      </c>
      <c r="D3634">
        <v>0.71384666699999999</v>
      </c>
      <c r="E3634" t="s">
        <v>169</v>
      </c>
      <c r="F3634">
        <v>246</v>
      </c>
      <c r="G3634">
        <v>243</v>
      </c>
      <c r="H3634">
        <v>242</v>
      </c>
      <c r="I3634">
        <v>236</v>
      </c>
    </row>
    <row r="3635" spans="1:9" x14ac:dyDescent="0.25">
      <c r="A3635" t="s">
        <v>1384</v>
      </c>
      <c r="B3635">
        <v>1</v>
      </c>
      <c r="C3635">
        <v>0</v>
      </c>
      <c r="D3635">
        <v>0.94604666699999995</v>
      </c>
      <c r="E3635" t="s">
        <v>169</v>
      </c>
      <c r="F3635">
        <v>67</v>
      </c>
      <c r="G3635">
        <v>67</v>
      </c>
      <c r="H3635">
        <v>66</v>
      </c>
      <c r="I3635">
        <v>63</v>
      </c>
    </row>
    <row r="3636" spans="1:9" x14ac:dyDescent="0.25">
      <c r="A3636" t="s">
        <v>1383</v>
      </c>
      <c r="B3636">
        <v>1</v>
      </c>
      <c r="C3636">
        <v>0</v>
      </c>
      <c r="D3636">
        <v>0.96267999999999998</v>
      </c>
      <c r="E3636" t="s">
        <v>169</v>
      </c>
      <c r="F3636">
        <v>268</v>
      </c>
      <c r="G3636">
        <v>267</v>
      </c>
      <c r="H3636">
        <v>263</v>
      </c>
      <c r="I3636">
        <v>253</v>
      </c>
    </row>
    <row r="3637" spans="1:9" x14ac:dyDescent="0.25">
      <c r="A3637" t="s">
        <v>1382</v>
      </c>
      <c r="B3637">
        <v>1</v>
      </c>
      <c r="C3637">
        <v>0</v>
      </c>
      <c r="D3637">
        <v>0.76987333300000005</v>
      </c>
      <c r="E3637" t="s">
        <v>169</v>
      </c>
      <c r="F3637">
        <v>144</v>
      </c>
      <c r="G3637">
        <v>144</v>
      </c>
      <c r="H3637">
        <v>144</v>
      </c>
      <c r="I3637">
        <v>136</v>
      </c>
    </row>
    <row r="3638" spans="1:9" x14ac:dyDescent="0.25">
      <c r="A3638" t="s">
        <v>1381</v>
      </c>
      <c r="B3638">
        <v>1</v>
      </c>
      <c r="C3638">
        <v>0</v>
      </c>
      <c r="D3638">
        <v>1.0058066670000001</v>
      </c>
      <c r="E3638" t="s">
        <v>169</v>
      </c>
      <c r="F3638">
        <v>214</v>
      </c>
      <c r="G3638">
        <v>214</v>
      </c>
      <c r="H3638">
        <v>214</v>
      </c>
      <c r="I3638">
        <v>212</v>
      </c>
    </row>
    <row r="3639" spans="1:9" x14ac:dyDescent="0.25">
      <c r="A3639" t="s">
        <v>1380</v>
      </c>
      <c r="B3639">
        <v>1</v>
      </c>
      <c r="C3639">
        <v>0</v>
      </c>
      <c r="D3639">
        <v>0.97948666699999998</v>
      </c>
      <c r="E3639" t="s">
        <v>169</v>
      </c>
      <c r="F3639">
        <v>359</v>
      </c>
      <c r="G3639">
        <v>357</v>
      </c>
      <c r="H3639">
        <v>354</v>
      </c>
      <c r="I3639">
        <v>342</v>
      </c>
    </row>
    <row r="3640" spans="1:9" x14ac:dyDescent="0.25">
      <c r="A3640" t="s">
        <v>1379</v>
      </c>
      <c r="B3640">
        <v>1</v>
      </c>
      <c r="C3640">
        <v>0</v>
      </c>
      <c r="D3640">
        <v>1.0002333329999999</v>
      </c>
      <c r="E3640" t="s">
        <v>169</v>
      </c>
      <c r="F3640">
        <v>218</v>
      </c>
      <c r="G3640">
        <v>203</v>
      </c>
      <c r="H3640">
        <v>196</v>
      </c>
      <c r="I3640">
        <v>181</v>
      </c>
    </row>
    <row r="3641" spans="1:9" x14ac:dyDescent="0.25">
      <c r="A3641" t="s">
        <v>1378</v>
      </c>
      <c r="B3641">
        <v>1</v>
      </c>
      <c r="C3641">
        <v>0</v>
      </c>
      <c r="D3641">
        <v>0.88263999999999998</v>
      </c>
      <c r="E3641" t="s">
        <v>169</v>
      </c>
      <c r="F3641">
        <v>35</v>
      </c>
      <c r="G3641">
        <v>34</v>
      </c>
      <c r="H3641">
        <v>33</v>
      </c>
      <c r="I3641">
        <v>31</v>
      </c>
    </row>
    <row r="3642" spans="1:9" x14ac:dyDescent="0.25">
      <c r="A3642" t="s">
        <v>1377</v>
      </c>
      <c r="B3642">
        <v>1</v>
      </c>
      <c r="C3642">
        <v>0</v>
      </c>
      <c r="D3642">
        <v>0.98940666700000002</v>
      </c>
      <c r="E3642" t="s">
        <v>169</v>
      </c>
      <c r="F3642">
        <v>432</v>
      </c>
      <c r="G3642">
        <v>432</v>
      </c>
      <c r="H3642">
        <v>430</v>
      </c>
      <c r="I3642">
        <v>420</v>
      </c>
    </row>
    <row r="3643" spans="1:9" x14ac:dyDescent="0.25">
      <c r="A3643" t="s">
        <v>1376</v>
      </c>
      <c r="B3643">
        <v>1</v>
      </c>
      <c r="C3643">
        <v>0</v>
      </c>
      <c r="D3643">
        <v>0.92884666699999996</v>
      </c>
      <c r="E3643" t="s">
        <v>169</v>
      </c>
      <c r="F3643">
        <v>103</v>
      </c>
      <c r="G3643">
        <v>103</v>
      </c>
      <c r="H3643">
        <v>100</v>
      </c>
      <c r="I3643">
        <v>94</v>
      </c>
    </row>
    <row r="3644" spans="1:9" x14ac:dyDescent="0.25">
      <c r="A3644" t="s">
        <v>1375</v>
      </c>
      <c r="B3644">
        <v>1</v>
      </c>
      <c r="C3644">
        <v>1</v>
      </c>
      <c r="D3644">
        <v>0.96993333299999995</v>
      </c>
      <c r="E3644" t="s">
        <v>169</v>
      </c>
      <c r="F3644">
        <v>290</v>
      </c>
      <c r="G3644">
        <v>286</v>
      </c>
      <c r="H3644">
        <v>281</v>
      </c>
      <c r="I3644">
        <v>270</v>
      </c>
    </row>
    <row r="3645" spans="1:9" x14ac:dyDescent="0.25">
      <c r="A3645" t="s">
        <v>1374</v>
      </c>
      <c r="B3645">
        <v>1</v>
      </c>
      <c r="C3645">
        <v>0</v>
      </c>
      <c r="D3645">
        <v>0.87253999999999998</v>
      </c>
      <c r="E3645" t="s">
        <v>169</v>
      </c>
      <c r="F3645">
        <v>262</v>
      </c>
      <c r="G3645">
        <v>259</v>
      </c>
      <c r="H3645">
        <v>251</v>
      </c>
      <c r="I3645">
        <v>233</v>
      </c>
    </row>
    <row r="3646" spans="1:9" x14ac:dyDescent="0.25">
      <c r="A3646" t="s">
        <v>1373</v>
      </c>
      <c r="B3646">
        <v>1</v>
      </c>
      <c r="C3646">
        <v>0</v>
      </c>
      <c r="D3646">
        <v>0.117786667</v>
      </c>
      <c r="E3646" t="s">
        <v>169</v>
      </c>
      <c r="F3646">
        <v>54</v>
      </c>
      <c r="G3646">
        <v>49</v>
      </c>
      <c r="H3646">
        <v>41</v>
      </c>
      <c r="I3646">
        <v>28</v>
      </c>
    </row>
    <row r="3647" spans="1:9" x14ac:dyDescent="0.25">
      <c r="A3647" t="s">
        <v>1372</v>
      </c>
      <c r="B3647">
        <v>0</v>
      </c>
      <c r="C3647">
        <v>0</v>
      </c>
      <c r="D3647">
        <v>0.15970000000000001</v>
      </c>
      <c r="E3647" t="s">
        <v>181</v>
      </c>
      <c r="F3647">
        <v>3</v>
      </c>
      <c r="G3647">
        <v>0</v>
      </c>
      <c r="H3647">
        <v>0</v>
      </c>
      <c r="I3647">
        <v>0</v>
      </c>
    </row>
    <row r="3648" spans="1:9" x14ac:dyDescent="0.25">
      <c r="A3648" t="s">
        <v>1371</v>
      </c>
      <c r="B3648">
        <v>1</v>
      </c>
      <c r="C3648">
        <v>0</v>
      </c>
      <c r="D3648">
        <v>0.92642666699999998</v>
      </c>
      <c r="E3648" t="s">
        <v>169</v>
      </c>
      <c r="F3648">
        <v>125</v>
      </c>
      <c r="G3648">
        <v>122</v>
      </c>
      <c r="H3648">
        <v>116</v>
      </c>
      <c r="I3648">
        <v>111</v>
      </c>
    </row>
    <row r="3649" spans="1:9" x14ac:dyDescent="0.25">
      <c r="A3649" t="s">
        <v>1370</v>
      </c>
      <c r="B3649">
        <v>1</v>
      </c>
      <c r="C3649">
        <v>1</v>
      </c>
      <c r="D3649">
        <v>0.75046666699999998</v>
      </c>
      <c r="E3649" t="s">
        <v>172</v>
      </c>
      <c r="F3649">
        <v>375</v>
      </c>
      <c r="G3649">
        <v>375</v>
      </c>
      <c r="H3649">
        <v>371</v>
      </c>
      <c r="I3649">
        <v>367</v>
      </c>
    </row>
    <row r="3650" spans="1:9" x14ac:dyDescent="0.25">
      <c r="A3650" t="s">
        <v>1369</v>
      </c>
      <c r="B3650">
        <v>1</v>
      </c>
      <c r="C3650">
        <v>0</v>
      </c>
      <c r="D3650">
        <v>0.29357333299999999</v>
      </c>
      <c r="E3650" t="s">
        <v>169</v>
      </c>
      <c r="F3650">
        <v>12</v>
      </c>
      <c r="G3650">
        <v>7</v>
      </c>
      <c r="H3650">
        <v>2</v>
      </c>
      <c r="I3650">
        <v>0</v>
      </c>
    </row>
    <row r="3651" spans="1:9" x14ac:dyDescent="0.25">
      <c r="A3651" t="s">
        <v>1368</v>
      </c>
      <c r="B3651">
        <v>1</v>
      </c>
      <c r="C3651">
        <v>1</v>
      </c>
      <c r="D3651">
        <v>0.95299999999999996</v>
      </c>
      <c r="E3651" t="s">
        <v>174</v>
      </c>
      <c r="F3651">
        <v>194</v>
      </c>
      <c r="G3651">
        <v>194</v>
      </c>
      <c r="H3651">
        <v>193</v>
      </c>
      <c r="I3651">
        <v>182</v>
      </c>
    </row>
    <row r="3652" spans="1:9" x14ac:dyDescent="0.25">
      <c r="A3652" t="s">
        <v>1367</v>
      </c>
      <c r="B3652">
        <v>1</v>
      </c>
      <c r="C3652">
        <v>0</v>
      </c>
      <c r="D3652">
        <v>0.98725333299999996</v>
      </c>
      <c r="E3652" t="s">
        <v>169</v>
      </c>
      <c r="F3652">
        <v>179</v>
      </c>
      <c r="G3652">
        <v>179</v>
      </c>
      <c r="H3652">
        <v>178</v>
      </c>
      <c r="I3652">
        <v>169</v>
      </c>
    </row>
    <row r="3653" spans="1:9" x14ac:dyDescent="0.25">
      <c r="A3653" t="s">
        <v>1366</v>
      </c>
      <c r="B3653">
        <v>1</v>
      </c>
      <c r="C3653">
        <v>0</v>
      </c>
      <c r="D3653">
        <v>0.98138000000000003</v>
      </c>
      <c r="E3653" t="s">
        <v>169</v>
      </c>
      <c r="F3653">
        <v>193</v>
      </c>
      <c r="G3653">
        <v>190</v>
      </c>
      <c r="H3653">
        <v>185</v>
      </c>
      <c r="I3653">
        <v>180</v>
      </c>
    </row>
    <row r="3654" spans="1:9" x14ac:dyDescent="0.25">
      <c r="A3654" t="s">
        <v>1365</v>
      </c>
      <c r="B3654">
        <v>1</v>
      </c>
      <c r="C3654">
        <v>0</v>
      </c>
      <c r="D3654">
        <v>0.96578666700000004</v>
      </c>
      <c r="E3654" t="s">
        <v>169</v>
      </c>
      <c r="F3654">
        <v>14</v>
      </c>
      <c r="G3654">
        <v>14</v>
      </c>
      <c r="H3654">
        <v>14</v>
      </c>
      <c r="I3654">
        <v>11</v>
      </c>
    </row>
    <row r="3655" spans="1:9" x14ac:dyDescent="0.25">
      <c r="A3655" t="s">
        <v>1364</v>
      </c>
      <c r="B3655">
        <v>1</v>
      </c>
      <c r="C3655">
        <v>0</v>
      </c>
      <c r="D3655">
        <v>0.103186667</v>
      </c>
      <c r="E3655" t="s">
        <v>169</v>
      </c>
      <c r="F3655">
        <v>33</v>
      </c>
      <c r="G3655">
        <v>26</v>
      </c>
      <c r="H3655">
        <v>24</v>
      </c>
      <c r="I3655">
        <v>16</v>
      </c>
    </row>
    <row r="3656" spans="1:9" x14ac:dyDescent="0.25">
      <c r="A3656" t="s">
        <v>1363</v>
      </c>
      <c r="B3656">
        <v>1</v>
      </c>
      <c r="C3656">
        <v>0</v>
      </c>
      <c r="D3656">
        <v>0.28726000000000002</v>
      </c>
      <c r="E3656" t="s">
        <v>169</v>
      </c>
      <c r="F3656">
        <v>40</v>
      </c>
      <c r="G3656">
        <v>35</v>
      </c>
      <c r="H3656">
        <v>6</v>
      </c>
      <c r="I3656">
        <v>5</v>
      </c>
    </row>
    <row r="3657" spans="1:9" x14ac:dyDescent="0.25">
      <c r="A3657" t="s">
        <v>1362</v>
      </c>
      <c r="B3657">
        <v>1</v>
      </c>
      <c r="C3657">
        <v>0</v>
      </c>
      <c r="D3657">
        <v>0.99525333299999996</v>
      </c>
      <c r="E3657" t="s">
        <v>169</v>
      </c>
      <c r="F3657">
        <v>162</v>
      </c>
      <c r="G3657">
        <v>160</v>
      </c>
      <c r="H3657">
        <v>158</v>
      </c>
      <c r="I3657">
        <v>155</v>
      </c>
    </row>
    <row r="3658" spans="1:9" x14ac:dyDescent="0.25">
      <c r="A3658" t="s">
        <v>1361</v>
      </c>
      <c r="B3658">
        <v>1</v>
      </c>
      <c r="C3658">
        <v>0</v>
      </c>
      <c r="D3658">
        <v>0.174226667</v>
      </c>
      <c r="E3658" t="s">
        <v>174</v>
      </c>
      <c r="F3658">
        <v>8</v>
      </c>
      <c r="G3658">
        <v>0</v>
      </c>
      <c r="H3658">
        <v>0</v>
      </c>
      <c r="I3658">
        <v>0</v>
      </c>
    </row>
    <row r="3659" spans="1:9" x14ac:dyDescent="0.25">
      <c r="A3659" t="s">
        <v>1360</v>
      </c>
      <c r="B3659">
        <v>1</v>
      </c>
      <c r="C3659">
        <v>0</v>
      </c>
      <c r="D3659">
        <v>0.89329999999999998</v>
      </c>
      <c r="E3659" t="s">
        <v>169</v>
      </c>
      <c r="F3659">
        <v>127</v>
      </c>
      <c r="G3659">
        <v>125</v>
      </c>
      <c r="H3659">
        <v>118</v>
      </c>
      <c r="I3659">
        <v>101</v>
      </c>
    </row>
    <row r="3660" spans="1:9" x14ac:dyDescent="0.25">
      <c r="A3660" t="s">
        <v>1359</v>
      </c>
      <c r="B3660">
        <v>1</v>
      </c>
      <c r="C3660">
        <v>0</v>
      </c>
      <c r="D3660">
        <v>0.98379333300000005</v>
      </c>
      <c r="E3660" t="s">
        <v>169</v>
      </c>
      <c r="F3660">
        <v>355</v>
      </c>
      <c r="G3660">
        <v>353</v>
      </c>
      <c r="H3660">
        <v>352</v>
      </c>
      <c r="I3660">
        <v>344</v>
      </c>
    </row>
    <row r="3661" spans="1:9" x14ac:dyDescent="0.25">
      <c r="A3661" t="s">
        <v>1358</v>
      </c>
      <c r="B3661">
        <v>1</v>
      </c>
      <c r="C3661">
        <v>0</v>
      </c>
      <c r="D3661">
        <v>0.98821999999999999</v>
      </c>
      <c r="E3661" t="s">
        <v>169</v>
      </c>
      <c r="F3661">
        <v>114</v>
      </c>
      <c r="G3661">
        <v>114</v>
      </c>
      <c r="H3661">
        <v>113</v>
      </c>
      <c r="I3661">
        <v>64</v>
      </c>
    </row>
    <row r="3662" spans="1:9" x14ac:dyDescent="0.25">
      <c r="A3662" t="s">
        <v>1357</v>
      </c>
      <c r="B3662">
        <v>1</v>
      </c>
      <c r="C3662">
        <v>0</v>
      </c>
      <c r="D3662">
        <v>0.878486667</v>
      </c>
      <c r="E3662" t="s">
        <v>169</v>
      </c>
      <c r="F3662">
        <v>16</v>
      </c>
      <c r="G3662">
        <v>16</v>
      </c>
      <c r="H3662">
        <v>16</v>
      </c>
      <c r="I3662">
        <v>12</v>
      </c>
    </row>
    <row r="3663" spans="1:9" x14ac:dyDescent="0.25">
      <c r="A3663" t="s">
        <v>1356</v>
      </c>
      <c r="B3663">
        <v>1</v>
      </c>
      <c r="C3663">
        <v>1</v>
      </c>
      <c r="D3663">
        <v>0.91868000000000005</v>
      </c>
      <c r="E3663" t="s">
        <v>172</v>
      </c>
      <c r="F3663">
        <v>101</v>
      </c>
      <c r="G3663">
        <v>101</v>
      </c>
      <c r="H3663">
        <v>101</v>
      </c>
      <c r="I3663">
        <v>97</v>
      </c>
    </row>
    <row r="3664" spans="1:9" x14ac:dyDescent="0.25">
      <c r="A3664" t="s">
        <v>1355</v>
      </c>
      <c r="B3664">
        <v>1</v>
      </c>
      <c r="C3664">
        <v>0</v>
      </c>
      <c r="D3664">
        <v>0.917133333</v>
      </c>
      <c r="E3664" t="s">
        <v>169</v>
      </c>
      <c r="F3664">
        <v>62</v>
      </c>
      <c r="G3664">
        <v>62</v>
      </c>
      <c r="H3664">
        <v>62</v>
      </c>
      <c r="I3664">
        <v>47</v>
      </c>
    </row>
    <row r="3665" spans="1:9" x14ac:dyDescent="0.25">
      <c r="A3665" t="s">
        <v>1354</v>
      </c>
      <c r="B3665">
        <v>1</v>
      </c>
      <c r="C3665">
        <v>1</v>
      </c>
      <c r="D3665">
        <v>0.96911333300000002</v>
      </c>
      <c r="E3665" t="s">
        <v>172</v>
      </c>
      <c r="F3665">
        <v>150</v>
      </c>
      <c r="G3665">
        <v>150</v>
      </c>
      <c r="H3665">
        <v>149</v>
      </c>
      <c r="I3665">
        <v>146</v>
      </c>
    </row>
    <row r="3666" spans="1:9" x14ac:dyDescent="0.25">
      <c r="A3666" t="s">
        <v>1353</v>
      </c>
      <c r="B3666">
        <v>1</v>
      </c>
      <c r="C3666">
        <v>1</v>
      </c>
      <c r="D3666">
        <v>0.95844666700000003</v>
      </c>
      <c r="E3666" t="s">
        <v>174</v>
      </c>
      <c r="F3666">
        <v>107</v>
      </c>
      <c r="G3666">
        <v>103</v>
      </c>
      <c r="H3666">
        <v>100</v>
      </c>
      <c r="I3666">
        <v>96</v>
      </c>
    </row>
    <row r="3667" spans="1:9" x14ac:dyDescent="0.25">
      <c r="A3667" t="s">
        <v>1352</v>
      </c>
      <c r="B3667">
        <v>1</v>
      </c>
      <c r="C3667">
        <v>0</v>
      </c>
      <c r="D3667">
        <v>0.79022000000000003</v>
      </c>
      <c r="E3667" t="s">
        <v>169</v>
      </c>
      <c r="F3667">
        <v>50</v>
      </c>
      <c r="G3667">
        <v>50</v>
      </c>
      <c r="H3667">
        <v>50</v>
      </c>
      <c r="I3667">
        <v>47</v>
      </c>
    </row>
    <row r="3668" spans="1:9" x14ac:dyDescent="0.25">
      <c r="A3668" t="s">
        <v>1351</v>
      </c>
      <c r="B3668">
        <v>1</v>
      </c>
      <c r="C3668">
        <v>0</v>
      </c>
      <c r="D3668">
        <v>0.97130666700000001</v>
      </c>
      <c r="E3668" t="s">
        <v>169</v>
      </c>
      <c r="F3668">
        <v>90</v>
      </c>
      <c r="G3668">
        <v>90</v>
      </c>
      <c r="H3668">
        <v>89</v>
      </c>
      <c r="I3668">
        <v>79</v>
      </c>
    </row>
    <row r="3669" spans="1:9" x14ac:dyDescent="0.25">
      <c r="A3669" t="s">
        <v>1350</v>
      </c>
      <c r="B3669">
        <v>1</v>
      </c>
      <c r="C3669">
        <v>0</v>
      </c>
      <c r="D3669">
        <v>0.44544</v>
      </c>
      <c r="E3669" t="s">
        <v>169</v>
      </c>
      <c r="F3669">
        <v>41</v>
      </c>
      <c r="G3669">
        <v>41</v>
      </c>
      <c r="H3669">
        <v>22</v>
      </c>
      <c r="I3669">
        <v>2</v>
      </c>
    </row>
    <row r="3670" spans="1:9" x14ac:dyDescent="0.25">
      <c r="A3670" t="s">
        <v>1349</v>
      </c>
      <c r="B3670">
        <v>1</v>
      </c>
      <c r="C3670">
        <v>0</v>
      </c>
      <c r="D3670">
        <v>0.83308000000000004</v>
      </c>
      <c r="E3670" t="s">
        <v>169</v>
      </c>
      <c r="F3670">
        <v>54</v>
      </c>
      <c r="G3670">
        <v>52</v>
      </c>
      <c r="H3670">
        <v>50</v>
      </c>
      <c r="I3670">
        <v>40</v>
      </c>
    </row>
    <row r="3671" spans="1:9" x14ac:dyDescent="0.25">
      <c r="A3671" t="s">
        <v>1348</v>
      </c>
      <c r="B3671">
        <v>1</v>
      </c>
      <c r="C3671">
        <v>0</v>
      </c>
      <c r="D3671">
        <v>0.93086000000000002</v>
      </c>
      <c r="E3671" t="s">
        <v>169</v>
      </c>
      <c r="F3671">
        <v>153</v>
      </c>
      <c r="G3671">
        <v>153</v>
      </c>
      <c r="H3671">
        <v>151</v>
      </c>
      <c r="I3671">
        <v>146</v>
      </c>
    </row>
    <row r="3672" spans="1:9" x14ac:dyDescent="0.25">
      <c r="A3672" t="s">
        <v>1347</v>
      </c>
      <c r="B3672">
        <v>1</v>
      </c>
      <c r="C3672">
        <v>0</v>
      </c>
      <c r="D3672">
        <v>0.21615999999999999</v>
      </c>
      <c r="E3672" t="s">
        <v>169</v>
      </c>
      <c r="F3672">
        <v>7</v>
      </c>
      <c r="G3672">
        <v>0</v>
      </c>
      <c r="H3672">
        <v>0</v>
      </c>
      <c r="I3672">
        <v>0</v>
      </c>
    </row>
    <row r="3673" spans="1:9" x14ac:dyDescent="0.25">
      <c r="A3673" t="s">
        <v>1346</v>
      </c>
      <c r="B3673">
        <v>1</v>
      </c>
      <c r="C3673">
        <v>0</v>
      </c>
      <c r="D3673">
        <v>0.80023999999999995</v>
      </c>
      <c r="E3673" t="s">
        <v>169</v>
      </c>
      <c r="F3673">
        <v>111</v>
      </c>
      <c r="G3673">
        <v>108</v>
      </c>
      <c r="H3673">
        <v>103</v>
      </c>
      <c r="I3673">
        <v>102</v>
      </c>
    </row>
    <row r="3674" spans="1:9" x14ac:dyDescent="0.25">
      <c r="A3674" t="s">
        <v>1345</v>
      </c>
      <c r="B3674">
        <v>1</v>
      </c>
      <c r="C3674">
        <v>0</v>
      </c>
      <c r="D3674">
        <v>1.0039133330000001</v>
      </c>
      <c r="E3674" t="s">
        <v>169</v>
      </c>
      <c r="F3674">
        <v>337</v>
      </c>
      <c r="G3674">
        <v>337</v>
      </c>
      <c r="H3674">
        <v>335</v>
      </c>
      <c r="I3674">
        <v>329</v>
      </c>
    </row>
    <row r="3675" spans="1:9" x14ac:dyDescent="0.25">
      <c r="A3675" t="s">
        <v>1344</v>
      </c>
      <c r="B3675">
        <v>1</v>
      </c>
      <c r="C3675">
        <v>0</v>
      </c>
      <c r="D3675">
        <v>0.984853333</v>
      </c>
      <c r="E3675" t="s">
        <v>169</v>
      </c>
      <c r="F3675">
        <v>207</v>
      </c>
      <c r="G3675">
        <v>206</v>
      </c>
      <c r="H3675">
        <v>201</v>
      </c>
      <c r="I3675">
        <v>196</v>
      </c>
    </row>
    <row r="3676" spans="1:9" x14ac:dyDescent="0.25">
      <c r="A3676" t="s">
        <v>1343</v>
      </c>
      <c r="B3676">
        <v>0</v>
      </c>
      <c r="C3676">
        <v>0</v>
      </c>
      <c r="D3676">
        <v>0.112293333</v>
      </c>
      <c r="E3676" t="s">
        <v>181</v>
      </c>
      <c r="F3676">
        <v>2</v>
      </c>
      <c r="G3676">
        <v>0</v>
      </c>
      <c r="H3676">
        <v>0</v>
      </c>
      <c r="I3676">
        <v>0</v>
      </c>
    </row>
    <row r="3677" spans="1:9" x14ac:dyDescent="0.25">
      <c r="A3677" t="s">
        <v>1342</v>
      </c>
      <c r="B3677">
        <v>1</v>
      </c>
      <c r="C3677">
        <v>1</v>
      </c>
      <c r="D3677">
        <v>0.322833333</v>
      </c>
      <c r="E3677" t="s">
        <v>169</v>
      </c>
      <c r="F3677">
        <v>114</v>
      </c>
      <c r="G3677">
        <v>105</v>
      </c>
      <c r="H3677">
        <v>83</v>
      </c>
      <c r="I3677">
        <v>71</v>
      </c>
    </row>
    <row r="3678" spans="1:9" x14ac:dyDescent="0.25">
      <c r="A3678" t="s">
        <v>1341</v>
      </c>
      <c r="B3678">
        <v>1</v>
      </c>
      <c r="C3678">
        <v>0</v>
      </c>
      <c r="D3678">
        <v>0.21970666699999999</v>
      </c>
      <c r="E3678" t="s">
        <v>169</v>
      </c>
      <c r="F3678">
        <v>9</v>
      </c>
      <c r="G3678">
        <v>8</v>
      </c>
      <c r="H3678">
        <v>6</v>
      </c>
      <c r="I3678">
        <v>3</v>
      </c>
    </row>
    <row r="3679" spans="1:9" x14ac:dyDescent="0.25">
      <c r="A3679" t="s">
        <v>1340</v>
      </c>
      <c r="B3679">
        <v>1</v>
      </c>
      <c r="C3679">
        <v>0</v>
      </c>
      <c r="D3679">
        <v>0.98954666700000005</v>
      </c>
      <c r="E3679" t="s">
        <v>169</v>
      </c>
      <c r="F3679">
        <v>129</v>
      </c>
      <c r="G3679">
        <v>128</v>
      </c>
      <c r="H3679">
        <v>125</v>
      </c>
      <c r="I3679">
        <v>117</v>
      </c>
    </row>
    <row r="3680" spans="1:9" x14ac:dyDescent="0.25">
      <c r="A3680" t="s">
        <v>1339</v>
      </c>
      <c r="B3680">
        <v>1</v>
      </c>
      <c r="C3680">
        <v>0</v>
      </c>
      <c r="D3680">
        <v>0.37556666700000002</v>
      </c>
      <c r="E3680" t="s">
        <v>169</v>
      </c>
      <c r="F3680">
        <v>104</v>
      </c>
      <c r="G3680">
        <v>93</v>
      </c>
      <c r="H3680">
        <v>35</v>
      </c>
      <c r="I3680">
        <v>2</v>
      </c>
    </row>
    <row r="3681" spans="1:9" x14ac:dyDescent="0.25">
      <c r="A3681" t="s">
        <v>1338</v>
      </c>
      <c r="B3681">
        <v>1</v>
      </c>
      <c r="C3681">
        <v>0</v>
      </c>
      <c r="D3681">
        <v>0.89590666699999999</v>
      </c>
      <c r="E3681" t="s">
        <v>169</v>
      </c>
      <c r="F3681">
        <v>39</v>
      </c>
      <c r="G3681">
        <v>39</v>
      </c>
      <c r="H3681">
        <v>38</v>
      </c>
      <c r="I3681">
        <v>37</v>
      </c>
    </row>
    <row r="3682" spans="1:9" x14ac:dyDescent="0.25">
      <c r="A3682" t="s">
        <v>1337</v>
      </c>
      <c r="B3682">
        <v>1</v>
      </c>
      <c r="C3682">
        <v>0</v>
      </c>
      <c r="D3682">
        <v>0.95732666700000002</v>
      </c>
      <c r="E3682" t="s">
        <v>172</v>
      </c>
      <c r="F3682">
        <v>455</v>
      </c>
      <c r="G3682">
        <v>455</v>
      </c>
      <c r="H3682">
        <v>441</v>
      </c>
      <c r="I3682">
        <v>429</v>
      </c>
    </row>
    <row r="3683" spans="1:9" x14ac:dyDescent="0.25">
      <c r="A3683" t="s">
        <v>1336</v>
      </c>
      <c r="B3683">
        <v>0</v>
      </c>
      <c r="C3683">
        <v>1</v>
      </c>
      <c r="D3683">
        <v>0.94439333299999995</v>
      </c>
      <c r="E3683" t="s">
        <v>169</v>
      </c>
      <c r="F3683">
        <v>134</v>
      </c>
      <c r="G3683">
        <v>134</v>
      </c>
      <c r="H3683">
        <v>127</v>
      </c>
      <c r="I3683">
        <v>104</v>
      </c>
    </row>
    <row r="3684" spans="1:9" x14ac:dyDescent="0.25">
      <c r="A3684" t="s">
        <v>1335</v>
      </c>
      <c r="B3684">
        <v>0</v>
      </c>
      <c r="C3684">
        <v>0</v>
      </c>
      <c r="D3684">
        <v>0.33006666699999998</v>
      </c>
      <c r="E3684" t="s">
        <v>181</v>
      </c>
      <c r="F3684">
        <v>30</v>
      </c>
      <c r="G3684">
        <v>27</v>
      </c>
      <c r="H3684">
        <v>6</v>
      </c>
      <c r="I3684">
        <v>0</v>
      </c>
    </row>
    <row r="3685" spans="1:9" x14ac:dyDescent="0.25">
      <c r="A3685" t="s">
        <v>1334</v>
      </c>
      <c r="B3685">
        <v>1</v>
      </c>
      <c r="C3685">
        <v>0</v>
      </c>
      <c r="D3685">
        <v>0.987166667</v>
      </c>
      <c r="E3685" t="s">
        <v>169</v>
      </c>
      <c r="F3685">
        <v>115</v>
      </c>
      <c r="G3685">
        <v>114</v>
      </c>
      <c r="H3685">
        <v>109</v>
      </c>
      <c r="I3685">
        <v>100</v>
      </c>
    </row>
    <row r="3686" spans="1:9" x14ac:dyDescent="0.25">
      <c r="A3686" t="s">
        <v>1333</v>
      </c>
      <c r="B3686">
        <v>1</v>
      </c>
      <c r="C3686">
        <v>0</v>
      </c>
      <c r="D3686">
        <v>0.9325</v>
      </c>
      <c r="E3686" t="s">
        <v>169</v>
      </c>
      <c r="F3686">
        <v>87</v>
      </c>
      <c r="G3686">
        <v>87</v>
      </c>
      <c r="H3686">
        <v>85</v>
      </c>
      <c r="I3686">
        <v>84</v>
      </c>
    </row>
    <row r="3687" spans="1:9" x14ac:dyDescent="0.25">
      <c r="A3687" t="s">
        <v>1332</v>
      </c>
      <c r="B3687">
        <v>1</v>
      </c>
      <c r="C3687">
        <v>0</v>
      </c>
      <c r="D3687">
        <v>0.3831</v>
      </c>
      <c r="E3687" t="s">
        <v>169</v>
      </c>
      <c r="F3687">
        <v>9</v>
      </c>
      <c r="G3687">
        <v>9</v>
      </c>
      <c r="H3687">
        <v>8</v>
      </c>
      <c r="I3687">
        <v>4</v>
      </c>
    </row>
    <row r="3688" spans="1:9" x14ac:dyDescent="0.25">
      <c r="A3688" t="s">
        <v>1331</v>
      </c>
      <c r="B3688">
        <v>1</v>
      </c>
      <c r="C3688">
        <v>0</v>
      </c>
      <c r="D3688">
        <v>0.30250666700000001</v>
      </c>
      <c r="E3688" t="s">
        <v>169</v>
      </c>
      <c r="F3688">
        <v>10</v>
      </c>
      <c r="G3688">
        <v>4</v>
      </c>
      <c r="H3688">
        <v>1</v>
      </c>
      <c r="I3688">
        <v>1</v>
      </c>
    </row>
    <row r="3689" spans="1:9" x14ac:dyDescent="0.25">
      <c r="A3689" t="s">
        <v>1330</v>
      </c>
      <c r="B3689">
        <v>1</v>
      </c>
      <c r="C3689">
        <v>0</v>
      </c>
      <c r="D3689">
        <v>0.1201</v>
      </c>
      <c r="E3689" t="s">
        <v>169</v>
      </c>
      <c r="F3689">
        <v>4</v>
      </c>
      <c r="G3689">
        <v>1</v>
      </c>
      <c r="H3689">
        <v>0</v>
      </c>
      <c r="I3689">
        <v>0</v>
      </c>
    </row>
    <row r="3690" spans="1:9" x14ac:dyDescent="0.25">
      <c r="A3690" t="s">
        <v>1329</v>
      </c>
      <c r="B3690">
        <v>1</v>
      </c>
      <c r="C3690">
        <v>0</v>
      </c>
      <c r="D3690">
        <v>0.558793333</v>
      </c>
      <c r="E3690" t="s">
        <v>169</v>
      </c>
      <c r="F3690">
        <v>7</v>
      </c>
      <c r="G3690">
        <v>3</v>
      </c>
      <c r="H3690">
        <v>3</v>
      </c>
      <c r="I3690">
        <v>2</v>
      </c>
    </row>
    <row r="3691" spans="1:9" x14ac:dyDescent="0.25">
      <c r="A3691" t="s">
        <v>1328</v>
      </c>
      <c r="B3691">
        <v>1</v>
      </c>
      <c r="C3691">
        <v>0</v>
      </c>
      <c r="D3691">
        <v>0.47502666700000001</v>
      </c>
      <c r="E3691" t="s">
        <v>169</v>
      </c>
      <c r="F3691">
        <v>56</v>
      </c>
      <c r="G3691">
        <v>56</v>
      </c>
      <c r="H3691">
        <v>53</v>
      </c>
      <c r="I3691">
        <v>43</v>
      </c>
    </row>
    <row r="3692" spans="1:9" x14ac:dyDescent="0.25">
      <c r="A3692" t="s">
        <v>1327</v>
      </c>
      <c r="B3692">
        <v>1</v>
      </c>
      <c r="C3692">
        <v>0</v>
      </c>
      <c r="D3692">
        <v>0.95042000000000004</v>
      </c>
      <c r="E3692" t="s">
        <v>174</v>
      </c>
      <c r="F3692">
        <v>34</v>
      </c>
      <c r="G3692">
        <v>34</v>
      </c>
      <c r="H3692">
        <v>32</v>
      </c>
      <c r="I3692">
        <v>23</v>
      </c>
    </row>
    <row r="3693" spans="1:9" x14ac:dyDescent="0.25">
      <c r="A3693" t="s">
        <v>1326</v>
      </c>
      <c r="B3693">
        <v>1</v>
      </c>
      <c r="C3693">
        <v>0</v>
      </c>
      <c r="D3693">
        <v>0.825553333</v>
      </c>
      <c r="E3693" t="s">
        <v>169</v>
      </c>
      <c r="F3693">
        <v>276</v>
      </c>
      <c r="G3693">
        <v>275</v>
      </c>
      <c r="H3693">
        <v>274</v>
      </c>
      <c r="I3693">
        <v>272</v>
      </c>
    </row>
    <row r="3694" spans="1:9" x14ac:dyDescent="0.25">
      <c r="A3694" t="s">
        <v>1325</v>
      </c>
      <c r="B3694">
        <v>1</v>
      </c>
      <c r="C3694">
        <v>0</v>
      </c>
      <c r="D3694">
        <v>0.33119333299999998</v>
      </c>
      <c r="E3694" t="s">
        <v>169</v>
      </c>
      <c r="F3694">
        <v>47</v>
      </c>
      <c r="G3694">
        <v>46</v>
      </c>
      <c r="H3694">
        <v>46</v>
      </c>
      <c r="I3694">
        <v>46</v>
      </c>
    </row>
    <row r="3695" spans="1:9" x14ac:dyDescent="0.25">
      <c r="A3695" t="s">
        <v>1324</v>
      </c>
      <c r="B3695">
        <v>0</v>
      </c>
      <c r="C3695">
        <v>1</v>
      </c>
      <c r="D3695">
        <v>0.83398000000000005</v>
      </c>
      <c r="E3695" t="s">
        <v>174</v>
      </c>
      <c r="F3695">
        <v>369</v>
      </c>
      <c r="G3695">
        <v>360</v>
      </c>
      <c r="H3695">
        <v>354</v>
      </c>
      <c r="I3695">
        <v>286</v>
      </c>
    </row>
    <row r="3696" spans="1:9" x14ac:dyDescent="0.25">
      <c r="A3696" t="s">
        <v>1323</v>
      </c>
      <c r="B3696">
        <v>1</v>
      </c>
      <c r="C3696">
        <v>0</v>
      </c>
      <c r="D3696">
        <v>0.55820666699999999</v>
      </c>
      <c r="E3696" t="s">
        <v>169</v>
      </c>
      <c r="F3696">
        <v>70</v>
      </c>
      <c r="G3696">
        <v>70</v>
      </c>
      <c r="H3696">
        <v>66</v>
      </c>
      <c r="I3696">
        <v>63</v>
      </c>
    </row>
    <row r="3697" spans="1:9" x14ac:dyDescent="0.25">
      <c r="A3697" t="s">
        <v>1322</v>
      </c>
      <c r="B3697">
        <v>1</v>
      </c>
      <c r="C3697">
        <v>0</v>
      </c>
      <c r="D3697">
        <v>0.54939333300000004</v>
      </c>
      <c r="E3697" t="s">
        <v>169</v>
      </c>
      <c r="F3697">
        <v>221</v>
      </c>
      <c r="G3697">
        <v>218</v>
      </c>
      <c r="H3697">
        <v>218</v>
      </c>
      <c r="I3697">
        <v>177</v>
      </c>
    </row>
    <row r="3698" spans="1:9" x14ac:dyDescent="0.25">
      <c r="A3698" t="s">
        <v>1321</v>
      </c>
      <c r="B3698">
        <v>1</v>
      </c>
      <c r="C3698">
        <v>0</v>
      </c>
      <c r="D3698">
        <v>0.20130000000000001</v>
      </c>
      <c r="E3698" t="s">
        <v>169</v>
      </c>
      <c r="F3698">
        <v>5</v>
      </c>
      <c r="G3698">
        <v>3</v>
      </c>
      <c r="H3698">
        <v>3</v>
      </c>
      <c r="I3698">
        <v>3</v>
      </c>
    </row>
    <row r="3699" spans="1:9" x14ac:dyDescent="0.25">
      <c r="A3699" t="s">
        <v>1320</v>
      </c>
      <c r="B3699">
        <v>1</v>
      </c>
      <c r="C3699">
        <v>0</v>
      </c>
      <c r="D3699">
        <v>0.77234666699999999</v>
      </c>
      <c r="E3699" t="s">
        <v>169</v>
      </c>
      <c r="F3699">
        <v>20</v>
      </c>
      <c r="G3699">
        <v>20</v>
      </c>
      <c r="H3699">
        <v>19</v>
      </c>
      <c r="I3699">
        <v>16</v>
      </c>
    </row>
    <row r="3700" spans="1:9" x14ac:dyDescent="0.25">
      <c r="A3700" t="s">
        <v>1319</v>
      </c>
      <c r="B3700">
        <v>1</v>
      </c>
      <c r="C3700">
        <v>0</v>
      </c>
      <c r="D3700">
        <v>0.50181333299999997</v>
      </c>
      <c r="E3700" t="s">
        <v>169</v>
      </c>
      <c r="F3700">
        <v>272</v>
      </c>
      <c r="G3700">
        <v>270</v>
      </c>
      <c r="H3700">
        <v>265</v>
      </c>
      <c r="I3700">
        <v>249</v>
      </c>
    </row>
    <row r="3701" spans="1:9" x14ac:dyDescent="0.25">
      <c r="A3701" t="s">
        <v>1318</v>
      </c>
      <c r="B3701">
        <v>1</v>
      </c>
      <c r="C3701">
        <v>0</v>
      </c>
      <c r="D3701">
        <v>0.80330666699999997</v>
      </c>
      <c r="E3701" t="s">
        <v>169</v>
      </c>
      <c r="F3701">
        <v>101</v>
      </c>
      <c r="G3701">
        <v>96</v>
      </c>
      <c r="H3701">
        <v>92</v>
      </c>
      <c r="I3701">
        <v>84</v>
      </c>
    </row>
    <row r="3702" spans="1:9" x14ac:dyDescent="0.25">
      <c r="A3702" t="s">
        <v>1317</v>
      </c>
      <c r="B3702">
        <v>1</v>
      </c>
      <c r="C3702">
        <v>0</v>
      </c>
      <c r="D3702">
        <v>0.98536666699999997</v>
      </c>
      <c r="E3702" t="s">
        <v>169</v>
      </c>
      <c r="F3702">
        <v>436</v>
      </c>
      <c r="G3702">
        <v>435</v>
      </c>
      <c r="H3702">
        <v>429</v>
      </c>
      <c r="I3702">
        <v>414</v>
      </c>
    </row>
    <row r="3703" spans="1:9" x14ac:dyDescent="0.25">
      <c r="A3703" t="s">
        <v>1316</v>
      </c>
      <c r="B3703">
        <v>0</v>
      </c>
      <c r="C3703">
        <v>0</v>
      </c>
      <c r="D3703">
        <v>0.223266667</v>
      </c>
      <c r="E3703" t="s">
        <v>181</v>
      </c>
      <c r="F3703">
        <v>12</v>
      </c>
      <c r="G3703">
        <v>9</v>
      </c>
      <c r="H3703">
        <v>7</v>
      </c>
      <c r="I3703">
        <v>3</v>
      </c>
    </row>
    <row r="3704" spans="1:9" x14ac:dyDescent="0.25">
      <c r="A3704" t="s">
        <v>1315</v>
      </c>
      <c r="B3704">
        <v>1</v>
      </c>
      <c r="C3704">
        <v>0</v>
      </c>
      <c r="D3704">
        <v>0.74553333300000002</v>
      </c>
      <c r="E3704" t="s">
        <v>172</v>
      </c>
      <c r="F3704">
        <v>130</v>
      </c>
      <c r="G3704">
        <v>130</v>
      </c>
      <c r="H3704">
        <v>125</v>
      </c>
      <c r="I3704">
        <v>110</v>
      </c>
    </row>
    <row r="3705" spans="1:9" x14ac:dyDescent="0.25">
      <c r="A3705" t="s">
        <v>1314</v>
      </c>
      <c r="B3705">
        <v>1</v>
      </c>
      <c r="C3705">
        <v>0</v>
      </c>
      <c r="D3705">
        <v>0.96633999999999998</v>
      </c>
      <c r="E3705" t="s">
        <v>169</v>
      </c>
      <c r="F3705">
        <v>127</v>
      </c>
      <c r="G3705">
        <v>124</v>
      </c>
      <c r="H3705">
        <v>122</v>
      </c>
      <c r="I3705">
        <v>117</v>
      </c>
    </row>
    <row r="3706" spans="1:9" x14ac:dyDescent="0.25">
      <c r="A3706" t="s">
        <v>1313</v>
      </c>
      <c r="B3706">
        <v>1</v>
      </c>
      <c r="C3706">
        <v>0</v>
      </c>
      <c r="D3706">
        <v>0.19041333299999999</v>
      </c>
      <c r="E3706" t="s">
        <v>169</v>
      </c>
      <c r="F3706">
        <v>395</v>
      </c>
      <c r="G3706">
        <v>310</v>
      </c>
      <c r="H3706">
        <v>89</v>
      </c>
      <c r="I3706">
        <v>0</v>
      </c>
    </row>
    <row r="3707" spans="1:9" x14ac:dyDescent="0.25">
      <c r="A3707" t="s">
        <v>1312</v>
      </c>
      <c r="B3707">
        <v>1</v>
      </c>
      <c r="C3707">
        <v>0</v>
      </c>
      <c r="D3707">
        <v>0.16644666699999999</v>
      </c>
      <c r="E3707" t="s">
        <v>169</v>
      </c>
      <c r="F3707">
        <v>12</v>
      </c>
      <c r="G3707">
        <v>10</v>
      </c>
      <c r="H3707">
        <v>8</v>
      </c>
      <c r="I3707">
        <v>0</v>
      </c>
    </row>
    <row r="3708" spans="1:9" x14ac:dyDescent="0.25">
      <c r="A3708" t="s">
        <v>1311</v>
      </c>
      <c r="B3708">
        <v>1</v>
      </c>
      <c r="C3708">
        <v>1</v>
      </c>
      <c r="D3708">
        <v>0.90025333299999999</v>
      </c>
      <c r="E3708" t="s">
        <v>169</v>
      </c>
      <c r="F3708">
        <v>126</v>
      </c>
      <c r="G3708">
        <v>125</v>
      </c>
      <c r="H3708">
        <v>125</v>
      </c>
      <c r="I3708">
        <v>122</v>
      </c>
    </row>
    <row r="3709" spans="1:9" x14ac:dyDescent="0.25">
      <c r="A3709" t="s">
        <v>1310</v>
      </c>
      <c r="B3709">
        <v>1</v>
      </c>
      <c r="C3709">
        <v>0</v>
      </c>
      <c r="D3709">
        <v>0.68419333299999996</v>
      </c>
      <c r="E3709" t="s">
        <v>169</v>
      </c>
      <c r="F3709">
        <v>351</v>
      </c>
      <c r="G3709">
        <v>348</v>
      </c>
      <c r="H3709">
        <v>347</v>
      </c>
      <c r="I3709">
        <v>339</v>
      </c>
    </row>
    <row r="3710" spans="1:9" x14ac:dyDescent="0.25">
      <c r="A3710" t="s">
        <v>1309</v>
      </c>
      <c r="B3710">
        <v>1</v>
      </c>
      <c r="C3710">
        <v>0</v>
      </c>
      <c r="D3710">
        <v>0.42181333300000001</v>
      </c>
      <c r="E3710" t="s">
        <v>169</v>
      </c>
      <c r="F3710">
        <v>111</v>
      </c>
      <c r="G3710">
        <v>108</v>
      </c>
      <c r="H3710">
        <v>104</v>
      </c>
      <c r="I3710">
        <v>97</v>
      </c>
    </row>
    <row r="3711" spans="1:9" x14ac:dyDescent="0.25">
      <c r="A3711" t="s">
        <v>1308</v>
      </c>
      <c r="B3711">
        <v>1</v>
      </c>
      <c r="C3711">
        <v>0</v>
      </c>
      <c r="D3711">
        <v>0.30077999999999999</v>
      </c>
      <c r="E3711" t="s">
        <v>169</v>
      </c>
      <c r="F3711">
        <v>24</v>
      </c>
      <c r="G3711">
        <v>14</v>
      </c>
      <c r="H3711">
        <v>12</v>
      </c>
      <c r="I3711">
        <v>6</v>
      </c>
    </row>
    <row r="3712" spans="1:9" x14ac:dyDescent="0.25">
      <c r="A3712" t="s">
        <v>1307</v>
      </c>
      <c r="B3712">
        <v>1</v>
      </c>
      <c r="C3712">
        <v>0</v>
      </c>
      <c r="D3712">
        <v>0.79327999999999999</v>
      </c>
      <c r="E3712" t="s">
        <v>169</v>
      </c>
      <c r="F3712">
        <v>63</v>
      </c>
      <c r="G3712">
        <v>62</v>
      </c>
      <c r="H3712">
        <v>61</v>
      </c>
      <c r="I3712">
        <v>52</v>
      </c>
    </row>
    <row r="3713" spans="1:9" x14ac:dyDescent="0.25">
      <c r="A3713" t="s">
        <v>1306</v>
      </c>
      <c r="B3713">
        <v>0</v>
      </c>
      <c r="C3713">
        <v>0</v>
      </c>
      <c r="D3713">
        <v>0.12585333300000001</v>
      </c>
      <c r="E3713" t="s">
        <v>181</v>
      </c>
      <c r="F3713">
        <v>34</v>
      </c>
      <c r="G3713">
        <v>4</v>
      </c>
      <c r="H3713">
        <v>0</v>
      </c>
      <c r="I3713">
        <v>0</v>
      </c>
    </row>
    <row r="3714" spans="1:9" x14ac:dyDescent="0.25">
      <c r="A3714" t="s">
        <v>1305</v>
      </c>
      <c r="B3714">
        <v>1</v>
      </c>
      <c r="C3714">
        <v>0</v>
      </c>
      <c r="D3714">
        <v>0.85786666700000003</v>
      </c>
      <c r="E3714" t="s">
        <v>169</v>
      </c>
      <c r="F3714">
        <v>94</v>
      </c>
      <c r="G3714">
        <v>94</v>
      </c>
      <c r="H3714">
        <v>93</v>
      </c>
      <c r="I3714">
        <v>91</v>
      </c>
    </row>
    <row r="3715" spans="1:9" x14ac:dyDescent="0.25">
      <c r="A3715" t="s">
        <v>1304</v>
      </c>
      <c r="B3715">
        <v>1</v>
      </c>
      <c r="C3715">
        <v>0</v>
      </c>
      <c r="D3715">
        <v>0.93419333299999996</v>
      </c>
      <c r="E3715" t="s">
        <v>169</v>
      </c>
      <c r="F3715">
        <v>138</v>
      </c>
      <c r="G3715">
        <v>137</v>
      </c>
      <c r="H3715">
        <v>134</v>
      </c>
      <c r="I3715">
        <v>133</v>
      </c>
    </row>
    <row r="3716" spans="1:9" x14ac:dyDescent="0.25">
      <c r="A3716" t="s">
        <v>1303</v>
      </c>
      <c r="B3716">
        <v>1</v>
      </c>
      <c r="C3716">
        <v>0</v>
      </c>
      <c r="D3716">
        <v>0.23699999999999999</v>
      </c>
      <c r="E3716" t="s">
        <v>169</v>
      </c>
      <c r="F3716">
        <v>18</v>
      </c>
      <c r="G3716">
        <v>8</v>
      </c>
      <c r="H3716">
        <v>5</v>
      </c>
      <c r="I3716">
        <v>2</v>
      </c>
    </row>
    <row r="3717" spans="1:9" x14ac:dyDescent="0.25">
      <c r="A3717" t="s">
        <v>1302</v>
      </c>
      <c r="B3717">
        <v>1</v>
      </c>
      <c r="C3717">
        <v>0</v>
      </c>
      <c r="D3717">
        <v>0.35199999999999998</v>
      </c>
      <c r="E3717" t="s">
        <v>169</v>
      </c>
      <c r="F3717">
        <v>17</v>
      </c>
      <c r="G3717">
        <v>17</v>
      </c>
      <c r="H3717">
        <v>17</v>
      </c>
      <c r="I3717">
        <v>15</v>
      </c>
    </row>
    <row r="3718" spans="1:9" x14ac:dyDescent="0.25">
      <c r="A3718" t="s">
        <v>1301</v>
      </c>
      <c r="B3718">
        <v>0</v>
      </c>
      <c r="C3718">
        <v>0</v>
      </c>
      <c r="D3718">
        <v>0.72489999999999999</v>
      </c>
      <c r="E3718" t="s">
        <v>181</v>
      </c>
      <c r="F3718">
        <v>28</v>
      </c>
      <c r="G3718">
        <v>28</v>
      </c>
      <c r="H3718">
        <v>25</v>
      </c>
      <c r="I3718">
        <v>5</v>
      </c>
    </row>
    <row r="3719" spans="1:9" x14ac:dyDescent="0.25">
      <c r="A3719" t="s">
        <v>1300</v>
      </c>
      <c r="B3719">
        <v>1</v>
      </c>
      <c r="C3719">
        <v>0</v>
      </c>
      <c r="D3719">
        <v>0.65280666700000001</v>
      </c>
      <c r="E3719" t="s">
        <v>172</v>
      </c>
      <c r="F3719">
        <v>106</v>
      </c>
      <c r="G3719">
        <v>104</v>
      </c>
      <c r="H3719">
        <v>102</v>
      </c>
      <c r="I3719">
        <v>86</v>
      </c>
    </row>
    <row r="3720" spans="1:9" x14ac:dyDescent="0.25">
      <c r="A3720" t="s">
        <v>1299</v>
      </c>
      <c r="B3720">
        <v>1</v>
      </c>
      <c r="C3720">
        <v>0</v>
      </c>
      <c r="D3720">
        <v>0.15794</v>
      </c>
      <c r="E3720" t="s">
        <v>169</v>
      </c>
      <c r="F3720">
        <v>12</v>
      </c>
      <c r="G3720">
        <v>2</v>
      </c>
      <c r="H3720">
        <v>1</v>
      </c>
      <c r="I3720">
        <v>0</v>
      </c>
    </row>
    <row r="3721" spans="1:9" x14ac:dyDescent="0.25">
      <c r="A3721" t="s">
        <v>1298</v>
      </c>
      <c r="B3721">
        <v>1</v>
      </c>
      <c r="C3721">
        <v>0</v>
      </c>
      <c r="D3721">
        <v>0.47188000000000002</v>
      </c>
      <c r="E3721" t="s">
        <v>169</v>
      </c>
      <c r="F3721">
        <v>548</v>
      </c>
      <c r="G3721">
        <v>542</v>
      </c>
      <c r="H3721">
        <v>533</v>
      </c>
      <c r="I3721">
        <v>521</v>
      </c>
    </row>
    <row r="3722" spans="1:9" x14ac:dyDescent="0.25">
      <c r="A3722" t="s">
        <v>1297</v>
      </c>
      <c r="B3722">
        <v>0</v>
      </c>
      <c r="C3722">
        <v>0</v>
      </c>
      <c r="D3722">
        <v>0.122493333</v>
      </c>
      <c r="E3722" t="s">
        <v>181</v>
      </c>
      <c r="F3722">
        <v>7</v>
      </c>
      <c r="G3722">
        <v>0</v>
      </c>
      <c r="H3722">
        <v>0</v>
      </c>
      <c r="I3722">
        <v>0</v>
      </c>
    </row>
    <row r="3723" spans="1:9" x14ac:dyDescent="0.25">
      <c r="A3723" t="s">
        <v>1296</v>
      </c>
      <c r="B3723">
        <v>1</v>
      </c>
      <c r="C3723">
        <v>0</v>
      </c>
      <c r="D3723">
        <v>0.87186666700000004</v>
      </c>
      <c r="E3723" t="s">
        <v>169</v>
      </c>
      <c r="F3723">
        <v>46</v>
      </c>
      <c r="G3723">
        <v>46</v>
      </c>
      <c r="H3723">
        <v>44</v>
      </c>
      <c r="I3723">
        <v>44</v>
      </c>
    </row>
    <row r="3724" spans="1:9" x14ac:dyDescent="0.25">
      <c r="A3724" t="s">
        <v>1295</v>
      </c>
      <c r="B3724">
        <v>1</v>
      </c>
      <c r="C3724">
        <v>0</v>
      </c>
      <c r="D3724">
        <v>0.50012666699999997</v>
      </c>
      <c r="E3724" t="s">
        <v>169</v>
      </c>
      <c r="F3724">
        <v>65</v>
      </c>
      <c r="G3724">
        <v>63</v>
      </c>
      <c r="H3724">
        <v>63</v>
      </c>
      <c r="I3724">
        <v>60</v>
      </c>
    </row>
    <row r="3725" spans="1:9" x14ac:dyDescent="0.25">
      <c r="A3725" t="s">
        <v>1294</v>
      </c>
      <c r="B3725">
        <v>1</v>
      </c>
      <c r="C3725">
        <v>0</v>
      </c>
      <c r="D3725">
        <v>0.61617333299999999</v>
      </c>
      <c r="E3725" t="s">
        <v>169</v>
      </c>
      <c r="F3725">
        <v>37</v>
      </c>
      <c r="G3725">
        <v>36</v>
      </c>
      <c r="H3725">
        <v>24</v>
      </c>
      <c r="I3725">
        <v>0</v>
      </c>
    </row>
    <row r="3726" spans="1:9" x14ac:dyDescent="0.25">
      <c r="A3726" t="s">
        <v>1293</v>
      </c>
      <c r="B3726">
        <v>1</v>
      </c>
      <c r="C3726">
        <v>0</v>
      </c>
      <c r="D3726">
        <v>0.107586667</v>
      </c>
      <c r="E3726" t="s">
        <v>169</v>
      </c>
      <c r="F3726">
        <v>17</v>
      </c>
      <c r="G3726">
        <v>13</v>
      </c>
      <c r="H3726">
        <v>10</v>
      </c>
      <c r="I3726">
        <v>7</v>
      </c>
    </row>
    <row r="3727" spans="1:9" x14ac:dyDescent="0.25">
      <c r="A3727" t="s">
        <v>1292</v>
      </c>
      <c r="B3727">
        <v>1</v>
      </c>
      <c r="C3727">
        <v>0</v>
      </c>
      <c r="D3727">
        <v>0.94969999999999999</v>
      </c>
      <c r="E3727" t="s">
        <v>169</v>
      </c>
      <c r="F3727">
        <v>59</v>
      </c>
      <c r="G3727">
        <v>59</v>
      </c>
      <c r="H3727">
        <v>58</v>
      </c>
      <c r="I3727">
        <v>57</v>
      </c>
    </row>
    <row r="3728" spans="1:9" x14ac:dyDescent="0.25">
      <c r="A3728" t="s">
        <v>1291</v>
      </c>
      <c r="B3728">
        <v>1</v>
      </c>
      <c r="C3728">
        <v>0</v>
      </c>
      <c r="D3728">
        <v>0.97536</v>
      </c>
      <c r="E3728" t="s">
        <v>169</v>
      </c>
      <c r="F3728">
        <v>55</v>
      </c>
      <c r="G3728">
        <v>54</v>
      </c>
      <c r="H3728">
        <v>53</v>
      </c>
      <c r="I3728">
        <v>51</v>
      </c>
    </row>
    <row r="3729" spans="1:9" x14ac:dyDescent="0.25">
      <c r="A3729" t="s">
        <v>1290</v>
      </c>
      <c r="B3729">
        <v>1</v>
      </c>
      <c r="C3729">
        <v>0</v>
      </c>
      <c r="D3729">
        <v>0.22835333299999999</v>
      </c>
      <c r="E3729" t="s">
        <v>169</v>
      </c>
      <c r="F3729">
        <v>2</v>
      </c>
      <c r="G3729">
        <v>0</v>
      </c>
      <c r="H3729">
        <v>0</v>
      </c>
      <c r="I3729">
        <v>0</v>
      </c>
    </row>
    <row r="3730" spans="1:9" x14ac:dyDescent="0.25">
      <c r="A3730" t="s">
        <v>1289</v>
      </c>
      <c r="B3730">
        <v>1</v>
      </c>
      <c r="C3730">
        <v>0</v>
      </c>
      <c r="D3730">
        <v>0.95750000000000002</v>
      </c>
      <c r="E3730" t="s">
        <v>169</v>
      </c>
      <c r="F3730">
        <v>79</v>
      </c>
      <c r="G3730">
        <v>78</v>
      </c>
      <c r="H3730">
        <v>78</v>
      </c>
      <c r="I3730">
        <v>77</v>
      </c>
    </row>
    <row r="3731" spans="1:9" x14ac:dyDescent="0.25">
      <c r="A3731" t="s">
        <v>1288</v>
      </c>
      <c r="B3731">
        <v>1</v>
      </c>
      <c r="C3731">
        <v>0</v>
      </c>
      <c r="D3731">
        <v>0.943426667</v>
      </c>
      <c r="E3731" t="s">
        <v>174</v>
      </c>
      <c r="F3731">
        <v>45</v>
      </c>
      <c r="G3731">
        <v>45</v>
      </c>
      <c r="H3731">
        <v>41</v>
      </c>
      <c r="I3731">
        <v>38</v>
      </c>
    </row>
    <row r="3732" spans="1:9" x14ac:dyDescent="0.25">
      <c r="A3732" t="s">
        <v>1287</v>
      </c>
      <c r="B3732">
        <v>0</v>
      </c>
      <c r="C3732">
        <v>0</v>
      </c>
      <c r="D3732">
        <v>0.18239333299999999</v>
      </c>
      <c r="E3732" t="s">
        <v>181</v>
      </c>
      <c r="F3732">
        <v>2</v>
      </c>
      <c r="G3732">
        <v>0</v>
      </c>
      <c r="H3732">
        <v>0</v>
      </c>
      <c r="I3732">
        <v>0</v>
      </c>
    </row>
    <row r="3733" spans="1:9" x14ac:dyDescent="0.25">
      <c r="A3733" t="s">
        <v>1286</v>
      </c>
      <c r="B3733">
        <v>1</v>
      </c>
      <c r="C3733">
        <v>0</v>
      </c>
      <c r="D3733">
        <v>0.24755333299999999</v>
      </c>
      <c r="E3733" t="s">
        <v>169</v>
      </c>
      <c r="F3733">
        <v>5</v>
      </c>
      <c r="G3733">
        <v>1</v>
      </c>
      <c r="H3733">
        <v>1</v>
      </c>
      <c r="I3733">
        <v>0</v>
      </c>
    </row>
    <row r="3734" spans="1:9" x14ac:dyDescent="0.25">
      <c r="A3734" t="s">
        <v>1285</v>
      </c>
      <c r="B3734">
        <v>1</v>
      </c>
      <c r="C3734">
        <v>1</v>
      </c>
      <c r="D3734">
        <v>0.760926667</v>
      </c>
      <c r="E3734" t="s">
        <v>169</v>
      </c>
      <c r="F3734">
        <v>34</v>
      </c>
      <c r="G3734">
        <v>33</v>
      </c>
      <c r="H3734">
        <v>31</v>
      </c>
      <c r="I3734">
        <v>25</v>
      </c>
    </row>
    <row r="3735" spans="1:9" x14ac:dyDescent="0.25">
      <c r="A3735" t="s">
        <v>1284</v>
      </c>
      <c r="B3735">
        <v>0</v>
      </c>
      <c r="C3735">
        <v>0</v>
      </c>
      <c r="D3735">
        <v>0.13342000000000001</v>
      </c>
      <c r="E3735" t="s">
        <v>181</v>
      </c>
      <c r="F3735">
        <v>77</v>
      </c>
      <c r="G3735">
        <v>50</v>
      </c>
      <c r="H3735">
        <v>36</v>
      </c>
      <c r="I3735">
        <v>9</v>
      </c>
    </row>
    <row r="3736" spans="1:9" x14ac:dyDescent="0.25">
      <c r="A3736" t="s">
        <v>1283</v>
      </c>
      <c r="B3736">
        <v>0</v>
      </c>
      <c r="C3736">
        <v>0</v>
      </c>
      <c r="D3736">
        <v>0.13192000000000001</v>
      </c>
      <c r="E3736" t="s">
        <v>181</v>
      </c>
      <c r="F3736">
        <v>2</v>
      </c>
      <c r="G3736">
        <v>0</v>
      </c>
      <c r="H3736">
        <v>0</v>
      </c>
      <c r="I3736">
        <v>0</v>
      </c>
    </row>
    <row r="3737" spans="1:9" x14ac:dyDescent="0.25">
      <c r="A3737" t="s">
        <v>1282</v>
      </c>
      <c r="B3737">
        <v>1</v>
      </c>
      <c r="C3737">
        <v>0</v>
      </c>
      <c r="D3737">
        <v>0.10578</v>
      </c>
      <c r="E3737" t="s">
        <v>169</v>
      </c>
      <c r="F3737">
        <v>41</v>
      </c>
      <c r="G3737">
        <v>38</v>
      </c>
      <c r="H3737">
        <v>31</v>
      </c>
      <c r="I3737">
        <v>14</v>
      </c>
    </row>
    <row r="3738" spans="1:9" x14ac:dyDescent="0.25">
      <c r="A3738" t="s">
        <v>1281</v>
      </c>
      <c r="B3738">
        <v>1</v>
      </c>
      <c r="C3738">
        <v>0</v>
      </c>
      <c r="D3738">
        <v>0.96752000000000005</v>
      </c>
      <c r="E3738" t="s">
        <v>169</v>
      </c>
      <c r="F3738">
        <v>597</v>
      </c>
      <c r="G3738">
        <v>587</v>
      </c>
      <c r="H3738">
        <v>566</v>
      </c>
      <c r="I3738">
        <v>497</v>
      </c>
    </row>
    <row r="3739" spans="1:9" x14ac:dyDescent="0.25">
      <c r="A3739" t="s">
        <v>1280</v>
      </c>
      <c r="B3739">
        <v>0</v>
      </c>
      <c r="C3739">
        <v>0</v>
      </c>
      <c r="D3739">
        <v>0.148106667</v>
      </c>
      <c r="E3739" t="s">
        <v>181</v>
      </c>
      <c r="F3739">
        <v>2</v>
      </c>
      <c r="G3739">
        <v>1</v>
      </c>
      <c r="H3739">
        <v>1</v>
      </c>
      <c r="I3739">
        <v>1</v>
      </c>
    </row>
    <row r="3740" spans="1:9" x14ac:dyDescent="0.25">
      <c r="A3740" t="s">
        <v>1279</v>
      </c>
      <c r="B3740">
        <v>1</v>
      </c>
      <c r="C3740">
        <v>0</v>
      </c>
      <c r="D3740">
        <v>0.651466667</v>
      </c>
      <c r="E3740" t="s">
        <v>169</v>
      </c>
      <c r="F3740">
        <v>67</v>
      </c>
      <c r="G3740">
        <v>62</v>
      </c>
      <c r="H3740">
        <v>60</v>
      </c>
      <c r="I3740">
        <v>55</v>
      </c>
    </row>
    <row r="3741" spans="1:9" x14ac:dyDescent="0.25">
      <c r="A3741" t="s">
        <v>1278</v>
      </c>
      <c r="B3741">
        <v>1</v>
      </c>
      <c r="C3741">
        <v>0</v>
      </c>
      <c r="D3741">
        <v>0.93457333300000001</v>
      </c>
      <c r="E3741" t="s">
        <v>169</v>
      </c>
      <c r="F3741">
        <v>348</v>
      </c>
      <c r="G3741">
        <v>348</v>
      </c>
      <c r="H3741">
        <v>341</v>
      </c>
      <c r="I3741">
        <v>333</v>
      </c>
    </row>
    <row r="3742" spans="1:9" x14ac:dyDescent="0.25">
      <c r="A3742" t="s">
        <v>1277</v>
      </c>
      <c r="B3742">
        <v>1</v>
      </c>
      <c r="C3742">
        <v>0</v>
      </c>
      <c r="D3742">
        <v>0.51015333299999999</v>
      </c>
      <c r="E3742" t="s">
        <v>169</v>
      </c>
      <c r="F3742">
        <v>65</v>
      </c>
      <c r="G3742">
        <v>65</v>
      </c>
      <c r="H3742">
        <v>56</v>
      </c>
      <c r="I3742">
        <v>39</v>
      </c>
    </row>
    <row r="3743" spans="1:9" x14ac:dyDescent="0.25">
      <c r="A3743" t="s">
        <v>1276</v>
      </c>
      <c r="B3743">
        <v>1</v>
      </c>
      <c r="C3743">
        <v>1</v>
      </c>
      <c r="D3743">
        <v>0.95662000000000003</v>
      </c>
      <c r="E3743" t="s">
        <v>174</v>
      </c>
      <c r="F3743">
        <v>351</v>
      </c>
      <c r="G3743">
        <v>346</v>
      </c>
      <c r="H3743">
        <v>339</v>
      </c>
      <c r="I3743">
        <v>333</v>
      </c>
    </row>
    <row r="3744" spans="1:9" x14ac:dyDescent="0.25">
      <c r="A3744" t="s">
        <v>1275</v>
      </c>
      <c r="B3744">
        <v>0</v>
      </c>
      <c r="C3744">
        <v>0</v>
      </c>
      <c r="D3744">
        <v>0.22933999999999999</v>
      </c>
      <c r="E3744" t="s">
        <v>181</v>
      </c>
      <c r="F3744">
        <v>4</v>
      </c>
      <c r="G3744">
        <v>0</v>
      </c>
      <c r="H3744">
        <v>0</v>
      </c>
      <c r="I3744">
        <v>0</v>
      </c>
    </row>
    <row r="3745" spans="1:9" x14ac:dyDescent="0.25">
      <c r="A3745" t="s">
        <v>1274</v>
      </c>
      <c r="B3745">
        <v>1</v>
      </c>
      <c r="C3745">
        <v>0</v>
      </c>
      <c r="D3745">
        <v>0.87566666699999995</v>
      </c>
      <c r="E3745" t="s">
        <v>174</v>
      </c>
      <c r="F3745">
        <v>113</v>
      </c>
      <c r="G3745">
        <v>112</v>
      </c>
      <c r="H3745">
        <v>110</v>
      </c>
      <c r="I3745">
        <v>104</v>
      </c>
    </row>
    <row r="3746" spans="1:9" x14ac:dyDescent="0.25">
      <c r="A3746" t="s">
        <v>1273</v>
      </c>
      <c r="B3746">
        <v>1</v>
      </c>
      <c r="C3746">
        <v>1</v>
      </c>
      <c r="D3746">
        <v>0.99217999999999995</v>
      </c>
      <c r="E3746" t="s">
        <v>174</v>
      </c>
      <c r="F3746">
        <v>488</v>
      </c>
      <c r="G3746">
        <v>488</v>
      </c>
      <c r="H3746">
        <v>484</v>
      </c>
      <c r="I3746">
        <v>459</v>
      </c>
    </row>
    <row r="3747" spans="1:9" x14ac:dyDescent="0.25">
      <c r="A3747" t="s">
        <v>1272</v>
      </c>
      <c r="B3747">
        <v>1</v>
      </c>
      <c r="C3747">
        <v>0</v>
      </c>
      <c r="D3747">
        <v>0.99209333300000002</v>
      </c>
      <c r="E3747" t="s">
        <v>174</v>
      </c>
      <c r="F3747">
        <v>72</v>
      </c>
      <c r="G3747">
        <v>69</v>
      </c>
      <c r="H3747">
        <v>66</v>
      </c>
      <c r="I3747">
        <v>59</v>
      </c>
    </row>
    <row r="3748" spans="1:9" x14ac:dyDescent="0.25">
      <c r="A3748" t="s">
        <v>1271</v>
      </c>
      <c r="B3748">
        <v>1</v>
      </c>
      <c r="C3748">
        <v>0</v>
      </c>
      <c r="D3748">
        <v>0.90638666700000003</v>
      </c>
      <c r="E3748" t="s">
        <v>169</v>
      </c>
      <c r="F3748">
        <v>106</v>
      </c>
      <c r="G3748">
        <v>106</v>
      </c>
      <c r="H3748">
        <v>105</v>
      </c>
      <c r="I3748">
        <v>101</v>
      </c>
    </row>
    <row r="3749" spans="1:9" x14ac:dyDescent="0.25">
      <c r="A3749" t="s">
        <v>1270</v>
      </c>
      <c r="B3749">
        <v>1</v>
      </c>
      <c r="C3749">
        <v>0</v>
      </c>
      <c r="D3749">
        <v>0.96843333300000001</v>
      </c>
      <c r="E3749" t="s">
        <v>169</v>
      </c>
      <c r="F3749">
        <v>361</v>
      </c>
      <c r="G3749">
        <v>360</v>
      </c>
      <c r="H3749">
        <v>353</v>
      </c>
      <c r="I3749">
        <v>346</v>
      </c>
    </row>
    <row r="3750" spans="1:9" x14ac:dyDescent="0.25">
      <c r="A3750" t="s">
        <v>1269</v>
      </c>
      <c r="B3750">
        <v>1</v>
      </c>
      <c r="C3750">
        <v>0</v>
      </c>
      <c r="D3750">
        <v>0.82988666700000002</v>
      </c>
      <c r="E3750" t="s">
        <v>169</v>
      </c>
      <c r="F3750">
        <v>37</v>
      </c>
      <c r="G3750">
        <v>37</v>
      </c>
      <c r="H3750">
        <v>33</v>
      </c>
      <c r="I3750">
        <v>27</v>
      </c>
    </row>
    <row r="3751" spans="1:9" x14ac:dyDescent="0.25">
      <c r="A3751" t="s">
        <v>1268</v>
      </c>
      <c r="B3751">
        <v>1</v>
      </c>
      <c r="C3751">
        <v>0</v>
      </c>
      <c r="D3751">
        <v>0.65192000000000005</v>
      </c>
      <c r="E3751" t="s">
        <v>169</v>
      </c>
      <c r="F3751">
        <v>19</v>
      </c>
      <c r="G3751">
        <v>16</v>
      </c>
      <c r="H3751">
        <v>12</v>
      </c>
      <c r="I3751">
        <v>3</v>
      </c>
    </row>
    <row r="3752" spans="1:9" x14ac:dyDescent="0.25">
      <c r="A3752" t="s">
        <v>1267</v>
      </c>
      <c r="B3752">
        <v>1</v>
      </c>
      <c r="C3752">
        <v>0</v>
      </c>
      <c r="D3752">
        <v>0.96173333299999997</v>
      </c>
      <c r="E3752" t="s">
        <v>169</v>
      </c>
      <c r="F3752">
        <v>68</v>
      </c>
      <c r="G3752">
        <v>66</v>
      </c>
      <c r="H3752">
        <v>64</v>
      </c>
      <c r="I3752">
        <v>64</v>
      </c>
    </row>
    <row r="3753" spans="1:9" x14ac:dyDescent="0.25">
      <c r="A3753" t="s">
        <v>1266</v>
      </c>
      <c r="B3753">
        <v>1</v>
      </c>
      <c r="C3753">
        <v>0</v>
      </c>
      <c r="D3753">
        <v>0.88539999999999996</v>
      </c>
      <c r="E3753" t="s">
        <v>169</v>
      </c>
      <c r="F3753">
        <v>29</v>
      </c>
      <c r="G3753">
        <v>29</v>
      </c>
      <c r="H3753">
        <v>29</v>
      </c>
      <c r="I3753">
        <v>27</v>
      </c>
    </row>
    <row r="3754" spans="1:9" x14ac:dyDescent="0.25">
      <c r="A3754" t="s">
        <v>1265</v>
      </c>
      <c r="B3754">
        <v>1</v>
      </c>
      <c r="C3754">
        <v>0</v>
      </c>
      <c r="D3754">
        <v>1.0056799999999999</v>
      </c>
      <c r="E3754" t="s">
        <v>169</v>
      </c>
      <c r="F3754">
        <v>88</v>
      </c>
      <c r="G3754">
        <v>88</v>
      </c>
      <c r="H3754">
        <v>86</v>
      </c>
      <c r="I3754">
        <v>79</v>
      </c>
    </row>
    <row r="3755" spans="1:9" x14ac:dyDescent="0.25">
      <c r="A3755" t="s">
        <v>1264</v>
      </c>
      <c r="B3755">
        <v>1</v>
      </c>
      <c r="C3755">
        <v>0</v>
      </c>
      <c r="D3755">
        <v>0.21648666699999999</v>
      </c>
      <c r="E3755" t="s">
        <v>169</v>
      </c>
      <c r="F3755">
        <v>17</v>
      </c>
      <c r="G3755">
        <v>17</v>
      </c>
      <c r="H3755">
        <v>17</v>
      </c>
      <c r="I3755">
        <v>12</v>
      </c>
    </row>
    <row r="3756" spans="1:9" x14ac:dyDescent="0.25">
      <c r="A3756" t="s">
        <v>1263</v>
      </c>
      <c r="B3756">
        <v>1</v>
      </c>
      <c r="C3756">
        <v>0</v>
      </c>
      <c r="D3756">
        <v>0.96582000000000001</v>
      </c>
      <c r="E3756" t="s">
        <v>172</v>
      </c>
      <c r="F3756">
        <v>360</v>
      </c>
      <c r="G3756">
        <v>345</v>
      </c>
      <c r="H3756">
        <v>338</v>
      </c>
      <c r="I3756">
        <v>332</v>
      </c>
    </row>
    <row r="3757" spans="1:9" x14ac:dyDescent="0.25">
      <c r="A3757" t="s">
        <v>1262</v>
      </c>
      <c r="B3757">
        <v>1</v>
      </c>
      <c r="C3757">
        <v>0</v>
      </c>
      <c r="D3757">
        <v>0.841746667</v>
      </c>
      <c r="E3757" t="s">
        <v>169</v>
      </c>
      <c r="F3757">
        <v>14</v>
      </c>
      <c r="G3757">
        <v>14</v>
      </c>
      <c r="H3757">
        <v>10</v>
      </c>
      <c r="I3757">
        <v>6</v>
      </c>
    </row>
    <row r="3758" spans="1:9" x14ac:dyDescent="0.25">
      <c r="A3758" t="s">
        <v>1261</v>
      </c>
      <c r="B3758">
        <v>1</v>
      </c>
      <c r="C3758">
        <v>0</v>
      </c>
      <c r="D3758">
        <v>0.69391333300000002</v>
      </c>
      <c r="E3758" t="s">
        <v>169</v>
      </c>
      <c r="F3758">
        <v>18</v>
      </c>
      <c r="G3758">
        <v>18</v>
      </c>
      <c r="H3758">
        <v>15</v>
      </c>
      <c r="I3758">
        <v>10</v>
      </c>
    </row>
    <row r="3759" spans="1:9" x14ac:dyDescent="0.25">
      <c r="A3759" t="s">
        <v>1260</v>
      </c>
      <c r="B3759">
        <v>1</v>
      </c>
      <c r="C3759">
        <v>0</v>
      </c>
      <c r="D3759">
        <v>0.98977999999999999</v>
      </c>
      <c r="E3759" t="s">
        <v>169</v>
      </c>
      <c r="F3759">
        <v>326</v>
      </c>
      <c r="G3759">
        <v>325</v>
      </c>
      <c r="H3759">
        <v>320</v>
      </c>
      <c r="I3759">
        <v>308</v>
      </c>
    </row>
    <row r="3760" spans="1:9" x14ac:dyDescent="0.25">
      <c r="A3760" t="s">
        <v>1259</v>
      </c>
      <c r="B3760">
        <v>1</v>
      </c>
      <c r="C3760">
        <v>0</v>
      </c>
      <c r="D3760">
        <v>0.971533333</v>
      </c>
      <c r="E3760" t="s">
        <v>169</v>
      </c>
      <c r="F3760">
        <v>350</v>
      </c>
      <c r="G3760">
        <v>345</v>
      </c>
      <c r="H3760">
        <v>342</v>
      </c>
      <c r="I3760">
        <v>329</v>
      </c>
    </row>
    <row r="3761" spans="1:9" x14ac:dyDescent="0.25">
      <c r="A3761" t="s">
        <v>1258</v>
      </c>
      <c r="B3761">
        <v>1</v>
      </c>
      <c r="C3761">
        <v>0</v>
      </c>
      <c r="D3761">
        <v>0.83626</v>
      </c>
      <c r="E3761" t="s">
        <v>169</v>
      </c>
      <c r="F3761">
        <v>36</v>
      </c>
      <c r="G3761">
        <v>25</v>
      </c>
      <c r="H3761">
        <v>23</v>
      </c>
      <c r="I3761">
        <v>11</v>
      </c>
    </row>
    <row r="3762" spans="1:9" x14ac:dyDescent="0.25">
      <c r="A3762" t="s">
        <v>1257</v>
      </c>
      <c r="B3762">
        <v>0</v>
      </c>
      <c r="C3762">
        <v>0</v>
      </c>
      <c r="D3762">
        <v>0.24289333299999999</v>
      </c>
      <c r="E3762" t="s">
        <v>181</v>
      </c>
      <c r="F3762">
        <v>9</v>
      </c>
      <c r="G3762">
        <v>6</v>
      </c>
      <c r="H3762">
        <v>5</v>
      </c>
      <c r="I3762">
        <v>3</v>
      </c>
    </row>
    <row r="3763" spans="1:9" x14ac:dyDescent="0.25">
      <c r="A3763" t="s">
        <v>1256</v>
      </c>
      <c r="B3763">
        <v>1</v>
      </c>
      <c r="C3763">
        <v>0</v>
      </c>
      <c r="D3763">
        <v>0.1376</v>
      </c>
      <c r="E3763" t="s">
        <v>169</v>
      </c>
      <c r="F3763">
        <v>17</v>
      </c>
      <c r="G3763">
        <v>7</v>
      </c>
      <c r="H3763">
        <v>1</v>
      </c>
      <c r="I3763">
        <v>0</v>
      </c>
    </row>
    <row r="3764" spans="1:9" x14ac:dyDescent="0.25">
      <c r="A3764" t="s">
        <v>1255</v>
      </c>
      <c r="B3764">
        <v>0</v>
      </c>
      <c r="C3764">
        <v>0</v>
      </c>
      <c r="D3764">
        <v>0.15909999999999999</v>
      </c>
      <c r="E3764" t="s">
        <v>181</v>
      </c>
      <c r="F3764">
        <v>4</v>
      </c>
      <c r="G3764">
        <v>2</v>
      </c>
      <c r="H3764">
        <v>1</v>
      </c>
      <c r="I3764">
        <v>1</v>
      </c>
    </row>
    <row r="3765" spans="1:9" x14ac:dyDescent="0.25">
      <c r="A3765" t="s">
        <v>1254</v>
      </c>
      <c r="B3765">
        <v>1</v>
      </c>
      <c r="C3765">
        <v>0</v>
      </c>
      <c r="D3765">
        <v>0.96028000000000002</v>
      </c>
      <c r="E3765" t="s">
        <v>169</v>
      </c>
      <c r="F3765">
        <v>49</v>
      </c>
      <c r="G3765">
        <v>42</v>
      </c>
      <c r="H3765">
        <v>40</v>
      </c>
      <c r="I3765">
        <v>35</v>
      </c>
    </row>
    <row r="3766" spans="1:9" x14ac:dyDescent="0.25">
      <c r="A3766" t="s">
        <v>1253</v>
      </c>
      <c r="B3766">
        <v>1</v>
      </c>
      <c r="C3766">
        <v>0</v>
      </c>
      <c r="D3766">
        <v>0.12635333300000001</v>
      </c>
      <c r="E3766" t="s">
        <v>169</v>
      </c>
      <c r="F3766">
        <v>141</v>
      </c>
      <c r="G3766">
        <v>136</v>
      </c>
      <c r="H3766">
        <v>132</v>
      </c>
      <c r="I3766">
        <v>122</v>
      </c>
    </row>
    <row r="3767" spans="1:9" x14ac:dyDescent="0.25">
      <c r="A3767" t="s">
        <v>1252</v>
      </c>
      <c r="B3767">
        <v>1</v>
      </c>
      <c r="C3767">
        <v>0</v>
      </c>
      <c r="D3767">
        <v>0.96047333300000004</v>
      </c>
      <c r="E3767" t="s">
        <v>169</v>
      </c>
      <c r="F3767">
        <v>105</v>
      </c>
      <c r="G3767">
        <v>103</v>
      </c>
      <c r="H3767">
        <v>99</v>
      </c>
      <c r="I3767">
        <v>84</v>
      </c>
    </row>
    <row r="3768" spans="1:9" x14ac:dyDescent="0.25">
      <c r="A3768" t="s">
        <v>1251</v>
      </c>
      <c r="B3768">
        <v>1</v>
      </c>
      <c r="C3768">
        <v>0</v>
      </c>
      <c r="D3768">
        <v>0.20993999999999999</v>
      </c>
      <c r="E3768" t="s">
        <v>169</v>
      </c>
      <c r="F3768">
        <v>6</v>
      </c>
      <c r="G3768">
        <v>6</v>
      </c>
      <c r="H3768">
        <v>6</v>
      </c>
      <c r="I3768">
        <v>4</v>
      </c>
    </row>
    <row r="3769" spans="1:9" x14ac:dyDescent="0.25">
      <c r="A3769" t="s">
        <v>1250</v>
      </c>
      <c r="B3769">
        <v>1</v>
      </c>
      <c r="C3769">
        <v>0</v>
      </c>
      <c r="D3769">
        <v>0.85608666700000002</v>
      </c>
      <c r="E3769" t="s">
        <v>169</v>
      </c>
      <c r="F3769">
        <v>62</v>
      </c>
      <c r="G3769">
        <v>56</v>
      </c>
      <c r="H3769">
        <v>50</v>
      </c>
      <c r="I3769">
        <v>38</v>
      </c>
    </row>
    <row r="3770" spans="1:9" x14ac:dyDescent="0.25">
      <c r="A3770" t="s">
        <v>1249</v>
      </c>
      <c r="B3770">
        <v>1</v>
      </c>
      <c r="C3770">
        <v>0</v>
      </c>
      <c r="D3770">
        <v>0.97884000000000004</v>
      </c>
      <c r="E3770" t="s">
        <v>169</v>
      </c>
      <c r="F3770">
        <v>32</v>
      </c>
      <c r="G3770">
        <v>31</v>
      </c>
      <c r="H3770">
        <v>28</v>
      </c>
      <c r="I3770">
        <v>24</v>
      </c>
    </row>
    <row r="3771" spans="1:9" x14ac:dyDescent="0.25">
      <c r="A3771" t="s">
        <v>1248</v>
      </c>
      <c r="B3771">
        <v>1</v>
      </c>
      <c r="C3771">
        <v>0</v>
      </c>
      <c r="D3771">
        <v>0.87955333300000005</v>
      </c>
      <c r="E3771" t="s">
        <v>169</v>
      </c>
      <c r="F3771">
        <v>5</v>
      </c>
      <c r="G3771">
        <v>4</v>
      </c>
      <c r="H3771">
        <v>4</v>
      </c>
      <c r="I3771">
        <v>2</v>
      </c>
    </row>
    <row r="3772" spans="1:9" x14ac:dyDescent="0.25">
      <c r="A3772" t="s">
        <v>1247</v>
      </c>
      <c r="B3772">
        <v>1</v>
      </c>
      <c r="C3772">
        <v>0</v>
      </c>
      <c r="D3772">
        <v>0.89395999999999998</v>
      </c>
      <c r="E3772" t="s">
        <v>169</v>
      </c>
      <c r="F3772">
        <v>150</v>
      </c>
      <c r="G3772">
        <v>150</v>
      </c>
      <c r="H3772">
        <v>150</v>
      </c>
      <c r="I3772">
        <v>146</v>
      </c>
    </row>
    <row r="3773" spans="1:9" x14ac:dyDescent="0.25">
      <c r="A3773" t="s">
        <v>1246</v>
      </c>
      <c r="B3773">
        <v>1</v>
      </c>
      <c r="C3773">
        <v>0</v>
      </c>
      <c r="D3773">
        <v>0.98470666699999998</v>
      </c>
      <c r="E3773" t="s">
        <v>169</v>
      </c>
      <c r="F3773">
        <v>32</v>
      </c>
      <c r="G3773">
        <v>30</v>
      </c>
      <c r="H3773">
        <v>29</v>
      </c>
      <c r="I3773">
        <v>25</v>
      </c>
    </row>
    <row r="3774" spans="1:9" x14ac:dyDescent="0.25">
      <c r="A3774" t="s">
        <v>1245</v>
      </c>
      <c r="B3774">
        <v>1</v>
      </c>
      <c r="C3774">
        <v>1</v>
      </c>
      <c r="D3774">
        <v>1.0046333329999999</v>
      </c>
      <c r="E3774" t="s">
        <v>172</v>
      </c>
      <c r="F3774">
        <v>134</v>
      </c>
      <c r="G3774">
        <v>133</v>
      </c>
      <c r="H3774">
        <v>133</v>
      </c>
      <c r="I3774">
        <v>124</v>
      </c>
    </row>
    <row r="3775" spans="1:9" x14ac:dyDescent="0.25">
      <c r="A3775" t="s">
        <v>1244</v>
      </c>
      <c r="B3775">
        <v>1</v>
      </c>
      <c r="C3775">
        <v>1</v>
      </c>
      <c r="D3775">
        <v>0.940893333</v>
      </c>
      <c r="E3775" t="s">
        <v>169</v>
      </c>
      <c r="F3775">
        <v>78</v>
      </c>
      <c r="G3775">
        <v>77</v>
      </c>
      <c r="H3775">
        <v>71</v>
      </c>
      <c r="I3775">
        <v>57</v>
      </c>
    </row>
    <row r="3776" spans="1:9" x14ac:dyDescent="0.25">
      <c r="A3776" t="s">
        <v>1243</v>
      </c>
      <c r="B3776">
        <v>1</v>
      </c>
      <c r="C3776">
        <v>0</v>
      </c>
      <c r="D3776">
        <v>0.96687999999999996</v>
      </c>
      <c r="E3776" t="s">
        <v>169</v>
      </c>
      <c r="F3776">
        <v>339</v>
      </c>
      <c r="G3776">
        <v>339</v>
      </c>
      <c r="H3776">
        <v>338</v>
      </c>
      <c r="I3776">
        <v>334</v>
      </c>
    </row>
    <row r="3777" spans="1:9" x14ac:dyDescent="0.25">
      <c r="A3777" t="s">
        <v>1242</v>
      </c>
      <c r="B3777">
        <v>1</v>
      </c>
      <c r="C3777">
        <v>0</v>
      </c>
      <c r="D3777">
        <v>0.54346666700000001</v>
      </c>
      <c r="E3777" t="s">
        <v>169</v>
      </c>
      <c r="F3777">
        <v>118</v>
      </c>
      <c r="G3777">
        <v>117</v>
      </c>
      <c r="H3777">
        <v>108</v>
      </c>
      <c r="I3777">
        <v>103</v>
      </c>
    </row>
    <row r="3778" spans="1:9" x14ac:dyDescent="0.25">
      <c r="A3778" t="s">
        <v>1241</v>
      </c>
      <c r="B3778">
        <v>1</v>
      </c>
      <c r="C3778">
        <v>0</v>
      </c>
      <c r="D3778">
        <v>0.53655333299999997</v>
      </c>
      <c r="E3778" t="s">
        <v>169</v>
      </c>
      <c r="F3778">
        <v>149</v>
      </c>
      <c r="G3778">
        <v>146</v>
      </c>
      <c r="H3778">
        <v>142</v>
      </c>
      <c r="I3778">
        <v>120</v>
      </c>
    </row>
    <row r="3779" spans="1:9" x14ac:dyDescent="0.25">
      <c r="A3779" t="s">
        <v>1240</v>
      </c>
      <c r="B3779">
        <v>0</v>
      </c>
      <c r="C3779">
        <v>1</v>
      </c>
      <c r="D3779">
        <v>0.95526666699999996</v>
      </c>
      <c r="E3779" t="s">
        <v>169</v>
      </c>
      <c r="F3779">
        <v>394</v>
      </c>
      <c r="G3779">
        <v>392</v>
      </c>
      <c r="H3779">
        <v>383</v>
      </c>
      <c r="I3779">
        <v>328</v>
      </c>
    </row>
    <row r="3780" spans="1:9" x14ac:dyDescent="0.25">
      <c r="A3780" t="s">
        <v>1239</v>
      </c>
      <c r="B3780">
        <v>1</v>
      </c>
      <c r="C3780">
        <v>0</v>
      </c>
      <c r="D3780">
        <v>0.80799333299999998</v>
      </c>
      <c r="E3780" t="s">
        <v>169</v>
      </c>
      <c r="F3780">
        <v>157</v>
      </c>
      <c r="G3780">
        <v>154</v>
      </c>
      <c r="H3780">
        <v>149</v>
      </c>
      <c r="I3780">
        <v>132</v>
      </c>
    </row>
    <row r="3781" spans="1:9" x14ac:dyDescent="0.25">
      <c r="A3781" t="s">
        <v>1238</v>
      </c>
      <c r="B3781">
        <v>1</v>
      </c>
      <c r="C3781">
        <v>0</v>
      </c>
      <c r="D3781">
        <v>0.21172666700000001</v>
      </c>
      <c r="E3781" t="s">
        <v>169</v>
      </c>
      <c r="F3781">
        <v>82</v>
      </c>
      <c r="G3781">
        <v>79</v>
      </c>
      <c r="H3781">
        <v>79</v>
      </c>
      <c r="I3781">
        <v>75</v>
      </c>
    </row>
    <row r="3782" spans="1:9" x14ac:dyDescent="0.25">
      <c r="A3782" t="s">
        <v>1237</v>
      </c>
      <c r="B3782">
        <v>0</v>
      </c>
      <c r="C3782">
        <v>0</v>
      </c>
      <c r="D3782">
        <v>0.280093333</v>
      </c>
      <c r="E3782" t="s">
        <v>181</v>
      </c>
      <c r="F3782">
        <v>40</v>
      </c>
      <c r="G3782">
        <v>39</v>
      </c>
      <c r="H3782">
        <v>39</v>
      </c>
      <c r="I3782">
        <v>21</v>
      </c>
    </row>
    <row r="3783" spans="1:9" x14ac:dyDescent="0.25">
      <c r="A3783" t="s">
        <v>1236</v>
      </c>
      <c r="B3783">
        <v>1</v>
      </c>
      <c r="C3783">
        <v>0</v>
      </c>
      <c r="D3783">
        <v>0.34394000000000002</v>
      </c>
      <c r="E3783" t="s">
        <v>169</v>
      </c>
      <c r="F3783">
        <v>141</v>
      </c>
      <c r="G3783">
        <v>127</v>
      </c>
      <c r="H3783">
        <v>91</v>
      </c>
      <c r="I3783">
        <v>68</v>
      </c>
    </row>
    <row r="3784" spans="1:9" x14ac:dyDescent="0.25">
      <c r="A3784" t="s">
        <v>1235</v>
      </c>
      <c r="B3784">
        <v>1</v>
      </c>
      <c r="C3784">
        <v>1</v>
      </c>
      <c r="D3784">
        <v>0.99862666700000002</v>
      </c>
      <c r="E3784" t="s">
        <v>172</v>
      </c>
      <c r="F3784">
        <v>327</v>
      </c>
      <c r="G3784">
        <v>324</v>
      </c>
      <c r="H3784">
        <v>322</v>
      </c>
      <c r="I3784">
        <v>311</v>
      </c>
    </row>
    <row r="3785" spans="1:9" x14ac:dyDescent="0.25">
      <c r="A3785" t="s">
        <v>1234</v>
      </c>
      <c r="B3785">
        <v>1</v>
      </c>
      <c r="C3785">
        <v>0</v>
      </c>
      <c r="D3785">
        <v>0.82811999999999997</v>
      </c>
      <c r="E3785" t="s">
        <v>169</v>
      </c>
      <c r="F3785">
        <v>132</v>
      </c>
      <c r="G3785">
        <v>132</v>
      </c>
      <c r="H3785">
        <v>127</v>
      </c>
      <c r="I3785">
        <v>119</v>
      </c>
    </row>
    <row r="3786" spans="1:9" x14ac:dyDescent="0.25">
      <c r="A3786" t="s">
        <v>1233</v>
      </c>
      <c r="B3786">
        <v>1</v>
      </c>
      <c r="C3786">
        <v>0</v>
      </c>
      <c r="D3786">
        <v>0.975406667</v>
      </c>
      <c r="E3786" t="s">
        <v>174</v>
      </c>
      <c r="F3786">
        <v>85</v>
      </c>
      <c r="G3786">
        <v>85</v>
      </c>
      <c r="H3786">
        <v>82</v>
      </c>
      <c r="I3786">
        <v>75</v>
      </c>
    </row>
    <row r="3787" spans="1:9" x14ac:dyDescent="0.25">
      <c r="A3787" t="s">
        <v>1232</v>
      </c>
      <c r="B3787">
        <v>1</v>
      </c>
      <c r="C3787">
        <v>0</v>
      </c>
      <c r="D3787">
        <v>1.004266667</v>
      </c>
      <c r="E3787" t="s">
        <v>169</v>
      </c>
      <c r="F3787">
        <v>110</v>
      </c>
      <c r="G3787">
        <v>110</v>
      </c>
      <c r="H3787">
        <v>109</v>
      </c>
      <c r="I3787">
        <v>105</v>
      </c>
    </row>
    <row r="3788" spans="1:9" x14ac:dyDescent="0.25">
      <c r="A3788" t="s">
        <v>1231</v>
      </c>
      <c r="B3788">
        <v>1</v>
      </c>
      <c r="C3788">
        <v>0</v>
      </c>
      <c r="D3788">
        <v>0.98011333300000003</v>
      </c>
      <c r="E3788" t="s">
        <v>169</v>
      </c>
      <c r="F3788">
        <v>29</v>
      </c>
      <c r="G3788">
        <v>28</v>
      </c>
      <c r="H3788">
        <v>26</v>
      </c>
      <c r="I3788">
        <v>20</v>
      </c>
    </row>
    <row r="3789" spans="1:9" x14ac:dyDescent="0.25">
      <c r="A3789" t="s">
        <v>1230</v>
      </c>
      <c r="B3789">
        <v>1</v>
      </c>
      <c r="C3789">
        <v>1</v>
      </c>
      <c r="D3789">
        <v>0.88018666700000003</v>
      </c>
      <c r="E3789" t="s">
        <v>172</v>
      </c>
      <c r="F3789">
        <v>365</v>
      </c>
      <c r="G3789">
        <v>353</v>
      </c>
      <c r="H3789">
        <v>351</v>
      </c>
      <c r="I3789">
        <v>340</v>
      </c>
    </row>
    <row r="3790" spans="1:9" x14ac:dyDescent="0.25">
      <c r="A3790" t="s">
        <v>1229</v>
      </c>
      <c r="B3790">
        <v>0</v>
      </c>
      <c r="C3790">
        <v>0</v>
      </c>
      <c r="D3790">
        <v>0.40672666699999999</v>
      </c>
      <c r="E3790" t="s">
        <v>181</v>
      </c>
      <c r="F3790">
        <v>14</v>
      </c>
      <c r="G3790">
        <v>10</v>
      </c>
      <c r="H3790">
        <v>7</v>
      </c>
      <c r="I3790">
        <v>0</v>
      </c>
    </row>
    <row r="3791" spans="1:9" x14ac:dyDescent="0.25">
      <c r="A3791" t="s">
        <v>1228</v>
      </c>
      <c r="B3791">
        <v>1</v>
      </c>
      <c r="C3791">
        <v>0</v>
      </c>
      <c r="D3791">
        <v>0.82483333299999995</v>
      </c>
      <c r="E3791" t="s">
        <v>169</v>
      </c>
      <c r="F3791">
        <v>43</v>
      </c>
      <c r="G3791">
        <v>41</v>
      </c>
      <c r="H3791">
        <v>35</v>
      </c>
      <c r="I3791">
        <v>32</v>
      </c>
    </row>
    <row r="3792" spans="1:9" x14ac:dyDescent="0.25">
      <c r="A3792" t="s">
        <v>1227</v>
      </c>
      <c r="B3792">
        <v>1</v>
      </c>
      <c r="C3792">
        <v>0</v>
      </c>
      <c r="D3792">
        <v>0.17255999999999999</v>
      </c>
      <c r="E3792" t="s">
        <v>169</v>
      </c>
      <c r="F3792">
        <v>35</v>
      </c>
      <c r="G3792">
        <v>34</v>
      </c>
      <c r="H3792">
        <v>33</v>
      </c>
      <c r="I3792">
        <v>28</v>
      </c>
    </row>
    <row r="3793" spans="1:9" x14ac:dyDescent="0.25">
      <c r="A3793" t="s">
        <v>1226</v>
      </c>
      <c r="B3793">
        <v>0</v>
      </c>
      <c r="C3793">
        <v>1</v>
      </c>
      <c r="D3793">
        <v>0.62702000000000002</v>
      </c>
      <c r="E3793" t="s">
        <v>169</v>
      </c>
      <c r="F3793">
        <v>435</v>
      </c>
      <c r="G3793">
        <v>431</v>
      </c>
      <c r="H3793">
        <v>422</v>
      </c>
      <c r="I3793">
        <v>391</v>
      </c>
    </row>
    <row r="3794" spans="1:9" x14ac:dyDescent="0.25">
      <c r="A3794" t="s">
        <v>1225</v>
      </c>
      <c r="B3794">
        <v>0</v>
      </c>
      <c r="C3794">
        <v>0</v>
      </c>
      <c r="D3794">
        <v>0.114133333</v>
      </c>
      <c r="E3794" t="s">
        <v>181</v>
      </c>
      <c r="F3794">
        <v>24</v>
      </c>
      <c r="G3794">
        <v>21</v>
      </c>
      <c r="H3794">
        <v>21</v>
      </c>
      <c r="I3794">
        <v>21</v>
      </c>
    </row>
    <row r="3795" spans="1:9" x14ac:dyDescent="0.25">
      <c r="A3795" t="s">
        <v>1224</v>
      </c>
      <c r="B3795">
        <v>1</v>
      </c>
      <c r="C3795">
        <v>0</v>
      </c>
      <c r="D3795">
        <v>0.99502666699999998</v>
      </c>
      <c r="E3795" t="s">
        <v>169</v>
      </c>
      <c r="F3795">
        <v>278</v>
      </c>
      <c r="G3795">
        <v>275</v>
      </c>
      <c r="H3795">
        <v>270</v>
      </c>
      <c r="I3795">
        <v>264</v>
      </c>
    </row>
    <row r="3796" spans="1:9" x14ac:dyDescent="0.25">
      <c r="A3796" t="s">
        <v>1223</v>
      </c>
      <c r="B3796">
        <v>1</v>
      </c>
      <c r="C3796">
        <v>0</v>
      </c>
      <c r="D3796">
        <v>0.64062666700000004</v>
      </c>
      <c r="E3796" t="s">
        <v>169</v>
      </c>
      <c r="F3796">
        <v>98</v>
      </c>
      <c r="G3796">
        <v>98</v>
      </c>
      <c r="H3796">
        <v>96</v>
      </c>
      <c r="I3796">
        <v>90</v>
      </c>
    </row>
    <row r="3797" spans="1:9" x14ac:dyDescent="0.25">
      <c r="A3797" t="s">
        <v>1222</v>
      </c>
      <c r="B3797">
        <v>0</v>
      </c>
      <c r="C3797">
        <v>1</v>
      </c>
      <c r="D3797">
        <v>0.55098666699999999</v>
      </c>
      <c r="E3797" t="s">
        <v>169</v>
      </c>
      <c r="F3797">
        <v>356</v>
      </c>
      <c r="G3797">
        <v>352</v>
      </c>
      <c r="H3797">
        <v>346</v>
      </c>
      <c r="I3797">
        <v>337</v>
      </c>
    </row>
    <row r="3798" spans="1:9" x14ac:dyDescent="0.25">
      <c r="A3798" t="s">
        <v>1221</v>
      </c>
      <c r="B3798">
        <v>1</v>
      </c>
      <c r="C3798">
        <v>0</v>
      </c>
      <c r="D3798">
        <v>0.93686666699999999</v>
      </c>
      <c r="E3798" t="s">
        <v>169</v>
      </c>
      <c r="F3798">
        <v>109</v>
      </c>
      <c r="G3798">
        <v>108</v>
      </c>
      <c r="H3798">
        <v>105</v>
      </c>
      <c r="I3798">
        <v>103</v>
      </c>
    </row>
    <row r="3799" spans="1:9" x14ac:dyDescent="0.25">
      <c r="A3799" t="s">
        <v>1220</v>
      </c>
      <c r="B3799">
        <v>1</v>
      </c>
      <c r="C3799">
        <v>0</v>
      </c>
      <c r="D3799">
        <v>0.95341333299999997</v>
      </c>
      <c r="E3799" t="s">
        <v>169</v>
      </c>
      <c r="F3799">
        <v>222</v>
      </c>
      <c r="G3799">
        <v>220</v>
      </c>
      <c r="H3799">
        <v>210</v>
      </c>
      <c r="I3799">
        <v>205</v>
      </c>
    </row>
    <row r="3800" spans="1:9" x14ac:dyDescent="0.25">
      <c r="A3800" t="s">
        <v>1219</v>
      </c>
      <c r="B3800">
        <v>0</v>
      </c>
      <c r="C3800">
        <v>1</v>
      </c>
      <c r="D3800">
        <v>0.98100666700000005</v>
      </c>
      <c r="E3800" t="s">
        <v>169</v>
      </c>
      <c r="F3800">
        <v>154</v>
      </c>
      <c r="G3800">
        <v>149</v>
      </c>
      <c r="H3800">
        <v>146</v>
      </c>
      <c r="I3800">
        <v>139</v>
      </c>
    </row>
    <row r="3801" spans="1:9" x14ac:dyDescent="0.25">
      <c r="A3801" t="s">
        <v>1218</v>
      </c>
      <c r="B3801">
        <v>1</v>
      </c>
      <c r="C3801">
        <v>0</v>
      </c>
      <c r="D3801">
        <v>0.43286000000000002</v>
      </c>
      <c r="E3801" t="s">
        <v>169</v>
      </c>
      <c r="F3801">
        <v>2</v>
      </c>
      <c r="G3801">
        <v>2</v>
      </c>
      <c r="H3801">
        <v>0</v>
      </c>
      <c r="I3801">
        <v>0</v>
      </c>
    </row>
    <row r="3802" spans="1:9" x14ac:dyDescent="0.25">
      <c r="A3802" t="s">
        <v>1217</v>
      </c>
      <c r="B3802">
        <v>1</v>
      </c>
      <c r="C3802">
        <v>0</v>
      </c>
      <c r="D3802">
        <v>0.99689333300000005</v>
      </c>
      <c r="E3802" t="s">
        <v>169</v>
      </c>
      <c r="F3802">
        <v>60</v>
      </c>
      <c r="G3802">
        <v>51</v>
      </c>
      <c r="H3802">
        <v>47</v>
      </c>
      <c r="I3802">
        <v>38</v>
      </c>
    </row>
    <row r="3803" spans="1:9" x14ac:dyDescent="0.25">
      <c r="A3803" t="s">
        <v>1216</v>
      </c>
      <c r="B3803">
        <v>1</v>
      </c>
      <c r="C3803">
        <v>0</v>
      </c>
      <c r="D3803">
        <v>0.37609333299999997</v>
      </c>
      <c r="E3803" t="s">
        <v>169</v>
      </c>
      <c r="F3803">
        <v>43</v>
      </c>
      <c r="G3803">
        <v>31</v>
      </c>
      <c r="H3803">
        <v>21</v>
      </c>
      <c r="I3803">
        <v>0</v>
      </c>
    </row>
    <row r="3804" spans="1:9" x14ac:dyDescent="0.25">
      <c r="A3804" t="s">
        <v>1215</v>
      </c>
      <c r="B3804">
        <v>1</v>
      </c>
      <c r="C3804">
        <v>0</v>
      </c>
      <c r="D3804">
        <v>0.97744666700000005</v>
      </c>
      <c r="E3804" t="s">
        <v>169</v>
      </c>
      <c r="F3804">
        <v>552</v>
      </c>
      <c r="G3804">
        <v>551</v>
      </c>
      <c r="H3804">
        <v>550</v>
      </c>
      <c r="I3804">
        <v>538</v>
      </c>
    </row>
    <row r="3805" spans="1:9" x14ac:dyDescent="0.25">
      <c r="A3805" t="s">
        <v>1214</v>
      </c>
      <c r="B3805">
        <v>0</v>
      </c>
      <c r="C3805">
        <v>0</v>
      </c>
      <c r="D3805">
        <v>0.85422666700000005</v>
      </c>
      <c r="E3805" t="s">
        <v>181</v>
      </c>
      <c r="F3805">
        <v>3</v>
      </c>
      <c r="G3805">
        <v>3</v>
      </c>
      <c r="H3805">
        <v>2</v>
      </c>
      <c r="I3805">
        <v>2</v>
      </c>
    </row>
    <row r="3806" spans="1:9" x14ac:dyDescent="0.25">
      <c r="A3806" t="s">
        <v>1213</v>
      </c>
      <c r="B3806">
        <v>1</v>
      </c>
      <c r="C3806">
        <v>1</v>
      </c>
      <c r="D3806">
        <v>0.97890666699999995</v>
      </c>
      <c r="E3806" t="s">
        <v>172</v>
      </c>
      <c r="F3806">
        <v>208</v>
      </c>
      <c r="G3806">
        <v>208</v>
      </c>
      <c r="H3806">
        <v>207</v>
      </c>
      <c r="I3806">
        <v>197</v>
      </c>
    </row>
    <row r="3807" spans="1:9" x14ac:dyDescent="0.25">
      <c r="A3807" t="s">
        <v>1212</v>
      </c>
      <c r="B3807">
        <v>1</v>
      </c>
      <c r="C3807">
        <v>0</v>
      </c>
      <c r="D3807">
        <v>0.28363333299999999</v>
      </c>
      <c r="E3807" t="s">
        <v>169</v>
      </c>
      <c r="F3807">
        <v>16</v>
      </c>
      <c r="G3807">
        <v>12</v>
      </c>
      <c r="H3807">
        <v>4</v>
      </c>
      <c r="I3807">
        <v>0</v>
      </c>
    </row>
    <row r="3808" spans="1:9" x14ac:dyDescent="0.25">
      <c r="A3808" t="s">
        <v>1211</v>
      </c>
      <c r="B3808">
        <v>1</v>
      </c>
      <c r="C3808">
        <v>0</v>
      </c>
      <c r="D3808">
        <v>0.89366000000000001</v>
      </c>
      <c r="E3808" t="s">
        <v>174</v>
      </c>
      <c r="F3808">
        <v>158</v>
      </c>
      <c r="G3808">
        <v>150</v>
      </c>
      <c r="H3808">
        <v>145</v>
      </c>
      <c r="I3808">
        <v>137</v>
      </c>
    </row>
    <row r="3809" spans="1:9" x14ac:dyDescent="0.25">
      <c r="A3809" t="s">
        <v>1210</v>
      </c>
      <c r="B3809">
        <v>1</v>
      </c>
      <c r="C3809">
        <v>0</v>
      </c>
      <c r="D3809">
        <v>0.44330666699999999</v>
      </c>
      <c r="E3809" t="s">
        <v>169</v>
      </c>
      <c r="F3809">
        <v>26</v>
      </c>
      <c r="G3809">
        <v>23</v>
      </c>
      <c r="H3809">
        <v>17</v>
      </c>
      <c r="I3809">
        <v>3</v>
      </c>
    </row>
    <row r="3810" spans="1:9" x14ac:dyDescent="0.25">
      <c r="A3810" t="s">
        <v>1209</v>
      </c>
      <c r="B3810">
        <v>0</v>
      </c>
      <c r="C3810">
        <v>0</v>
      </c>
      <c r="D3810">
        <v>0.11594</v>
      </c>
      <c r="E3810" t="s">
        <v>181</v>
      </c>
      <c r="F3810">
        <v>36</v>
      </c>
      <c r="G3810">
        <v>16</v>
      </c>
      <c r="H3810">
        <v>11</v>
      </c>
      <c r="I3810">
        <v>0</v>
      </c>
    </row>
    <row r="3811" spans="1:9" x14ac:dyDescent="0.25">
      <c r="A3811" t="s">
        <v>1208</v>
      </c>
      <c r="B3811">
        <v>1</v>
      </c>
      <c r="C3811">
        <v>0</v>
      </c>
      <c r="D3811">
        <v>0.89231333300000004</v>
      </c>
      <c r="E3811" t="s">
        <v>169</v>
      </c>
      <c r="F3811">
        <v>25</v>
      </c>
      <c r="G3811">
        <v>23</v>
      </c>
      <c r="H3811">
        <v>22</v>
      </c>
      <c r="I3811">
        <v>21</v>
      </c>
    </row>
    <row r="3812" spans="1:9" x14ac:dyDescent="0.25">
      <c r="A3812" t="s">
        <v>1207</v>
      </c>
      <c r="B3812">
        <v>0</v>
      </c>
      <c r="C3812">
        <v>0</v>
      </c>
      <c r="D3812">
        <v>0.193393333</v>
      </c>
      <c r="E3812" t="s">
        <v>181</v>
      </c>
      <c r="F3812">
        <v>3</v>
      </c>
      <c r="G3812">
        <v>0</v>
      </c>
      <c r="H3812">
        <v>0</v>
      </c>
      <c r="I3812">
        <v>0</v>
      </c>
    </row>
    <row r="3813" spans="1:9" x14ac:dyDescent="0.25">
      <c r="A3813" t="s">
        <v>1206</v>
      </c>
      <c r="B3813">
        <v>1</v>
      </c>
      <c r="C3813">
        <v>0</v>
      </c>
      <c r="D3813">
        <v>0.99005333299999998</v>
      </c>
      <c r="E3813" t="s">
        <v>169</v>
      </c>
      <c r="F3813">
        <v>470</v>
      </c>
      <c r="G3813">
        <v>470</v>
      </c>
      <c r="H3813">
        <v>465</v>
      </c>
      <c r="I3813">
        <v>445</v>
      </c>
    </row>
    <row r="3814" spans="1:9" x14ac:dyDescent="0.25">
      <c r="A3814" t="s">
        <v>1205</v>
      </c>
      <c r="B3814">
        <v>0</v>
      </c>
      <c r="C3814">
        <v>0</v>
      </c>
      <c r="D3814">
        <v>0.94372666699999996</v>
      </c>
      <c r="E3814" t="s">
        <v>181</v>
      </c>
      <c r="F3814">
        <v>206</v>
      </c>
      <c r="G3814">
        <v>206</v>
      </c>
      <c r="H3814">
        <v>205</v>
      </c>
      <c r="I3814">
        <v>200</v>
      </c>
    </row>
    <row r="3815" spans="1:9" x14ac:dyDescent="0.25">
      <c r="A3815" t="s">
        <v>1204</v>
      </c>
      <c r="B3815">
        <v>1</v>
      </c>
      <c r="C3815">
        <v>0</v>
      </c>
      <c r="D3815">
        <v>0.97733999999999999</v>
      </c>
      <c r="E3815" t="s">
        <v>169</v>
      </c>
      <c r="F3815">
        <v>271</v>
      </c>
      <c r="G3815">
        <v>271</v>
      </c>
      <c r="H3815">
        <v>269</v>
      </c>
      <c r="I3815">
        <v>258</v>
      </c>
    </row>
    <row r="3816" spans="1:9" x14ac:dyDescent="0.25">
      <c r="A3816" t="s">
        <v>1203</v>
      </c>
      <c r="B3816">
        <v>1</v>
      </c>
      <c r="C3816">
        <v>0</v>
      </c>
      <c r="D3816">
        <v>0.53088666699999998</v>
      </c>
      <c r="E3816" t="s">
        <v>169</v>
      </c>
      <c r="F3816">
        <v>57</v>
      </c>
      <c r="G3816">
        <v>55</v>
      </c>
      <c r="H3816">
        <v>53</v>
      </c>
      <c r="I3816">
        <v>49</v>
      </c>
    </row>
    <row r="3817" spans="1:9" x14ac:dyDescent="0.25">
      <c r="A3817" t="s">
        <v>1202</v>
      </c>
      <c r="B3817">
        <v>1</v>
      </c>
      <c r="C3817">
        <v>0</v>
      </c>
      <c r="D3817">
        <v>0.72119999999999995</v>
      </c>
      <c r="E3817" t="s">
        <v>169</v>
      </c>
      <c r="F3817">
        <v>57</v>
      </c>
      <c r="G3817">
        <v>56</v>
      </c>
      <c r="H3817">
        <v>51</v>
      </c>
      <c r="I3817">
        <v>34</v>
      </c>
    </row>
    <row r="3818" spans="1:9" x14ac:dyDescent="0.25">
      <c r="A3818" t="s">
        <v>1201</v>
      </c>
      <c r="B3818">
        <v>1</v>
      </c>
      <c r="C3818">
        <v>0</v>
      </c>
      <c r="D3818">
        <v>0.22568666700000001</v>
      </c>
      <c r="E3818" t="s">
        <v>169</v>
      </c>
      <c r="F3818">
        <v>5</v>
      </c>
      <c r="G3818">
        <v>1</v>
      </c>
      <c r="H3818">
        <v>1</v>
      </c>
      <c r="I3818">
        <v>0</v>
      </c>
    </row>
    <row r="3819" spans="1:9" x14ac:dyDescent="0.25">
      <c r="A3819" t="s">
        <v>1200</v>
      </c>
      <c r="B3819">
        <v>1</v>
      </c>
      <c r="C3819">
        <v>0</v>
      </c>
      <c r="D3819">
        <v>0.55848666700000005</v>
      </c>
      <c r="E3819" t="s">
        <v>174</v>
      </c>
      <c r="F3819">
        <v>29</v>
      </c>
      <c r="G3819">
        <v>29</v>
      </c>
      <c r="H3819">
        <v>27</v>
      </c>
      <c r="I3819">
        <v>17</v>
      </c>
    </row>
    <row r="3820" spans="1:9" x14ac:dyDescent="0.25">
      <c r="A3820" t="s">
        <v>1199</v>
      </c>
      <c r="B3820">
        <v>1</v>
      </c>
      <c r="C3820">
        <v>0</v>
      </c>
      <c r="D3820">
        <v>0.99306666700000001</v>
      </c>
      <c r="E3820" t="s">
        <v>169</v>
      </c>
      <c r="F3820">
        <v>84</v>
      </c>
      <c r="G3820">
        <v>81</v>
      </c>
      <c r="H3820">
        <v>78</v>
      </c>
      <c r="I3820">
        <v>72</v>
      </c>
    </row>
    <row r="3821" spans="1:9" x14ac:dyDescent="0.25">
      <c r="A3821" t="s">
        <v>1198</v>
      </c>
      <c r="B3821">
        <v>1</v>
      </c>
      <c r="C3821">
        <v>0</v>
      </c>
      <c r="D3821">
        <v>0.62860000000000005</v>
      </c>
      <c r="E3821" t="s">
        <v>169</v>
      </c>
      <c r="F3821">
        <v>10</v>
      </c>
      <c r="G3821">
        <v>10</v>
      </c>
      <c r="H3821">
        <v>10</v>
      </c>
      <c r="I3821">
        <v>10</v>
      </c>
    </row>
    <row r="3822" spans="1:9" x14ac:dyDescent="0.25">
      <c r="A3822" t="s">
        <v>1197</v>
      </c>
      <c r="B3822">
        <v>1</v>
      </c>
      <c r="C3822">
        <v>0</v>
      </c>
      <c r="D3822">
        <v>0.27598666700000002</v>
      </c>
      <c r="E3822" t="s">
        <v>169</v>
      </c>
      <c r="F3822">
        <v>67</v>
      </c>
      <c r="G3822">
        <v>61</v>
      </c>
      <c r="H3822">
        <v>58</v>
      </c>
      <c r="I3822">
        <v>51</v>
      </c>
    </row>
    <row r="3823" spans="1:9" x14ac:dyDescent="0.25">
      <c r="A3823" t="s">
        <v>1196</v>
      </c>
      <c r="B3823">
        <v>1</v>
      </c>
      <c r="C3823">
        <v>0</v>
      </c>
      <c r="D3823">
        <v>0.31113333300000001</v>
      </c>
      <c r="E3823" t="s">
        <v>169</v>
      </c>
      <c r="F3823">
        <v>4</v>
      </c>
      <c r="G3823">
        <v>4</v>
      </c>
      <c r="H3823">
        <v>4</v>
      </c>
      <c r="I3823">
        <v>2</v>
      </c>
    </row>
    <row r="3824" spans="1:9" x14ac:dyDescent="0.25">
      <c r="A3824" t="s">
        <v>1195</v>
      </c>
      <c r="B3824">
        <v>1</v>
      </c>
      <c r="C3824">
        <v>1</v>
      </c>
      <c r="D3824">
        <v>0.23185333299999999</v>
      </c>
      <c r="E3824" t="s">
        <v>172</v>
      </c>
      <c r="F3824">
        <v>26</v>
      </c>
      <c r="G3824">
        <v>22</v>
      </c>
      <c r="H3824">
        <v>16</v>
      </c>
      <c r="I3824">
        <v>9</v>
      </c>
    </row>
    <row r="3825" spans="1:9" x14ac:dyDescent="0.25">
      <c r="A3825" t="s">
        <v>1194</v>
      </c>
      <c r="B3825">
        <v>1</v>
      </c>
      <c r="C3825">
        <v>1</v>
      </c>
      <c r="D3825">
        <v>0.14577999999999999</v>
      </c>
      <c r="E3825" t="s">
        <v>174</v>
      </c>
      <c r="F3825">
        <v>60</v>
      </c>
      <c r="G3825">
        <v>55</v>
      </c>
      <c r="H3825">
        <v>54</v>
      </c>
      <c r="I3825">
        <v>53</v>
      </c>
    </row>
    <row r="3826" spans="1:9" x14ac:dyDescent="0.25">
      <c r="A3826" t="s">
        <v>1193</v>
      </c>
      <c r="B3826">
        <v>0</v>
      </c>
      <c r="C3826">
        <v>0</v>
      </c>
      <c r="D3826">
        <v>0.70893333300000005</v>
      </c>
      <c r="E3826" t="s">
        <v>181</v>
      </c>
      <c r="F3826">
        <v>32</v>
      </c>
      <c r="G3826">
        <v>31</v>
      </c>
      <c r="H3826">
        <v>31</v>
      </c>
      <c r="I3826">
        <v>15</v>
      </c>
    </row>
    <row r="3827" spans="1:9" x14ac:dyDescent="0.25">
      <c r="A3827" t="s">
        <v>1192</v>
      </c>
      <c r="B3827">
        <v>1</v>
      </c>
      <c r="C3827">
        <v>0</v>
      </c>
      <c r="D3827">
        <v>0.95977333300000001</v>
      </c>
      <c r="E3827" t="s">
        <v>169</v>
      </c>
      <c r="F3827">
        <v>41</v>
      </c>
      <c r="G3827">
        <v>41</v>
      </c>
      <c r="H3827">
        <v>40</v>
      </c>
      <c r="I3827">
        <v>38</v>
      </c>
    </row>
    <row r="3828" spans="1:9" x14ac:dyDescent="0.25">
      <c r="A3828" t="s">
        <v>1191</v>
      </c>
      <c r="B3828">
        <v>1</v>
      </c>
      <c r="C3828">
        <v>1</v>
      </c>
      <c r="D3828">
        <v>1.003426667</v>
      </c>
      <c r="E3828" t="s">
        <v>172</v>
      </c>
      <c r="F3828">
        <v>117</v>
      </c>
      <c r="G3828">
        <v>117</v>
      </c>
      <c r="H3828">
        <v>114</v>
      </c>
      <c r="I3828">
        <v>112</v>
      </c>
    </row>
    <row r="3829" spans="1:9" x14ac:dyDescent="0.25">
      <c r="A3829" t="s">
        <v>1190</v>
      </c>
      <c r="B3829">
        <v>1</v>
      </c>
      <c r="C3829">
        <v>1</v>
      </c>
      <c r="D3829">
        <v>1.0084</v>
      </c>
      <c r="E3829" t="s">
        <v>169</v>
      </c>
      <c r="F3829">
        <v>145</v>
      </c>
      <c r="G3829">
        <v>145</v>
      </c>
      <c r="H3829">
        <v>145</v>
      </c>
      <c r="I3829">
        <v>142</v>
      </c>
    </row>
    <row r="3830" spans="1:9" x14ac:dyDescent="0.25">
      <c r="A3830" t="s">
        <v>1189</v>
      </c>
      <c r="B3830">
        <v>1</v>
      </c>
      <c r="C3830">
        <v>0</v>
      </c>
      <c r="D3830">
        <v>0.88541333300000002</v>
      </c>
      <c r="E3830" t="s">
        <v>169</v>
      </c>
      <c r="F3830">
        <v>81</v>
      </c>
      <c r="G3830">
        <v>81</v>
      </c>
      <c r="H3830">
        <v>80</v>
      </c>
      <c r="I3830">
        <v>77</v>
      </c>
    </row>
    <row r="3831" spans="1:9" x14ac:dyDescent="0.25">
      <c r="A3831" t="s">
        <v>1188</v>
      </c>
      <c r="B3831">
        <v>1</v>
      </c>
      <c r="C3831">
        <v>0</v>
      </c>
      <c r="D3831">
        <v>0.88700666699999997</v>
      </c>
      <c r="E3831" t="s">
        <v>169</v>
      </c>
      <c r="F3831">
        <v>26</v>
      </c>
      <c r="G3831">
        <v>26</v>
      </c>
      <c r="H3831">
        <v>26</v>
      </c>
      <c r="I3831">
        <v>10</v>
      </c>
    </row>
    <row r="3832" spans="1:9" x14ac:dyDescent="0.25">
      <c r="A3832" t="s">
        <v>1187</v>
      </c>
      <c r="B3832">
        <v>0</v>
      </c>
      <c r="C3832">
        <v>0</v>
      </c>
      <c r="D3832">
        <v>0.48255999999999999</v>
      </c>
      <c r="E3832" t="s">
        <v>181</v>
      </c>
      <c r="F3832">
        <v>93</v>
      </c>
      <c r="G3832">
        <v>91</v>
      </c>
      <c r="H3832">
        <v>88</v>
      </c>
      <c r="I3832">
        <v>76</v>
      </c>
    </row>
    <row r="3833" spans="1:9" x14ac:dyDescent="0.25">
      <c r="A3833" t="s">
        <v>1186</v>
      </c>
      <c r="B3833">
        <v>1</v>
      </c>
      <c r="C3833">
        <v>0</v>
      </c>
      <c r="D3833">
        <v>0.92325999999999997</v>
      </c>
      <c r="E3833" t="s">
        <v>169</v>
      </c>
      <c r="F3833">
        <v>32</v>
      </c>
      <c r="G3833">
        <v>32</v>
      </c>
      <c r="H3833">
        <v>31</v>
      </c>
      <c r="I3833">
        <v>27</v>
      </c>
    </row>
    <row r="3834" spans="1:9" x14ac:dyDescent="0.25">
      <c r="A3834" t="s">
        <v>1185</v>
      </c>
      <c r="B3834">
        <v>1</v>
      </c>
      <c r="C3834">
        <v>0</v>
      </c>
      <c r="D3834">
        <v>0.845093333</v>
      </c>
      <c r="E3834" t="s">
        <v>169</v>
      </c>
      <c r="F3834">
        <v>45</v>
      </c>
      <c r="G3834">
        <v>38</v>
      </c>
      <c r="H3834">
        <v>36</v>
      </c>
      <c r="I3834">
        <v>35</v>
      </c>
    </row>
    <row r="3835" spans="1:9" x14ac:dyDescent="0.25">
      <c r="A3835" t="s">
        <v>1184</v>
      </c>
      <c r="B3835">
        <v>1</v>
      </c>
      <c r="C3835">
        <v>0</v>
      </c>
      <c r="D3835">
        <v>0.132926667</v>
      </c>
      <c r="E3835" t="s">
        <v>169</v>
      </c>
      <c r="F3835">
        <v>880</v>
      </c>
      <c r="G3835">
        <v>640</v>
      </c>
      <c r="H3835">
        <v>632</v>
      </c>
      <c r="I3835">
        <v>590</v>
      </c>
    </row>
    <row r="3836" spans="1:9" x14ac:dyDescent="0.25">
      <c r="A3836" t="s">
        <v>1183</v>
      </c>
      <c r="B3836">
        <v>0</v>
      </c>
      <c r="C3836">
        <v>0</v>
      </c>
      <c r="D3836">
        <v>0.53630666699999996</v>
      </c>
      <c r="E3836" t="s">
        <v>181</v>
      </c>
      <c r="F3836">
        <v>9</v>
      </c>
      <c r="G3836">
        <v>9</v>
      </c>
      <c r="H3836">
        <v>6</v>
      </c>
      <c r="I3836">
        <v>1</v>
      </c>
    </row>
    <row r="3837" spans="1:9" x14ac:dyDescent="0.25">
      <c r="A3837" t="s">
        <v>1182</v>
      </c>
      <c r="B3837">
        <v>1</v>
      </c>
      <c r="C3837">
        <v>1</v>
      </c>
      <c r="D3837">
        <v>0.96404666699999997</v>
      </c>
      <c r="E3837" t="s">
        <v>172</v>
      </c>
      <c r="F3837">
        <v>132</v>
      </c>
      <c r="G3837">
        <v>131</v>
      </c>
      <c r="H3837">
        <v>130</v>
      </c>
      <c r="I3837">
        <v>126</v>
      </c>
    </row>
    <row r="3838" spans="1:9" x14ac:dyDescent="0.25">
      <c r="A3838" t="s">
        <v>1181</v>
      </c>
      <c r="B3838">
        <v>1</v>
      </c>
      <c r="C3838">
        <v>0</v>
      </c>
      <c r="D3838">
        <v>0.89285333300000003</v>
      </c>
      <c r="E3838" t="s">
        <v>174</v>
      </c>
      <c r="F3838">
        <v>75</v>
      </c>
      <c r="G3838">
        <v>74</v>
      </c>
      <c r="H3838">
        <v>73</v>
      </c>
      <c r="I3838">
        <v>70</v>
      </c>
    </row>
    <row r="3839" spans="1:9" x14ac:dyDescent="0.25">
      <c r="A3839" t="s">
        <v>1180</v>
      </c>
      <c r="B3839">
        <v>1</v>
      </c>
      <c r="C3839">
        <v>0</v>
      </c>
      <c r="D3839">
        <v>0.82410000000000005</v>
      </c>
      <c r="E3839" t="s">
        <v>169</v>
      </c>
      <c r="F3839">
        <v>29</v>
      </c>
      <c r="G3839">
        <v>29</v>
      </c>
      <c r="H3839">
        <v>29</v>
      </c>
      <c r="I3839">
        <v>26</v>
      </c>
    </row>
    <row r="3840" spans="1:9" x14ac:dyDescent="0.25">
      <c r="A3840" t="s">
        <v>1179</v>
      </c>
      <c r="B3840">
        <v>1</v>
      </c>
      <c r="C3840">
        <v>0</v>
      </c>
      <c r="D3840">
        <v>0.89934666699999999</v>
      </c>
      <c r="E3840" t="s">
        <v>169</v>
      </c>
      <c r="F3840">
        <v>52</v>
      </c>
      <c r="G3840">
        <v>52</v>
      </c>
      <c r="H3840">
        <v>52</v>
      </c>
      <c r="I3840">
        <v>48</v>
      </c>
    </row>
    <row r="3841" spans="1:9" x14ac:dyDescent="0.25">
      <c r="A3841" t="s">
        <v>1178</v>
      </c>
      <c r="B3841">
        <v>1</v>
      </c>
      <c r="C3841">
        <v>0</v>
      </c>
      <c r="D3841">
        <v>0.96101333300000003</v>
      </c>
      <c r="E3841" t="s">
        <v>174</v>
      </c>
      <c r="F3841">
        <v>94</v>
      </c>
      <c r="G3841">
        <v>91</v>
      </c>
      <c r="H3841">
        <v>91</v>
      </c>
      <c r="I3841">
        <v>90</v>
      </c>
    </row>
    <row r="3842" spans="1:9" x14ac:dyDescent="0.25">
      <c r="A3842" t="s">
        <v>1177</v>
      </c>
      <c r="B3842">
        <v>1</v>
      </c>
      <c r="C3842">
        <v>0</v>
      </c>
      <c r="D3842">
        <v>0.59043999999999996</v>
      </c>
      <c r="E3842" t="s">
        <v>169</v>
      </c>
      <c r="F3842">
        <v>17</v>
      </c>
      <c r="G3842">
        <v>17</v>
      </c>
      <c r="H3842">
        <v>17</v>
      </c>
      <c r="I3842">
        <v>15</v>
      </c>
    </row>
    <row r="3843" spans="1:9" x14ac:dyDescent="0.25">
      <c r="A3843" t="s">
        <v>1176</v>
      </c>
      <c r="B3843">
        <v>0</v>
      </c>
      <c r="C3843">
        <v>0</v>
      </c>
      <c r="D3843">
        <v>0.20942666700000001</v>
      </c>
      <c r="E3843" t="s">
        <v>181</v>
      </c>
      <c r="F3843">
        <v>22</v>
      </c>
      <c r="G3843">
        <v>7</v>
      </c>
      <c r="H3843">
        <v>3</v>
      </c>
      <c r="I3843">
        <v>1</v>
      </c>
    </row>
    <row r="3844" spans="1:9" x14ac:dyDescent="0.25">
      <c r="A3844" t="s">
        <v>1175</v>
      </c>
      <c r="B3844">
        <v>1</v>
      </c>
      <c r="C3844">
        <v>0</v>
      </c>
      <c r="D3844">
        <v>0.91142666699999997</v>
      </c>
      <c r="E3844" t="s">
        <v>169</v>
      </c>
      <c r="F3844">
        <v>20</v>
      </c>
      <c r="G3844">
        <v>20</v>
      </c>
      <c r="H3844">
        <v>20</v>
      </c>
      <c r="I3844">
        <v>16</v>
      </c>
    </row>
    <row r="3845" spans="1:9" x14ac:dyDescent="0.25">
      <c r="A3845" t="s">
        <v>1174</v>
      </c>
      <c r="B3845">
        <v>1</v>
      </c>
      <c r="C3845">
        <v>0</v>
      </c>
      <c r="D3845">
        <v>0.97778666700000005</v>
      </c>
      <c r="E3845" t="s">
        <v>169</v>
      </c>
      <c r="F3845">
        <v>35</v>
      </c>
      <c r="G3845">
        <v>32</v>
      </c>
      <c r="H3845">
        <v>31</v>
      </c>
      <c r="I3845">
        <v>23</v>
      </c>
    </row>
    <row r="3846" spans="1:9" x14ac:dyDescent="0.25">
      <c r="A3846" t="s">
        <v>1173</v>
      </c>
      <c r="B3846">
        <v>1</v>
      </c>
      <c r="C3846">
        <v>0</v>
      </c>
      <c r="D3846">
        <v>0.89304666700000002</v>
      </c>
      <c r="E3846" t="s">
        <v>169</v>
      </c>
      <c r="F3846">
        <v>68</v>
      </c>
      <c r="G3846">
        <v>68</v>
      </c>
      <c r="H3846">
        <v>68</v>
      </c>
      <c r="I3846">
        <v>63</v>
      </c>
    </row>
    <row r="3847" spans="1:9" x14ac:dyDescent="0.25">
      <c r="A3847" t="s">
        <v>1172</v>
      </c>
      <c r="B3847">
        <v>1</v>
      </c>
      <c r="C3847">
        <v>0</v>
      </c>
      <c r="D3847">
        <v>0.94096666699999998</v>
      </c>
      <c r="E3847" t="s">
        <v>169</v>
      </c>
      <c r="F3847">
        <v>26</v>
      </c>
      <c r="G3847">
        <v>26</v>
      </c>
      <c r="H3847">
        <v>26</v>
      </c>
      <c r="I3847">
        <v>10</v>
      </c>
    </row>
    <row r="3848" spans="1:9" x14ac:dyDescent="0.25">
      <c r="A3848" t="s">
        <v>1171</v>
      </c>
      <c r="B3848">
        <v>1</v>
      </c>
      <c r="C3848">
        <v>0</v>
      </c>
      <c r="D3848">
        <v>0.76312000000000002</v>
      </c>
      <c r="E3848" t="s">
        <v>169</v>
      </c>
      <c r="F3848">
        <v>142</v>
      </c>
      <c r="G3848">
        <v>125</v>
      </c>
      <c r="H3848">
        <v>115</v>
      </c>
      <c r="I3848">
        <v>55</v>
      </c>
    </row>
    <row r="3849" spans="1:9" x14ac:dyDescent="0.25">
      <c r="A3849" t="s">
        <v>1170</v>
      </c>
      <c r="B3849">
        <v>1</v>
      </c>
      <c r="C3849">
        <v>0</v>
      </c>
      <c r="D3849">
        <v>0.78468000000000004</v>
      </c>
      <c r="E3849" t="s">
        <v>169</v>
      </c>
      <c r="F3849">
        <v>6</v>
      </c>
      <c r="G3849">
        <v>2</v>
      </c>
      <c r="H3849">
        <v>2</v>
      </c>
      <c r="I3849">
        <v>0</v>
      </c>
    </row>
    <row r="3850" spans="1:9" x14ac:dyDescent="0.25">
      <c r="A3850" t="s">
        <v>1169</v>
      </c>
      <c r="B3850">
        <v>1</v>
      </c>
      <c r="C3850">
        <v>0</v>
      </c>
      <c r="D3850">
        <v>0.98275999999999997</v>
      </c>
      <c r="E3850" t="s">
        <v>169</v>
      </c>
      <c r="F3850">
        <v>196</v>
      </c>
      <c r="G3850">
        <v>195</v>
      </c>
      <c r="H3850">
        <v>192</v>
      </c>
      <c r="I3850">
        <v>188</v>
      </c>
    </row>
    <row r="3851" spans="1:9" x14ac:dyDescent="0.25">
      <c r="A3851" t="s">
        <v>1168</v>
      </c>
      <c r="B3851">
        <v>1</v>
      </c>
      <c r="C3851">
        <v>0</v>
      </c>
      <c r="D3851">
        <v>0.88580000000000003</v>
      </c>
      <c r="E3851" t="s">
        <v>169</v>
      </c>
      <c r="F3851">
        <v>12</v>
      </c>
      <c r="G3851">
        <v>12</v>
      </c>
      <c r="H3851">
        <v>11</v>
      </c>
      <c r="I3851">
        <v>11</v>
      </c>
    </row>
    <row r="3852" spans="1:9" x14ac:dyDescent="0.25">
      <c r="A3852" t="s">
        <v>1167</v>
      </c>
      <c r="B3852">
        <v>1</v>
      </c>
      <c r="C3852">
        <v>0</v>
      </c>
      <c r="D3852">
        <v>0.58794000000000002</v>
      </c>
      <c r="E3852" t="s">
        <v>169</v>
      </c>
      <c r="F3852">
        <v>490</v>
      </c>
      <c r="G3852">
        <v>388</v>
      </c>
      <c r="H3852">
        <v>285</v>
      </c>
      <c r="I3852">
        <v>220</v>
      </c>
    </row>
    <row r="3853" spans="1:9" x14ac:dyDescent="0.25">
      <c r="A3853" t="s">
        <v>1166</v>
      </c>
      <c r="B3853">
        <v>0</v>
      </c>
      <c r="C3853">
        <v>1</v>
      </c>
      <c r="D3853">
        <v>0.24462</v>
      </c>
      <c r="E3853" t="s">
        <v>169</v>
      </c>
      <c r="F3853">
        <v>109</v>
      </c>
      <c r="G3853">
        <v>95</v>
      </c>
      <c r="H3853">
        <v>85</v>
      </c>
      <c r="I3853">
        <v>73</v>
      </c>
    </row>
    <row r="3854" spans="1:9" x14ac:dyDescent="0.25">
      <c r="A3854" t="s">
        <v>1165</v>
      </c>
      <c r="B3854">
        <v>0</v>
      </c>
      <c r="C3854">
        <v>0</v>
      </c>
      <c r="D3854">
        <v>0.95246666700000004</v>
      </c>
      <c r="E3854" t="s">
        <v>181</v>
      </c>
      <c r="F3854">
        <v>122</v>
      </c>
      <c r="G3854">
        <v>121</v>
      </c>
      <c r="H3854">
        <v>119</v>
      </c>
      <c r="I3854">
        <v>110</v>
      </c>
    </row>
    <row r="3855" spans="1:9" x14ac:dyDescent="0.25">
      <c r="A3855" t="s">
        <v>1164</v>
      </c>
      <c r="B3855">
        <v>1</v>
      </c>
      <c r="C3855">
        <v>0</v>
      </c>
      <c r="D3855">
        <v>0.97762000000000004</v>
      </c>
      <c r="E3855" t="s">
        <v>174</v>
      </c>
      <c r="F3855">
        <v>159</v>
      </c>
      <c r="G3855">
        <v>159</v>
      </c>
      <c r="H3855">
        <v>156</v>
      </c>
      <c r="I3855">
        <v>154</v>
      </c>
    </row>
    <row r="3856" spans="1:9" x14ac:dyDescent="0.25">
      <c r="A3856" t="s">
        <v>1163</v>
      </c>
      <c r="B3856">
        <v>1</v>
      </c>
      <c r="C3856">
        <v>0</v>
      </c>
      <c r="D3856">
        <v>0.59153333299999999</v>
      </c>
      <c r="E3856" t="s">
        <v>169</v>
      </c>
      <c r="F3856">
        <v>143</v>
      </c>
      <c r="G3856">
        <v>142</v>
      </c>
      <c r="H3856">
        <v>140</v>
      </c>
      <c r="I3856">
        <v>127</v>
      </c>
    </row>
    <row r="3857" spans="1:9" x14ac:dyDescent="0.25">
      <c r="A3857" t="s">
        <v>1162</v>
      </c>
      <c r="B3857">
        <v>1</v>
      </c>
      <c r="C3857">
        <v>0</v>
      </c>
      <c r="D3857">
        <v>0.349813333</v>
      </c>
      <c r="E3857" t="s">
        <v>169</v>
      </c>
      <c r="F3857">
        <v>78</v>
      </c>
      <c r="G3857">
        <v>78</v>
      </c>
      <c r="H3857">
        <v>74</v>
      </c>
      <c r="I3857">
        <v>66</v>
      </c>
    </row>
    <row r="3858" spans="1:9" x14ac:dyDescent="0.25">
      <c r="A3858" t="s">
        <v>1161</v>
      </c>
      <c r="B3858">
        <v>1</v>
      </c>
      <c r="C3858">
        <v>0</v>
      </c>
      <c r="D3858">
        <v>0.26448666700000001</v>
      </c>
      <c r="E3858" t="s">
        <v>169</v>
      </c>
      <c r="F3858">
        <v>62</v>
      </c>
      <c r="G3858">
        <v>62</v>
      </c>
      <c r="H3858">
        <v>62</v>
      </c>
      <c r="I3858">
        <v>61</v>
      </c>
    </row>
    <row r="3859" spans="1:9" x14ac:dyDescent="0.25">
      <c r="A3859" t="s">
        <v>1160</v>
      </c>
      <c r="B3859">
        <v>1</v>
      </c>
      <c r="C3859">
        <v>0</v>
      </c>
      <c r="D3859">
        <v>0.93977999999999995</v>
      </c>
      <c r="E3859" t="s">
        <v>174</v>
      </c>
      <c r="F3859">
        <v>39</v>
      </c>
      <c r="G3859">
        <v>37</v>
      </c>
      <c r="H3859">
        <v>36</v>
      </c>
      <c r="I3859">
        <v>33</v>
      </c>
    </row>
    <row r="3860" spans="1:9" x14ac:dyDescent="0.25">
      <c r="A3860" t="s">
        <v>1159</v>
      </c>
      <c r="B3860">
        <v>1</v>
      </c>
      <c r="C3860">
        <v>0</v>
      </c>
      <c r="D3860">
        <v>0.63227999999999995</v>
      </c>
      <c r="E3860" t="s">
        <v>169</v>
      </c>
      <c r="F3860">
        <v>542</v>
      </c>
      <c r="G3860">
        <v>538</v>
      </c>
      <c r="H3860">
        <v>523</v>
      </c>
      <c r="I3860">
        <v>293</v>
      </c>
    </row>
    <row r="3861" spans="1:9" x14ac:dyDescent="0.25">
      <c r="A3861" t="s">
        <v>1158</v>
      </c>
      <c r="B3861">
        <v>1</v>
      </c>
      <c r="C3861">
        <v>0</v>
      </c>
      <c r="D3861">
        <v>0.959213333</v>
      </c>
      <c r="E3861" t="s">
        <v>169</v>
      </c>
      <c r="F3861">
        <v>288</v>
      </c>
      <c r="G3861">
        <v>281</v>
      </c>
      <c r="H3861">
        <v>274</v>
      </c>
      <c r="I3861">
        <v>251</v>
      </c>
    </row>
    <row r="3862" spans="1:9" x14ac:dyDescent="0.25">
      <c r="A3862" t="s">
        <v>1157</v>
      </c>
      <c r="B3862">
        <v>1</v>
      </c>
      <c r="C3862">
        <v>0</v>
      </c>
      <c r="D3862">
        <v>0.17498</v>
      </c>
      <c r="E3862" t="s">
        <v>169</v>
      </c>
      <c r="F3862">
        <v>86</v>
      </c>
      <c r="G3862">
        <v>76</v>
      </c>
      <c r="H3862">
        <v>72</v>
      </c>
      <c r="I3862">
        <v>65</v>
      </c>
    </row>
    <row r="3863" spans="1:9" x14ac:dyDescent="0.25">
      <c r="A3863" t="s">
        <v>1156</v>
      </c>
      <c r="B3863">
        <v>1</v>
      </c>
      <c r="C3863">
        <v>0</v>
      </c>
      <c r="D3863">
        <v>0.88919333300000003</v>
      </c>
      <c r="E3863" t="s">
        <v>169</v>
      </c>
      <c r="F3863">
        <v>36</v>
      </c>
      <c r="G3863">
        <v>35</v>
      </c>
      <c r="H3863">
        <v>30</v>
      </c>
      <c r="I3863">
        <v>22</v>
      </c>
    </row>
    <row r="3864" spans="1:9" x14ac:dyDescent="0.25">
      <c r="A3864" t="s">
        <v>1155</v>
      </c>
      <c r="B3864">
        <v>1</v>
      </c>
      <c r="C3864">
        <v>0</v>
      </c>
      <c r="D3864">
        <v>0.99628000000000005</v>
      </c>
      <c r="E3864" t="s">
        <v>169</v>
      </c>
      <c r="F3864">
        <v>95</v>
      </c>
      <c r="G3864">
        <v>94</v>
      </c>
      <c r="H3864">
        <v>93</v>
      </c>
      <c r="I3864">
        <v>78</v>
      </c>
    </row>
    <row r="3865" spans="1:9" x14ac:dyDescent="0.25">
      <c r="A3865" t="s">
        <v>1154</v>
      </c>
      <c r="B3865">
        <v>1</v>
      </c>
      <c r="C3865">
        <v>0</v>
      </c>
      <c r="D3865">
        <v>0.96430000000000005</v>
      </c>
      <c r="E3865" t="s">
        <v>169</v>
      </c>
      <c r="F3865">
        <v>22</v>
      </c>
      <c r="G3865">
        <v>22</v>
      </c>
      <c r="H3865">
        <v>22</v>
      </c>
      <c r="I3865">
        <v>18</v>
      </c>
    </row>
    <row r="3866" spans="1:9" x14ac:dyDescent="0.25">
      <c r="A3866" t="s">
        <v>1153</v>
      </c>
      <c r="B3866">
        <v>1</v>
      </c>
      <c r="C3866">
        <v>0</v>
      </c>
      <c r="D3866">
        <v>0.94548666699999995</v>
      </c>
      <c r="E3866" t="s">
        <v>169</v>
      </c>
      <c r="F3866">
        <v>179</v>
      </c>
      <c r="G3866">
        <v>179</v>
      </c>
      <c r="H3866">
        <v>175</v>
      </c>
      <c r="I3866">
        <v>168</v>
      </c>
    </row>
    <row r="3867" spans="1:9" x14ac:dyDescent="0.25">
      <c r="A3867" t="s">
        <v>1152</v>
      </c>
      <c r="B3867">
        <v>1</v>
      </c>
      <c r="C3867">
        <v>0</v>
      </c>
      <c r="D3867">
        <v>0.24286666700000001</v>
      </c>
      <c r="E3867" t="s">
        <v>169</v>
      </c>
      <c r="F3867">
        <v>43</v>
      </c>
      <c r="G3867">
        <v>42</v>
      </c>
      <c r="H3867">
        <v>41</v>
      </c>
      <c r="I3867">
        <v>36</v>
      </c>
    </row>
    <row r="3868" spans="1:9" x14ac:dyDescent="0.25">
      <c r="A3868" t="s">
        <v>1151</v>
      </c>
      <c r="B3868">
        <v>0</v>
      </c>
      <c r="C3868">
        <v>0</v>
      </c>
      <c r="D3868">
        <v>0.29144666699999999</v>
      </c>
      <c r="E3868" t="s">
        <v>181</v>
      </c>
      <c r="F3868">
        <v>29</v>
      </c>
      <c r="G3868">
        <v>25</v>
      </c>
      <c r="H3868">
        <v>21</v>
      </c>
      <c r="I3868">
        <v>18</v>
      </c>
    </row>
    <row r="3869" spans="1:9" x14ac:dyDescent="0.25">
      <c r="A3869" t="s">
        <v>1150</v>
      </c>
      <c r="B3869">
        <v>1</v>
      </c>
      <c r="C3869">
        <v>0</v>
      </c>
      <c r="D3869">
        <v>0.99762666700000002</v>
      </c>
      <c r="E3869" t="s">
        <v>174</v>
      </c>
      <c r="F3869">
        <v>236</v>
      </c>
      <c r="G3869">
        <v>236</v>
      </c>
      <c r="H3869">
        <v>230</v>
      </c>
      <c r="I3869">
        <v>208</v>
      </c>
    </row>
    <row r="3870" spans="1:9" x14ac:dyDescent="0.25">
      <c r="A3870" t="s">
        <v>1149</v>
      </c>
      <c r="B3870">
        <v>0</v>
      </c>
      <c r="C3870">
        <v>0</v>
      </c>
      <c r="D3870">
        <v>0.41493999999999998</v>
      </c>
      <c r="E3870" t="s">
        <v>181</v>
      </c>
      <c r="F3870">
        <v>30</v>
      </c>
      <c r="G3870">
        <v>30</v>
      </c>
      <c r="H3870">
        <v>27</v>
      </c>
      <c r="I3870">
        <v>23</v>
      </c>
    </row>
    <row r="3871" spans="1:9" x14ac:dyDescent="0.25">
      <c r="A3871" t="s">
        <v>1148</v>
      </c>
      <c r="B3871">
        <v>1</v>
      </c>
      <c r="C3871">
        <v>0</v>
      </c>
      <c r="D3871">
        <v>0.9819</v>
      </c>
      <c r="E3871" t="s">
        <v>169</v>
      </c>
      <c r="F3871">
        <v>472</v>
      </c>
      <c r="G3871">
        <v>462</v>
      </c>
      <c r="H3871">
        <v>455</v>
      </c>
      <c r="I3871">
        <v>445</v>
      </c>
    </row>
    <row r="3872" spans="1:9" x14ac:dyDescent="0.25">
      <c r="A3872" t="s">
        <v>1147</v>
      </c>
      <c r="B3872">
        <v>0</v>
      </c>
      <c r="C3872">
        <v>0</v>
      </c>
      <c r="D3872">
        <v>0.96553999999999995</v>
      </c>
      <c r="E3872" t="s">
        <v>181</v>
      </c>
      <c r="F3872">
        <v>54</v>
      </c>
      <c r="G3872">
        <v>54</v>
      </c>
      <c r="H3872">
        <v>54</v>
      </c>
      <c r="I3872">
        <v>52</v>
      </c>
    </row>
    <row r="3873" spans="1:9" x14ac:dyDescent="0.25">
      <c r="A3873" t="s">
        <v>1146</v>
      </c>
      <c r="B3873">
        <v>1</v>
      </c>
      <c r="C3873">
        <v>0</v>
      </c>
      <c r="D3873">
        <v>0.45251999999999998</v>
      </c>
      <c r="E3873" t="s">
        <v>169</v>
      </c>
      <c r="F3873">
        <v>17</v>
      </c>
      <c r="G3873">
        <v>15</v>
      </c>
      <c r="H3873">
        <v>6</v>
      </c>
      <c r="I3873">
        <v>6</v>
      </c>
    </row>
    <row r="3874" spans="1:9" x14ac:dyDescent="0.25">
      <c r="A3874" t="s">
        <v>1145</v>
      </c>
      <c r="B3874">
        <v>1</v>
      </c>
      <c r="C3874">
        <v>0</v>
      </c>
      <c r="D3874">
        <v>0.91039999999999999</v>
      </c>
      <c r="E3874" t="s">
        <v>172</v>
      </c>
      <c r="F3874">
        <v>217</v>
      </c>
      <c r="G3874">
        <v>217</v>
      </c>
      <c r="H3874">
        <v>217</v>
      </c>
      <c r="I3874">
        <v>177</v>
      </c>
    </row>
    <row r="3875" spans="1:9" x14ac:dyDescent="0.25">
      <c r="A3875" t="s">
        <v>1144</v>
      </c>
      <c r="B3875">
        <v>1</v>
      </c>
      <c r="C3875">
        <v>0</v>
      </c>
      <c r="D3875">
        <v>0.113173333</v>
      </c>
      <c r="E3875" t="s">
        <v>169</v>
      </c>
      <c r="F3875">
        <v>33</v>
      </c>
      <c r="G3875">
        <v>26</v>
      </c>
      <c r="H3875">
        <v>23</v>
      </c>
      <c r="I3875">
        <v>23</v>
      </c>
    </row>
    <row r="3876" spans="1:9" x14ac:dyDescent="0.25">
      <c r="A3876" t="s">
        <v>1143</v>
      </c>
      <c r="B3876">
        <v>1</v>
      </c>
      <c r="C3876">
        <v>0</v>
      </c>
      <c r="D3876">
        <v>0.21365999999999999</v>
      </c>
      <c r="E3876" t="s">
        <v>169</v>
      </c>
      <c r="F3876">
        <v>8</v>
      </c>
      <c r="G3876">
        <v>1</v>
      </c>
      <c r="H3876">
        <v>0</v>
      </c>
      <c r="I3876">
        <v>0</v>
      </c>
    </row>
    <row r="3877" spans="1:9" x14ac:dyDescent="0.25">
      <c r="A3877" t="s">
        <v>1142</v>
      </c>
      <c r="B3877">
        <v>1</v>
      </c>
      <c r="C3877">
        <v>0</v>
      </c>
      <c r="D3877">
        <v>0.29170000000000001</v>
      </c>
      <c r="E3877" t="s">
        <v>169</v>
      </c>
      <c r="F3877">
        <v>36</v>
      </c>
      <c r="G3877">
        <v>26</v>
      </c>
      <c r="H3877">
        <v>4</v>
      </c>
      <c r="I3877">
        <v>2</v>
      </c>
    </row>
    <row r="3878" spans="1:9" x14ac:dyDescent="0.25">
      <c r="A3878" t="s">
        <v>1141</v>
      </c>
      <c r="B3878">
        <v>1</v>
      </c>
      <c r="C3878">
        <v>0</v>
      </c>
      <c r="D3878">
        <v>0.93167333299999999</v>
      </c>
      <c r="E3878" t="s">
        <v>169</v>
      </c>
      <c r="F3878">
        <v>99</v>
      </c>
      <c r="G3878">
        <v>97</v>
      </c>
      <c r="H3878">
        <v>93</v>
      </c>
      <c r="I3878">
        <v>84</v>
      </c>
    </row>
    <row r="3879" spans="1:9" x14ac:dyDescent="0.25">
      <c r="A3879" t="s">
        <v>1140</v>
      </c>
      <c r="B3879">
        <v>1</v>
      </c>
      <c r="C3879">
        <v>0</v>
      </c>
      <c r="D3879">
        <v>0.25486666699999999</v>
      </c>
      <c r="E3879" t="s">
        <v>169</v>
      </c>
      <c r="F3879">
        <v>12</v>
      </c>
      <c r="G3879">
        <v>8</v>
      </c>
      <c r="H3879">
        <v>8</v>
      </c>
      <c r="I3879">
        <v>7</v>
      </c>
    </row>
    <row r="3880" spans="1:9" x14ac:dyDescent="0.25">
      <c r="A3880" t="s">
        <v>1139</v>
      </c>
      <c r="B3880">
        <v>1</v>
      </c>
      <c r="C3880">
        <v>0</v>
      </c>
      <c r="D3880">
        <v>0.85904000000000003</v>
      </c>
      <c r="E3880" t="s">
        <v>169</v>
      </c>
      <c r="F3880">
        <v>91</v>
      </c>
      <c r="G3880">
        <v>86</v>
      </c>
      <c r="H3880">
        <v>85</v>
      </c>
      <c r="I3880">
        <v>70</v>
      </c>
    </row>
    <row r="3881" spans="1:9" x14ac:dyDescent="0.25">
      <c r="A3881" t="s">
        <v>1138</v>
      </c>
      <c r="B3881">
        <v>0</v>
      </c>
      <c r="C3881">
        <v>1</v>
      </c>
      <c r="D3881">
        <v>1.004566667</v>
      </c>
      <c r="E3881" t="s">
        <v>169</v>
      </c>
      <c r="F3881">
        <v>299</v>
      </c>
      <c r="G3881">
        <v>299</v>
      </c>
      <c r="H3881">
        <v>291</v>
      </c>
      <c r="I3881">
        <v>278</v>
      </c>
    </row>
    <row r="3882" spans="1:9" x14ac:dyDescent="0.25">
      <c r="A3882" t="s">
        <v>1137</v>
      </c>
      <c r="B3882">
        <v>1</v>
      </c>
      <c r="C3882">
        <v>0</v>
      </c>
      <c r="D3882">
        <v>0.18154666699999999</v>
      </c>
      <c r="E3882" t="s">
        <v>174</v>
      </c>
      <c r="F3882">
        <v>57</v>
      </c>
      <c r="G3882">
        <v>52</v>
      </c>
      <c r="H3882">
        <v>50</v>
      </c>
      <c r="I3882">
        <v>47</v>
      </c>
    </row>
    <row r="3883" spans="1:9" x14ac:dyDescent="0.25">
      <c r="A3883" t="s">
        <v>1136</v>
      </c>
      <c r="B3883">
        <v>1</v>
      </c>
      <c r="C3883">
        <v>0</v>
      </c>
      <c r="D3883">
        <v>0.46799333300000001</v>
      </c>
      <c r="E3883" t="s">
        <v>169</v>
      </c>
      <c r="F3883">
        <v>40</v>
      </c>
      <c r="G3883">
        <v>32</v>
      </c>
      <c r="H3883">
        <v>24</v>
      </c>
      <c r="I3883">
        <v>9</v>
      </c>
    </row>
    <row r="3884" spans="1:9" x14ac:dyDescent="0.25">
      <c r="A3884" t="s">
        <v>1135</v>
      </c>
      <c r="B3884">
        <v>1</v>
      </c>
      <c r="C3884">
        <v>0</v>
      </c>
      <c r="D3884">
        <v>0.98062000000000005</v>
      </c>
      <c r="E3884" t="s">
        <v>169</v>
      </c>
      <c r="F3884">
        <v>38</v>
      </c>
      <c r="G3884">
        <v>37</v>
      </c>
      <c r="H3884">
        <v>37</v>
      </c>
      <c r="I3884">
        <v>28</v>
      </c>
    </row>
    <row r="3885" spans="1:9" x14ac:dyDescent="0.25">
      <c r="A3885" t="s">
        <v>1134</v>
      </c>
      <c r="B3885">
        <v>0</v>
      </c>
      <c r="C3885">
        <v>0</v>
      </c>
      <c r="D3885">
        <v>0.18733333299999999</v>
      </c>
      <c r="E3885" t="s">
        <v>181</v>
      </c>
      <c r="F3885">
        <v>17</v>
      </c>
      <c r="G3885">
        <v>1</v>
      </c>
      <c r="H3885">
        <v>1</v>
      </c>
      <c r="I3885">
        <v>1</v>
      </c>
    </row>
    <row r="3886" spans="1:9" x14ac:dyDescent="0.25">
      <c r="A3886" t="s">
        <v>1133</v>
      </c>
      <c r="B3886">
        <v>1</v>
      </c>
      <c r="C3886">
        <v>0</v>
      </c>
      <c r="D3886">
        <v>0.18256666699999999</v>
      </c>
      <c r="E3886" t="s">
        <v>174</v>
      </c>
      <c r="F3886">
        <v>61</v>
      </c>
      <c r="G3886">
        <v>59</v>
      </c>
      <c r="H3886">
        <v>43</v>
      </c>
      <c r="I3886">
        <v>32</v>
      </c>
    </row>
    <row r="3887" spans="1:9" x14ac:dyDescent="0.25">
      <c r="A3887" t="s">
        <v>1132</v>
      </c>
      <c r="B3887">
        <v>1</v>
      </c>
      <c r="C3887">
        <v>0</v>
      </c>
      <c r="D3887">
        <v>0.11885333300000001</v>
      </c>
      <c r="E3887" t="s">
        <v>169</v>
      </c>
      <c r="F3887">
        <v>14</v>
      </c>
      <c r="G3887">
        <v>5</v>
      </c>
      <c r="H3887">
        <v>3</v>
      </c>
      <c r="I3887">
        <v>0</v>
      </c>
    </row>
    <row r="3888" spans="1:9" x14ac:dyDescent="0.25">
      <c r="A3888" t="s">
        <v>1131</v>
      </c>
      <c r="B3888">
        <v>1</v>
      </c>
      <c r="C3888">
        <v>0</v>
      </c>
      <c r="D3888">
        <v>0.55940000000000001</v>
      </c>
      <c r="E3888" t="s">
        <v>169</v>
      </c>
      <c r="F3888">
        <v>82</v>
      </c>
      <c r="G3888">
        <v>81</v>
      </c>
      <c r="H3888">
        <v>79</v>
      </c>
      <c r="I3888">
        <v>62</v>
      </c>
    </row>
    <row r="3889" spans="1:9" x14ac:dyDescent="0.25">
      <c r="A3889" t="s">
        <v>1130</v>
      </c>
      <c r="B3889">
        <v>1</v>
      </c>
      <c r="C3889">
        <v>1</v>
      </c>
      <c r="D3889">
        <v>0.77392666700000001</v>
      </c>
      <c r="E3889" t="s">
        <v>172</v>
      </c>
      <c r="F3889">
        <v>257</v>
      </c>
      <c r="G3889">
        <v>257</v>
      </c>
      <c r="H3889">
        <v>254</v>
      </c>
      <c r="I3889">
        <v>247</v>
      </c>
    </row>
    <row r="3890" spans="1:9" x14ac:dyDescent="0.25">
      <c r="A3890" t="s">
        <v>1129</v>
      </c>
      <c r="B3890">
        <v>0</v>
      </c>
      <c r="C3890">
        <v>0</v>
      </c>
      <c r="D3890">
        <v>0.72680666699999996</v>
      </c>
      <c r="E3890" t="s">
        <v>181</v>
      </c>
      <c r="F3890">
        <v>26</v>
      </c>
      <c r="G3890">
        <v>26</v>
      </c>
      <c r="H3890">
        <v>26</v>
      </c>
      <c r="I3890">
        <v>24</v>
      </c>
    </row>
    <row r="3891" spans="1:9" x14ac:dyDescent="0.25">
      <c r="A3891" t="s">
        <v>1128</v>
      </c>
      <c r="B3891">
        <v>1</v>
      </c>
      <c r="C3891">
        <v>0</v>
      </c>
      <c r="D3891">
        <v>0.95038666699999996</v>
      </c>
      <c r="E3891" t="s">
        <v>169</v>
      </c>
      <c r="F3891">
        <v>179</v>
      </c>
      <c r="G3891">
        <v>179</v>
      </c>
      <c r="H3891">
        <v>176</v>
      </c>
      <c r="I3891">
        <v>159</v>
      </c>
    </row>
    <row r="3892" spans="1:9" x14ac:dyDescent="0.25">
      <c r="A3892" t="s">
        <v>1127</v>
      </c>
      <c r="B3892">
        <v>1</v>
      </c>
      <c r="C3892">
        <v>0</v>
      </c>
      <c r="D3892">
        <v>0.65193999999999996</v>
      </c>
      <c r="E3892" t="s">
        <v>169</v>
      </c>
      <c r="F3892">
        <v>41</v>
      </c>
      <c r="G3892">
        <v>38</v>
      </c>
      <c r="H3892">
        <v>37</v>
      </c>
      <c r="I3892">
        <v>32</v>
      </c>
    </row>
    <row r="3893" spans="1:9" x14ac:dyDescent="0.25">
      <c r="A3893" t="s">
        <v>1126</v>
      </c>
      <c r="B3893">
        <v>1</v>
      </c>
      <c r="C3893">
        <v>0</v>
      </c>
      <c r="D3893">
        <v>0.607066667</v>
      </c>
      <c r="E3893" t="s">
        <v>169</v>
      </c>
      <c r="F3893">
        <v>72</v>
      </c>
      <c r="G3893">
        <v>55</v>
      </c>
      <c r="H3893">
        <v>47</v>
      </c>
      <c r="I3893">
        <v>35</v>
      </c>
    </row>
    <row r="3894" spans="1:9" x14ac:dyDescent="0.25">
      <c r="A3894" t="s">
        <v>1125</v>
      </c>
      <c r="B3894">
        <v>1</v>
      </c>
      <c r="C3894">
        <v>0</v>
      </c>
      <c r="D3894">
        <v>0.98062666700000001</v>
      </c>
      <c r="E3894" t="s">
        <v>172</v>
      </c>
      <c r="F3894">
        <v>194</v>
      </c>
      <c r="G3894">
        <v>191</v>
      </c>
      <c r="H3894">
        <v>180</v>
      </c>
      <c r="I3894">
        <v>172</v>
      </c>
    </row>
    <row r="3895" spans="1:9" x14ac:dyDescent="0.25">
      <c r="A3895" t="s">
        <v>1124</v>
      </c>
      <c r="B3895">
        <v>1</v>
      </c>
      <c r="C3895">
        <v>0</v>
      </c>
      <c r="D3895">
        <v>0.9627</v>
      </c>
      <c r="E3895" t="s">
        <v>169</v>
      </c>
      <c r="F3895">
        <v>131</v>
      </c>
      <c r="G3895">
        <v>130</v>
      </c>
      <c r="H3895">
        <v>128</v>
      </c>
      <c r="I3895">
        <v>118</v>
      </c>
    </row>
    <row r="3896" spans="1:9" x14ac:dyDescent="0.25">
      <c r="A3896" t="s">
        <v>1123</v>
      </c>
      <c r="B3896">
        <v>1</v>
      </c>
      <c r="C3896">
        <v>0</v>
      </c>
      <c r="D3896">
        <v>0.64129333300000002</v>
      </c>
      <c r="E3896" t="s">
        <v>169</v>
      </c>
      <c r="F3896">
        <v>55</v>
      </c>
      <c r="G3896">
        <v>53</v>
      </c>
      <c r="H3896">
        <v>52</v>
      </c>
      <c r="I3896">
        <v>46</v>
      </c>
    </row>
    <row r="3897" spans="1:9" x14ac:dyDescent="0.25">
      <c r="A3897" t="s">
        <v>1122</v>
      </c>
      <c r="B3897">
        <v>1</v>
      </c>
      <c r="C3897">
        <v>0</v>
      </c>
      <c r="D3897">
        <v>0.78681999999999996</v>
      </c>
      <c r="E3897" t="s">
        <v>169</v>
      </c>
      <c r="F3897">
        <v>129</v>
      </c>
      <c r="G3897">
        <v>127</v>
      </c>
      <c r="H3897">
        <v>125</v>
      </c>
      <c r="I3897">
        <v>116</v>
      </c>
    </row>
    <row r="3898" spans="1:9" x14ac:dyDescent="0.25">
      <c r="A3898" t="s">
        <v>1121</v>
      </c>
      <c r="B3898">
        <v>1</v>
      </c>
      <c r="C3898">
        <v>1</v>
      </c>
      <c r="D3898">
        <v>0.97573333299999998</v>
      </c>
      <c r="E3898" t="s">
        <v>174</v>
      </c>
      <c r="F3898">
        <v>55</v>
      </c>
      <c r="G3898">
        <v>55</v>
      </c>
      <c r="H3898">
        <v>55</v>
      </c>
      <c r="I3898">
        <v>53</v>
      </c>
    </row>
    <row r="3899" spans="1:9" x14ac:dyDescent="0.25">
      <c r="A3899" t="s">
        <v>1120</v>
      </c>
      <c r="B3899">
        <v>1</v>
      </c>
      <c r="C3899">
        <v>0</v>
      </c>
      <c r="D3899">
        <v>0.31671333299999999</v>
      </c>
      <c r="E3899" t="s">
        <v>169</v>
      </c>
      <c r="F3899">
        <v>9</v>
      </c>
      <c r="G3899">
        <v>7</v>
      </c>
      <c r="H3899">
        <v>4</v>
      </c>
      <c r="I3899">
        <v>3</v>
      </c>
    </row>
    <row r="3900" spans="1:9" x14ac:dyDescent="0.25">
      <c r="A3900" t="s">
        <v>1119</v>
      </c>
      <c r="B3900">
        <v>1</v>
      </c>
      <c r="C3900">
        <v>1</v>
      </c>
      <c r="D3900">
        <v>0.23088</v>
      </c>
      <c r="E3900" t="s">
        <v>174</v>
      </c>
      <c r="F3900">
        <v>573</v>
      </c>
      <c r="G3900">
        <v>408</v>
      </c>
      <c r="H3900">
        <v>323</v>
      </c>
      <c r="I3900">
        <v>300</v>
      </c>
    </row>
    <row r="3901" spans="1:9" x14ac:dyDescent="0.25">
      <c r="A3901" t="s">
        <v>1118</v>
      </c>
      <c r="B3901">
        <v>1</v>
      </c>
      <c r="C3901">
        <v>0</v>
      </c>
      <c r="D3901">
        <v>0.82045333300000001</v>
      </c>
      <c r="E3901" t="s">
        <v>169</v>
      </c>
      <c r="F3901">
        <v>41</v>
      </c>
      <c r="G3901">
        <v>41</v>
      </c>
      <c r="H3901">
        <v>40</v>
      </c>
      <c r="I3901">
        <v>39</v>
      </c>
    </row>
    <row r="3902" spans="1:9" x14ac:dyDescent="0.25">
      <c r="A3902" t="s">
        <v>1117</v>
      </c>
      <c r="B3902">
        <v>1</v>
      </c>
      <c r="C3902">
        <v>0</v>
      </c>
      <c r="D3902">
        <v>0.19947999999999999</v>
      </c>
      <c r="E3902" t="s">
        <v>169</v>
      </c>
      <c r="F3902">
        <v>2</v>
      </c>
      <c r="G3902">
        <v>2</v>
      </c>
      <c r="H3902">
        <v>2</v>
      </c>
      <c r="I3902">
        <v>0</v>
      </c>
    </row>
    <row r="3903" spans="1:9" x14ac:dyDescent="0.25">
      <c r="A3903" t="s">
        <v>1116</v>
      </c>
      <c r="B3903">
        <v>0</v>
      </c>
      <c r="C3903">
        <v>0</v>
      </c>
      <c r="D3903">
        <v>0.88373999999999997</v>
      </c>
      <c r="E3903" t="s">
        <v>181</v>
      </c>
      <c r="F3903">
        <v>40</v>
      </c>
      <c r="G3903">
        <v>38</v>
      </c>
      <c r="H3903">
        <v>37</v>
      </c>
      <c r="I3903">
        <v>33</v>
      </c>
    </row>
    <row r="3904" spans="1:9" x14ac:dyDescent="0.25">
      <c r="A3904" t="s">
        <v>1115</v>
      </c>
      <c r="B3904">
        <v>1</v>
      </c>
      <c r="C3904">
        <v>0</v>
      </c>
      <c r="D3904">
        <v>0.167566667</v>
      </c>
      <c r="E3904" t="s">
        <v>169</v>
      </c>
      <c r="F3904">
        <v>5</v>
      </c>
      <c r="G3904">
        <v>3</v>
      </c>
      <c r="H3904">
        <v>2</v>
      </c>
      <c r="I3904">
        <v>2</v>
      </c>
    </row>
    <row r="3905" spans="1:9" x14ac:dyDescent="0.25">
      <c r="A3905" t="s">
        <v>1114</v>
      </c>
      <c r="B3905">
        <v>1</v>
      </c>
      <c r="C3905">
        <v>0</v>
      </c>
      <c r="D3905">
        <v>0.70067999999999997</v>
      </c>
      <c r="E3905" t="s">
        <v>174</v>
      </c>
      <c r="F3905">
        <v>46</v>
      </c>
      <c r="G3905">
        <v>44</v>
      </c>
      <c r="H3905">
        <v>42</v>
      </c>
      <c r="I3905">
        <v>39</v>
      </c>
    </row>
    <row r="3906" spans="1:9" x14ac:dyDescent="0.25">
      <c r="A3906" t="s">
        <v>1113</v>
      </c>
      <c r="B3906">
        <v>1</v>
      </c>
      <c r="C3906">
        <v>0</v>
      </c>
      <c r="D3906">
        <v>0.409846667</v>
      </c>
      <c r="E3906" t="s">
        <v>169</v>
      </c>
      <c r="F3906">
        <v>101</v>
      </c>
      <c r="G3906">
        <v>74</v>
      </c>
      <c r="H3906">
        <v>65</v>
      </c>
      <c r="I3906">
        <v>53</v>
      </c>
    </row>
    <row r="3907" spans="1:9" x14ac:dyDescent="0.25">
      <c r="A3907" t="s">
        <v>1112</v>
      </c>
      <c r="B3907">
        <v>1</v>
      </c>
      <c r="C3907">
        <v>0</v>
      </c>
      <c r="D3907">
        <v>0.35155333300000002</v>
      </c>
      <c r="E3907" t="s">
        <v>169</v>
      </c>
      <c r="F3907">
        <v>75</v>
      </c>
      <c r="G3907">
        <v>58</v>
      </c>
      <c r="H3907">
        <v>46</v>
      </c>
      <c r="I3907">
        <v>43</v>
      </c>
    </row>
    <row r="3908" spans="1:9" x14ac:dyDescent="0.25">
      <c r="A3908" t="s">
        <v>1111</v>
      </c>
      <c r="B3908">
        <v>0</v>
      </c>
      <c r="C3908">
        <v>0</v>
      </c>
      <c r="D3908">
        <v>0.115346667</v>
      </c>
      <c r="E3908" t="s">
        <v>181</v>
      </c>
      <c r="F3908">
        <v>123</v>
      </c>
      <c r="G3908">
        <v>96</v>
      </c>
      <c r="H3908">
        <v>89</v>
      </c>
      <c r="I3908">
        <v>50</v>
      </c>
    </row>
    <row r="3909" spans="1:9" x14ac:dyDescent="0.25">
      <c r="A3909" t="s">
        <v>1110</v>
      </c>
      <c r="B3909">
        <v>1</v>
      </c>
      <c r="C3909">
        <v>0</v>
      </c>
      <c r="D3909">
        <v>0.87351999999999996</v>
      </c>
      <c r="E3909" t="s">
        <v>169</v>
      </c>
      <c r="F3909">
        <v>59</v>
      </c>
      <c r="G3909">
        <v>56</v>
      </c>
      <c r="H3909">
        <v>53</v>
      </c>
      <c r="I3909">
        <v>52</v>
      </c>
    </row>
    <row r="3910" spans="1:9" x14ac:dyDescent="0.25">
      <c r="A3910" t="s">
        <v>1109</v>
      </c>
      <c r="B3910">
        <v>1</v>
      </c>
      <c r="C3910">
        <v>0</v>
      </c>
      <c r="D3910">
        <v>0.71540000000000004</v>
      </c>
      <c r="E3910" t="s">
        <v>169</v>
      </c>
      <c r="F3910">
        <v>112</v>
      </c>
      <c r="G3910">
        <v>110</v>
      </c>
      <c r="H3910">
        <v>103</v>
      </c>
      <c r="I3910">
        <v>65</v>
      </c>
    </row>
    <row r="3911" spans="1:9" x14ac:dyDescent="0.25">
      <c r="A3911" t="s">
        <v>1108</v>
      </c>
      <c r="B3911">
        <v>1</v>
      </c>
      <c r="C3911">
        <v>0</v>
      </c>
      <c r="D3911">
        <v>0.121046667</v>
      </c>
      <c r="E3911" t="s">
        <v>169</v>
      </c>
      <c r="F3911">
        <v>8</v>
      </c>
      <c r="G3911">
        <v>4</v>
      </c>
      <c r="H3911">
        <v>4</v>
      </c>
      <c r="I3911">
        <v>4</v>
      </c>
    </row>
    <row r="3912" spans="1:9" x14ac:dyDescent="0.25">
      <c r="A3912" t="s">
        <v>1107</v>
      </c>
      <c r="B3912">
        <v>1</v>
      </c>
      <c r="C3912">
        <v>0</v>
      </c>
      <c r="D3912">
        <v>0.44521333299999999</v>
      </c>
      <c r="E3912" t="s">
        <v>169</v>
      </c>
      <c r="F3912">
        <v>188</v>
      </c>
      <c r="G3912">
        <v>185</v>
      </c>
      <c r="H3912">
        <v>180</v>
      </c>
      <c r="I3912">
        <v>173</v>
      </c>
    </row>
    <row r="3913" spans="1:9" x14ac:dyDescent="0.25">
      <c r="A3913" t="s">
        <v>1106</v>
      </c>
      <c r="B3913">
        <v>1</v>
      </c>
      <c r="C3913">
        <v>0</v>
      </c>
      <c r="D3913">
        <v>0.46823999999999999</v>
      </c>
      <c r="E3913" t="s">
        <v>169</v>
      </c>
      <c r="F3913">
        <v>22</v>
      </c>
      <c r="G3913">
        <v>21</v>
      </c>
      <c r="H3913">
        <v>11</v>
      </c>
      <c r="I3913">
        <v>1</v>
      </c>
    </row>
    <row r="3914" spans="1:9" x14ac:dyDescent="0.25">
      <c r="A3914" t="s">
        <v>1105</v>
      </c>
      <c r="B3914">
        <v>1</v>
      </c>
      <c r="C3914">
        <v>0</v>
      </c>
      <c r="D3914">
        <v>0.54403333300000001</v>
      </c>
      <c r="E3914" t="s">
        <v>169</v>
      </c>
      <c r="F3914">
        <v>419</v>
      </c>
      <c r="G3914">
        <v>408</v>
      </c>
      <c r="H3914">
        <v>405</v>
      </c>
      <c r="I3914">
        <v>389</v>
      </c>
    </row>
    <row r="3915" spans="1:9" x14ac:dyDescent="0.25">
      <c r="A3915" t="s">
        <v>1104</v>
      </c>
      <c r="B3915">
        <v>1</v>
      </c>
      <c r="C3915">
        <v>1</v>
      </c>
      <c r="D3915">
        <v>0.78094666700000004</v>
      </c>
      <c r="E3915" t="s">
        <v>172</v>
      </c>
      <c r="F3915">
        <v>231</v>
      </c>
      <c r="G3915">
        <v>227</v>
      </c>
      <c r="H3915">
        <v>223</v>
      </c>
      <c r="I3915">
        <v>204</v>
      </c>
    </row>
    <row r="3916" spans="1:9" x14ac:dyDescent="0.25">
      <c r="A3916" t="s">
        <v>1103</v>
      </c>
      <c r="B3916">
        <v>0</v>
      </c>
      <c r="C3916">
        <v>0</v>
      </c>
      <c r="D3916">
        <v>0.140366667</v>
      </c>
      <c r="E3916" t="s">
        <v>181</v>
      </c>
      <c r="F3916">
        <v>2</v>
      </c>
      <c r="G3916">
        <v>0</v>
      </c>
      <c r="H3916">
        <v>0</v>
      </c>
      <c r="I3916">
        <v>0</v>
      </c>
    </row>
    <row r="3917" spans="1:9" x14ac:dyDescent="0.25">
      <c r="A3917" t="s">
        <v>1102</v>
      </c>
      <c r="B3917">
        <v>0</v>
      </c>
      <c r="C3917">
        <v>1</v>
      </c>
      <c r="D3917">
        <v>0.83903333300000005</v>
      </c>
      <c r="E3917" t="s">
        <v>169</v>
      </c>
      <c r="F3917">
        <v>209</v>
      </c>
      <c r="G3917">
        <v>208</v>
      </c>
      <c r="H3917">
        <v>207</v>
      </c>
      <c r="I3917">
        <v>197</v>
      </c>
    </row>
    <row r="3918" spans="1:9" x14ac:dyDescent="0.25">
      <c r="A3918" t="s">
        <v>1101</v>
      </c>
      <c r="B3918">
        <v>1</v>
      </c>
      <c r="C3918">
        <v>0</v>
      </c>
      <c r="D3918">
        <v>0.19319333299999999</v>
      </c>
      <c r="E3918" t="s">
        <v>169</v>
      </c>
      <c r="F3918">
        <v>43</v>
      </c>
      <c r="G3918">
        <v>7</v>
      </c>
      <c r="H3918">
        <v>7</v>
      </c>
      <c r="I3918">
        <v>0</v>
      </c>
    </row>
    <row r="3919" spans="1:9" x14ac:dyDescent="0.25">
      <c r="A3919" t="s">
        <v>1100</v>
      </c>
      <c r="B3919">
        <v>1</v>
      </c>
      <c r="C3919">
        <v>0</v>
      </c>
      <c r="D3919">
        <v>0.42718666700000002</v>
      </c>
      <c r="E3919" t="s">
        <v>169</v>
      </c>
      <c r="F3919">
        <v>33</v>
      </c>
      <c r="G3919">
        <v>15</v>
      </c>
      <c r="H3919">
        <v>12</v>
      </c>
      <c r="I3919">
        <v>12</v>
      </c>
    </row>
    <row r="3920" spans="1:9" x14ac:dyDescent="0.25">
      <c r="A3920" t="s">
        <v>1099</v>
      </c>
      <c r="B3920">
        <v>1</v>
      </c>
      <c r="C3920">
        <v>0</v>
      </c>
      <c r="D3920">
        <v>0.70600666700000003</v>
      </c>
      <c r="E3920" t="s">
        <v>169</v>
      </c>
      <c r="F3920">
        <v>59</v>
      </c>
      <c r="G3920">
        <v>54</v>
      </c>
      <c r="H3920">
        <v>47</v>
      </c>
      <c r="I3920">
        <v>29</v>
      </c>
    </row>
    <row r="3921" spans="1:9" x14ac:dyDescent="0.25">
      <c r="A3921" t="s">
        <v>1098</v>
      </c>
      <c r="B3921">
        <v>1</v>
      </c>
      <c r="C3921">
        <v>0</v>
      </c>
      <c r="D3921">
        <v>0.68406666699999996</v>
      </c>
      <c r="E3921" t="s">
        <v>174</v>
      </c>
      <c r="F3921">
        <v>24</v>
      </c>
      <c r="G3921">
        <v>23</v>
      </c>
      <c r="H3921">
        <v>17</v>
      </c>
      <c r="I3921">
        <v>5</v>
      </c>
    </row>
    <row r="3922" spans="1:9" x14ac:dyDescent="0.25">
      <c r="A3922" t="s">
        <v>1097</v>
      </c>
      <c r="B3922">
        <v>1</v>
      </c>
      <c r="C3922">
        <v>1</v>
      </c>
      <c r="D3922">
        <v>0.79196</v>
      </c>
      <c r="E3922" t="s">
        <v>169</v>
      </c>
      <c r="F3922">
        <v>207</v>
      </c>
      <c r="G3922">
        <v>206</v>
      </c>
      <c r="H3922">
        <v>204</v>
      </c>
      <c r="I3922">
        <v>150</v>
      </c>
    </row>
    <row r="3923" spans="1:9" x14ac:dyDescent="0.25">
      <c r="A3923" t="s">
        <v>1096</v>
      </c>
      <c r="B3923">
        <v>1</v>
      </c>
      <c r="C3923">
        <v>0</v>
      </c>
      <c r="D3923">
        <v>0.222393333</v>
      </c>
      <c r="E3923" t="s">
        <v>169</v>
      </c>
      <c r="F3923">
        <v>90</v>
      </c>
      <c r="G3923">
        <v>83</v>
      </c>
      <c r="H3923">
        <v>74</v>
      </c>
      <c r="I3923">
        <v>33</v>
      </c>
    </row>
    <row r="3924" spans="1:9" x14ac:dyDescent="0.25">
      <c r="A3924" t="s">
        <v>1095</v>
      </c>
      <c r="B3924">
        <v>1</v>
      </c>
      <c r="C3924">
        <v>0</v>
      </c>
      <c r="D3924">
        <v>0.83667333300000002</v>
      </c>
      <c r="E3924" t="s">
        <v>169</v>
      </c>
      <c r="F3924">
        <v>106</v>
      </c>
      <c r="G3924">
        <v>104</v>
      </c>
      <c r="H3924">
        <v>99</v>
      </c>
      <c r="I3924">
        <v>74</v>
      </c>
    </row>
    <row r="3925" spans="1:9" x14ac:dyDescent="0.25">
      <c r="A3925" t="s">
        <v>1094</v>
      </c>
      <c r="B3925">
        <v>1</v>
      </c>
      <c r="C3925">
        <v>0</v>
      </c>
      <c r="D3925">
        <v>0.99716000000000005</v>
      </c>
      <c r="E3925" t="s">
        <v>169</v>
      </c>
      <c r="F3925">
        <v>184</v>
      </c>
      <c r="G3925">
        <v>183</v>
      </c>
      <c r="H3925">
        <v>182</v>
      </c>
      <c r="I3925">
        <v>174</v>
      </c>
    </row>
    <row r="3926" spans="1:9" x14ac:dyDescent="0.25">
      <c r="A3926" t="s">
        <v>1093</v>
      </c>
      <c r="B3926">
        <v>0</v>
      </c>
      <c r="C3926">
        <v>1</v>
      </c>
      <c r="D3926">
        <v>0.99212</v>
      </c>
      <c r="E3926" t="s">
        <v>169</v>
      </c>
      <c r="F3926">
        <v>105</v>
      </c>
      <c r="G3926">
        <v>98</v>
      </c>
      <c r="H3926">
        <v>96</v>
      </c>
      <c r="I3926">
        <v>87</v>
      </c>
    </row>
    <row r="3927" spans="1:9" x14ac:dyDescent="0.25">
      <c r="A3927" t="s">
        <v>1092</v>
      </c>
      <c r="B3927">
        <v>1</v>
      </c>
      <c r="C3927">
        <v>0</v>
      </c>
      <c r="D3927">
        <v>0.82482666699999996</v>
      </c>
      <c r="E3927" t="s">
        <v>169</v>
      </c>
      <c r="F3927">
        <v>75</v>
      </c>
      <c r="G3927">
        <v>75</v>
      </c>
      <c r="H3927">
        <v>75</v>
      </c>
      <c r="I3927">
        <v>60</v>
      </c>
    </row>
    <row r="3928" spans="1:9" x14ac:dyDescent="0.25">
      <c r="A3928" t="s">
        <v>1091</v>
      </c>
      <c r="B3928">
        <v>1</v>
      </c>
      <c r="C3928">
        <v>0</v>
      </c>
      <c r="D3928">
        <v>0.41280666700000002</v>
      </c>
      <c r="E3928" t="s">
        <v>174</v>
      </c>
      <c r="F3928">
        <v>204</v>
      </c>
      <c r="G3928">
        <v>203</v>
      </c>
      <c r="H3928">
        <v>199</v>
      </c>
      <c r="I3928">
        <v>193</v>
      </c>
    </row>
    <row r="3929" spans="1:9" x14ac:dyDescent="0.25">
      <c r="A3929" t="s">
        <v>1090</v>
      </c>
      <c r="B3929">
        <v>1</v>
      </c>
      <c r="C3929">
        <v>0</v>
      </c>
      <c r="D3929">
        <v>0.78399333299999996</v>
      </c>
      <c r="E3929" t="s">
        <v>169</v>
      </c>
      <c r="F3929">
        <v>44</v>
      </c>
      <c r="G3929">
        <v>40</v>
      </c>
      <c r="H3929">
        <v>36</v>
      </c>
      <c r="I3929">
        <v>25</v>
      </c>
    </row>
    <row r="3930" spans="1:9" x14ac:dyDescent="0.25">
      <c r="A3930" t="s">
        <v>1089</v>
      </c>
      <c r="B3930">
        <v>0</v>
      </c>
      <c r="C3930">
        <v>1</v>
      </c>
      <c r="D3930">
        <v>0.57092666700000005</v>
      </c>
      <c r="E3930" t="s">
        <v>169</v>
      </c>
      <c r="F3930">
        <v>73</v>
      </c>
      <c r="G3930">
        <v>72</v>
      </c>
      <c r="H3930">
        <v>72</v>
      </c>
      <c r="I3930">
        <v>69</v>
      </c>
    </row>
    <row r="3931" spans="1:9" x14ac:dyDescent="0.25">
      <c r="A3931" t="s">
        <v>1088</v>
      </c>
      <c r="B3931">
        <v>1</v>
      </c>
      <c r="C3931">
        <v>0</v>
      </c>
      <c r="D3931">
        <v>0.211686667</v>
      </c>
      <c r="E3931" t="s">
        <v>169</v>
      </c>
      <c r="F3931">
        <v>4</v>
      </c>
      <c r="G3931">
        <v>1</v>
      </c>
      <c r="H3931">
        <v>1</v>
      </c>
      <c r="I3931">
        <v>1</v>
      </c>
    </row>
    <row r="3932" spans="1:9" x14ac:dyDescent="0.25">
      <c r="A3932" t="s">
        <v>1087</v>
      </c>
      <c r="B3932">
        <v>1</v>
      </c>
      <c r="C3932">
        <v>0</v>
      </c>
      <c r="D3932">
        <v>0.97516000000000003</v>
      </c>
      <c r="E3932" t="s">
        <v>169</v>
      </c>
      <c r="F3932">
        <v>32</v>
      </c>
      <c r="G3932">
        <v>30</v>
      </c>
      <c r="H3932">
        <v>28</v>
      </c>
      <c r="I3932">
        <v>22</v>
      </c>
    </row>
    <row r="3933" spans="1:9" x14ac:dyDescent="0.25">
      <c r="A3933" t="s">
        <v>1086</v>
      </c>
      <c r="B3933">
        <v>1</v>
      </c>
      <c r="C3933">
        <v>0</v>
      </c>
      <c r="D3933">
        <v>0.31084000000000001</v>
      </c>
      <c r="E3933" t="s">
        <v>169</v>
      </c>
      <c r="F3933">
        <v>28</v>
      </c>
      <c r="G3933">
        <v>21</v>
      </c>
      <c r="H3933">
        <v>17</v>
      </c>
      <c r="I3933">
        <v>10</v>
      </c>
    </row>
    <row r="3934" spans="1:9" x14ac:dyDescent="0.25">
      <c r="A3934" t="s">
        <v>1085</v>
      </c>
      <c r="B3934">
        <v>1</v>
      </c>
      <c r="C3934">
        <v>0</v>
      </c>
      <c r="D3934">
        <v>0.90784666700000005</v>
      </c>
      <c r="E3934" t="s">
        <v>169</v>
      </c>
      <c r="F3934">
        <v>207</v>
      </c>
      <c r="G3934">
        <v>204</v>
      </c>
      <c r="H3934">
        <v>194</v>
      </c>
      <c r="I3934">
        <v>179</v>
      </c>
    </row>
    <row r="3935" spans="1:9" x14ac:dyDescent="0.25">
      <c r="A3935" t="s">
        <v>1084</v>
      </c>
      <c r="B3935">
        <v>1</v>
      </c>
      <c r="C3935">
        <v>0</v>
      </c>
      <c r="D3935">
        <v>0.95238666699999996</v>
      </c>
      <c r="E3935" t="s">
        <v>169</v>
      </c>
      <c r="F3935">
        <v>165</v>
      </c>
      <c r="G3935">
        <v>164</v>
      </c>
      <c r="H3935">
        <v>163</v>
      </c>
      <c r="I3935">
        <v>151</v>
      </c>
    </row>
    <row r="3936" spans="1:9" x14ac:dyDescent="0.25">
      <c r="A3936" t="s">
        <v>1083</v>
      </c>
      <c r="B3936">
        <v>1</v>
      </c>
      <c r="C3936">
        <v>0</v>
      </c>
      <c r="D3936">
        <v>0.65664</v>
      </c>
      <c r="E3936" t="s">
        <v>169</v>
      </c>
      <c r="F3936">
        <v>71</v>
      </c>
      <c r="G3936">
        <v>71</v>
      </c>
      <c r="H3936">
        <v>60</v>
      </c>
      <c r="I3936">
        <v>52</v>
      </c>
    </row>
    <row r="3937" spans="1:9" x14ac:dyDescent="0.25">
      <c r="A3937" t="s">
        <v>1082</v>
      </c>
      <c r="B3937">
        <v>1</v>
      </c>
      <c r="C3937">
        <v>0</v>
      </c>
      <c r="D3937">
        <v>0.37380000000000002</v>
      </c>
      <c r="E3937" t="s">
        <v>169</v>
      </c>
      <c r="F3937">
        <v>17</v>
      </c>
      <c r="G3937">
        <v>16</v>
      </c>
      <c r="H3937">
        <v>12</v>
      </c>
      <c r="I3937">
        <v>10</v>
      </c>
    </row>
    <row r="3938" spans="1:9" x14ac:dyDescent="0.25">
      <c r="A3938" t="s">
        <v>1081</v>
      </c>
      <c r="B3938">
        <v>1</v>
      </c>
      <c r="C3938">
        <v>0</v>
      </c>
      <c r="D3938">
        <v>0.92452000000000001</v>
      </c>
      <c r="E3938" t="s">
        <v>169</v>
      </c>
      <c r="F3938">
        <v>97</v>
      </c>
      <c r="G3938">
        <v>97</v>
      </c>
      <c r="H3938">
        <v>94</v>
      </c>
      <c r="I3938">
        <v>93</v>
      </c>
    </row>
    <row r="3939" spans="1:9" x14ac:dyDescent="0.25">
      <c r="A3939" t="s">
        <v>1080</v>
      </c>
      <c r="B3939">
        <v>1</v>
      </c>
      <c r="C3939">
        <v>0</v>
      </c>
      <c r="D3939">
        <v>0.79961333300000004</v>
      </c>
      <c r="E3939" t="s">
        <v>169</v>
      </c>
      <c r="F3939">
        <v>32</v>
      </c>
      <c r="G3939">
        <v>31</v>
      </c>
      <c r="H3939">
        <v>30</v>
      </c>
      <c r="I3939">
        <v>27</v>
      </c>
    </row>
    <row r="3940" spans="1:9" x14ac:dyDescent="0.25">
      <c r="A3940" t="s">
        <v>1079</v>
      </c>
      <c r="B3940">
        <v>1</v>
      </c>
      <c r="C3940">
        <v>0</v>
      </c>
      <c r="D3940">
        <v>9.9646666999999994E-2</v>
      </c>
      <c r="E3940" t="s">
        <v>169</v>
      </c>
      <c r="F3940">
        <v>11</v>
      </c>
      <c r="G3940">
        <v>3</v>
      </c>
      <c r="H3940">
        <v>2</v>
      </c>
      <c r="I3940">
        <v>2</v>
      </c>
    </row>
    <row r="3941" spans="1:9" x14ac:dyDescent="0.25">
      <c r="A3941" t="s">
        <v>1078</v>
      </c>
      <c r="B3941">
        <v>1</v>
      </c>
      <c r="C3941">
        <v>0</v>
      </c>
      <c r="D3941">
        <v>0.65554666699999997</v>
      </c>
      <c r="E3941" t="s">
        <v>169</v>
      </c>
      <c r="F3941">
        <v>42</v>
      </c>
      <c r="G3941">
        <v>34</v>
      </c>
      <c r="H3941">
        <v>29</v>
      </c>
      <c r="I3941">
        <v>23</v>
      </c>
    </row>
    <row r="3942" spans="1:9" x14ac:dyDescent="0.25">
      <c r="A3942" t="s">
        <v>1077</v>
      </c>
      <c r="B3942">
        <v>1</v>
      </c>
      <c r="C3942">
        <v>0</v>
      </c>
      <c r="D3942">
        <v>0.95919333299999998</v>
      </c>
      <c r="E3942" t="s">
        <v>174</v>
      </c>
      <c r="F3942">
        <v>180</v>
      </c>
      <c r="G3942">
        <v>175</v>
      </c>
      <c r="H3942">
        <v>174</v>
      </c>
      <c r="I3942">
        <v>151</v>
      </c>
    </row>
    <row r="3943" spans="1:9" x14ac:dyDescent="0.25">
      <c r="A3943" t="s">
        <v>1076</v>
      </c>
      <c r="B3943">
        <v>0</v>
      </c>
      <c r="C3943">
        <v>1</v>
      </c>
      <c r="D3943">
        <v>0.97</v>
      </c>
      <c r="E3943" t="s">
        <v>169</v>
      </c>
      <c r="F3943">
        <v>111</v>
      </c>
      <c r="G3943">
        <v>109</v>
      </c>
      <c r="H3943">
        <v>103</v>
      </c>
      <c r="I3943">
        <v>93</v>
      </c>
    </row>
    <row r="3944" spans="1:9" x14ac:dyDescent="0.25">
      <c r="A3944" t="s">
        <v>1075</v>
      </c>
      <c r="B3944">
        <v>1</v>
      </c>
      <c r="C3944">
        <v>0</v>
      </c>
      <c r="D3944">
        <v>0.636146667</v>
      </c>
      <c r="E3944" t="s">
        <v>169</v>
      </c>
      <c r="F3944">
        <v>92</v>
      </c>
      <c r="G3944">
        <v>89</v>
      </c>
      <c r="H3944">
        <v>88</v>
      </c>
      <c r="I3944">
        <v>85</v>
      </c>
    </row>
    <row r="3945" spans="1:9" x14ac:dyDescent="0.25">
      <c r="A3945" t="s">
        <v>1074</v>
      </c>
      <c r="B3945">
        <v>1</v>
      </c>
      <c r="C3945">
        <v>0</v>
      </c>
      <c r="D3945">
        <v>0.63107333300000001</v>
      </c>
      <c r="E3945" t="s">
        <v>169</v>
      </c>
      <c r="F3945">
        <v>13</v>
      </c>
      <c r="G3945">
        <v>12</v>
      </c>
      <c r="H3945">
        <v>12</v>
      </c>
      <c r="I3945">
        <v>7</v>
      </c>
    </row>
    <row r="3946" spans="1:9" x14ac:dyDescent="0.25">
      <c r="A3946" t="s">
        <v>1073</v>
      </c>
      <c r="B3946">
        <v>1</v>
      </c>
      <c r="C3946">
        <v>0</v>
      </c>
      <c r="D3946">
        <v>0.10295333299999999</v>
      </c>
      <c r="E3946" t="s">
        <v>169</v>
      </c>
      <c r="F3946">
        <v>6</v>
      </c>
      <c r="G3946">
        <v>1</v>
      </c>
      <c r="H3946">
        <v>0</v>
      </c>
      <c r="I3946">
        <v>0</v>
      </c>
    </row>
    <row r="3947" spans="1:9" x14ac:dyDescent="0.25">
      <c r="A3947" t="s">
        <v>1072</v>
      </c>
      <c r="B3947">
        <v>1</v>
      </c>
      <c r="C3947">
        <v>1</v>
      </c>
      <c r="D3947">
        <v>0.91031333299999995</v>
      </c>
      <c r="E3947" t="s">
        <v>174</v>
      </c>
      <c r="F3947">
        <v>71</v>
      </c>
      <c r="G3947">
        <v>71</v>
      </c>
      <c r="H3947">
        <v>70</v>
      </c>
      <c r="I3947">
        <v>52</v>
      </c>
    </row>
    <row r="3948" spans="1:9" x14ac:dyDescent="0.25">
      <c r="A3948" t="s">
        <v>1071</v>
      </c>
      <c r="B3948">
        <v>1</v>
      </c>
      <c r="C3948">
        <v>0</v>
      </c>
      <c r="D3948">
        <v>0.27428000000000002</v>
      </c>
      <c r="E3948" t="s">
        <v>169</v>
      </c>
      <c r="F3948">
        <v>25</v>
      </c>
      <c r="G3948">
        <v>14</v>
      </c>
      <c r="H3948">
        <v>14</v>
      </c>
      <c r="I3948">
        <v>14</v>
      </c>
    </row>
    <row r="3949" spans="1:9" x14ac:dyDescent="0.25">
      <c r="A3949" t="s">
        <v>1070</v>
      </c>
      <c r="B3949">
        <v>1</v>
      </c>
      <c r="C3949">
        <v>1</v>
      </c>
      <c r="D3949">
        <v>0.22729333299999999</v>
      </c>
      <c r="E3949" t="s">
        <v>169</v>
      </c>
      <c r="F3949">
        <v>17</v>
      </c>
      <c r="G3949">
        <v>16</v>
      </c>
      <c r="H3949">
        <v>11</v>
      </c>
      <c r="I3949">
        <v>6</v>
      </c>
    </row>
    <row r="3950" spans="1:9" x14ac:dyDescent="0.25">
      <c r="A3950" t="s">
        <v>1069</v>
      </c>
      <c r="B3950">
        <v>1</v>
      </c>
      <c r="C3950">
        <v>0</v>
      </c>
      <c r="D3950">
        <v>0.97558</v>
      </c>
      <c r="E3950" t="s">
        <v>174</v>
      </c>
      <c r="F3950">
        <v>325</v>
      </c>
      <c r="G3950">
        <v>325</v>
      </c>
      <c r="H3950">
        <v>324</v>
      </c>
      <c r="I3950">
        <v>320</v>
      </c>
    </row>
    <row r="3951" spans="1:9" x14ac:dyDescent="0.25">
      <c r="A3951" t="s">
        <v>1068</v>
      </c>
      <c r="B3951">
        <v>1</v>
      </c>
      <c r="C3951">
        <v>0</v>
      </c>
      <c r="D3951">
        <v>0.17090666700000001</v>
      </c>
      <c r="E3951" t="s">
        <v>169</v>
      </c>
      <c r="F3951">
        <v>12</v>
      </c>
      <c r="G3951">
        <v>11</v>
      </c>
      <c r="H3951">
        <v>11</v>
      </c>
      <c r="I3951">
        <v>6</v>
      </c>
    </row>
    <row r="3952" spans="1:9" x14ac:dyDescent="0.25">
      <c r="A3952" t="s">
        <v>1067</v>
      </c>
      <c r="B3952">
        <v>1</v>
      </c>
      <c r="C3952">
        <v>0</v>
      </c>
      <c r="D3952">
        <v>0.12182</v>
      </c>
      <c r="E3952" t="s">
        <v>169</v>
      </c>
      <c r="F3952">
        <v>9</v>
      </c>
      <c r="G3952">
        <v>1</v>
      </c>
      <c r="H3952">
        <v>0</v>
      </c>
      <c r="I3952">
        <v>0</v>
      </c>
    </row>
    <row r="3953" spans="1:9" x14ac:dyDescent="0.25">
      <c r="A3953" t="s">
        <v>1066</v>
      </c>
      <c r="B3953">
        <v>1</v>
      </c>
      <c r="C3953">
        <v>0</v>
      </c>
      <c r="D3953">
        <v>0.80259333300000002</v>
      </c>
      <c r="E3953" t="s">
        <v>174</v>
      </c>
      <c r="F3953">
        <v>119</v>
      </c>
      <c r="G3953">
        <v>116</v>
      </c>
      <c r="H3953">
        <v>114</v>
      </c>
      <c r="I3953">
        <v>89</v>
      </c>
    </row>
    <row r="3954" spans="1:9" x14ac:dyDescent="0.25">
      <c r="A3954" t="s">
        <v>1065</v>
      </c>
      <c r="B3954">
        <v>1</v>
      </c>
      <c r="C3954">
        <v>0</v>
      </c>
      <c r="D3954">
        <v>0.96442000000000005</v>
      </c>
      <c r="E3954" t="s">
        <v>169</v>
      </c>
      <c r="F3954">
        <v>215</v>
      </c>
      <c r="G3954">
        <v>215</v>
      </c>
      <c r="H3954">
        <v>211</v>
      </c>
      <c r="I3954">
        <v>205</v>
      </c>
    </row>
    <row r="3955" spans="1:9" x14ac:dyDescent="0.25">
      <c r="A3955" t="s">
        <v>1064</v>
      </c>
      <c r="B3955">
        <v>1</v>
      </c>
      <c r="C3955">
        <v>0</v>
      </c>
      <c r="D3955">
        <v>0.87356666699999996</v>
      </c>
      <c r="E3955" t="s">
        <v>169</v>
      </c>
      <c r="F3955">
        <v>123</v>
      </c>
      <c r="G3955">
        <v>122</v>
      </c>
      <c r="H3955">
        <v>116</v>
      </c>
      <c r="I3955">
        <v>91</v>
      </c>
    </row>
    <row r="3956" spans="1:9" x14ac:dyDescent="0.25">
      <c r="A3956" t="s">
        <v>1063</v>
      </c>
      <c r="B3956">
        <v>0</v>
      </c>
      <c r="C3956">
        <v>0</v>
      </c>
      <c r="D3956">
        <v>0.35726666699999998</v>
      </c>
      <c r="E3956" t="s">
        <v>181</v>
      </c>
      <c r="F3956">
        <v>42</v>
      </c>
      <c r="G3956">
        <v>30</v>
      </c>
      <c r="H3956">
        <v>23</v>
      </c>
      <c r="I3956">
        <v>19</v>
      </c>
    </row>
    <row r="3957" spans="1:9" x14ac:dyDescent="0.25">
      <c r="A3957" t="s">
        <v>1062</v>
      </c>
      <c r="B3957">
        <v>1</v>
      </c>
      <c r="C3957">
        <v>0</v>
      </c>
      <c r="D3957">
        <v>0.28064</v>
      </c>
      <c r="E3957" t="s">
        <v>169</v>
      </c>
      <c r="F3957">
        <v>29</v>
      </c>
      <c r="G3957">
        <v>28</v>
      </c>
      <c r="H3957">
        <v>26</v>
      </c>
      <c r="I3957">
        <v>23</v>
      </c>
    </row>
    <row r="3958" spans="1:9" x14ac:dyDescent="0.25">
      <c r="A3958" t="s">
        <v>1061</v>
      </c>
      <c r="B3958">
        <v>1</v>
      </c>
      <c r="C3958">
        <v>0</v>
      </c>
      <c r="D3958">
        <v>0.15232000000000001</v>
      </c>
      <c r="E3958" t="s">
        <v>169</v>
      </c>
      <c r="F3958">
        <v>3</v>
      </c>
      <c r="G3958">
        <v>0</v>
      </c>
      <c r="H3958">
        <v>0</v>
      </c>
      <c r="I3958">
        <v>0</v>
      </c>
    </row>
    <row r="3959" spans="1:9" x14ac:dyDescent="0.25">
      <c r="A3959" t="s">
        <v>1060</v>
      </c>
      <c r="B3959">
        <v>1</v>
      </c>
      <c r="C3959">
        <v>0</v>
      </c>
      <c r="D3959">
        <v>0.99181333299999996</v>
      </c>
      <c r="E3959" t="s">
        <v>169</v>
      </c>
      <c r="F3959">
        <v>148</v>
      </c>
      <c r="G3959">
        <v>140</v>
      </c>
      <c r="H3959">
        <v>137</v>
      </c>
      <c r="I3959">
        <v>123</v>
      </c>
    </row>
    <row r="3960" spans="1:9" x14ac:dyDescent="0.25">
      <c r="A3960" t="s">
        <v>1059</v>
      </c>
      <c r="B3960">
        <v>1</v>
      </c>
      <c r="C3960">
        <v>0</v>
      </c>
      <c r="D3960">
        <v>0.62777333300000004</v>
      </c>
      <c r="E3960" t="s">
        <v>169</v>
      </c>
      <c r="F3960">
        <v>36</v>
      </c>
      <c r="G3960">
        <v>35</v>
      </c>
      <c r="H3960">
        <v>35</v>
      </c>
      <c r="I3960">
        <v>27</v>
      </c>
    </row>
    <row r="3961" spans="1:9" x14ac:dyDescent="0.25">
      <c r="A3961" t="s">
        <v>1058</v>
      </c>
      <c r="B3961">
        <v>1</v>
      </c>
      <c r="C3961">
        <v>0</v>
      </c>
      <c r="D3961">
        <v>0.870386667</v>
      </c>
      <c r="E3961" t="s">
        <v>169</v>
      </c>
      <c r="F3961">
        <v>85</v>
      </c>
      <c r="G3961">
        <v>85</v>
      </c>
      <c r="H3961">
        <v>83</v>
      </c>
      <c r="I3961">
        <v>76</v>
      </c>
    </row>
    <row r="3962" spans="1:9" x14ac:dyDescent="0.25">
      <c r="A3962" t="s">
        <v>1057</v>
      </c>
      <c r="B3962">
        <v>1</v>
      </c>
      <c r="C3962">
        <v>0</v>
      </c>
      <c r="D3962">
        <v>0.13838</v>
      </c>
      <c r="E3962" t="s">
        <v>169</v>
      </c>
      <c r="F3962">
        <v>28</v>
      </c>
      <c r="G3962">
        <v>22</v>
      </c>
      <c r="H3962">
        <v>22</v>
      </c>
      <c r="I3962">
        <v>17</v>
      </c>
    </row>
    <row r="3963" spans="1:9" x14ac:dyDescent="0.25">
      <c r="A3963" t="s">
        <v>1056</v>
      </c>
      <c r="B3963">
        <v>0</v>
      </c>
      <c r="C3963">
        <v>0</v>
      </c>
      <c r="D3963">
        <v>0.62035333299999995</v>
      </c>
      <c r="E3963" t="s">
        <v>181</v>
      </c>
      <c r="F3963">
        <v>179</v>
      </c>
      <c r="G3963">
        <v>179</v>
      </c>
      <c r="H3963">
        <v>179</v>
      </c>
      <c r="I3963">
        <v>172</v>
      </c>
    </row>
    <row r="3964" spans="1:9" x14ac:dyDescent="0.25">
      <c r="A3964" t="s">
        <v>1055</v>
      </c>
      <c r="B3964">
        <v>1</v>
      </c>
      <c r="C3964">
        <v>0</v>
      </c>
      <c r="D3964">
        <v>0.28945333299999998</v>
      </c>
      <c r="E3964" t="s">
        <v>174</v>
      </c>
      <c r="F3964">
        <v>45</v>
      </c>
      <c r="G3964">
        <v>38</v>
      </c>
      <c r="H3964">
        <v>34</v>
      </c>
      <c r="I3964">
        <v>34</v>
      </c>
    </row>
    <row r="3965" spans="1:9" x14ac:dyDescent="0.25">
      <c r="A3965" t="s">
        <v>1054</v>
      </c>
      <c r="B3965">
        <v>1</v>
      </c>
      <c r="C3965">
        <v>0</v>
      </c>
      <c r="D3965">
        <v>0.95191999999999999</v>
      </c>
      <c r="E3965" t="s">
        <v>169</v>
      </c>
      <c r="F3965">
        <v>80</v>
      </c>
      <c r="G3965">
        <v>79</v>
      </c>
      <c r="H3965">
        <v>77</v>
      </c>
      <c r="I3965">
        <v>72</v>
      </c>
    </row>
    <row r="3966" spans="1:9" x14ac:dyDescent="0.25">
      <c r="A3966" t="s">
        <v>1053</v>
      </c>
      <c r="B3966">
        <v>1</v>
      </c>
      <c r="C3966">
        <v>0</v>
      </c>
      <c r="D3966">
        <v>0.43546000000000001</v>
      </c>
      <c r="E3966" t="s">
        <v>169</v>
      </c>
      <c r="F3966">
        <v>110</v>
      </c>
      <c r="G3966">
        <v>100</v>
      </c>
      <c r="H3966">
        <v>91</v>
      </c>
      <c r="I3966">
        <v>86</v>
      </c>
    </row>
    <row r="3967" spans="1:9" x14ac:dyDescent="0.25">
      <c r="A3967" t="s">
        <v>1052</v>
      </c>
      <c r="B3967">
        <v>1</v>
      </c>
      <c r="C3967">
        <v>0</v>
      </c>
      <c r="D3967">
        <v>0.99552666700000003</v>
      </c>
      <c r="E3967" t="s">
        <v>169</v>
      </c>
      <c r="F3967">
        <v>262</v>
      </c>
      <c r="G3967">
        <v>262</v>
      </c>
      <c r="H3967">
        <v>261</v>
      </c>
      <c r="I3967">
        <v>256</v>
      </c>
    </row>
    <row r="3968" spans="1:9" x14ac:dyDescent="0.25">
      <c r="A3968" t="s">
        <v>1051</v>
      </c>
      <c r="B3968">
        <v>1</v>
      </c>
      <c r="C3968">
        <v>0</v>
      </c>
      <c r="D3968">
        <v>0.11498</v>
      </c>
      <c r="E3968" t="s">
        <v>169</v>
      </c>
      <c r="F3968">
        <v>9</v>
      </c>
      <c r="G3968">
        <v>5</v>
      </c>
      <c r="H3968">
        <v>2</v>
      </c>
      <c r="I3968">
        <v>1</v>
      </c>
    </row>
    <row r="3969" spans="1:9" x14ac:dyDescent="0.25">
      <c r="A3969" t="s">
        <v>1050</v>
      </c>
      <c r="B3969">
        <v>1</v>
      </c>
      <c r="C3969">
        <v>0</v>
      </c>
      <c r="D3969">
        <v>0.98763999999999996</v>
      </c>
      <c r="E3969" t="s">
        <v>169</v>
      </c>
      <c r="F3969">
        <v>197</v>
      </c>
      <c r="G3969">
        <v>195</v>
      </c>
      <c r="H3969">
        <v>194</v>
      </c>
      <c r="I3969">
        <v>174</v>
      </c>
    </row>
    <row r="3970" spans="1:9" x14ac:dyDescent="0.25">
      <c r="A3970" t="s">
        <v>1049</v>
      </c>
      <c r="B3970">
        <v>1</v>
      </c>
      <c r="C3970">
        <v>0</v>
      </c>
      <c r="D3970">
        <v>0.11097333299999999</v>
      </c>
      <c r="E3970" t="s">
        <v>169</v>
      </c>
      <c r="F3970">
        <v>5</v>
      </c>
      <c r="G3970">
        <v>4</v>
      </c>
      <c r="H3970">
        <v>4</v>
      </c>
      <c r="I3970">
        <v>0</v>
      </c>
    </row>
    <row r="3971" spans="1:9" x14ac:dyDescent="0.25">
      <c r="A3971" t="s">
        <v>1048</v>
      </c>
      <c r="B3971">
        <v>1</v>
      </c>
      <c r="C3971">
        <v>0</v>
      </c>
      <c r="D3971">
        <v>0.35905333299999997</v>
      </c>
      <c r="E3971" t="s">
        <v>169</v>
      </c>
      <c r="F3971">
        <v>16</v>
      </c>
      <c r="G3971">
        <v>14</v>
      </c>
      <c r="H3971">
        <v>11</v>
      </c>
      <c r="I3971">
        <v>10</v>
      </c>
    </row>
    <row r="3972" spans="1:9" x14ac:dyDescent="0.25">
      <c r="A3972" t="s">
        <v>1047</v>
      </c>
      <c r="B3972">
        <v>0</v>
      </c>
      <c r="C3972">
        <v>0</v>
      </c>
      <c r="D3972">
        <v>0.1022</v>
      </c>
      <c r="E3972" t="s">
        <v>181</v>
      </c>
      <c r="F3972">
        <v>13</v>
      </c>
      <c r="G3972">
        <v>6</v>
      </c>
      <c r="H3972">
        <v>4</v>
      </c>
      <c r="I3972">
        <v>0</v>
      </c>
    </row>
    <row r="3973" spans="1:9" x14ac:dyDescent="0.25">
      <c r="A3973" t="s">
        <v>1046</v>
      </c>
      <c r="B3973">
        <v>0</v>
      </c>
      <c r="C3973">
        <v>0</v>
      </c>
      <c r="D3973">
        <v>0.13052</v>
      </c>
      <c r="E3973" t="s">
        <v>181</v>
      </c>
      <c r="F3973">
        <v>8</v>
      </c>
      <c r="G3973">
        <v>2</v>
      </c>
      <c r="H3973">
        <v>0</v>
      </c>
      <c r="I3973">
        <v>0</v>
      </c>
    </row>
    <row r="3974" spans="1:9" x14ac:dyDescent="0.25">
      <c r="A3974" t="s">
        <v>1045</v>
      </c>
      <c r="B3974">
        <v>1</v>
      </c>
      <c r="C3974">
        <v>0</v>
      </c>
      <c r="D3974">
        <v>0.3085</v>
      </c>
      <c r="E3974" t="s">
        <v>169</v>
      </c>
      <c r="F3974">
        <v>407</v>
      </c>
      <c r="G3974">
        <v>397</v>
      </c>
      <c r="H3974">
        <v>385</v>
      </c>
      <c r="I3974">
        <v>359</v>
      </c>
    </row>
    <row r="3975" spans="1:9" x14ac:dyDescent="0.25">
      <c r="A3975" t="s">
        <v>1044</v>
      </c>
      <c r="B3975">
        <v>1</v>
      </c>
      <c r="C3975">
        <v>0</v>
      </c>
      <c r="D3975">
        <v>0.75138666700000001</v>
      </c>
      <c r="E3975" t="s">
        <v>169</v>
      </c>
      <c r="F3975">
        <v>29</v>
      </c>
      <c r="G3975">
        <v>29</v>
      </c>
      <c r="H3975">
        <v>29</v>
      </c>
      <c r="I3975">
        <v>14</v>
      </c>
    </row>
    <row r="3976" spans="1:9" x14ac:dyDescent="0.25">
      <c r="A3976" t="s">
        <v>1043</v>
      </c>
      <c r="B3976">
        <v>1</v>
      </c>
      <c r="C3976">
        <v>0</v>
      </c>
      <c r="D3976">
        <v>0.18369333299999999</v>
      </c>
      <c r="E3976" t="s">
        <v>169</v>
      </c>
      <c r="F3976">
        <v>24</v>
      </c>
      <c r="G3976">
        <v>21</v>
      </c>
      <c r="H3976">
        <v>19</v>
      </c>
      <c r="I3976">
        <v>17</v>
      </c>
    </row>
    <row r="3977" spans="1:9" x14ac:dyDescent="0.25">
      <c r="A3977" t="s">
        <v>1042</v>
      </c>
      <c r="B3977">
        <v>1</v>
      </c>
      <c r="C3977">
        <v>0</v>
      </c>
      <c r="D3977">
        <v>0.73340666700000001</v>
      </c>
      <c r="E3977" t="s">
        <v>169</v>
      </c>
      <c r="F3977">
        <v>20</v>
      </c>
      <c r="G3977">
        <v>16</v>
      </c>
      <c r="H3977">
        <v>15</v>
      </c>
      <c r="I3977">
        <v>13</v>
      </c>
    </row>
    <row r="3978" spans="1:9" x14ac:dyDescent="0.25">
      <c r="A3978" t="s">
        <v>1041</v>
      </c>
      <c r="B3978">
        <v>1</v>
      </c>
      <c r="C3978">
        <v>0</v>
      </c>
      <c r="D3978">
        <v>0.79485333300000005</v>
      </c>
      <c r="E3978" t="s">
        <v>169</v>
      </c>
      <c r="F3978">
        <v>25</v>
      </c>
      <c r="G3978">
        <v>24</v>
      </c>
      <c r="H3978">
        <v>21</v>
      </c>
      <c r="I3978">
        <v>15</v>
      </c>
    </row>
    <row r="3979" spans="1:9" x14ac:dyDescent="0.25">
      <c r="A3979" t="s">
        <v>1040</v>
      </c>
      <c r="B3979">
        <v>1</v>
      </c>
      <c r="C3979">
        <v>0</v>
      </c>
      <c r="D3979">
        <v>0.80612666700000002</v>
      </c>
      <c r="E3979" t="s">
        <v>169</v>
      </c>
      <c r="F3979">
        <v>97</v>
      </c>
      <c r="G3979">
        <v>97</v>
      </c>
      <c r="H3979">
        <v>93</v>
      </c>
      <c r="I3979">
        <v>78</v>
      </c>
    </row>
    <row r="3980" spans="1:9" x14ac:dyDescent="0.25">
      <c r="A3980" t="s">
        <v>1039</v>
      </c>
      <c r="B3980">
        <v>1</v>
      </c>
      <c r="C3980">
        <v>0</v>
      </c>
      <c r="D3980">
        <v>0.20282</v>
      </c>
      <c r="E3980" t="s">
        <v>169</v>
      </c>
      <c r="F3980">
        <v>204</v>
      </c>
      <c r="G3980">
        <v>198</v>
      </c>
      <c r="H3980">
        <v>196</v>
      </c>
      <c r="I3980">
        <v>193</v>
      </c>
    </row>
    <row r="3981" spans="1:9" x14ac:dyDescent="0.25">
      <c r="A3981" t="s">
        <v>1038</v>
      </c>
      <c r="B3981">
        <v>1</v>
      </c>
      <c r="C3981">
        <v>0</v>
      </c>
      <c r="D3981">
        <v>0.91228666700000005</v>
      </c>
      <c r="E3981" t="s">
        <v>169</v>
      </c>
      <c r="F3981">
        <v>353</v>
      </c>
      <c r="G3981">
        <v>350</v>
      </c>
      <c r="H3981">
        <v>347</v>
      </c>
      <c r="I3981">
        <v>341</v>
      </c>
    </row>
    <row r="3982" spans="1:9" x14ac:dyDescent="0.25">
      <c r="A3982" t="s">
        <v>1037</v>
      </c>
      <c r="B3982">
        <v>1</v>
      </c>
      <c r="C3982">
        <v>0</v>
      </c>
      <c r="D3982">
        <v>0.99733333300000004</v>
      </c>
      <c r="E3982" t="s">
        <v>169</v>
      </c>
      <c r="F3982">
        <v>449</v>
      </c>
      <c r="G3982">
        <v>436</v>
      </c>
      <c r="H3982">
        <v>432</v>
      </c>
      <c r="I3982">
        <v>421</v>
      </c>
    </row>
    <row r="3983" spans="1:9" x14ac:dyDescent="0.25">
      <c r="A3983" t="s">
        <v>1036</v>
      </c>
      <c r="B3983">
        <v>1</v>
      </c>
      <c r="C3983">
        <v>0</v>
      </c>
      <c r="D3983">
        <v>0.11813333299999999</v>
      </c>
      <c r="E3983" t="s">
        <v>169</v>
      </c>
      <c r="F3983">
        <v>88</v>
      </c>
      <c r="G3983">
        <v>81</v>
      </c>
      <c r="H3983">
        <v>81</v>
      </c>
      <c r="I3983">
        <v>80</v>
      </c>
    </row>
    <row r="3984" spans="1:9" x14ac:dyDescent="0.25">
      <c r="A3984" t="s">
        <v>1035</v>
      </c>
      <c r="B3984">
        <v>1</v>
      </c>
      <c r="C3984">
        <v>1</v>
      </c>
      <c r="D3984">
        <v>0.98669333299999995</v>
      </c>
      <c r="E3984" t="s">
        <v>172</v>
      </c>
      <c r="F3984">
        <v>81</v>
      </c>
      <c r="G3984">
        <v>81</v>
      </c>
      <c r="H3984">
        <v>77</v>
      </c>
      <c r="I3984">
        <v>75</v>
      </c>
    </row>
    <row r="3985" spans="1:9" x14ac:dyDescent="0.25">
      <c r="A3985" t="s">
        <v>1034</v>
      </c>
      <c r="B3985">
        <v>1</v>
      </c>
      <c r="C3985">
        <v>0</v>
      </c>
      <c r="D3985">
        <v>0.60163333299999999</v>
      </c>
      <c r="E3985" t="s">
        <v>169</v>
      </c>
      <c r="F3985">
        <v>2</v>
      </c>
      <c r="G3985">
        <v>1</v>
      </c>
      <c r="H3985">
        <v>1</v>
      </c>
      <c r="I3985">
        <v>0</v>
      </c>
    </row>
    <row r="3986" spans="1:9" x14ac:dyDescent="0.25">
      <c r="A3986" t="s">
        <v>1033</v>
      </c>
      <c r="B3986">
        <v>1</v>
      </c>
      <c r="C3986">
        <v>0</v>
      </c>
      <c r="D3986">
        <v>0.892713333</v>
      </c>
      <c r="E3986" t="s">
        <v>169</v>
      </c>
      <c r="F3986">
        <v>229</v>
      </c>
      <c r="G3986">
        <v>229</v>
      </c>
      <c r="H3986">
        <v>229</v>
      </c>
      <c r="I3986">
        <v>218</v>
      </c>
    </row>
    <row r="3987" spans="1:9" x14ac:dyDescent="0.25">
      <c r="A3987" t="s">
        <v>1032</v>
      </c>
      <c r="B3987">
        <v>1</v>
      </c>
      <c r="C3987">
        <v>0</v>
      </c>
      <c r="D3987">
        <v>0.390833333</v>
      </c>
      <c r="E3987" t="s">
        <v>174</v>
      </c>
      <c r="F3987">
        <v>6</v>
      </c>
      <c r="G3987">
        <v>6</v>
      </c>
      <c r="H3987">
        <v>4</v>
      </c>
      <c r="I3987">
        <v>4</v>
      </c>
    </row>
    <row r="3988" spans="1:9" x14ac:dyDescent="0.25">
      <c r="A3988" t="s">
        <v>1031</v>
      </c>
      <c r="B3988">
        <v>1</v>
      </c>
      <c r="C3988">
        <v>1</v>
      </c>
      <c r="D3988">
        <v>0.97877999999999998</v>
      </c>
      <c r="E3988" t="s">
        <v>169</v>
      </c>
      <c r="F3988">
        <v>379</v>
      </c>
      <c r="G3988">
        <v>378</v>
      </c>
      <c r="H3988">
        <v>375</v>
      </c>
      <c r="I3988">
        <v>369</v>
      </c>
    </row>
    <row r="3989" spans="1:9" x14ac:dyDescent="0.25">
      <c r="A3989" t="s">
        <v>1030</v>
      </c>
      <c r="B3989">
        <v>1</v>
      </c>
      <c r="C3989">
        <v>0</v>
      </c>
      <c r="D3989">
        <v>0.99985333300000001</v>
      </c>
      <c r="E3989" t="s">
        <v>169</v>
      </c>
      <c r="F3989">
        <v>217</v>
      </c>
      <c r="G3989">
        <v>213</v>
      </c>
      <c r="H3989">
        <v>206</v>
      </c>
      <c r="I3989">
        <v>186</v>
      </c>
    </row>
    <row r="3990" spans="1:9" x14ac:dyDescent="0.25">
      <c r="A3990" t="s">
        <v>1029</v>
      </c>
      <c r="B3990">
        <v>0</v>
      </c>
      <c r="C3990">
        <v>0</v>
      </c>
      <c r="D3990">
        <v>0.19481999999999999</v>
      </c>
      <c r="E3990" t="s">
        <v>181</v>
      </c>
      <c r="F3990">
        <v>124</v>
      </c>
      <c r="G3990">
        <v>118</v>
      </c>
      <c r="H3990">
        <v>114</v>
      </c>
      <c r="I3990">
        <v>109</v>
      </c>
    </row>
    <row r="3991" spans="1:9" x14ac:dyDescent="0.25">
      <c r="A3991" t="s">
        <v>1028</v>
      </c>
      <c r="B3991">
        <v>1</v>
      </c>
      <c r="C3991">
        <v>0</v>
      </c>
      <c r="D3991">
        <v>0.26373333300000001</v>
      </c>
      <c r="E3991" t="s">
        <v>169</v>
      </c>
      <c r="F3991">
        <v>26</v>
      </c>
      <c r="G3991">
        <v>21</v>
      </c>
      <c r="H3991">
        <v>20</v>
      </c>
      <c r="I3991">
        <v>12</v>
      </c>
    </row>
    <row r="3992" spans="1:9" x14ac:dyDescent="0.25">
      <c r="A3992" t="s">
        <v>1027</v>
      </c>
      <c r="B3992">
        <v>1</v>
      </c>
      <c r="C3992">
        <v>0</v>
      </c>
      <c r="D3992">
        <v>0.65506666700000005</v>
      </c>
      <c r="E3992" t="s">
        <v>169</v>
      </c>
      <c r="F3992">
        <v>14</v>
      </c>
      <c r="G3992">
        <v>10</v>
      </c>
      <c r="H3992">
        <v>9</v>
      </c>
      <c r="I3992">
        <v>6</v>
      </c>
    </row>
    <row r="3993" spans="1:9" x14ac:dyDescent="0.25">
      <c r="A3993" t="s">
        <v>1026</v>
      </c>
      <c r="B3993">
        <v>1</v>
      </c>
      <c r="C3993">
        <v>0</v>
      </c>
      <c r="D3993">
        <v>0.85684000000000005</v>
      </c>
      <c r="E3993" t="s">
        <v>169</v>
      </c>
      <c r="F3993">
        <v>77</v>
      </c>
      <c r="G3993">
        <v>75</v>
      </c>
      <c r="H3993">
        <v>70</v>
      </c>
      <c r="I3993">
        <v>61</v>
      </c>
    </row>
    <row r="3994" spans="1:9" x14ac:dyDescent="0.25">
      <c r="A3994" t="s">
        <v>1025</v>
      </c>
      <c r="B3994">
        <v>1</v>
      </c>
      <c r="C3994">
        <v>0</v>
      </c>
      <c r="D3994">
        <v>0.63323333299999995</v>
      </c>
      <c r="E3994" t="s">
        <v>169</v>
      </c>
      <c r="F3994">
        <v>87</v>
      </c>
      <c r="G3994">
        <v>85</v>
      </c>
      <c r="H3994">
        <v>77</v>
      </c>
      <c r="I3994">
        <v>42</v>
      </c>
    </row>
    <row r="3995" spans="1:9" x14ac:dyDescent="0.25">
      <c r="A3995" t="s">
        <v>1024</v>
      </c>
      <c r="B3995">
        <v>1</v>
      </c>
      <c r="C3995">
        <v>0</v>
      </c>
      <c r="D3995">
        <v>0.13421333299999999</v>
      </c>
      <c r="E3995" t="s">
        <v>169</v>
      </c>
      <c r="F3995">
        <v>9</v>
      </c>
      <c r="G3995">
        <v>6</v>
      </c>
      <c r="H3995">
        <v>3</v>
      </c>
      <c r="I3995">
        <v>1</v>
      </c>
    </row>
    <row r="3996" spans="1:9" x14ac:dyDescent="0.25">
      <c r="A3996" t="s">
        <v>1023</v>
      </c>
      <c r="B3996">
        <v>1</v>
      </c>
      <c r="C3996">
        <v>0</v>
      </c>
      <c r="D3996">
        <v>0.88808666700000005</v>
      </c>
      <c r="E3996" t="s">
        <v>169</v>
      </c>
      <c r="F3996">
        <v>103</v>
      </c>
      <c r="G3996">
        <v>101</v>
      </c>
      <c r="H3996">
        <v>99</v>
      </c>
      <c r="I3996">
        <v>90</v>
      </c>
    </row>
    <row r="3997" spans="1:9" x14ac:dyDescent="0.25">
      <c r="A3997" t="s">
        <v>1022</v>
      </c>
      <c r="B3997">
        <v>1</v>
      </c>
      <c r="C3997">
        <v>0</v>
      </c>
      <c r="D3997">
        <v>0.10082666699999999</v>
      </c>
      <c r="E3997" t="s">
        <v>169</v>
      </c>
      <c r="F3997">
        <v>56</v>
      </c>
      <c r="G3997">
        <v>54</v>
      </c>
      <c r="H3997">
        <v>50</v>
      </c>
      <c r="I3997">
        <v>46</v>
      </c>
    </row>
    <row r="3998" spans="1:9" x14ac:dyDescent="0.25">
      <c r="A3998" t="s">
        <v>1021</v>
      </c>
      <c r="B3998">
        <v>1</v>
      </c>
      <c r="C3998">
        <v>0</v>
      </c>
      <c r="D3998">
        <v>0.92864000000000002</v>
      </c>
      <c r="E3998" t="s">
        <v>169</v>
      </c>
      <c r="F3998">
        <v>118</v>
      </c>
      <c r="G3998">
        <v>117</v>
      </c>
      <c r="H3998">
        <v>115</v>
      </c>
      <c r="I3998">
        <v>103</v>
      </c>
    </row>
    <row r="3999" spans="1:9" x14ac:dyDescent="0.25">
      <c r="A3999" t="s">
        <v>1020</v>
      </c>
      <c r="B3999">
        <v>1</v>
      </c>
      <c r="C3999">
        <v>0</v>
      </c>
      <c r="D3999">
        <v>0.20996000000000001</v>
      </c>
      <c r="E3999" t="s">
        <v>169</v>
      </c>
      <c r="F3999">
        <v>15</v>
      </c>
      <c r="G3999">
        <v>8</v>
      </c>
      <c r="H3999">
        <v>0</v>
      </c>
      <c r="I3999">
        <v>0</v>
      </c>
    </row>
    <row r="4000" spans="1:9" x14ac:dyDescent="0.25">
      <c r="A4000" t="s">
        <v>1019</v>
      </c>
      <c r="B4000">
        <v>1</v>
      </c>
      <c r="C4000">
        <v>0</v>
      </c>
      <c r="D4000">
        <v>0.234146667</v>
      </c>
      <c r="E4000" t="s">
        <v>169</v>
      </c>
      <c r="F4000">
        <v>108</v>
      </c>
      <c r="G4000">
        <v>104</v>
      </c>
      <c r="H4000">
        <v>102</v>
      </c>
      <c r="I4000">
        <v>96</v>
      </c>
    </row>
    <row r="4001" spans="1:9" x14ac:dyDescent="0.25">
      <c r="A4001" t="s">
        <v>1018</v>
      </c>
      <c r="B4001">
        <v>1</v>
      </c>
      <c r="C4001">
        <v>0</v>
      </c>
      <c r="D4001">
        <v>0.25679999999999997</v>
      </c>
      <c r="E4001" t="s">
        <v>169</v>
      </c>
      <c r="F4001">
        <v>544</v>
      </c>
      <c r="G4001">
        <v>542</v>
      </c>
      <c r="H4001">
        <v>539</v>
      </c>
      <c r="I4001">
        <v>524</v>
      </c>
    </row>
    <row r="4002" spans="1:9" x14ac:dyDescent="0.25">
      <c r="A4002" t="s">
        <v>1017</v>
      </c>
      <c r="B4002">
        <v>1</v>
      </c>
      <c r="C4002">
        <v>0</v>
      </c>
      <c r="D4002">
        <v>0.141086667</v>
      </c>
      <c r="E4002" t="s">
        <v>169</v>
      </c>
      <c r="F4002">
        <v>2</v>
      </c>
      <c r="G4002">
        <v>0</v>
      </c>
      <c r="H4002">
        <v>0</v>
      </c>
      <c r="I4002">
        <v>0</v>
      </c>
    </row>
    <row r="4003" spans="1:9" x14ac:dyDescent="0.25">
      <c r="A4003" t="s">
        <v>1016</v>
      </c>
      <c r="B4003">
        <v>1</v>
      </c>
      <c r="C4003">
        <v>0</v>
      </c>
      <c r="D4003">
        <v>0.94819333299999997</v>
      </c>
      <c r="E4003" t="s">
        <v>169</v>
      </c>
      <c r="F4003">
        <v>240</v>
      </c>
      <c r="G4003">
        <v>230</v>
      </c>
      <c r="H4003">
        <v>220</v>
      </c>
      <c r="I4003">
        <v>211</v>
      </c>
    </row>
    <row r="4004" spans="1:9" x14ac:dyDescent="0.25">
      <c r="A4004" t="s">
        <v>1015</v>
      </c>
      <c r="B4004">
        <v>1</v>
      </c>
      <c r="C4004">
        <v>0</v>
      </c>
      <c r="D4004">
        <v>1.0056</v>
      </c>
      <c r="E4004" t="s">
        <v>169</v>
      </c>
      <c r="F4004">
        <v>116</v>
      </c>
      <c r="G4004">
        <v>114</v>
      </c>
      <c r="H4004">
        <v>113</v>
      </c>
      <c r="I4004">
        <v>113</v>
      </c>
    </row>
    <row r="4005" spans="1:9" x14ac:dyDescent="0.25">
      <c r="A4005" t="s">
        <v>1014</v>
      </c>
      <c r="B4005">
        <v>1</v>
      </c>
      <c r="C4005">
        <v>0</v>
      </c>
      <c r="D4005">
        <v>0.344686667</v>
      </c>
      <c r="E4005" t="s">
        <v>169</v>
      </c>
      <c r="F4005">
        <v>69</v>
      </c>
      <c r="G4005">
        <v>67</v>
      </c>
      <c r="H4005">
        <v>64</v>
      </c>
      <c r="I4005">
        <v>63</v>
      </c>
    </row>
    <row r="4006" spans="1:9" x14ac:dyDescent="0.25">
      <c r="A4006" t="s">
        <v>1013</v>
      </c>
      <c r="B4006">
        <v>1</v>
      </c>
      <c r="C4006">
        <v>0</v>
      </c>
      <c r="D4006">
        <v>0.20110666699999999</v>
      </c>
      <c r="E4006" t="s">
        <v>169</v>
      </c>
      <c r="F4006">
        <v>8</v>
      </c>
      <c r="G4006">
        <v>1</v>
      </c>
      <c r="H4006">
        <v>1</v>
      </c>
      <c r="I4006">
        <v>1</v>
      </c>
    </row>
    <row r="4007" spans="1:9" x14ac:dyDescent="0.25">
      <c r="A4007" t="s">
        <v>1012</v>
      </c>
      <c r="B4007">
        <v>1</v>
      </c>
      <c r="C4007">
        <v>0</v>
      </c>
      <c r="D4007">
        <v>0.89599333299999995</v>
      </c>
      <c r="E4007" t="s">
        <v>169</v>
      </c>
      <c r="F4007">
        <v>97</v>
      </c>
      <c r="G4007">
        <v>97</v>
      </c>
      <c r="H4007">
        <v>95</v>
      </c>
      <c r="I4007">
        <v>89</v>
      </c>
    </row>
    <row r="4008" spans="1:9" x14ac:dyDescent="0.25">
      <c r="A4008" t="s">
        <v>1011</v>
      </c>
      <c r="B4008">
        <v>0</v>
      </c>
      <c r="C4008">
        <v>0</v>
      </c>
      <c r="D4008">
        <v>0.614946667</v>
      </c>
      <c r="E4008" t="s">
        <v>181</v>
      </c>
      <c r="F4008">
        <v>14</v>
      </c>
      <c r="G4008">
        <v>13</v>
      </c>
      <c r="H4008">
        <v>11</v>
      </c>
      <c r="I4008">
        <v>1</v>
      </c>
    </row>
    <row r="4009" spans="1:9" x14ac:dyDescent="0.25">
      <c r="A4009" t="s">
        <v>1010</v>
      </c>
      <c r="B4009">
        <v>0</v>
      </c>
      <c r="C4009">
        <v>0</v>
      </c>
      <c r="D4009">
        <v>0.18494666700000001</v>
      </c>
      <c r="E4009" t="s">
        <v>181</v>
      </c>
      <c r="F4009">
        <v>32</v>
      </c>
      <c r="G4009">
        <v>30</v>
      </c>
      <c r="H4009">
        <v>29</v>
      </c>
      <c r="I4009">
        <v>27</v>
      </c>
    </row>
    <row r="4010" spans="1:9" x14ac:dyDescent="0.25">
      <c r="A4010" t="s">
        <v>1009</v>
      </c>
      <c r="B4010">
        <v>1</v>
      </c>
      <c r="C4010">
        <v>1</v>
      </c>
      <c r="D4010">
        <v>1.0006933330000001</v>
      </c>
      <c r="E4010" t="s">
        <v>172</v>
      </c>
      <c r="F4010">
        <v>185</v>
      </c>
      <c r="G4010">
        <v>185</v>
      </c>
      <c r="H4010">
        <v>184</v>
      </c>
      <c r="I4010">
        <v>172</v>
      </c>
    </row>
    <row r="4011" spans="1:9" x14ac:dyDescent="0.25">
      <c r="A4011" t="s">
        <v>1008</v>
      </c>
      <c r="B4011">
        <v>1</v>
      </c>
      <c r="C4011">
        <v>0</v>
      </c>
      <c r="D4011">
        <v>0.98360666699999999</v>
      </c>
      <c r="E4011" t="s">
        <v>169</v>
      </c>
      <c r="F4011">
        <v>268</v>
      </c>
      <c r="G4011">
        <v>268</v>
      </c>
      <c r="H4011">
        <v>265</v>
      </c>
      <c r="I4011">
        <v>260</v>
      </c>
    </row>
    <row r="4012" spans="1:9" x14ac:dyDescent="0.25">
      <c r="A4012" t="s">
        <v>1007</v>
      </c>
      <c r="B4012">
        <v>1</v>
      </c>
      <c r="C4012">
        <v>0</v>
      </c>
      <c r="D4012">
        <v>0.99605333299999999</v>
      </c>
      <c r="E4012" t="s">
        <v>169</v>
      </c>
      <c r="F4012">
        <v>535</v>
      </c>
      <c r="G4012">
        <v>529</v>
      </c>
      <c r="H4012">
        <v>527</v>
      </c>
      <c r="I4012">
        <v>516</v>
      </c>
    </row>
    <row r="4013" spans="1:9" x14ac:dyDescent="0.25">
      <c r="A4013" t="s">
        <v>1006</v>
      </c>
      <c r="B4013">
        <v>1</v>
      </c>
      <c r="C4013">
        <v>0</v>
      </c>
      <c r="D4013">
        <v>0.132473333</v>
      </c>
      <c r="E4013" t="s">
        <v>169</v>
      </c>
      <c r="F4013">
        <v>51</v>
      </c>
      <c r="G4013">
        <v>38</v>
      </c>
      <c r="H4013">
        <v>36</v>
      </c>
      <c r="I4013">
        <v>29</v>
      </c>
    </row>
    <row r="4014" spans="1:9" x14ac:dyDescent="0.25">
      <c r="A4014" t="s">
        <v>1005</v>
      </c>
      <c r="B4014">
        <v>1</v>
      </c>
      <c r="C4014">
        <v>0</v>
      </c>
      <c r="D4014">
        <v>0.91400000000000003</v>
      </c>
      <c r="E4014" t="s">
        <v>172</v>
      </c>
      <c r="F4014">
        <v>66</v>
      </c>
      <c r="G4014">
        <v>63</v>
      </c>
      <c r="H4014">
        <v>62</v>
      </c>
      <c r="I4014">
        <v>36</v>
      </c>
    </row>
    <row r="4015" spans="1:9" x14ac:dyDescent="0.25">
      <c r="A4015" t="s">
        <v>1004</v>
      </c>
      <c r="B4015">
        <v>1</v>
      </c>
      <c r="C4015">
        <v>0</v>
      </c>
      <c r="D4015">
        <v>1.013013333</v>
      </c>
      <c r="E4015" t="s">
        <v>169</v>
      </c>
      <c r="F4015">
        <v>223</v>
      </c>
      <c r="G4015">
        <v>223</v>
      </c>
      <c r="H4015">
        <v>216</v>
      </c>
      <c r="I4015">
        <v>211</v>
      </c>
    </row>
    <row r="4016" spans="1:9" x14ac:dyDescent="0.25">
      <c r="A4016" t="s">
        <v>1003</v>
      </c>
      <c r="B4016">
        <v>1</v>
      </c>
      <c r="C4016">
        <v>0</v>
      </c>
      <c r="D4016">
        <v>0.92447999999999997</v>
      </c>
      <c r="E4016" t="s">
        <v>169</v>
      </c>
      <c r="F4016">
        <v>43</v>
      </c>
      <c r="G4016">
        <v>41</v>
      </c>
      <c r="H4016">
        <v>41</v>
      </c>
      <c r="I4016">
        <v>38</v>
      </c>
    </row>
    <row r="4017" spans="1:9" x14ac:dyDescent="0.25">
      <c r="A4017" t="s">
        <v>1002</v>
      </c>
      <c r="B4017">
        <v>1</v>
      </c>
      <c r="C4017">
        <v>0</v>
      </c>
      <c r="D4017">
        <v>0.94421333299999999</v>
      </c>
      <c r="E4017" t="s">
        <v>174</v>
      </c>
      <c r="F4017">
        <v>225</v>
      </c>
      <c r="G4017">
        <v>221</v>
      </c>
      <c r="H4017">
        <v>217</v>
      </c>
      <c r="I4017">
        <v>209</v>
      </c>
    </row>
    <row r="4018" spans="1:9" x14ac:dyDescent="0.25">
      <c r="A4018" t="s">
        <v>1001</v>
      </c>
      <c r="B4018">
        <v>0</v>
      </c>
      <c r="C4018">
        <v>1</v>
      </c>
      <c r="D4018">
        <v>0.98184666700000001</v>
      </c>
      <c r="E4018" t="s">
        <v>174</v>
      </c>
      <c r="F4018">
        <v>359</v>
      </c>
      <c r="G4018">
        <v>356</v>
      </c>
      <c r="H4018">
        <v>353</v>
      </c>
      <c r="I4018">
        <v>352</v>
      </c>
    </row>
    <row r="4019" spans="1:9" x14ac:dyDescent="0.25">
      <c r="A4019" t="s">
        <v>1000</v>
      </c>
      <c r="B4019">
        <v>1</v>
      </c>
      <c r="C4019">
        <v>0</v>
      </c>
      <c r="D4019">
        <v>0.92608666699999997</v>
      </c>
      <c r="E4019" t="s">
        <v>169</v>
      </c>
      <c r="F4019">
        <v>87</v>
      </c>
      <c r="G4019">
        <v>87</v>
      </c>
      <c r="H4019">
        <v>87</v>
      </c>
      <c r="I4019">
        <v>84</v>
      </c>
    </row>
    <row r="4020" spans="1:9" x14ac:dyDescent="0.25">
      <c r="A4020" t="s">
        <v>999</v>
      </c>
      <c r="B4020">
        <v>1</v>
      </c>
      <c r="C4020">
        <v>0</v>
      </c>
      <c r="D4020">
        <v>0.97950000000000004</v>
      </c>
      <c r="E4020" t="s">
        <v>169</v>
      </c>
      <c r="F4020">
        <v>205</v>
      </c>
      <c r="G4020">
        <v>204</v>
      </c>
      <c r="H4020">
        <v>203</v>
      </c>
      <c r="I4020">
        <v>194</v>
      </c>
    </row>
    <row r="4021" spans="1:9" x14ac:dyDescent="0.25">
      <c r="A4021" t="s">
        <v>998</v>
      </c>
      <c r="B4021">
        <v>1</v>
      </c>
      <c r="C4021">
        <v>0</v>
      </c>
      <c r="D4021">
        <v>0.57176000000000005</v>
      </c>
      <c r="E4021" t="s">
        <v>169</v>
      </c>
      <c r="F4021">
        <v>341</v>
      </c>
      <c r="G4021">
        <v>337</v>
      </c>
      <c r="H4021">
        <v>318</v>
      </c>
      <c r="I4021">
        <v>251</v>
      </c>
    </row>
    <row r="4022" spans="1:9" x14ac:dyDescent="0.25">
      <c r="A4022" t="s">
        <v>997</v>
      </c>
      <c r="B4022">
        <v>1</v>
      </c>
      <c r="C4022">
        <v>0</v>
      </c>
      <c r="D4022">
        <v>0.93645999999999996</v>
      </c>
      <c r="E4022" t="s">
        <v>169</v>
      </c>
      <c r="F4022">
        <v>435</v>
      </c>
      <c r="G4022">
        <v>435</v>
      </c>
      <c r="H4022">
        <v>429</v>
      </c>
      <c r="I4022">
        <v>406</v>
      </c>
    </row>
    <row r="4023" spans="1:9" x14ac:dyDescent="0.25">
      <c r="A4023" t="s">
        <v>996</v>
      </c>
      <c r="B4023">
        <v>1</v>
      </c>
      <c r="C4023">
        <v>0</v>
      </c>
      <c r="D4023">
        <v>0.99541333300000001</v>
      </c>
      <c r="E4023" t="s">
        <v>169</v>
      </c>
      <c r="F4023">
        <v>615</v>
      </c>
      <c r="G4023">
        <v>611</v>
      </c>
      <c r="H4023">
        <v>594</v>
      </c>
      <c r="I4023">
        <v>570</v>
      </c>
    </row>
    <row r="4024" spans="1:9" x14ac:dyDescent="0.25">
      <c r="A4024" t="s">
        <v>995</v>
      </c>
      <c r="B4024">
        <v>1</v>
      </c>
      <c r="C4024">
        <v>0</v>
      </c>
      <c r="D4024">
        <v>0.86038000000000003</v>
      </c>
      <c r="E4024" t="s">
        <v>169</v>
      </c>
      <c r="F4024">
        <v>220</v>
      </c>
      <c r="G4024">
        <v>218</v>
      </c>
      <c r="H4024">
        <v>215</v>
      </c>
      <c r="I4024">
        <v>211</v>
      </c>
    </row>
    <row r="4025" spans="1:9" x14ac:dyDescent="0.25">
      <c r="A4025" t="s">
        <v>994</v>
      </c>
      <c r="B4025">
        <v>1</v>
      </c>
      <c r="C4025">
        <v>0</v>
      </c>
      <c r="D4025">
        <v>0.95358666700000005</v>
      </c>
      <c r="E4025" t="s">
        <v>169</v>
      </c>
      <c r="F4025">
        <v>445</v>
      </c>
      <c r="G4025">
        <v>437</v>
      </c>
      <c r="H4025">
        <v>427</v>
      </c>
      <c r="I4025">
        <v>409</v>
      </c>
    </row>
    <row r="4026" spans="1:9" x14ac:dyDescent="0.25">
      <c r="A4026" t="s">
        <v>993</v>
      </c>
      <c r="B4026">
        <v>1</v>
      </c>
      <c r="C4026">
        <v>0</v>
      </c>
      <c r="D4026">
        <v>0.57954666700000002</v>
      </c>
      <c r="E4026" t="s">
        <v>169</v>
      </c>
      <c r="F4026">
        <v>11</v>
      </c>
      <c r="G4026">
        <v>11</v>
      </c>
      <c r="H4026">
        <v>10</v>
      </c>
      <c r="I4026">
        <v>8</v>
      </c>
    </row>
    <row r="4027" spans="1:9" x14ac:dyDescent="0.25">
      <c r="A4027" t="s">
        <v>992</v>
      </c>
      <c r="B4027">
        <v>1</v>
      </c>
      <c r="C4027">
        <v>0</v>
      </c>
      <c r="D4027">
        <v>0.83698666700000002</v>
      </c>
      <c r="E4027" t="s">
        <v>169</v>
      </c>
      <c r="F4027">
        <v>3</v>
      </c>
      <c r="G4027">
        <v>3</v>
      </c>
      <c r="H4027">
        <v>3</v>
      </c>
      <c r="I4027">
        <v>3</v>
      </c>
    </row>
    <row r="4028" spans="1:9" x14ac:dyDescent="0.25">
      <c r="A4028" t="s">
        <v>991</v>
      </c>
      <c r="B4028">
        <v>1</v>
      </c>
      <c r="C4028">
        <v>0</v>
      </c>
      <c r="D4028">
        <v>0.93429333299999995</v>
      </c>
      <c r="E4028" t="s">
        <v>169</v>
      </c>
      <c r="F4028">
        <v>198</v>
      </c>
      <c r="G4028">
        <v>195</v>
      </c>
      <c r="H4028">
        <v>192</v>
      </c>
      <c r="I4028">
        <v>161</v>
      </c>
    </row>
    <row r="4029" spans="1:9" x14ac:dyDescent="0.25">
      <c r="A4029" t="s">
        <v>990</v>
      </c>
      <c r="B4029">
        <v>1</v>
      </c>
      <c r="C4029">
        <v>1</v>
      </c>
      <c r="D4029">
        <v>1</v>
      </c>
      <c r="E4029" t="s">
        <v>169</v>
      </c>
      <c r="F4029">
        <v>108</v>
      </c>
      <c r="G4029">
        <v>108</v>
      </c>
      <c r="H4029">
        <v>107</v>
      </c>
      <c r="I4029">
        <v>102</v>
      </c>
    </row>
    <row r="4030" spans="1:9" x14ac:dyDescent="0.25">
      <c r="A4030" t="s">
        <v>989</v>
      </c>
      <c r="B4030">
        <v>1</v>
      </c>
      <c r="C4030">
        <v>0</v>
      </c>
      <c r="D4030">
        <v>0.62483333299999999</v>
      </c>
      <c r="E4030" t="s">
        <v>169</v>
      </c>
      <c r="F4030">
        <v>26</v>
      </c>
      <c r="G4030">
        <v>26</v>
      </c>
      <c r="H4030">
        <v>24</v>
      </c>
      <c r="I4030">
        <v>20</v>
      </c>
    </row>
    <row r="4031" spans="1:9" x14ac:dyDescent="0.25">
      <c r="A4031" t="s">
        <v>988</v>
      </c>
      <c r="B4031">
        <v>1</v>
      </c>
      <c r="C4031">
        <v>0</v>
      </c>
      <c r="D4031">
        <v>0.74609999999999999</v>
      </c>
      <c r="E4031" t="s">
        <v>169</v>
      </c>
      <c r="F4031">
        <v>77</v>
      </c>
      <c r="G4031">
        <v>76</v>
      </c>
      <c r="H4031">
        <v>54</v>
      </c>
      <c r="I4031">
        <v>42</v>
      </c>
    </row>
    <row r="4032" spans="1:9" x14ac:dyDescent="0.25">
      <c r="A4032" t="s">
        <v>987</v>
      </c>
      <c r="B4032">
        <v>1</v>
      </c>
      <c r="C4032">
        <v>0</v>
      </c>
      <c r="D4032">
        <v>0.96339333299999996</v>
      </c>
      <c r="E4032" t="s">
        <v>169</v>
      </c>
      <c r="F4032">
        <v>135</v>
      </c>
      <c r="G4032">
        <v>134</v>
      </c>
      <c r="H4032">
        <v>134</v>
      </c>
      <c r="I4032">
        <v>127</v>
      </c>
    </row>
    <row r="4033" spans="1:9" x14ac:dyDescent="0.25">
      <c r="A4033" t="s">
        <v>986</v>
      </c>
      <c r="B4033">
        <v>1</v>
      </c>
      <c r="C4033">
        <v>1</v>
      </c>
      <c r="D4033">
        <v>0.99954666700000006</v>
      </c>
      <c r="E4033" t="s">
        <v>169</v>
      </c>
      <c r="F4033">
        <v>222</v>
      </c>
      <c r="G4033">
        <v>221</v>
      </c>
      <c r="H4033">
        <v>221</v>
      </c>
      <c r="I4033">
        <v>216</v>
      </c>
    </row>
    <row r="4034" spans="1:9" x14ac:dyDescent="0.25">
      <c r="A4034" t="s">
        <v>985</v>
      </c>
      <c r="B4034">
        <v>1</v>
      </c>
      <c r="C4034">
        <v>0</v>
      </c>
      <c r="D4034">
        <v>0.152826667</v>
      </c>
      <c r="E4034" t="s">
        <v>169</v>
      </c>
      <c r="F4034">
        <v>98</v>
      </c>
      <c r="G4034">
        <v>91</v>
      </c>
      <c r="H4034">
        <v>86</v>
      </c>
      <c r="I4034">
        <v>78</v>
      </c>
    </row>
    <row r="4035" spans="1:9" x14ac:dyDescent="0.25">
      <c r="A4035" t="s">
        <v>984</v>
      </c>
      <c r="B4035">
        <v>1</v>
      </c>
      <c r="C4035">
        <v>0</v>
      </c>
      <c r="D4035">
        <v>0.99539333299999999</v>
      </c>
      <c r="E4035" t="s">
        <v>169</v>
      </c>
      <c r="F4035">
        <v>130</v>
      </c>
      <c r="G4035">
        <v>130</v>
      </c>
      <c r="H4035">
        <v>126</v>
      </c>
      <c r="I4035">
        <v>122</v>
      </c>
    </row>
    <row r="4036" spans="1:9" x14ac:dyDescent="0.25">
      <c r="A4036" t="s">
        <v>983</v>
      </c>
      <c r="B4036">
        <v>1</v>
      </c>
      <c r="C4036">
        <v>0</v>
      </c>
      <c r="D4036">
        <v>0.95039333299999995</v>
      </c>
      <c r="E4036" t="s">
        <v>174</v>
      </c>
      <c r="F4036">
        <v>106</v>
      </c>
      <c r="G4036">
        <v>106</v>
      </c>
      <c r="H4036">
        <v>105</v>
      </c>
      <c r="I4036">
        <v>95</v>
      </c>
    </row>
    <row r="4037" spans="1:9" x14ac:dyDescent="0.25">
      <c r="A4037" t="s">
        <v>982</v>
      </c>
      <c r="B4037">
        <v>1</v>
      </c>
      <c r="C4037">
        <v>1</v>
      </c>
      <c r="D4037">
        <v>0.96919999999999995</v>
      </c>
      <c r="E4037" t="s">
        <v>174</v>
      </c>
      <c r="F4037">
        <v>418</v>
      </c>
      <c r="G4037">
        <v>414</v>
      </c>
      <c r="H4037">
        <v>399</v>
      </c>
      <c r="I4037">
        <v>367</v>
      </c>
    </row>
    <row r="4038" spans="1:9" x14ac:dyDescent="0.25">
      <c r="A4038" t="s">
        <v>981</v>
      </c>
      <c r="B4038">
        <v>1</v>
      </c>
      <c r="C4038">
        <v>0</v>
      </c>
      <c r="D4038">
        <v>0.93671333300000004</v>
      </c>
      <c r="E4038" t="s">
        <v>172</v>
      </c>
      <c r="F4038">
        <v>488</v>
      </c>
      <c r="G4038">
        <v>483</v>
      </c>
      <c r="H4038">
        <v>476</v>
      </c>
      <c r="I4038">
        <v>457</v>
      </c>
    </row>
    <row r="4039" spans="1:9" x14ac:dyDescent="0.25">
      <c r="A4039" t="s">
        <v>980</v>
      </c>
      <c r="B4039">
        <v>1</v>
      </c>
      <c r="C4039">
        <v>0</v>
      </c>
      <c r="D4039">
        <v>0.93469333300000002</v>
      </c>
      <c r="E4039" t="s">
        <v>169</v>
      </c>
      <c r="F4039">
        <v>23</v>
      </c>
      <c r="G4039">
        <v>22</v>
      </c>
      <c r="H4039">
        <v>22</v>
      </c>
      <c r="I4039">
        <v>19</v>
      </c>
    </row>
    <row r="4040" spans="1:9" x14ac:dyDescent="0.25">
      <c r="A4040" t="s">
        <v>979</v>
      </c>
      <c r="B4040">
        <v>1</v>
      </c>
      <c r="C4040">
        <v>0</v>
      </c>
      <c r="D4040">
        <v>0.99674666700000003</v>
      </c>
      <c r="E4040" t="s">
        <v>169</v>
      </c>
      <c r="F4040">
        <v>217</v>
      </c>
      <c r="G4040">
        <v>216</v>
      </c>
      <c r="H4040">
        <v>214</v>
      </c>
      <c r="I4040">
        <v>211</v>
      </c>
    </row>
    <row r="4041" spans="1:9" x14ac:dyDescent="0.25">
      <c r="A4041" t="s">
        <v>978</v>
      </c>
      <c r="B4041">
        <v>1</v>
      </c>
      <c r="C4041">
        <v>0</v>
      </c>
      <c r="D4041">
        <v>0.43890666699999997</v>
      </c>
      <c r="E4041" t="s">
        <v>169</v>
      </c>
      <c r="F4041">
        <v>25</v>
      </c>
      <c r="G4041">
        <v>22</v>
      </c>
      <c r="H4041">
        <v>16</v>
      </c>
      <c r="I4041">
        <v>16</v>
      </c>
    </row>
    <row r="4042" spans="1:9" x14ac:dyDescent="0.25">
      <c r="A4042" t="s">
        <v>977</v>
      </c>
      <c r="B4042">
        <v>1</v>
      </c>
      <c r="C4042">
        <v>0</v>
      </c>
      <c r="D4042">
        <v>0.90954000000000002</v>
      </c>
      <c r="E4042" t="s">
        <v>169</v>
      </c>
      <c r="F4042">
        <v>4</v>
      </c>
      <c r="G4042">
        <v>4</v>
      </c>
      <c r="H4042">
        <v>2</v>
      </c>
      <c r="I4042">
        <v>2</v>
      </c>
    </row>
    <row r="4043" spans="1:9" x14ac:dyDescent="0.25">
      <c r="A4043" t="s">
        <v>976</v>
      </c>
      <c r="B4043">
        <v>1</v>
      </c>
      <c r="C4043">
        <v>0</v>
      </c>
      <c r="D4043">
        <v>0.96085333299999998</v>
      </c>
      <c r="E4043" t="s">
        <v>169</v>
      </c>
      <c r="F4043">
        <v>144</v>
      </c>
      <c r="G4043">
        <v>144</v>
      </c>
      <c r="H4043">
        <v>142</v>
      </c>
      <c r="I4043">
        <v>128</v>
      </c>
    </row>
    <row r="4044" spans="1:9" x14ac:dyDescent="0.25">
      <c r="A4044" t="s">
        <v>975</v>
      </c>
      <c r="B4044">
        <v>1</v>
      </c>
      <c r="C4044">
        <v>0</v>
      </c>
      <c r="D4044">
        <v>0.89594666700000003</v>
      </c>
      <c r="E4044" t="s">
        <v>169</v>
      </c>
      <c r="F4044">
        <v>39</v>
      </c>
      <c r="G4044">
        <v>39</v>
      </c>
      <c r="H4044">
        <v>38</v>
      </c>
      <c r="I4044">
        <v>35</v>
      </c>
    </row>
    <row r="4045" spans="1:9" x14ac:dyDescent="0.25">
      <c r="A4045" t="s">
        <v>974</v>
      </c>
      <c r="B4045">
        <v>1</v>
      </c>
      <c r="C4045">
        <v>0</v>
      </c>
      <c r="D4045">
        <v>0.70801999999999998</v>
      </c>
      <c r="E4045" t="s">
        <v>169</v>
      </c>
      <c r="F4045">
        <v>349</v>
      </c>
      <c r="G4045">
        <v>345</v>
      </c>
      <c r="H4045">
        <v>337</v>
      </c>
      <c r="I4045">
        <v>310</v>
      </c>
    </row>
    <row r="4046" spans="1:9" x14ac:dyDescent="0.25">
      <c r="A4046" t="s">
        <v>973</v>
      </c>
      <c r="B4046">
        <v>1</v>
      </c>
      <c r="C4046">
        <v>0</v>
      </c>
      <c r="D4046">
        <v>0.99624666699999997</v>
      </c>
      <c r="E4046" t="s">
        <v>169</v>
      </c>
      <c r="F4046">
        <v>342</v>
      </c>
      <c r="G4046">
        <v>342</v>
      </c>
      <c r="H4046">
        <v>340</v>
      </c>
      <c r="I4046">
        <v>318</v>
      </c>
    </row>
    <row r="4047" spans="1:9" x14ac:dyDescent="0.25">
      <c r="A4047" t="s">
        <v>972</v>
      </c>
      <c r="B4047">
        <v>1</v>
      </c>
      <c r="C4047">
        <v>0</v>
      </c>
      <c r="D4047">
        <v>0.96641999999999995</v>
      </c>
      <c r="E4047" t="s">
        <v>169</v>
      </c>
      <c r="F4047">
        <v>219</v>
      </c>
      <c r="G4047">
        <v>217</v>
      </c>
      <c r="H4047">
        <v>207</v>
      </c>
      <c r="I4047">
        <v>198</v>
      </c>
    </row>
    <row r="4048" spans="1:9" x14ac:dyDescent="0.25">
      <c r="A4048" t="s">
        <v>971</v>
      </c>
      <c r="B4048">
        <v>1</v>
      </c>
      <c r="C4048">
        <v>0</v>
      </c>
      <c r="D4048">
        <v>0.97660000000000002</v>
      </c>
      <c r="E4048" t="s">
        <v>169</v>
      </c>
      <c r="F4048">
        <v>315</v>
      </c>
      <c r="G4048">
        <v>304</v>
      </c>
      <c r="H4048">
        <v>301</v>
      </c>
      <c r="I4048">
        <v>289</v>
      </c>
    </row>
    <row r="4049" spans="1:9" x14ac:dyDescent="0.25">
      <c r="A4049" t="s">
        <v>970</v>
      </c>
      <c r="B4049">
        <v>1</v>
      </c>
      <c r="C4049">
        <v>1</v>
      </c>
      <c r="D4049">
        <v>0.978193333</v>
      </c>
      <c r="E4049" t="s">
        <v>172</v>
      </c>
      <c r="F4049">
        <v>440</v>
      </c>
      <c r="G4049">
        <v>354</v>
      </c>
      <c r="H4049">
        <v>338</v>
      </c>
      <c r="I4049">
        <v>125</v>
      </c>
    </row>
    <row r="4050" spans="1:9" x14ac:dyDescent="0.25">
      <c r="A4050" t="s">
        <v>969</v>
      </c>
      <c r="B4050">
        <v>1</v>
      </c>
      <c r="C4050">
        <v>0</v>
      </c>
      <c r="D4050">
        <v>0.94354666700000001</v>
      </c>
      <c r="E4050" t="s">
        <v>169</v>
      </c>
      <c r="F4050">
        <v>21</v>
      </c>
      <c r="G4050">
        <v>21</v>
      </c>
      <c r="H4050">
        <v>21</v>
      </c>
      <c r="I4050">
        <v>19</v>
      </c>
    </row>
    <row r="4051" spans="1:9" x14ac:dyDescent="0.25">
      <c r="A4051" t="s">
        <v>968</v>
      </c>
      <c r="B4051">
        <v>1</v>
      </c>
      <c r="C4051">
        <v>0</v>
      </c>
      <c r="D4051">
        <v>1.00346</v>
      </c>
      <c r="E4051" t="s">
        <v>169</v>
      </c>
      <c r="F4051">
        <v>371</v>
      </c>
      <c r="G4051">
        <v>363</v>
      </c>
      <c r="H4051">
        <v>363</v>
      </c>
      <c r="I4051">
        <v>353</v>
      </c>
    </row>
    <row r="4052" spans="1:9" x14ac:dyDescent="0.25">
      <c r="A4052" t="s">
        <v>967</v>
      </c>
      <c r="B4052">
        <v>1</v>
      </c>
      <c r="C4052">
        <v>0</v>
      </c>
      <c r="D4052">
        <v>0.97675999999999996</v>
      </c>
      <c r="E4052" t="s">
        <v>169</v>
      </c>
      <c r="F4052">
        <v>118</v>
      </c>
      <c r="G4052">
        <v>118</v>
      </c>
      <c r="H4052">
        <v>118</v>
      </c>
      <c r="I4052">
        <v>117</v>
      </c>
    </row>
    <row r="4053" spans="1:9" x14ac:dyDescent="0.25">
      <c r="A4053" t="s">
        <v>966</v>
      </c>
      <c r="B4053">
        <v>1</v>
      </c>
      <c r="C4053">
        <v>0</v>
      </c>
      <c r="D4053">
        <v>0.94935333300000002</v>
      </c>
      <c r="E4053" t="s">
        <v>169</v>
      </c>
      <c r="F4053">
        <v>155</v>
      </c>
      <c r="G4053">
        <v>154</v>
      </c>
      <c r="H4053">
        <v>152</v>
      </c>
      <c r="I4053">
        <v>141</v>
      </c>
    </row>
    <row r="4054" spans="1:9" x14ac:dyDescent="0.25">
      <c r="A4054" t="s">
        <v>965</v>
      </c>
      <c r="B4054">
        <v>1</v>
      </c>
      <c r="C4054">
        <v>1</v>
      </c>
      <c r="D4054">
        <v>0.94359999999999999</v>
      </c>
      <c r="E4054" t="s">
        <v>172</v>
      </c>
      <c r="F4054">
        <v>47</v>
      </c>
      <c r="G4054">
        <v>47</v>
      </c>
      <c r="H4054">
        <v>40</v>
      </c>
      <c r="I4054">
        <v>30</v>
      </c>
    </row>
    <row r="4055" spans="1:9" x14ac:dyDescent="0.25">
      <c r="A4055" t="s">
        <v>964</v>
      </c>
      <c r="B4055">
        <v>1</v>
      </c>
      <c r="C4055">
        <v>0</v>
      </c>
      <c r="D4055">
        <v>0.41582666699999998</v>
      </c>
      <c r="E4055" t="s">
        <v>169</v>
      </c>
      <c r="F4055">
        <v>100</v>
      </c>
      <c r="G4055">
        <v>98</v>
      </c>
      <c r="H4055">
        <v>92</v>
      </c>
      <c r="I4055">
        <v>84</v>
      </c>
    </row>
    <row r="4056" spans="1:9" x14ac:dyDescent="0.25">
      <c r="A4056" t="s">
        <v>963</v>
      </c>
      <c r="B4056">
        <v>1</v>
      </c>
      <c r="C4056">
        <v>0</v>
      </c>
      <c r="D4056">
        <v>0.9738</v>
      </c>
      <c r="E4056" t="s">
        <v>169</v>
      </c>
      <c r="F4056">
        <v>70</v>
      </c>
      <c r="G4056">
        <v>69</v>
      </c>
      <c r="H4056">
        <v>68</v>
      </c>
      <c r="I4056">
        <v>68</v>
      </c>
    </row>
    <row r="4057" spans="1:9" x14ac:dyDescent="0.25">
      <c r="A4057" t="s">
        <v>962</v>
      </c>
      <c r="B4057">
        <v>1</v>
      </c>
      <c r="C4057">
        <v>1</v>
      </c>
      <c r="D4057">
        <v>0.93892666700000005</v>
      </c>
      <c r="E4057" t="s">
        <v>172</v>
      </c>
      <c r="F4057">
        <v>363</v>
      </c>
      <c r="G4057">
        <v>362</v>
      </c>
      <c r="H4057">
        <v>355</v>
      </c>
      <c r="I4057">
        <v>337</v>
      </c>
    </row>
    <row r="4058" spans="1:9" x14ac:dyDescent="0.25">
      <c r="A4058" t="s">
        <v>961</v>
      </c>
      <c r="B4058">
        <v>1</v>
      </c>
      <c r="C4058">
        <v>0</v>
      </c>
      <c r="D4058">
        <v>0.97614666699999997</v>
      </c>
      <c r="E4058" t="s">
        <v>172</v>
      </c>
      <c r="F4058">
        <v>223</v>
      </c>
      <c r="G4058">
        <v>223</v>
      </c>
      <c r="H4058">
        <v>220</v>
      </c>
      <c r="I4058">
        <v>212</v>
      </c>
    </row>
    <row r="4059" spans="1:9" x14ac:dyDescent="0.25">
      <c r="A4059" t="s">
        <v>960</v>
      </c>
      <c r="B4059">
        <v>1</v>
      </c>
      <c r="C4059">
        <v>0</v>
      </c>
      <c r="D4059">
        <v>0.79979999999999996</v>
      </c>
      <c r="E4059" t="s">
        <v>169</v>
      </c>
      <c r="F4059">
        <v>230</v>
      </c>
      <c r="G4059">
        <v>224</v>
      </c>
      <c r="H4059">
        <v>216</v>
      </c>
      <c r="I4059">
        <v>202</v>
      </c>
    </row>
    <row r="4060" spans="1:9" x14ac:dyDescent="0.25">
      <c r="A4060" t="s">
        <v>959</v>
      </c>
      <c r="B4060">
        <v>1</v>
      </c>
      <c r="C4060">
        <v>0</v>
      </c>
      <c r="D4060">
        <v>0.93981999999999999</v>
      </c>
      <c r="E4060" t="s">
        <v>169</v>
      </c>
      <c r="F4060">
        <v>151</v>
      </c>
      <c r="G4060">
        <v>149</v>
      </c>
      <c r="H4060">
        <v>149</v>
      </c>
      <c r="I4060">
        <v>138</v>
      </c>
    </row>
    <row r="4061" spans="1:9" x14ac:dyDescent="0.25">
      <c r="A4061" t="s">
        <v>958</v>
      </c>
      <c r="B4061">
        <v>1</v>
      </c>
      <c r="C4061">
        <v>0</v>
      </c>
      <c r="D4061">
        <v>0.87785999999999997</v>
      </c>
      <c r="E4061" t="s">
        <v>169</v>
      </c>
      <c r="F4061">
        <v>41</v>
      </c>
      <c r="G4061">
        <v>40</v>
      </c>
      <c r="H4061">
        <v>39</v>
      </c>
      <c r="I4061">
        <v>34</v>
      </c>
    </row>
    <row r="4062" spans="1:9" x14ac:dyDescent="0.25">
      <c r="A4062" t="s">
        <v>957</v>
      </c>
      <c r="B4062">
        <v>1</v>
      </c>
      <c r="C4062">
        <v>0</v>
      </c>
      <c r="D4062">
        <v>0.99726000000000004</v>
      </c>
      <c r="E4062" t="s">
        <v>174</v>
      </c>
      <c r="F4062">
        <v>370</v>
      </c>
      <c r="G4062">
        <v>370</v>
      </c>
      <c r="H4062">
        <v>369</v>
      </c>
      <c r="I4062">
        <v>362</v>
      </c>
    </row>
    <row r="4063" spans="1:9" x14ac:dyDescent="0.25">
      <c r="A4063" t="s">
        <v>956</v>
      </c>
      <c r="B4063">
        <v>1</v>
      </c>
      <c r="C4063">
        <v>0</v>
      </c>
      <c r="D4063">
        <v>0.93105333300000004</v>
      </c>
      <c r="E4063" t="s">
        <v>169</v>
      </c>
      <c r="F4063">
        <v>176</v>
      </c>
      <c r="G4063">
        <v>176</v>
      </c>
      <c r="H4063">
        <v>173</v>
      </c>
      <c r="I4063">
        <v>147</v>
      </c>
    </row>
    <row r="4064" spans="1:9" x14ac:dyDescent="0.25">
      <c r="A4064" t="s">
        <v>955</v>
      </c>
      <c r="B4064">
        <v>1</v>
      </c>
      <c r="C4064">
        <v>0</v>
      </c>
      <c r="D4064">
        <v>0.51146000000000003</v>
      </c>
      <c r="E4064" t="s">
        <v>174</v>
      </c>
      <c r="F4064">
        <v>170</v>
      </c>
      <c r="G4064">
        <v>147</v>
      </c>
      <c r="H4064">
        <v>145</v>
      </c>
      <c r="I4064">
        <v>128</v>
      </c>
    </row>
    <row r="4065" spans="1:9" x14ac:dyDescent="0.25">
      <c r="A4065" t="s">
        <v>954</v>
      </c>
      <c r="B4065">
        <v>1</v>
      </c>
      <c r="C4065">
        <v>1</v>
      </c>
      <c r="D4065">
        <v>0.90878000000000003</v>
      </c>
      <c r="E4065" t="s">
        <v>174</v>
      </c>
      <c r="F4065">
        <v>167</v>
      </c>
      <c r="G4065">
        <v>167</v>
      </c>
      <c r="H4065">
        <v>161</v>
      </c>
      <c r="I4065">
        <v>155</v>
      </c>
    </row>
    <row r="4066" spans="1:9" x14ac:dyDescent="0.25">
      <c r="A4066" t="s">
        <v>953</v>
      </c>
      <c r="B4066">
        <v>1</v>
      </c>
      <c r="C4066">
        <v>1</v>
      </c>
      <c r="D4066">
        <v>0.96460666699999997</v>
      </c>
      <c r="E4066" t="s">
        <v>169</v>
      </c>
      <c r="F4066">
        <v>133</v>
      </c>
      <c r="G4066">
        <v>133</v>
      </c>
      <c r="H4066">
        <v>131</v>
      </c>
      <c r="I4066">
        <v>120</v>
      </c>
    </row>
    <row r="4067" spans="1:9" x14ac:dyDescent="0.25">
      <c r="A4067" t="s">
        <v>952</v>
      </c>
      <c r="B4067">
        <v>1</v>
      </c>
      <c r="C4067">
        <v>0</v>
      </c>
      <c r="D4067">
        <v>0.11414000000000001</v>
      </c>
      <c r="E4067" t="s">
        <v>169</v>
      </c>
      <c r="F4067">
        <v>70</v>
      </c>
      <c r="G4067">
        <v>64</v>
      </c>
      <c r="H4067">
        <v>61</v>
      </c>
      <c r="I4067">
        <v>52</v>
      </c>
    </row>
    <row r="4068" spans="1:9" x14ac:dyDescent="0.25">
      <c r="A4068" t="s">
        <v>951</v>
      </c>
      <c r="B4068">
        <v>1</v>
      </c>
      <c r="C4068">
        <v>0</v>
      </c>
      <c r="D4068">
        <v>0.68141333299999995</v>
      </c>
      <c r="E4068" t="s">
        <v>169</v>
      </c>
      <c r="F4068">
        <v>66</v>
      </c>
      <c r="G4068">
        <v>54</v>
      </c>
      <c r="H4068">
        <v>53</v>
      </c>
      <c r="I4068">
        <v>47</v>
      </c>
    </row>
    <row r="4069" spans="1:9" x14ac:dyDescent="0.25">
      <c r="A4069" t="s">
        <v>950</v>
      </c>
      <c r="B4069">
        <v>1</v>
      </c>
      <c r="C4069">
        <v>0</v>
      </c>
      <c r="D4069">
        <v>0.79235333299999999</v>
      </c>
      <c r="E4069" t="s">
        <v>169</v>
      </c>
      <c r="F4069">
        <v>85</v>
      </c>
      <c r="G4069">
        <v>83</v>
      </c>
      <c r="H4069">
        <v>81</v>
      </c>
      <c r="I4069">
        <v>66</v>
      </c>
    </row>
    <row r="4070" spans="1:9" x14ac:dyDescent="0.25">
      <c r="A4070" t="s">
        <v>949</v>
      </c>
      <c r="B4070">
        <v>1</v>
      </c>
      <c r="C4070">
        <v>0</v>
      </c>
      <c r="D4070">
        <v>0.95301333300000002</v>
      </c>
      <c r="E4070" t="s">
        <v>169</v>
      </c>
      <c r="F4070">
        <v>220</v>
      </c>
      <c r="G4070">
        <v>220</v>
      </c>
      <c r="H4070">
        <v>216</v>
      </c>
      <c r="I4070">
        <v>201</v>
      </c>
    </row>
    <row r="4071" spans="1:9" x14ac:dyDescent="0.25">
      <c r="A4071" t="s">
        <v>948</v>
      </c>
      <c r="B4071">
        <v>1</v>
      </c>
      <c r="C4071">
        <v>0</v>
      </c>
      <c r="D4071">
        <v>0.76284666700000003</v>
      </c>
      <c r="E4071" t="s">
        <v>169</v>
      </c>
      <c r="F4071">
        <v>82</v>
      </c>
      <c r="G4071">
        <v>82</v>
      </c>
      <c r="H4071">
        <v>81</v>
      </c>
      <c r="I4071">
        <v>78</v>
      </c>
    </row>
    <row r="4072" spans="1:9" x14ac:dyDescent="0.25">
      <c r="A4072" t="s">
        <v>947</v>
      </c>
      <c r="B4072">
        <v>1</v>
      </c>
      <c r="C4072">
        <v>1</v>
      </c>
      <c r="D4072">
        <v>0.99628000000000005</v>
      </c>
      <c r="E4072" t="s">
        <v>174</v>
      </c>
      <c r="F4072">
        <v>294</v>
      </c>
      <c r="G4072">
        <v>294</v>
      </c>
      <c r="H4072">
        <v>294</v>
      </c>
      <c r="I4072">
        <v>292</v>
      </c>
    </row>
    <row r="4073" spans="1:9" x14ac:dyDescent="0.25">
      <c r="A4073" t="s">
        <v>946</v>
      </c>
      <c r="B4073">
        <v>1</v>
      </c>
      <c r="C4073">
        <v>0</v>
      </c>
      <c r="D4073">
        <v>0.970186667</v>
      </c>
      <c r="E4073" t="s">
        <v>169</v>
      </c>
      <c r="F4073">
        <v>28</v>
      </c>
      <c r="G4073">
        <v>27</v>
      </c>
      <c r="H4073">
        <v>26</v>
      </c>
      <c r="I4073">
        <v>25</v>
      </c>
    </row>
    <row r="4074" spans="1:9" x14ac:dyDescent="0.25">
      <c r="A4074" t="s">
        <v>945</v>
      </c>
      <c r="B4074">
        <v>1</v>
      </c>
      <c r="C4074">
        <v>1</v>
      </c>
      <c r="D4074">
        <v>0.95894666699999997</v>
      </c>
      <c r="E4074" t="s">
        <v>172</v>
      </c>
      <c r="F4074">
        <v>343</v>
      </c>
      <c r="G4074">
        <v>310</v>
      </c>
      <c r="H4074">
        <v>287</v>
      </c>
      <c r="I4074">
        <v>240</v>
      </c>
    </row>
    <row r="4075" spans="1:9" x14ac:dyDescent="0.25">
      <c r="A4075" t="s">
        <v>944</v>
      </c>
      <c r="B4075">
        <v>1</v>
      </c>
      <c r="C4075">
        <v>0</v>
      </c>
      <c r="D4075">
        <v>0.28687333300000001</v>
      </c>
      <c r="E4075" t="s">
        <v>169</v>
      </c>
      <c r="F4075">
        <v>58</v>
      </c>
      <c r="G4075">
        <v>56</v>
      </c>
      <c r="H4075">
        <v>52</v>
      </c>
      <c r="I4075">
        <v>44</v>
      </c>
    </row>
    <row r="4076" spans="1:9" x14ac:dyDescent="0.25">
      <c r="A4076" t="s">
        <v>943</v>
      </c>
      <c r="B4076">
        <v>1</v>
      </c>
      <c r="C4076">
        <v>0</v>
      </c>
      <c r="D4076">
        <v>0.99540666700000002</v>
      </c>
      <c r="E4076" t="s">
        <v>169</v>
      </c>
      <c r="F4076">
        <v>351</v>
      </c>
      <c r="G4076">
        <v>337</v>
      </c>
      <c r="H4076">
        <v>333</v>
      </c>
      <c r="I4076">
        <v>314</v>
      </c>
    </row>
    <row r="4077" spans="1:9" x14ac:dyDescent="0.25">
      <c r="A4077" t="s">
        <v>942</v>
      </c>
      <c r="B4077">
        <v>1</v>
      </c>
      <c r="C4077">
        <v>1</v>
      </c>
      <c r="D4077">
        <v>0.94523999999999997</v>
      </c>
      <c r="E4077" t="s">
        <v>172</v>
      </c>
      <c r="F4077">
        <v>105</v>
      </c>
      <c r="G4077">
        <v>105</v>
      </c>
      <c r="H4077">
        <v>104</v>
      </c>
      <c r="I4077">
        <v>103</v>
      </c>
    </row>
    <row r="4078" spans="1:9" x14ac:dyDescent="0.25">
      <c r="A4078" t="s">
        <v>941</v>
      </c>
      <c r="B4078">
        <v>1</v>
      </c>
      <c r="C4078">
        <v>0</v>
      </c>
      <c r="D4078">
        <v>0.100666667</v>
      </c>
      <c r="E4078" t="s">
        <v>169</v>
      </c>
      <c r="F4078">
        <v>24</v>
      </c>
      <c r="G4078">
        <v>17</v>
      </c>
      <c r="H4078">
        <v>12</v>
      </c>
      <c r="I4078">
        <v>1</v>
      </c>
    </row>
    <row r="4079" spans="1:9" x14ac:dyDescent="0.25">
      <c r="A4079" t="s">
        <v>940</v>
      </c>
      <c r="B4079">
        <v>0</v>
      </c>
      <c r="C4079">
        <v>1</v>
      </c>
      <c r="D4079">
        <v>0.94387333299999998</v>
      </c>
      <c r="E4079" t="s">
        <v>169</v>
      </c>
      <c r="F4079">
        <v>826</v>
      </c>
      <c r="G4079">
        <v>823</v>
      </c>
      <c r="H4079">
        <v>813</v>
      </c>
      <c r="I4079">
        <v>786</v>
      </c>
    </row>
    <row r="4080" spans="1:9" x14ac:dyDescent="0.25">
      <c r="A4080" t="s">
        <v>939</v>
      </c>
      <c r="B4080">
        <v>1</v>
      </c>
      <c r="C4080">
        <v>0</v>
      </c>
      <c r="D4080">
        <v>0.98031999999999997</v>
      </c>
      <c r="E4080" t="s">
        <v>169</v>
      </c>
      <c r="F4080">
        <v>213</v>
      </c>
      <c r="G4080">
        <v>209</v>
      </c>
      <c r="H4080">
        <v>195</v>
      </c>
      <c r="I4080">
        <v>174</v>
      </c>
    </row>
    <row r="4081" spans="1:9" x14ac:dyDescent="0.25">
      <c r="A4081" t="s">
        <v>938</v>
      </c>
      <c r="B4081">
        <v>1</v>
      </c>
      <c r="C4081">
        <v>0</v>
      </c>
      <c r="D4081">
        <v>1.0038199999999999</v>
      </c>
      <c r="E4081" t="s">
        <v>169</v>
      </c>
      <c r="F4081">
        <v>17</v>
      </c>
      <c r="G4081">
        <v>17</v>
      </c>
      <c r="H4081">
        <v>14</v>
      </c>
      <c r="I4081">
        <v>4</v>
      </c>
    </row>
    <row r="4082" spans="1:9" x14ac:dyDescent="0.25">
      <c r="A4082" t="s">
        <v>937</v>
      </c>
      <c r="B4082">
        <v>0</v>
      </c>
      <c r="C4082">
        <v>0</v>
      </c>
      <c r="D4082">
        <v>0.29470000000000002</v>
      </c>
      <c r="E4082" t="s">
        <v>181</v>
      </c>
      <c r="F4082">
        <v>56</v>
      </c>
      <c r="G4082">
        <v>0</v>
      </c>
      <c r="H4082">
        <v>0</v>
      </c>
      <c r="I4082">
        <v>0</v>
      </c>
    </row>
    <row r="4083" spans="1:9" x14ac:dyDescent="0.25">
      <c r="A4083" t="s">
        <v>936</v>
      </c>
      <c r="B4083">
        <v>1</v>
      </c>
      <c r="C4083">
        <v>0</v>
      </c>
      <c r="D4083">
        <v>0.73984666700000001</v>
      </c>
      <c r="E4083" t="s">
        <v>169</v>
      </c>
      <c r="F4083">
        <v>95</v>
      </c>
      <c r="G4083">
        <v>94</v>
      </c>
      <c r="H4083">
        <v>87</v>
      </c>
      <c r="I4083">
        <v>68</v>
      </c>
    </row>
    <row r="4084" spans="1:9" x14ac:dyDescent="0.25">
      <c r="A4084" t="s">
        <v>935</v>
      </c>
      <c r="B4084">
        <v>1</v>
      </c>
      <c r="C4084">
        <v>1</v>
      </c>
      <c r="D4084">
        <v>0.78389333299999997</v>
      </c>
      <c r="E4084" t="s">
        <v>172</v>
      </c>
      <c r="F4084">
        <v>121</v>
      </c>
      <c r="G4084">
        <v>119</v>
      </c>
      <c r="H4084">
        <v>116</v>
      </c>
      <c r="I4084">
        <v>109</v>
      </c>
    </row>
    <row r="4085" spans="1:9" x14ac:dyDescent="0.25">
      <c r="A4085" t="s">
        <v>934</v>
      </c>
      <c r="B4085">
        <v>1</v>
      </c>
      <c r="C4085">
        <v>0</v>
      </c>
      <c r="D4085">
        <v>0.90869999999999995</v>
      </c>
      <c r="E4085" t="s">
        <v>169</v>
      </c>
      <c r="F4085">
        <v>46</v>
      </c>
      <c r="G4085">
        <v>46</v>
      </c>
      <c r="H4085">
        <v>42</v>
      </c>
      <c r="I4085">
        <v>37</v>
      </c>
    </row>
    <row r="4086" spans="1:9" x14ac:dyDescent="0.25">
      <c r="A4086" t="s">
        <v>933</v>
      </c>
      <c r="B4086">
        <v>1</v>
      </c>
      <c r="C4086">
        <v>0</v>
      </c>
      <c r="D4086">
        <v>0.91824666700000002</v>
      </c>
      <c r="E4086" t="s">
        <v>169</v>
      </c>
      <c r="F4086">
        <v>144</v>
      </c>
      <c r="G4086">
        <v>142</v>
      </c>
      <c r="H4086">
        <v>141</v>
      </c>
      <c r="I4086">
        <v>134</v>
      </c>
    </row>
    <row r="4087" spans="1:9" x14ac:dyDescent="0.25">
      <c r="A4087" t="s">
        <v>932</v>
      </c>
      <c r="B4087">
        <v>1</v>
      </c>
      <c r="C4087">
        <v>0</v>
      </c>
      <c r="D4087">
        <v>0.99768000000000001</v>
      </c>
      <c r="E4087" t="s">
        <v>174</v>
      </c>
      <c r="F4087">
        <v>179</v>
      </c>
      <c r="G4087">
        <v>179</v>
      </c>
      <c r="H4087">
        <v>175</v>
      </c>
      <c r="I4087">
        <v>159</v>
      </c>
    </row>
    <row r="4088" spans="1:9" x14ac:dyDescent="0.25">
      <c r="A4088" t="s">
        <v>931</v>
      </c>
      <c r="B4088">
        <v>1</v>
      </c>
      <c r="C4088">
        <v>0</v>
      </c>
      <c r="D4088">
        <v>0.65171999999999997</v>
      </c>
      <c r="E4088" t="s">
        <v>169</v>
      </c>
      <c r="F4088">
        <v>16</v>
      </c>
      <c r="G4088">
        <v>16</v>
      </c>
      <c r="H4088">
        <v>16</v>
      </c>
      <c r="I4088">
        <v>10</v>
      </c>
    </row>
    <row r="4089" spans="1:9" x14ac:dyDescent="0.25">
      <c r="A4089" t="s">
        <v>930</v>
      </c>
      <c r="B4089">
        <v>1</v>
      </c>
      <c r="C4089">
        <v>0</v>
      </c>
      <c r="D4089">
        <v>0.40973333299999998</v>
      </c>
      <c r="E4089" t="s">
        <v>169</v>
      </c>
      <c r="F4089">
        <v>25</v>
      </c>
      <c r="G4089">
        <v>25</v>
      </c>
      <c r="H4089">
        <v>23</v>
      </c>
      <c r="I4089">
        <v>16</v>
      </c>
    </row>
    <row r="4090" spans="1:9" x14ac:dyDescent="0.25">
      <c r="A4090" t="s">
        <v>929</v>
      </c>
      <c r="B4090">
        <v>1</v>
      </c>
      <c r="C4090">
        <v>0</v>
      </c>
      <c r="D4090">
        <v>0.96428666699999999</v>
      </c>
      <c r="E4090" t="s">
        <v>169</v>
      </c>
      <c r="F4090">
        <v>107</v>
      </c>
      <c r="G4090">
        <v>106</v>
      </c>
      <c r="H4090">
        <v>105</v>
      </c>
      <c r="I4090">
        <v>99</v>
      </c>
    </row>
    <row r="4091" spans="1:9" x14ac:dyDescent="0.25">
      <c r="A4091" t="s">
        <v>928</v>
      </c>
      <c r="B4091">
        <v>1</v>
      </c>
      <c r="C4091">
        <v>0</v>
      </c>
      <c r="D4091">
        <v>0.91586000000000001</v>
      </c>
      <c r="E4091" t="s">
        <v>169</v>
      </c>
      <c r="F4091">
        <v>203</v>
      </c>
      <c r="G4091">
        <v>202</v>
      </c>
      <c r="H4091">
        <v>197</v>
      </c>
      <c r="I4091">
        <v>180</v>
      </c>
    </row>
    <row r="4092" spans="1:9" x14ac:dyDescent="0.25">
      <c r="A4092" t="s">
        <v>927</v>
      </c>
      <c r="B4092">
        <v>1</v>
      </c>
      <c r="C4092">
        <v>0</v>
      </c>
      <c r="D4092">
        <v>0.94710666700000001</v>
      </c>
      <c r="E4092" t="s">
        <v>174</v>
      </c>
      <c r="F4092">
        <v>359</v>
      </c>
      <c r="G4092">
        <v>358</v>
      </c>
      <c r="H4092">
        <v>356</v>
      </c>
      <c r="I4092">
        <v>350</v>
      </c>
    </row>
    <row r="4093" spans="1:9" x14ac:dyDescent="0.25">
      <c r="A4093" t="s">
        <v>926</v>
      </c>
      <c r="B4093">
        <v>1</v>
      </c>
      <c r="C4093">
        <v>0</v>
      </c>
      <c r="D4093">
        <v>0.32995333300000002</v>
      </c>
      <c r="E4093" t="s">
        <v>169</v>
      </c>
      <c r="F4093">
        <v>199</v>
      </c>
      <c r="G4093">
        <v>196</v>
      </c>
      <c r="H4093">
        <v>191</v>
      </c>
      <c r="I4093">
        <v>178</v>
      </c>
    </row>
    <row r="4094" spans="1:9" x14ac:dyDescent="0.25">
      <c r="A4094" t="s">
        <v>925</v>
      </c>
      <c r="B4094">
        <v>1</v>
      </c>
      <c r="C4094">
        <v>0</v>
      </c>
      <c r="D4094">
        <v>0.87310666699999995</v>
      </c>
      <c r="E4094" t="s">
        <v>169</v>
      </c>
      <c r="F4094">
        <v>178</v>
      </c>
      <c r="G4094">
        <v>177</v>
      </c>
      <c r="H4094">
        <v>171</v>
      </c>
      <c r="I4094">
        <v>109</v>
      </c>
    </row>
    <row r="4095" spans="1:9" x14ac:dyDescent="0.25">
      <c r="A4095" t="s">
        <v>924</v>
      </c>
      <c r="B4095">
        <v>1</v>
      </c>
      <c r="C4095">
        <v>0</v>
      </c>
      <c r="D4095">
        <v>0.76048000000000004</v>
      </c>
      <c r="E4095" t="s">
        <v>169</v>
      </c>
      <c r="F4095">
        <v>107</v>
      </c>
      <c r="G4095">
        <v>104</v>
      </c>
      <c r="H4095">
        <v>100</v>
      </c>
      <c r="I4095">
        <v>90</v>
      </c>
    </row>
    <row r="4096" spans="1:9" x14ac:dyDescent="0.25">
      <c r="A4096" t="s">
        <v>923</v>
      </c>
      <c r="B4096">
        <v>1</v>
      </c>
      <c r="C4096">
        <v>0</v>
      </c>
      <c r="D4096">
        <v>0.85755999999999999</v>
      </c>
      <c r="E4096" t="s">
        <v>169</v>
      </c>
      <c r="F4096">
        <v>31</v>
      </c>
      <c r="G4096">
        <v>31</v>
      </c>
      <c r="H4096">
        <v>30</v>
      </c>
      <c r="I4096">
        <v>21</v>
      </c>
    </row>
    <row r="4097" spans="1:9" x14ac:dyDescent="0.25">
      <c r="A4097" t="s">
        <v>922</v>
      </c>
      <c r="B4097">
        <v>1</v>
      </c>
      <c r="C4097">
        <v>1</v>
      </c>
      <c r="D4097">
        <v>0.99761333299999999</v>
      </c>
      <c r="E4097" t="s">
        <v>172</v>
      </c>
      <c r="F4097">
        <v>71</v>
      </c>
      <c r="G4097">
        <v>71</v>
      </c>
      <c r="H4097">
        <v>71</v>
      </c>
      <c r="I4097">
        <v>63</v>
      </c>
    </row>
    <row r="4098" spans="1:9" x14ac:dyDescent="0.25">
      <c r="A4098" t="s">
        <v>921</v>
      </c>
      <c r="B4098">
        <v>1</v>
      </c>
      <c r="C4098">
        <v>1</v>
      </c>
      <c r="D4098">
        <v>0.42958000000000002</v>
      </c>
      <c r="E4098" t="s">
        <v>172</v>
      </c>
      <c r="F4098">
        <v>127</v>
      </c>
      <c r="G4098">
        <v>124</v>
      </c>
      <c r="H4098">
        <v>119</v>
      </c>
      <c r="I4098">
        <v>95</v>
      </c>
    </row>
    <row r="4099" spans="1:9" x14ac:dyDescent="0.25">
      <c r="A4099" t="s">
        <v>920</v>
      </c>
      <c r="B4099">
        <v>1</v>
      </c>
      <c r="C4099">
        <v>0</v>
      </c>
      <c r="D4099">
        <v>0.95590666700000004</v>
      </c>
      <c r="E4099" t="s">
        <v>169</v>
      </c>
      <c r="F4099">
        <v>116</v>
      </c>
      <c r="G4099">
        <v>109</v>
      </c>
      <c r="H4099">
        <v>107</v>
      </c>
      <c r="I4099">
        <v>100</v>
      </c>
    </row>
    <row r="4100" spans="1:9" x14ac:dyDescent="0.25">
      <c r="A4100" t="s">
        <v>919</v>
      </c>
      <c r="B4100">
        <v>0</v>
      </c>
      <c r="C4100">
        <v>1</v>
      </c>
      <c r="D4100">
        <v>0.994386667</v>
      </c>
      <c r="E4100" t="s">
        <v>169</v>
      </c>
      <c r="F4100">
        <v>274</v>
      </c>
      <c r="G4100">
        <v>274</v>
      </c>
      <c r="H4100">
        <v>272</v>
      </c>
      <c r="I4100">
        <v>251</v>
      </c>
    </row>
    <row r="4101" spans="1:9" x14ac:dyDescent="0.25">
      <c r="A4101" t="s">
        <v>918</v>
      </c>
      <c r="B4101">
        <v>0</v>
      </c>
      <c r="C4101">
        <v>1</v>
      </c>
      <c r="D4101">
        <v>0.986853333</v>
      </c>
      <c r="E4101" t="s">
        <v>169</v>
      </c>
      <c r="F4101">
        <v>309</v>
      </c>
      <c r="G4101">
        <v>307</v>
      </c>
      <c r="H4101">
        <v>302</v>
      </c>
      <c r="I4101">
        <v>291</v>
      </c>
    </row>
    <row r="4102" spans="1:9" x14ac:dyDescent="0.25">
      <c r="A4102" t="s">
        <v>917</v>
      </c>
      <c r="B4102">
        <v>1</v>
      </c>
      <c r="C4102">
        <v>0</v>
      </c>
      <c r="D4102">
        <v>0.78472666700000004</v>
      </c>
      <c r="E4102" t="s">
        <v>169</v>
      </c>
      <c r="F4102">
        <v>44</v>
      </c>
      <c r="G4102">
        <v>44</v>
      </c>
      <c r="H4102">
        <v>44</v>
      </c>
      <c r="I4102">
        <v>26</v>
      </c>
    </row>
    <row r="4103" spans="1:9" x14ac:dyDescent="0.25">
      <c r="A4103" t="s">
        <v>916</v>
      </c>
      <c r="B4103">
        <v>1</v>
      </c>
      <c r="C4103">
        <v>1</v>
      </c>
      <c r="D4103">
        <v>0.91764666699999997</v>
      </c>
      <c r="E4103" t="s">
        <v>174</v>
      </c>
      <c r="F4103">
        <v>99</v>
      </c>
      <c r="G4103">
        <v>98</v>
      </c>
      <c r="H4103">
        <v>87</v>
      </c>
      <c r="I4103">
        <v>77</v>
      </c>
    </row>
    <row r="4104" spans="1:9" x14ac:dyDescent="0.25">
      <c r="A4104" t="s">
        <v>915</v>
      </c>
      <c r="B4104">
        <v>1</v>
      </c>
      <c r="C4104">
        <v>0</v>
      </c>
      <c r="D4104">
        <v>0.98038666699999999</v>
      </c>
      <c r="E4104" t="s">
        <v>169</v>
      </c>
      <c r="F4104">
        <v>96</v>
      </c>
      <c r="G4104">
        <v>96</v>
      </c>
      <c r="H4104">
        <v>93</v>
      </c>
      <c r="I4104">
        <v>88</v>
      </c>
    </row>
    <row r="4105" spans="1:9" x14ac:dyDescent="0.25">
      <c r="A4105" t="s">
        <v>914</v>
      </c>
      <c r="B4105">
        <v>1</v>
      </c>
      <c r="C4105">
        <v>0</v>
      </c>
      <c r="D4105">
        <v>1.0013666670000001</v>
      </c>
      <c r="E4105" t="s">
        <v>169</v>
      </c>
      <c r="F4105">
        <v>328</v>
      </c>
      <c r="G4105">
        <v>328</v>
      </c>
      <c r="H4105">
        <v>328</v>
      </c>
      <c r="I4105">
        <v>319</v>
      </c>
    </row>
    <row r="4106" spans="1:9" x14ac:dyDescent="0.25">
      <c r="A4106" t="s">
        <v>913</v>
      </c>
      <c r="B4106">
        <v>1</v>
      </c>
      <c r="C4106">
        <v>0</v>
      </c>
      <c r="D4106">
        <v>0.98005333299999997</v>
      </c>
      <c r="E4106" t="s">
        <v>169</v>
      </c>
      <c r="F4106">
        <v>219</v>
      </c>
      <c r="G4106">
        <v>219</v>
      </c>
      <c r="H4106">
        <v>211</v>
      </c>
      <c r="I4106">
        <v>202</v>
      </c>
    </row>
    <row r="4107" spans="1:9" x14ac:dyDescent="0.25">
      <c r="A4107" t="s">
        <v>912</v>
      </c>
      <c r="B4107">
        <v>1</v>
      </c>
      <c r="C4107">
        <v>0</v>
      </c>
      <c r="D4107">
        <v>0.99716000000000005</v>
      </c>
      <c r="E4107" t="s">
        <v>169</v>
      </c>
      <c r="F4107">
        <v>142</v>
      </c>
      <c r="G4107">
        <v>142</v>
      </c>
      <c r="H4107">
        <v>138</v>
      </c>
      <c r="I4107">
        <v>131</v>
      </c>
    </row>
    <row r="4108" spans="1:9" x14ac:dyDescent="0.25">
      <c r="A4108" t="s">
        <v>911</v>
      </c>
      <c r="B4108">
        <v>1</v>
      </c>
      <c r="C4108">
        <v>0</v>
      </c>
      <c r="D4108">
        <v>0.89899333299999995</v>
      </c>
      <c r="E4108" t="s">
        <v>169</v>
      </c>
      <c r="F4108">
        <v>40</v>
      </c>
      <c r="G4108">
        <v>37</v>
      </c>
      <c r="H4108">
        <v>31</v>
      </c>
      <c r="I4108">
        <v>8</v>
      </c>
    </row>
    <row r="4109" spans="1:9" x14ac:dyDescent="0.25">
      <c r="A4109" t="s">
        <v>910</v>
      </c>
      <c r="B4109">
        <v>1</v>
      </c>
      <c r="C4109">
        <v>0</v>
      </c>
      <c r="D4109">
        <v>0.99998666700000005</v>
      </c>
      <c r="E4109" t="s">
        <v>169</v>
      </c>
      <c r="F4109">
        <v>128</v>
      </c>
      <c r="G4109">
        <v>128</v>
      </c>
      <c r="H4109">
        <v>126</v>
      </c>
      <c r="I4109">
        <v>119</v>
      </c>
    </row>
    <row r="4110" spans="1:9" x14ac:dyDescent="0.25">
      <c r="A4110" t="s">
        <v>909</v>
      </c>
      <c r="B4110">
        <v>1</v>
      </c>
      <c r="C4110">
        <v>0</v>
      </c>
      <c r="D4110">
        <v>0.93539333300000005</v>
      </c>
      <c r="E4110" t="s">
        <v>169</v>
      </c>
      <c r="F4110">
        <v>37</v>
      </c>
      <c r="G4110">
        <v>35</v>
      </c>
      <c r="H4110">
        <v>29</v>
      </c>
      <c r="I4110">
        <v>29</v>
      </c>
    </row>
    <row r="4111" spans="1:9" x14ac:dyDescent="0.25">
      <c r="A4111" t="s">
        <v>908</v>
      </c>
      <c r="B4111">
        <v>1</v>
      </c>
      <c r="C4111">
        <v>0</v>
      </c>
      <c r="D4111">
        <v>0.89829333300000003</v>
      </c>
      <c r="E4111" t="s">
        <v>169</v>
      </c>
      <c r="F4111">
        <v>351</v>
      </c>
      <c r="G4111">
        <v>348</v>
      </c>
      <c r="H4111">
        <v>339</v>
      </c>
      <c r="I4111">
        <v>313</v>
      </c>
    </row>
    <row r="4112" spans="1:9" x14ac:dyDescent="0.25">
      <c r="A4112" t="s">
        <v>907</v>
      </c>
      <c r="B4112">
        <v>1</v>
      </c>
      <c r="C4112">
        <v>0</v>
      </c>
      <c r="D4112">
        <v>0.93439333300000005</v>
      </c>
      <c r="E4112" t="s">
        <v>169</v>
      </c>
      <c r="F4112">
        <v>20</v>
      </c>
      <c r="G4112">
        <v>20</v>
      </c>
      <c r="H4112">
        <v>19</v>
      </c>
      <c r="I4112">
        <v>15</v>
      </c>
    </row>
    <row r="4113" spans="1:9" x14ac:dyDescent="0.25">
      <c r="A4113" t="s">
        <v>906</v>
      </c>
      <c r="B4113">
        <v>1</v>
      </c>
      <c r="C4113">
        <v>0</v>
      </c>
      <c r="D4113">
        <v>0.75234666699999997</v>
      </c>
      <c r="E4113" t="s">
        <v>169</v>
      </c>
      <c r="F4113">
        <v>82</v>
      </c>
      <c r="G4113">
        <v>81</v>
      </c>
      <c r="H4113">
        <v>77</v>
      </c>
      <c r="I4113">
        <v>69</v>
      </c>
    </row>
    <row r="4114" spans="1:9" x14ac:dyDescent="0.25">
      <c r="A4114" t="s">
        <v>905</v>
      </c>
      <c r="B4114">
        <v>1</v>
      </c>
      <c r="C4114">
        <v>0</v>
      </c>
      <c r="D4114">
        <v>0.93210000000000004</v>
      </c>
      <c r="E4114" t="s">
        <v>169</v>
      </c>
      <c r="F4114">
        <v>217</v>
      </c>
      <c r="G4114">
        <v>217</v>
      </c>
      <c r="H4114">
        <v>215</v>
      </c>
      <c r="I4114">
        <v>212</v>
      </c>
    </row>
    <row r="4115" spans="1:9" x14ac:dyDescent="0.25">
      <c r="A4115" t="s">
        <v>904</v>
      </c>
      <c r="B4115">
        <v>1</v>
      </c>
      <c r="C4115">
        <v>0</v>
      </c>
      <c r="D4115">
        <v>0.99108666700000003</v>
      </c>
      <c r="E4115" t="s">
        <v>169</v>
      </c>
      <c r="F4115">
        <v>65</v>
      </c>
      <c r="G4115">
        <v>65</v>
      </c>
      <c r="H4115">
        <v>65</v>
      </c>
      <c r="I4115">
        <v>57</v>
      </c>
    </row>
    <row r="4116" spans="1:9" x14ac:dyDescent="0.25">
      <c r="A4116" t="s">
        <v>903</v>
      </c>
      <c r="B4116">
        <v>1</v>
      </c>
      <c r="C4116">
        <v>1</v>
      </c>
      <c r="D4116">
        <v>0.95099999999999996</v>
      </c>
      <c r="E4116" t="s">
        <v>172</v>
      </c>
      <c r="F4116">
        <v>198</v>
      </c>
      <c r="G4116">
        <v>193</v>
      </c>
      <c r="H4116">
        <v>187</v>
      </c>
      <c r="I4116">
        <v>183</v>
      </c>
    </row>
    <row r="4117" spans="1:9" x14ac:dyDescent="0.25">
      <c r="A4117" t="s">
        <v>902</v>
      </c>
      <c r="B4117">
        <v>1</v>
      </c>
      <c r="C4117">
        <v>0</v>
      </c>
      <c r="D4117">
        <v>0.985506667</v>
      </c>
      <c r="E4117" t="s">
        <v>169</v>
      </c>
      <c r="F4117">
        <v>142</v>
      </c>
      <c r="G4117">
        <v>141</v>
      </c>
      <c r="H4117">
        <v>139</v>
      </c>
      <c r="I4117">
        <v>137</v>
      </c>
    </row>
    <row r="4118" spans="1:9" x14ac:dyDescent="0.25">
      <c r="A4118" t="s">
        <v>901</v>
      </c>
      <c r="B4118">
        <v>1</v>
      </c>
      <c r="C4118">
        <v>0</v>
      </c>
      <c r="D4118">
        <v>0.75270000000000004</v>
      </c>
      <c r="E4118" t="s">
        <v>169</v>
      </c>
      <c r="F4118">
        <v>70</v>
      </c>
      <c r="G4118">
        <v>70</v>
      </c>
      <c r="H4118">
        <v>69</v>
      </c>
      <c r="I4118">
        <v>44</v>
      </c>
    </row>
    <row r="4119" spans="1:9" x14ac:dyDescent="0.25">
      <c r="A4119" t="s">
        <v>900</v>
      </c>
      <c r="B4119">
        <v>1</v>
      </c>
      <c r="C4119">
        <v>0</v>
      </c>
      <c r="D4119">
        <v>0.127546667</v>
      </c>
      <c r="E4119" t="s">
        <v>172</v>
      </c>
      <c r="F4119">
        <v>189</v>
      </c>
      <c r="G4119">
        <v>91</v>
      </c>
      <c r="H4119">
        <v>65</v>
      </c>
      <c r="I4119">
        <v>25</v>
      </c>
    </row>
    <row r="4120" spans="1:9" x14ac:dyDescent="0.25">
      <c r="A4120" t="s">
        <v>899</v>
      </c>
      <c r="B4120">
        <v>1</v>
      </c>
      <c r="C4120">
        <v>0</v>
      </c>
      <c r="D4120">
        <v>0.752826667</v>
      </c>
      <c r="E4120" t="s">
        <v>169</v>
      </c>
      <c r="F4120">
        <v>16</v>
      </c>
      <c r="G4120">
        <v>16</v>
      </c>
      <c r="H4120">
        <v>15</v>
      </c>
      <c r="I4120">
        <v>14</v>
      </c>
    </row>
    <row r="4121" spans="1:9" x14ac:dyDescent="0.25">
      <c r="A4121" t="s">
        <v>898</v>
      </c>
      <c r="B4121">
        <v>1</v>
      </c>
      <c r="C4121">
        <v>0</v>
      </c>
      <c r="D4121">
        <v>0.95796000000000003</v>
      </c>
      <c r="E4121" t="s">
        <v>169</v>
      </c>
      <c r="F4121">
        <v>37</v>
      </c>
      <c r="G4121">
        <v>37</v>
      </c>
      <c r="H4121">
        <v>37</v>
      </c>
      <c r="I4121">
        <v>33</v>
      </c>
    </row>
    <row r="4122" spans="1:9" x14ac:dyDescent="0.25">
      <c r="A4122" t="s">
        <v>897</v>
      </c>
      <c r="B4122">
        <v>1</v>
      </c>
      <c r="C4122">
        <v>0</v>
      </c>
      <c r="D4122">
        <v>1.0051600000000001</v>
      </c>
      <c r="E4122" t="s">
        <v>169</v>
      </c>
      <c r="F4122">
        <v>148</v>
      </c>
      <c r="G4122">
        <v>145</v>
      </c>
      <c r="H4122">
        <v>142</v>
      </c>
      <c r="I4122">
        <v>138</v>
      </c>
    </row>
    <row r="4123" spans="1:9" x14ac:dyDescent="0.25">
      <c r="A4123" t="s">
        <v>896</v>
      </c>
      <c r="B4123">
        <v>1</v>
      </c>
      <c r="C4123">
        <v>0</v>
      </c>
      <c r="D4123">
        <v>0.95078666700000003</v>
      </c>
      <c r="E4123" t="s">
        <v>169</v>
      </c>
      <c r="F4123">
        <v>161</v>
      </c>
      <c r="G4123">
        <v>158</v>
      </c>
      <c r="H4123">
        <v>156</v>
      </c>
      <c r="I4123">
        <v>150</v>
      </c>
    </row>
    <row r="4124" spans="1:9" x14ac:dyDescent="0.25">
      <c r="A4124" t="s">
        <v>895</v>
      </c>
      <c r="B4124">
        <v>1</v>
      </c>
      <c r="C4124">
        <v>0</v>
      </c>
      <c r="D4124">
        <v>0.40236</v>
      </c>
      <c r="E4124" t="s">
        <v>169</v>
      </c>
      <c r="F4124">
        <v>7</v>
      </c>
      <c r="G4124">
        <v>6</v>
      </c>
      <c r="H4124">
        <v>4</v>
      </c>
      <c r="I4124">
        <v>0</v>
      </c>
    </row>
    <row r="4125" spans="1:9" x14ac:dyDescent="0.25">
      <c r="A4125" t="s">
        <v>894</v>
      </c>
      <c r="B4125">
        <v>0</v>
      </c>
      <c r="C4125">
        <v>1</v>
      </c>
      <c r="D4125">
        <v>0.90761999999999998</v>
      </c>
      <c r="E4125" t="s">
        <v>169</v>
      </c>
      <c r="F4125">
        <v>382</v>
      </c>
      <c r="G4125">
        <v>363</v>
      </c>
      <c r="H4125">
        <v>360</v>
      </c>
      <c r="I4125">
        <v>349</v>
      </c>
    </row>
    <row r="4126" spans="1:9" x14ac:dyDescent="0.25">
      <c r="A4126" t="s">
        <v>893</v>
      </c>
      <c r="B4126">
        <v>1</v>
      </c>
      <c r="C4126">
        <v>0</v>
      </c>
      <c r="D4126">
        <v>0.94704666699999995</v>
      </c>
      <c r="E4126" t="s">
        <v>169</v>
      </c>
      <c r="F4126">
        <v>180</v>
      </c>
      <c r="G4126">
        <v>180</v>
      </c>
      <c r="H4126">
        <v>172</v>
      </c>
      <c r="I4126">
        <v>133</v>
      </c>
    </row>
    <row r="4127" spans="1:9" x14ac:dyDescent="0.25">
      <c r="A4127" t="s">
        <v>892</v>
      </c>
      <c r="B4127">
        <v>1</v>
      </c>
      <c r="C4127">
        <v>0</v>
      </c>
      <c r="D4127">
        <v>0.78456000000000004</v>
      </c>
      <c r="E4127" t="s">
        <v>169</v>
      </c>
      <c r="F4127">
        <v>19</v>
      </c>
      <c r="G4127">
        <v>16</v>
      </c>
      <c r="H4127">
        <v>14</v>
      </c>
      <c r="I4127">
        <v>2</v>
      </c>
    </row>
    <row r="4128" spans="1:9" x14ac:dyDescent="0.25">
      <c r="A4128" t="s">
        <v>891</v>
      </c>
      <c r="B4128">
        <v>1</v>
      </c>
      <c r="C4128">
        <v>0</v>
      </c>
      <c r="D4128">
        <v>0.91273333300000004</v>
      </c>
      <c r="E4128" t="s">
        <v>169</v>
      </c>
      <c r="F4128">
        <v>9</v>
      </c>
      <c r="G4128">
        <v>9</v>
      </c>
      <c r="H4128">
        <v>7</v>
      </c>
      <c r="I4128">
        <v>5</v>
      </c>
    </row>
    <row r="4129" spans="1:9" x14ac:dyDescent="0.25">
      <c r="A4129" t="s">
        <v>890</v>
      </c>
      <c r="B4129">
        <v>1</v>
      </c>
      <c r="C4129">
        <v>0</v>
      </c>
      <c r="D4129">
        <v>0.873</v>
      </c>
      <c r="E4129" t="s">
        <v>169</v>
      </c>
      <c r="F4129">
        <v>67</v>
      </c>
      <c r="G4129">
        <v>67</v>
      </c>
      <c r="H4129">
        <v>66</v>
      </c>
      <c r="I4129">
        <v>63</v>
      </c>
    </row>
    <row r="4130" spans="1:9" x14ac:dyDescent="0.25">
      <c r="A4130" t="s">
        <v>889</v>
      </c>
      <c r="B4130">
        <v>0</v>
      </c>
      <c r="C4130">
        <v>0</v>
      </c>
      <c r="D4130">
        <v>0.10018666699999999</v>
      </c>
      <c r="E4130" t="s">
        <v>181</v>
      </c>
      <c r="F4130">
        <v>5</v>
      </c>
      <c r="G4130">
        <v>0</v>
      </c>
      <c r="H4130">
        <v>0</v>
      </c>
      <c r="I4130">
        <v>0</v>
      </c>
    </row>
    <row r="4131" spans="1:9" x14ac:dyDescent="0.25">
      <c r="A4131" t="s">
        <v>888</v>
      </c>
      <c r="B4131">
        <v>0</v>
      </c>
      <c r="C4131">
        <v>1</v>
      </c>
      <c r="D4131">
        <v>1.008706667</v>
      </c>
      <c r="E4131" t="s">
        <v>169</v>
      </c>
      <c r="F4131">
        <v>456</v>
      </c>
      <c r="G4131">
        <v>456</v>
      </c>
      <c r="H4131">
        <v>449</v>
      </c>
      <c r="I4131">
        <v>428</v>
      </c>
    </row>
    <row r="4132" spans="1:9" x14ac:dyDescent="0.25">
      <c r="A4132" t="s">
        <v>887</v>
      </c>
      <c r="B4132">
        <v>1</v>
      </c>
      <c r="C4132">
        <v>0</v>
      </c>
      <c r="D4132">
        <v>0.91915333300000002</v>
      </c>
      <c r="E4132" t="s">
        <v>169</v>
      </c>
      <c r="F4132">
        <v>247</v>
      </c>
      <c r="G4132">
        <v>246</v>
      </c>
      <c r="H4132">
        <v>246</v>
      </c>
      <c r="I4132">
        <v>234</v>
      </c>
    </row>
    <row r="4133" spans="1:9" x14ac:dyDescent="0.25">
      <c r="A4133" t="s">
        <v>886</v>
      </c>
      <c r="B4133">
        <v>1</v>
      </c>
      <c r="C4133">
        <v>0</v>
      </c>
      <c r="D4133">
        <v>0.76172666700000002</v>
      </c>
      <c r="E4133" t="s">
        <v>169</v>
      </c>
      <c r="F4133">
        <v>130</v>
      </c>
      <c r="G4133">
        <v>126</v>
      </c>
      <c r="H4133">
        <v>125</v>
      </c>
      <c r="I4133">
        <v>110</v>
      </c>
    </row>
    <row r="4134" spans="1:9" x14ac:dyDescent="0.25">
      <c r="A4134" t="s">
        <v>885</v>
      </c>
      <c r="B4134">
        <v>1</v>
      </c>
      <c r="C4134">
        <v>1</v>
      </c>
      <c r="D4134">
        <v>0.96906666699999999</v>
      </c>
      <c r="E4134" t="s">
        <v>172</v>
      </c>
      <c r="F4134">
        <v>435</v>
      </c>
      <c r="G4134">
        <v>430</v>
      </c>
      <c r="H4134">
        <v>426</v>
      </c>
      <c r="I4134">
        <v>407</v>
      </c>
    </row>
    <row r="4135" spans="1:9" x14ac:dyDescent="0.25">
      <c r="A4135" t="s">
        <v>884</v>
      </c>
      <c r="B4135">
        <v>0</v>
      </c>
      <c r="C4135">
        <v>0</v>
      </c>
      <c r="D4135">
        <v>0.10634</v>
      </c>
      <c r="E4135" t="s">
        <v>181</v>
      </c>
      <c r="F4135">
        <v>4</v>
      </c>
      <c r="G4135">
        <v>1</v>
      </c>
      <c r="H4135">
        <v>0</v>
      </c>
      <c r="I4135">
        <v>0</v>
      </c>
    </row>
    <row r="4136" spans="1:9" x14ac:dyDescent="0.25">
      <c r="A4136" t="s">
        <v>883</v>
      </c>
      <c r="B4136">
        <v>1</v>
      </c>
      <c r="C4136">
        <v>0</v>
      </c>
      <c r="D4136">
        <v>0.76879333299999997</v>
      </c>
      <c r="E4136" t="s">
        <v>169</v>
      </c>
      <c r="F4136">
        <v>96</v>
      </c>
      <c r="G4136">
        <v>96</v>
      </c>
      <c r="H4136">
        <v>92</v>
      </c>
      <c r="I4136">
        <v>67</v>
      </c>
    </row>
    <row r="4137" spans="1:9" x14ac:dyDescent="0.25">
      <c r="A4137" t="s">
        <v>882</v>
      </c>
      <c r="B4137">
        <v>0</v>
      </c>
      <c r="C4137">
        <v>0</v>
      </c>
      <c r="D4137">
        <v>0.19943333299999999</v>
      </c>
      <c r="E4137" t="s">
        <v>181</v>
      </c>
      <c r="F4137">
        <v>26</v>
      </c>
      <c r="G4137">
        <v>5</v>
      </c>
      <c r="H4137">
        <v>4</v>
      </c>
      <c r="I4137">
        <v>0</v>
      </c>
    </row>
    <row r="4138" spans="1:9" x14ac:dyDescent="0.25">
      <c r="A4138" t="s">
        <v>881</v>
      </c>
      <c r="B4138">
        <v>1</v>
      </c>
      <c r="C4138">
        <v>0</v>
      </c>
      <c r="D4138">
        <v>0.92712000000000006</v>
      </c>
      <c r="E4138" t="s">
        <v>169</v>
      </c>
      <c r="F4138">
        <v>39</v>
      </c>
      <c r="G4138">
        <v>36</v>
      </c>
      <c r="H4138">
        <v>35</v>
      </c>
      <c r="I4138">
        <v>32</v>
      </c>
    </row>
    <row r="4139" spans="1:9" x14ac:dyDescent="0.25">
      <c r="A4139" t="s">
        <v>880</v>
      </c>
      <c r="B4139">
        <v>1</v>
      </c>
      <c r="C4139">
        <v>0</v>
      </c>
      <c r="D4139">
        <v>0.98464666700000003</v>
      </c>
      <c r="E4139" t="s">
        <v>169</v>
      </c>
      <c r="F4139">
        <v>148</v>
      </c>
      <c r="G4139">
        <v>146</v>
      </c>
      <c r="H4139">
        <v>143</v>
      </c>
      <c r="I4139">
        <v>138</v>
      </c>
    </row>
    <row r="4140" spans="1:9" x14ac:dyDescent="0.25">
      <c r="A4140" t="s">
        <v>879</v>
      </c>
      <c r="B4140">
        <v>1</v>
      </c>
      <c r="C4140">
        <v>0</v>
      </c>
      <c r="D4140">
        <v>0.82022666700000002</v>
      </c>
      <c r="E4140" t="s">
        <v>169</v>
      </c>
      <c r="F4140">
        <v>38</v>
      </c>
      <c r="G4140">
        <v>38</v>
      </c>
      <c r="H4140">
        <v>37</v>
      </c>
      <c r="I4140">
        <v>35</v>
      </c>
    </row>
    <row r="4141" spans="1:9" x14ac:dyDescent="0.25">
      <c r="A4141" t="s">
        <v>878</v>
      </c>
      <c r="B4141">
        <v>1</v>
      </c>
      <c r="C4141">
        <v>0</v>
      </c>
      <c r="D4141">
        <v>0.68802666700000004</v>
      </c>
      <c r="E4141" t="s">
        <v>169</v>
      </c>
      <c r="F4141">
        <v>57</v>
      </c>
      <c r="G4141">
        <v>47</v>
      </c>
      <c r="H4141">
        <v>42</v>
      </c>
      <c r="I4141">
        <v>33</v>
      </c>
    </row>
    <row r="4142" spans="1:9" x14ac:dyDescent="0.25">
      <c r="A4142" t="s">
        <v>877</v>
      </c>
      <c r="B4142">
        <v>1</v>
      </c>
      <c r="C4142">
        <v>0</v>
      </c>
      <c r="D4142">
        <v>0.90942666699999997</v>
      </c>
      <c r="E4142" t="s">
        <v>169</v>
      </c>
      <c r="F4142">
        <v>21</v>
      </c>
      <c r="G4142">
        <v>21</v>
      </c>
      <c r="H4142">
        <v>20</v>
      </c>
      <c r="I4142">
        <v>15</v>
      </c>
    </row>
    <row r="4143" spans="1:9" x14ac:dyDescent="0.25">
      <c r="A4143" t="s">
        <v>876</v>
      </c>
      <c r="B4143">
        <v>1</v>
      </c>
      <c r="C4143">
        <v>0</v>
      </c>
      <c r="D4143">
        <v>0.94362666699999997</v>
      </c>
      <c r="E4143" t="s">
        <v>169</v>
      </c>
      <c r="F4143">
        <v>72</v>
      </c>
      <c r="G4143">
        <v>72</v>
      </c>
      <c r="H4143">
        <v>70</v>
      </c>
      <c r="I4143">
        <v>61</v>
      </c>
    </row>
    <row r="4144" spans="1:9" x14ac:dyDescent="0.25">
      <c r="A4144" t="s">
        <v>875</v>
      </c>
      <c r="B4144">
        <v>1</v>
      </c>
      <c r="C4144">
        <v>0</v>
      </c>
      <c r="D4144">
        <v>1.0037466669999999</v>
      </c>
      <c r="E4144" t="s">
        <v>174</v>
      </c>
      <c r="F4144">
        <v>151</v>
      </c>
      <c r="G4144">
        <v>151</v>
      </c>
      <c r="H4144">
        <v>151</v>
      </c>
      <c r="I4144">
        <v>146</v>
      </c>
    </row>
    <row r="4145" spans="1:9" x14ac:dyDescent="0.25">
      <c r="A4145" t="s">
        <v>874</v>
      </c>
      <c r="B4145">
        <v>1</v>
      </c>
      <c r="C4145">
        <v>0</v>
      </c>
      <c r="D4145">
        <v>1.001433333</v>
      </c>
      <c r="E4145" t="s">
        <v>169</v>
      </c>
      <c r="F4145">
        <v>258</v>
      </c>
      <c r="G4145">
        <v>256</v>
      </c>
      <c r="H4145">
        <v>253</v>
      </c>
      <c r="I4145">
        <v>246</v>
      </c>
    </row>
    <row r="4146" spans="1:9" x14ac:dyDescent="0.25">
      <c r="A4146" t="s">
        <v>873</v>
      </c>
      <c r="B4146">
        <v>1</v>
      </c>
      <c r="C4146">
        <v>0</v>
      </c>
      <c r="D4146">
        <v>0.92009333299999996</v>
      </c>
      <c r="E4146" t="s">
        <v>169</v>
      </c>
      <c r="F4146">
        <v>13</v>
      </c>
      <c r="G4146">
        <v>13</v>
      </c>
      <c r="H4146">
        <v>13</v>
      </c>
      <c r="I4146">
        <v>9</v>
      </c>
    </row>
    <row r="4147" spans="1:9" x14ac:dyDescent="0.25">
      <c r="A4147" t="s">
        <v>872</v>
      </c>
      <c r="B4147">
        <v>1</v>
      </c>
      <c r="C4147">
        <v>0</v>
      </c>
      <c r="D4147">
        <v>0.26932666700000002</v>
      </c>
      <c r="E4147" t="s">
        <v>169</v>
      </c>
      <c r="F4147">
        <v>6</v>
      </c>
      <c r="G4147">
        <v>1</v>
      </c>
      <c r="H4147">
        <v>1</v>
      </c>
      <c r="I4147">
        <v>1</v>
      </c>
    </row>
    <row r="4148" spans="1:9" x14ac:dyDescent="0.25">
      <c r="A4148" t="s">
        <v>871</v>
      </c>
      <c r="B4148">
        <v>1</v>
      </c>
      <c r="C4148">
        <v>0</v>
      </c>
      <c r="D4148">
        <v>0.96115333300000005</v>
      </c>
      <c r="E4148" t="s">
        <v>169</v>
      </c>
      <c r="F4148">
        <v>380</v>
      </c>
      <c r="G4148">
        <v>378</v>
      </c>
      <c r="H4148">
        <v>377</v>
      </c>
      <c r="I4148">
        <v>365</v>
      </c>
    </row>
    <row r="4149" spans="1:9" x14ac:dyDescent="0.25">
      <c r="A4149" t="s">
        <v>870</v>
      </c>
      <c r="B4149">
        <v>1</v>
      </c>
      <c r="C4149">
        <v>0</v>
      </c>
      <c r="D4149">
        <v>0.987633333</v>
      </c>
      <c r="E4149" t="s">
        <v>169</v>
      </c>
      <c r="F4149">
        <v>205</v>
      </c>
      <c r="G4149">
        <v>205</v>
      </c>
      <c r="H4149">
        <v>201</v>
      </c>
      <c r="I4149">
        <v>186</v>
      </c>
    </row>
    <row r="4150" spans="1:9" x14ac:dyDescent="0.25">
      <c r="A4150" t="s">
        <v>869</v>
      </c>
      <c r="B4150">
        <v>1</v>
      </c>
      <c r="C4150">
        <v>1</v>
      </c>
      <c r="D4150">
        <v>0.92610666699999999</v>
      </c>
      <c r="E4150" t="s">
        <v>174</v>
      </c>
      <c r="F4150">
        <v>171</v>
      </c>
      <c r="G4150">
        <v>171</v>
      </c>
      <c r="H4150">
        <v>167</v>
      </c>
      <c r="I4150">
        <v>161</v>
      </c>
    </row>
    <row r="4151" spans="1:9" x14ac:dyDescent="0.25">
      <c r="A4151" t="s">
        <v>868</v>
      </c>
      <c r="B4151">
        <v>1</v>
      </c>
      <c r="C4151">
        <v>0</v>
      </c>
      <c r="D4151">
        <v>0.96585333299999998</v>
      </c>
      <c r="E4151" t="s">
        <v>169</v>
      </c>
      <c r="F4151">
        <v>248</v>
      </c>
      <c r="G4151">
        <v>248</v>
      </c>
      <c r="H4151">
        <v>247</v>
      </c>
      <c r="I4151">
        <v>241</v>
      </c>
    </row>
    <row r="4152" spans="1:9" x14ac:dyDescent="0.25">
      <c r="A4152" t="s">
        <v>867</v>
      </c>
      <c r="B4152">
        <v>1</v>
      </c>
      <c r="C4152">
        <v>0</v>
      </c>
      <c r="D4152">
        <v>0.85453333300000001</v>
      </c>
      <c r="E4152" t="s">
        <v>169</v>
      </c>
      <c r="F4152">
        <v>107</v>
      </c>
      <c r="G4152">
        <v>107</v>
      </c>
      <c r="H4152">
        <v>106</v>
      </c>
      <c r="I4152">
        <v>97</v>
      </c>
    </row>
    <row r="4153" spans="1:9" x14ac:dyDescent="0.25">
      <c r="A4153" t="s">
        <v>866</v>
      </c>
      <c r="B4153">
        <v>1</v>
      </c>
      <c r="C4153">
        <v>1</v>
      </c>
      <c r="D4153">
        <v>0.97166666700000004</v>
      </c>
      <c r="E4153" t="s">
        <v>172</v>
      </c>
      <c r="F4153">
        <v>73</v>
      </c>
      <c r="G4153">
        <v>71</v>
      </c>
      <c r="H4153">
        <v>71</v>
      </c>
      <c r="I4153">
        <v>68</v>
      </c>
    </row>
    <row r="4154" spans="1:9" x14ac:dyDescent="0.25">
      <c r="A4154" t="s">
        <v>865</v>
      </c>
      <c r="B4154">
        <v>1</v>
      </c>
      <c r="C4154">
        <v>0</v>
      </c>
      <c r="D4154">
        <v>1.002066667</v>
      </c>
      <c r="E4154" t="s">
        <v>169</v>
      </c>
      <c r="F4154">
        <v>413</v>
      </c>
      <c r="G4154">
        <v>410</v>
      </c>
      <c r="H4154">
        <v>409</v>
      </c>
      <c r="I4154">
        <v>405</v>
      </c>
    </row>
    <row r="4155" spans="1:9" x14ac:dyDescent="0.25">
      <c r="A4155" t="s">
        <v>864</v>
      </c>
      <c r="B4155">
        <v>1</v>
      </c>
      <c r="C4155">
        <v>0</v>
      </c>
      <c r="D4155">
        <v>1.01118</v>
      </c>
      <c r="E4155" t="s">
        <v>169</v>
      </c>
      <c r="F4155">
        <v>332</v>
      </c>
      <c r="G4155">
        <v>331</v>
      </c>
      <c r="H4155">
        <v>323</v>
      </c>
      <c r="I4155">
        <v>307</v>
      </c>
    </row>
    <row r="4156" spans="1:9" x14ac:dyDescent="0.25">
      <c r="A4156" t="s">
        <v>863</v>
      </c>
      <c r="B4156">
        <v>1</v>
      </c>
      <c r="C4156">
        <v>0</v>
      </c>
      <c r="D4156">
        <v>0.97731333300000001</v>
      </c>
      <c r="E4156" t="s">
        <v>169</v>
      </c>
      <c r="F4156">
        <v>88</v>
      </c>
      <c r="G4156">
        <v>86</v>
      </c>
      <c r="H4156">
        <v>85</v>
      </c>
      <c r="I4156">
        <v>82</v>
      </c>
    </row>
    <row r="4157" spans="1:9" x14ac:dyDescent="0.25">
      <c r="A4157" t="s">
        <v>862</v>
      </c>
      <c r="B4157">
        <v>1</v>
      </c>
      <c r="C4157">
        <v>0</v>
      </c>
      <c r="D4157">
        <v>0.98109333300000001</v>
      </c>
      <c r="E4157" t="s">
        <v>169</v>
      </c>
      <c r="F4157">
        <v>107</v>
      </c>
      <c r="G4157">
        <v>104</v>
      </c>
      <c r="H4157">
        <v>100</v>
      </c>
      <c r="I4157">
        <v>81</v>
      </c>
    </row>
    <row r="4158" spans="1:9" x14ac:dyDescent="0.25">
      <c r="A4158" t="s">
        <v>861</v>
      </c>
      <c r="B4158">
        <v>1</v>
      </c>
      <c r="C4158">
        <v>0</v>
      </c>
      <c r="D4158">
        <v>0.98819999999999997</v>
      </c>
      <c r="E4158" t="s">
        <v>174</v>
      </c>
      <c r="F4158">
        <v>284</v>
      </c>
      <c r="G4158">
        <v>284</v>
      </c>
      <c r="H4158">
        <v>284</v>
      </c>
      <c r="I4158">
        <v>281</v>
      </c>
    </row>
    <row r="4159" spans="1:9" x14ac:dyDescent="0.25">
      <c r="A4159" t="s">
        <v>860</v>
      </c>
      <c r="B4159">
        <v>1</v>
      </c>
      <c r="C4159">
        <v>0</v>
      </c>
      <c r="D4159">
        <v>0.50180000000000002</v>
      </c>
      <c r="E4159" t="s">
        <v>169</v>
      </c>
      <c r="F4159">
        <v>16</v>
      </c>
      <c r="G4159">
        <v>15</v>
      </c>
      <c r="H4159">
        <v>15</v>
      </c>
      <c r="I4159">
        <v>12</v>
      </c>
    </row>
    <row r="4160" spans="1:9" x14ac:dyDescent="0.25">
      <c r="A4160" t="s">
        <v>859</v>
      </c>
      <c r="B4160">
        <v>1</v>
      </c>
      <c r="C4160">
        <v>0</v>
      </c>
      <c r="D4160">
        <v>0.27488000000000001</v>
      </c>
      <c r="E4160" t="s">
        <v>169</v>
      </c>
      <c r="F4160">
        <v>8</v>
      </c>
      <c r="G4160">
        <v>6</v>
      </c>
      <c r="H4160">
        <v>4</v>
      </c>
      <c r="I4160">
        <v>2</v>
      </c>
    </row>
    <row r="4161" spans="1:9" x14ac:dyDescent="0.25">
      <c r="A4161" t="s">
        <v>858</v>
      </c>
      <c r="B4161">
        <v>1</v>
      </c>
      <c r="C4161">
        <v>0</v>
      </c>
      <c r="D4161">
        <v>0.82186000000000003</v>
      </c>
      <c r="E4161" t="s">
        <v>169</v>
      </c>
      <c r="F4161">
        <v>22</v>
      </c>
      <c r="G4161">
        <v>22</v>
      </c>
      <c r="H4161">
        <v>21</v>
      </c>
      <c r="I4161">
        <v>21</v>
      </c>
    </row>
    <row r="4162" spans="1:9" x14ac:dyDescent="0.25">
      <c r="A4162" t="s">
        <v>857</v>
      </c>
      <c r="B4162">
        <v>1</v>
      </c>
      <c r="C4162">
        <v>0</v>
      </c>
      <c r="D4162">
        <v>0.98321999999999998</v>
      </c>
      <c r="E4162" t="s">
        <v>169</v>
      </c>
      <c r="F4162">
        <v>241</v>
      </c>
      <c r="G4162">
        <v>240</v>
      </c>
      <c r="H4162">
        <v>238</v>
      </c>
      <c r="I4162">
        <v>231</v>
      </c>
    </row>
    <row r="4163" spans="1:9" x14ac:dyDescent="0.25">
      <c r="A4163" t="s">
        <v>856</v>
      </c>
      <c r="B4163">
        <v>1</v>
      </c>
      <c r="C4163">
        <v>0</v>
      </c>
      <c r="D4163">
        <v>0.82762000000000002</v>
      </c>
      <c r="E4163" t="s">
        <v>169</v>
      </c>
      <c r="F4163">
        <v>112</v>
      </c>
      <c r="G4163">
        <v>112</v>
      </c>
      <c r="H4163">
        <v>108</v>
      </c>
      <c r="I4163">
        <v>88</v>
      </c>
    </row>
    <row r="4164" spans="1:9" x14ac:dyDescent="0.25">
      <c r="A4164" t="s">
        <v>855</v>
      </c>
      <c r="B4164">
        <v>1</v>
      </c>
      <c r="C4164">
        <v>0</v>
      </c>
      <c r="D4164">
        <v>0.94081333300000003</v>
      </c>
      <c r="E4164" t="s">
        <v>169</v>
      </c>
      <c r="F4164">
        <v>76</v>
      </c>
      <c r="G4164">
        <v>76</v>
      </c>
      <c r="H4164">
        <v>75</v>
      </c>
      <c r="I4164">
        <v>71</v>
      </c>
    </row>
    <row r="4165" spans="1:9" x14ac:dyDescent="0.25">
      <c r="A4165" t="s">
        <v>854</v>
      </c>
      <c r="B4165">
        <v>1</v>
      </c>
      <c r="C4165">
        <v>0</v>
      </c>
      <c r="D4165">
        <v>0.45262666699999998</v>
      </c>
      <c r="E4165" t="s">
        <v>169</v>
      </c>
      <c r="F4165">
        <v>24</v>
      </c>
      <c r="G4165">
        <v>24</v>
      </c>
      <c r="H4165">
        <v>24</v>
      </c>
      <c r="I4165">
        <v>19</v>
      </c>
    </row>
    <row r="4166" spans="1:9" x14ac:dyDescent="0.25">
      <c r="A4166" t="s">
        <v>853</v>
      </c>
      <c r="B4166">
        <v>1</v>
      </c>
      <c r="C4166">
        <v>0</v>
      </c>
      <c r="D4166">
        <v>0.98774666700000002</v>
      </c>
      <c r="E4166" t="s">
        <v>169</v>
      </c>
      <c r="F4166">
        <v>163</v>
      </c>
      <c r="G4166">
        <v>163</v>
      </c>
      <c r="H4166">
        <v>162</v>
      </c>
      <c r="I4166">
        <v>150</v>
      </c>
    </row>
    <row r="4167" spans="1:9" x14ac:dyDescent="0.25">
      <c r="A4167" t="s">
        <v>852</v>
      </c>
      <c r="B4167">
        <v>0</v>
      </c>
      <c r="C4167">
        <v>1</v>
      </c>
      <c r="D4167">
        <v>0.92466000000000004</v>
      </c>
      <c r="E4167" t="s">
        <v>169</v>
      </c>
      <c r="F4167">
        <v>51</v>
      </c>
      <c r="G4167">
        <v>51</v>
      </c>
      <c r="H4167">
        <v>50</v>
      </c>
      <c r="I4167">
        <v>33</v>
      </c>
    </row>
    <row r="4168" spans="1:9" x14ac:dyDescent="0.25">
      <c r="A4168" t="s">
        <v>851</v>
      </c>
      <c r="B4168">
        <v>1</v>
      </c>
      <c r="C4168">
        <v>0</v>
      </c>
      <c r="D4168">
        <v>0.99267333300000005</v>
      </c>
      <c r="E4168" t="s">
        <v>169</v>
      </c>
      <c r="F4168">
        <v>452</v>
      </c>
      <c r="G4168">
        <v>443</v>
      </c>
      <c r="H4168">
        <v>440</v>
      </c>
      <c r="I4168">
        <v>429</v>
      </c>
    </row>
    <row r="4169" spans="1:9" x14ac:dyDescent="0.25">
      <c r="A4169" t="s">
        <v>850</v>
      </c>
      <c r="B4169">
        <v>1</v>
      </c>
      <c r="C4169">
        <v>1</v>
      </c>
      <c r="D4169">
        <v>0.97425333300000005</v>
      </c>
      <c r="E4169" t="s">
        <v>172</v>
      </c>
      <c r="F4169">
        <v>95</v>
      </c>
      <c r="G4169">
        <v>95</v>
      </c>
      <c r="H4169">
        <v>89</v>
      </c>
      <c r="I4169">
        <v>83</v>
      </c>
    </row>
    <row r="4170" spans="1:9" x14ac:dyDescent="0.25">
      <c r="A4170" t="s">
        <v>849</v>
      </c>
      <c r="B4170">
        <v>1</v>
      </c>
      <c r="C4170">
        <v>0</v>
      </c>
      <c r="D4170">
        <v>0.72093333299999995</v>
      </c>
      <c r="E4170" t="s">
        <v>169</v>
      </c>
      <c r="F4170">
        <v>38</v>
      </c>
      <c r="G4170">
        <v>37</v>
      </c>
      <c r="H4170">
        <v>37</v>
      </c>
      <c r="I4170">
        <v>34</v>
      </c>
    </row>
    <row r="4171" spans="1:9" x14ac:dyDescent="0.25">
      <c r="A4171" t="s">
        <v>848</v>
      </c>
      <c r="B4171">
        <v>1</v>
      </c>
      <c r="C4171">
        <v>0</v>
      </c>
      <c r="D4171">
        <v>1.0100066670000001</v>
      </c>
      <c r="E4171" t="s">
        <v>169</v>
      </c>
      <c r="F4171">
        <v>55</v>
      </c>
      <c r="G4171">
        <v>55</v>
      </c>
      <c r="H4171">
        <v>55</v>
      </c>
      <c r="I4171">
        <v>54</v>
      </c>
    </row>
    <row r="4172" spans="1:9" x14ac:dyDescent="0.25">
      <c r="A4172" t="s">
        <v>847</v>
      </c>
      <c r="B4172">
        <v>1</v>
      </c>
      <c r="C4172">
        <v>0</v>
      </c>
      <c r="D4172">
        <v>0.93960666699999995</v>
      </c>
      <c r="E4172" t="s">
        <v>169</v>
      </c>
      <c r="F4172">
        <v>256</v>
      </c>
      <c r="G4172">
        <v>255</v>
      </c>
      <c r="H4172">
        <v>249</v>
      </c>
      <c r="I4172">
        <v>246</v>
      </c>
    </row>
    <row r="4173" spans="1:9" x14ac:dyDescent="0.25">
      <c r="A4173" t="s">
        <v>846</v>
      </c>
      <c r="B4173">
        <v>1</v>
      </c>
      <c r="C4173">
        <v>1</v>
      </c>
      <c r="D4173">
        <v>0.97551333299999998</v>
      </c>
      <c r="E4173" t="s">
        <v>172</v>
      </c>
      <c r="F4173">
        <v>517</v>
      </c>
      <c r="G4173">
        <v>512</v>
      </c>
      <c r="H4173">
        <v>506</v>
      </c>
      <c r="I4173">
        <v>492</v>
      </c>
    </row>
    <row r="4174" spans="1:9" x14ac:dyDescent="0.25">
      <c r="A4174" t="s">
        <v>845</v>
      </c>
      <c r="B4174">
        <v>0</v>
      </c>
      <c r="C4174">
        <v>0</v>
      </c>
      <c r="D4174">
        <v>0.35107333299999999</v>
      </c>
      <c r="E4174" t="s">
        <v>181</v>
      </c>
      <c r="F4174">
        <v>37</v>
      </c>
      <c r="G4174">
        <v>35</v>
      </c>
      <c r="H4174">
        <v>31</v>
      </c>
      <c r="I4174">
        <v>29</v>
      </c>
    </row>
    <row r="4175" spans="1:9" x14ac:dyDescent="0.25">
      <c r="A4175" t="s">
        <v>844</v>
      </c>
      <c r="B4175">
        <v>1</v>
      </c>
      <c r="C4175">
        <v>0</v>
      </c>
      <c r="D4175">
        <v>0.78469333299999999</v>
      </c>
      <c r="E4175" t="s">
        <v>169</v>
      </c>
      <c r="F4175">
        <v>188</v>
      </c>
      <c r="G4175">
        <v>187</v>
      </c>
      <c r="H4175">
        <v>186</v>
      </c>
      <c r="I4175">
        <v>179</v>
      </c>
    </row>
    <row r="4176" spans="1:9" x14ac:dyDescent="0.25">
      <c r="A4176" t="s">
        <v>843</v>
      </c>
      <c r="B4176">
        <v>1</v>
      </c>
      <c r="C4176">
        <v>0</v>
      </c>
      <c r="D4176">
        <v>0.98409333300000001</v>
      </c>
      <c r="E4176" t="s">
        <v>169</v>
      </c>
      <c r="F4176">
        <v>137</v>
      </c>
      <c r="G4176">
        <v>134</v>
      </c>
      <c r="H4176">
        <v>131</v>
      </c>
      <c r="I4176">
        <v>121</v>
      </c>
    </row>
    <row r="4177" spans="1:9" x14ac:dyDescent="0.25">
      <c r="A4177" t="s">
        <v>842</v>
      </c>
      <c r="B4177">
        <v>1</v>
      </c>
      <c r="C4177">
        <v>0</v>
      </c>
      <c r="D4177">
        <v>0.89468666699999999</v>
      </c>
      <c r="E4177" t="s">
        <v>169</v>
      </c>
      <c r="F4177">
        <v>296</v>
      </c>
      <c r="G4177">
        <v>295</v>
      </c>
      <c r="H4177">
        <v>291</v>
      </c>
      <c r="I4177">
        <v>272</v>
      </c>
    </row>
    <row r="4178" spans="1:9" x14ac:dyDescent="0.25">
      <c r="A4178" t="s">
        <v>841</v>
      </c>
      <c r="B4178">
        <v>1</v>
      </c>
      <c r="C4178">
        <v>0</v>
      </c>
      <c r="D4178">
        <v>0.99109999999999998</v>
      </c>
      <c r="E4178" t="s">
        <v>169</v>
      </c>
      <c r="F4178">
        <v>52</v>
      </c>
      <c r="G4178">
        <v>50</v>
      </c>
      <c r="H4178">
        <v>49</v>
      </c>
      <c r="I4178">
        <v>47</v>
      </c>
    </row>
    <row r="4179" spans="1:9" x14ac:dyDescent="0.25">
      <c r="A4179" t="s">
        <v>840</v>
      </c>
      <c r="B4179">
        <v>1</v>
      </c>
      <c r="C4179">
        <v>0</v>
      </c>
      <c r="D4179">
        <v>0.88700666699999997</v>
      </c>
      <c r="E4179" t="s">
        <v>169</v>
      </c>
      <c r="F4179">
        <v>21</v>
      </c>
      <c r="G4179">
        <v>21</v>
      </c>
      <c r="H4179">
        <v>21</v>
      </c>
      <c r="I4179">
        <v>20</v>
      </c>
    </row>
    <row r="4180" spans="1:9" x14ac:dyDescent="0.25">
      <c r="A4180" t="s">
        <v>839</v>
      </c>
      <c r="B4180">
        <v>1</v>
      </c>
      <c r="C4180">
        <v>0</v>
      </c>
      <c r="D4180">
        <v>0.32634000000000002</v>
      </c>
      <c r="E4180" t="s">
        <v>169</v>
      </c>
      <c r="F4180">
        <v>25</v>
      </c>
      <c r="G4180">
        <v>24</v>
      </c>
      <c r="H4180">
        <v>21</v>
      </c>
      <c r="I4180">
        <v>14</v>
      </c>
    </row>
    <row r="4181" spans="1:9" x14ac:dyDescent="0.25">
      <c r="A4181" t="s">
        <v>838</v>
      </c>
      <c r="B4181">
        <v>1</v>
      </c>
      <c r="C4181">
        <v>0</v>
      </c>
      <c r="D4181">
        <v>0.97374000000000005</v>
      </c>
      <c r="E4181" t="s">
        <v>169</v>
      </c>
      <c r="F4181">
        <v>119</v>
      </c>
      <c r="G4181">
        <v>119</v>
      </c>
      <c r="H4181">
        <v>117</v>
      </c>
      <c r="I4181">
        <v>108</v>
      </c>
    </row>
    <row r="4182" spans="1:9" x14ac:dyDescent="0.25">
      <c r="A4182" t="s">
        <v>837</v>
      </c>
      <c r="B4182">
        <v>1</v>
      </c>
      <c r="C4182">
        <v>0</v>
      </c>
      <c r="D4182">
        <v>0.92172666700000006</v>
      </c>
      <c r="E4182" t="s">
        <v>169</v>
      </c>
      <c r="F4182">
        <v>330</v>
      </c>
      <c r="G4182">
        <v>327</v>
      </c>
      <c r="H4182">
        <v>323</v>
      </c>
      <c r="I4182">
        <v>294</v>
      </c>
    </row>
    <row r="4183" spans="1:9" x14ac:dyDescent="0.25">
      <c r="A4183" t="s">
        <v>836</v>
      </c>
      <c r="B4183">
        <v>1</v>
      </c>
      <c r="C4183">
        <v>0</v>
      </c>
      <c r="D4183">
        <v>0.71684000000000003</v>
      </c>
      <c r="E4183" t="s">
        <v>174</v>
      </c>
      <c r="F4183">
        <v>70</v>
      </c>
      <c r="G4183">
        <v>64</v>
      </c>
      <c r="H4183">
        <v>56</v>
      </c>
      <c r="I4183">
        <v>48</v>
      </c>
    </row>
    <row r="4184" spans="1:9" x14ac:dyDescent="0.25">
      <c r="A4184" t="s">
        <v>835</v>
      </c>
      <c r="B4184">
        <v>1</v>
      </c>
      <c r="C4184">
        <v>0</v>
      </c>
      <c r="D4184">
        <v>0.59614</v>
      </c>
      <c r="E4184" t="s">
        <v>169</v>
      </c>
      <c r="F4184">
        <v>17</v>
      </c>
      <c r="G4184">
        <v>16</v>
      </c>
      <c r="H4184">
        <v>16</v>
      </c>
      <c r="I4184">
        <v>13</v>
      </c>
    </row>
    <row r="4185" spans="1:9" x14ac:dyDescent="0.25">
      <c r="A4185" t="s">
        <v>834</v>
      </c>
      <c r="B4185">
        <v>1</v>
      </c>
      <c r="C4185">
        <v>0</v>
      </c>
      <c r="D4185">
        <v>0.97388666700000004</v>
      </c>
      <c r="E4185" t="s">
        <v>169</v>
      </c>
      <c r="F4185">
        <v>227</v>
      </c>
      <c r="G4185">
        <v>227</v>
      </c>
      <c r="H4185">
        <v>227</v>
      </c>
      <c r="I4185">
        <v>212</v>
      </c>
    </row>
    <row r="4186" spans="1:9" x14ac:dyDescent="0.25">
      <c r="A4186" t="s">
        <v>833</v>
      </c>
      <c r="B4186">
        <v>1</v>
      </c>
      <c r="C4186">
        <v>0</v>
      </c>
      <c r="D4186">
        <v>0.95475333299999998</v>
      </c>
      <c r="E4186" t="s">
        <v>174</v>
      </c>
      <c r="F4186">
        <v>243</v>
      </c>
      <c r="G4186">
        <v>243</v>
      </c>
      <c r="H4186">
        <v>242</v>
      </c>
      <c r="I4186">
        <v>233</v>
      </c>
    </row>
    <row r="4187" spans="1:9" x14ac:dyDescent="0.25">
      <c r="A4187" t="s">
        <v>832</v>
      </c>
      <c r="B4187">
        <v>1</v>
      </c>
      <c r="C4187">
        <v>0</v>
      </c>
      <c r="D4187">
        <v>0.64129999999999998</v>
      </c>
      <c r="E4187" t="s">
        <v>169</v>
      </c>
      <c r="F4187">
        <v>41</v>
      </c>
      <c r="G4187">
        <v>41</v>
      </c>
      <c r="H4187">
        <v>40</v>
      </c>
      <c r="I4187">
        <v>33</v>
      </c>
    </row>
    <row r="4188" spans="1:9" x14ac:dyDescent="0.25">
      <c r="A4188" t="s">
        <v>831</v>
      </c>
      <c r="B4188">
        <v>1</v>
      </c>
      <c r="C4188">
        <v>0</v>
      </c>
      <c r="D4188">
        <v>1.004133333</v>
      </c>
      <c r="E4188" t="s">
        <v>169</v>
      </c>
      <c r="F4188">
        <v>548</v>
      </c>
      <c r="G4188">
        <v>542</v>
      </c>
      <c r="H4188">
        <v>528</v>
      </c>
      <c r="I4188">
        <v>485</v>
      </c>
    </row>
    <row r="4189" spans="1:9" x14ac:dyDescent="0.25">
      <c r="A4189" t="s">
        <v>830</v>
      </c>
      <c r="B4189">
        <v>0</v>
      </c>
      <c r="C4189">
        <v>0</v>
      </c>
      <c r="D4189">
        <v>0.103433333</v>
      </c>
      <c r="E4189" t="s">
        <v>181</v>
      </c>
      <c r="F4189">
        <v>8</v>
      </c>
      <c r="G4189">
        <v>0</v>
      </c>
      <c r="H4189">
        <v>0</v>
      </c>
      <c r="I4189">
        <v>0</v>
      </c>
    </row>
    <row r="4190" spans="1:9" x14ac:dyDescent="0.25">
      <c r="A4190" t="s">
        <v>829</v>
      </c>
      <c r="B4190">
        <v>1</v>
      </c>
      <c r="C4190">
        <v>0</v>
      </c>
      <c r="D4190">
        <v>0.50210666699999995</v>
      </c>
      <c r="E4190" t="s">
        <v>169</v>
      </c>
      <c r="F4190">
        <v>89</v>
      </c>
      <c r="G4190">
        <v>82</v>
      </c>
      <c r="H4190">
        <v>72</v>
      </c>
      <c r="I4190">
        <v>57</v>
      </c>
    </row>
    <row r="4191" spans="1:9" x14ac:dyDescent="0.25">
      <c r="A4191" t="s">
        <v>828</v>
      </c>
      <c r="B4191">
        <v>1</v>
      </c>
      <c r="C4191">
        <v>0</v>
      </c>
      <c r="D4191">
        <v>0.50003333299999997</v>
      </c>
      <c r="E4191" t="s">
        <v>174</v>
      </c>
      <c r="F4191">
        <v>201</v>
      </c>
      <c r="G4191">
        <v>180</v>
      </c>
      <c r="H4191">
        <v>162</v>
      </c>
      <c r="I4191">
        <v>120</v>
      </c>
    </row>
    <row r="4192" spans="1:9" x14ac:dyDescent="0.25">
      <c r="A4192" t="s">
        <v>827</v>
      </c>
      <c r="B4192">
        <v>1</v>
      </c>
      <c r="C4192">
        <v>0</v>
      </c>
      <c r="D4192">
        <v>0.66843333299999996</v>
      </c>
      <c r="E4192" t="s">
        <v>174</v>
      </c>
      <c r="F4192">
        <v>102</v>
      </c>
      <c r="G4192">
        <v>99</v>
      </c>
      <c r="H4192">
        <v>90</v>
      </c>
      <c r="I4192">
        <v>49</v>
      </c>
    </row>
    <row r="4193" spans="1:9" x14ac:dyDescent="0.25">
      <c r="A4193" t="s">
        <v>826</v>
      </c>
      <c r="B4193">
        <v>0</v>
      </c>
      <c r="C4193">
        <v>1</v>
      </c>
      <c r="D4193">
        <v>0.93874666699999998</v>
      </c>
      <c r="E4193" t="s">
        <v>169</v>
      </c>
      <c r="F4193">
        <v>269</v>
      </c>
      <c r="G4193">
        <v>269</v>
      </c>
      <c r="H4193">
        <v>268</v>
      </c>
      <c r="I4193">
        <v>266</v>
      </c>
    </row>
    <row r="4194" spans="1:9" x14ac:dyDescent="0.25">
      <c r="A4194" t="s">
        <v>825</v>
      </c>
      <c r="B4194">
        <v>0</v>
      </c>
      <c r="C4194">
        <v>0</v>
      </c>
      <c r="D4194">
        <v>0.280813333</v>
      </c>
      <c r="E4194" t="s">
        <v>181</v>
      </c>
      <c r="F4194">
        <v>73</v>
      </c>
      <c r="G4194">
        <v>34</v>
      </c>
      <c r="H4194">
        <v>14</v>
      </c>
      <c r="I4194">
        <v>9</v>
      </c>
    </row>
    <row r="4195" spans="1:9" x14ac:dyDescent="0.25">
      <c r="A4195" t="s">
        <v>824</v>
      </c>
      <c r="B4195">
        <v>1</v>
      </c>
      <c r="C4195">
        <v>0</v>
      </c>
      <c r="D4195">
        <v>0.694333333</v>
      </c>
      <c r="E4195" t="s">
        <v>169</v>
      </c>
      <c r="F4195">
        <v>17</v>
      </c>
      <c r="G4195">
        <v>16</v>
      </c>
      <c r="H4195">
        <v>7</v>
      </c>
      <c r="I4195">
        <v>3</v>
      </c>
    </row>
    <row r="4196" spans="1:9" x14ac:dyDescent="0.25">
      <c r="A4196" t="s">
        <v>823</v>
      </c>
      <c r="B4196">
        <v>1</v>
      </c>
      <c r="C4196">
        <v>0</v>
      </c>
      <c r="D4196">
        <v>0.78418666699999995</v>
      </c>
      <c r="E4196" t="s">
        <v>169</v>
      </c>
      <c r="F4196">
        <v>67</v>
      </c>
      <c r="G4196">
        <v>67</v>
      </c>
      <c r="H4196">
        <v>66</v>
      </c>
      <c r="I4196">
        <v>60</v>
      </c>
    </row>
    <row r="4197" spans="1:9" x14ac:dyDescent="0.25">
      <c r="A4197" t="s">
        <v>822</v>
      </c>
      <c r="B4197">
        <v>1</v>
      </c>
      <c r="C4197">
        <v>1</v>
      </c>
      <c r="D4197">
        <v>0.89559333299999999</v>
      </c>
      <c r="E4197" t="s">
        <v>174</v>
      </c>
      <c r="F4197">
        <v>502</v>
      </c>
      <c r="G4197">
        <v>500</v>
      </c>
      <c r="H4197">
        <v>497</v>
      </c>
      <c r="I4197">
        <v>463</v>
      </c>
    </row>
    <row r="4198" spans="1:9" x14ac:dyDescent="0.25">
      <c r="A4198" t="s">
        <v>821</v>
      </c>
      <c r="B4198">
        <v>1</v>
      </c>
      <c r="C4198">
        <v>0</v>
      </c>
      <c r="D4198">
        <v>1.0079866669999999</v>
      </c>
      <c r="E4198" t="s">
        <v>169</v>
      </c>
      <c r="F4198">
        <v>224</v>
      </c>
      <c r="G4198">
        <v>224</v>
      </c>
      <c r="H4198">
        <v>222</v>
      </c>
      <c r="I4198">
        <v>217</v>
      </c>
    </row>
    <row r="4199" spans="1:9" x14ac:dyDescent="0.25">
      <c r="A4199" t="s">
        <v>820</v>
      </c>
      <c r="B4199">
        <v>1</v>
      </c>
      <c r="C4199">
        <v>0</v>
      </c>
      <c r="D4199">
        <v>0.89341999999999999</v>
      </c>
      <c r="E4199" t="s">
        <v>169</v>
      </c>
      <c r="F4199">
        <v>23</v>
      </c>
      <c r="G4199">
        <v>22</v>
      </c>
      <c r="H4199">
        <v>21</v>
      </c>
      <c r="I4199">
        <v>20</v>
      </c>
    </row>
    <row r="4200" spans="1:9" x14ac:dyDescent="0.25">
      <c r="A4200" t="s">
        <v>819</v>
      </c>
      <c r="B4200">
        <v>1</v>
      </c>
      <c r="C4200">
        <v>0</v>
      </c>
      <c r="D4200">
        <v>0.51738666700000002</v>
      </c>
      <c r="E4200" t="s">
        <v>174</v>
      </c>
      <c r="F4200">
        <v>232</v>
      </c>
      <c r="G4200">
        <v>232</v>
      </c>
      <c r="H4200">
        <v>228</v>
      </c>
      <c r="I4200">
        <v>216</v>
      </c>
    </row>
    <row r="4201" spans="1:9" x14ac:dyDescent="0.25">
      <c r="A4201" t="s">
        <v>818</v>
      </c>
      <c r="B4201">
        <v>1</v>
      </c>
      <c r="C4201">
        <v>0</v>
      </c>
      <c r="D4201">
        <v>0.57257333300000002</v>
      </c>
      <c r="E4201" t="s">
        <v>169</v>
      </c>
      <c r="F4201">
        <v>45</v>
      </c>
      <c r="G4201">
        <v>45</v>
      </c>
      <c r="H4201">
        <v>44</v>
      </c>
      <c r="I4201">
        <v>38</v>
      </c>
    </row>
    <row r="4202" spans="1:9" x14ac:dyDescent="0.25">
      <c r="A4202" t="s">
        <v>817</v>
      </c>
      <c r="B4202">
        <v>1</v>
      </c>
      <c r="C4202">
        <v>0</v>
      </c>
      <c r="D4202">
        <v>0.99555333300000004</v>
      </c>
      <c r="E4202" t="s">
        <v>174</v>
      </c>
      <c r="F4202">
        <v>150</v>
      </c>
      <c r="G4202">
        <v>150</v>
      </c>
      <c r="H4202">
        <v>146</v>
      </c>
      <c r="I4202">
        <v>141</v>
      </c>
    </row>
    <row r="4203" spans="1:9" x14ac:dyDescent="0.25">
      <c r="A4203" t="s">
        <v>816</v>
      </c>
      <c r="B4203">
        <v>1</v>
      </c>
      <c r="C4203">
        <v>0</v>
      </c>
      <c r="D4203">
        <v>0.93151333300000005</v>
      </c>
      <c r="E4203" t="s">
        <v>174</v>
      </c>
      <c r="F4203">
        <v>232</v>
      </c>
      <c r="G4203">
        <v>221</v>
      </c>
      <c r="H4203">
        <v>215</v>
      </c>
      <c r="I4203">
        <v>208</v>
      </c>
    </row>
    <row r="4204" spans="1:9" x14ac:dyDescent="0.25">
      <c r="A4204" t="s">
        <v>815</v>
      </c>
      <c r="B4204">
        <v>1</v>
      </c>
      <c r="C4204">
        <v>0</v>
      </c>
      <c r="D4204">
        <v>0.60045999999999999</v>
      </c>
      <c r="E4204" t="s">
        <v>169</v>
      </c>
      <c r="F4204">
        <v>1</v>
      </c>
      <c r="G4204">
        <v>1</v>
      </c>
      <c r="H4204">
        <v>1</v>
      </c>
      <c r="I4204">
        <v>0</v>
      </c>
    </row>
    <row r="4205" spans="1:9" x14ac:dyDescent="0.25">
      <c r="A4205" t="s">
        <v>814</v>
      </c>
      <c r="B4205">
        <v>1</v>
      </c>
      <c r="C4205">
        <v>0</v>
      </c>
      <c r="D4205">
        <v>0.94394</v>
      </c>
      <c r="E4205" t="s">
        <v>169</v>
      </c>
      <c r="F4205">
        <v>126</v>
      </c>
      <c r="G4205">
        <v>126</v>
      </c>
      <c r="H4205">
        <v>121</v>
      </c>
      <c r="I4205">
        <v>117</v>
      </c>
    </row>
    <row r="4206" spans="1:9" x14ac:dyDescent="0.25">
      <c r="A4206" t="s">
        <v>813</v>
      </c>
      <c r="B4206">
        <v>1</v>
      </c>
      <c r="C4206">
        <v>0</v>
      </c>
      <c r="D4206">
        <v>0.14072000000000001</v>
      </c>
      <c r="E4206" t="s">
        <v>169</v>
      </c>
      <c r="F4206">
        <v>4</v>
      </c>
      <c r="G4206">
        <v>0</v>
      </c>
      <c r="H4206">
        <v>0</v>
      </c>
      <c r="I4206">
        <v>0</v>
      </c>
    </row>
    <row r="4207" spans="1:9" x14ac:dyDescent="0.25">
      <c r="A4207" t="s">
        <v>812</v>
      </c>
      <c r="B4207">
        <v>1</v>
      </c>
      <c r="C4207">
        <v>0</v>
      </c>
      <c r="D4207">
        <v>0.216266667</v>
      </c>
      <c r="E4207" t="s">
        <v>169</v>
      </c>
      <c r="F4207">
        <v>79</v>
      </c>
      <c r="G4207">
        <v>67</v>
      </c>
      <c r="H4207">
        <v>60</v>
      </c>
      <c r="I4207">
        <v>57</v>
      </c>
    </row>
    <row r="4208" spans="1:9" x14ac:dyDescent="0.25">
      <c r="A4208" t="s">
        <v>811</v>
      </c>
      <c r="B4208">
        <v>0</v>
      </c>
      <c r="C4208">
        <v>0</v>
      </c>
      <c r="D4208">
        <v>0.45337333299999999</v>
      </c>
      <c r="E4208" t="s">
        <v>181</v>
      </c>
      <c r="F4208">
        <v>32</v>
      </c>
      <c r="G4208">
        <v>32</v>
      </c>
      <c r="H4208">
        <v>17</v>
      </c>
      <c r="I4208">
        <v>1</v>
      </c>
    </row>
    <row r="4209" spans="1:9" x14ac:dyDescent="0.25">
      <c r="A4209" t="s">
        <v>810</v>
      </c>
      <c r="B4209">
        <v>1</v>
      </c>
      <c r="C4209">
        <v>0</v>
      </c>
      <c r="D4209">
        <v>0.12124</v>
      </c>
      <c r="E4209" t="s">
        <v>169</v>
      </c>
      <c r="F4209">
        <v>6</v>
      </c>
      <c r="G4209">
        <v>1</v>
      </c>
      <c r="H4209">
        <v>1</v>
      </c>
      <c r="I4209">
        <v>0</v>
      </c>
    </row>
    <row r="4210" spans="1:9" x14ac:dyDescent="0.25">
      <c r="A4210" t="s">
        <v>809</v>
      </c>
      <c r="B4210">
        <v>1</v>
      </c>
      <c r="C4210">
        <v>0</v>
      </c>
      <c r="D4210">
        <v>0.91291999999999995</v>
      </c>
      <c r="E4210" t="s">
        <v>169</v>
      </c>
      <c r="F4210">
        <v>65</v>
      </c>
      <c r="G4210">
        <v>62</v>
      </c>
      <c r="H4210">
        <v>60</v>
      </c>
      <c r="I4210">
        <v>57</v>
      </c>
    </row>
    <row r="4211" spans="1:9" x14ac:dyDescent="0.25">
      <c r="A4211" t="s">
        <v>808</v>
      </c>
      <c r="B4211">
        <v>1</v>
      </c>
      <c r="C4211">
        <v>0</v>
      </c>
      <c r="D4211">
        <v>0.52842</v>
      </c>
      <c r="E4211" t="s">
        <v>169</v>
      </c>
      <c r="F4211">
        <v>10</v>
      </c>
      <c r="G4211">
        <v>9</v>
      </c>
      <c r="H4211">
        <v>7</v>
      </c>
      <c r="I4211">
        <v>3</v>
      </c>
    </row>
    <row r="4212" spans="1:9" x14ac:dyDescent="0.25">
      <c r="A4212" t="s">
        <v>807</v>
      </c>
      <c r="B4212">
        <v>0</v>
      </c>
      <c r="C4212">
        <v>0</v>
      </c>
      <c r="D4212">
        <v>0.14434</v>
      </c>
      <c r="E4212" t="s">
        <v>181</v>
      </c>
      <c r="F4212">
        <v>79</v>
      </c>
      <c r="G4212">
        <v>76</v>
      </c>
      <c r="H4212">
        <v>75</v>
      </c>
      <c r="I4212">
        <v>74</v>
      </c>
    </row>
    <row r="4213" spans="1:9" x14ac:dyDescent="0.25">
      <c r="A4213" t="s">
        <v>806</v>
      </c>
      <c r="B4213">
        <v>1</v>
      </c>
      <c r="C4213">
        <v>0</v>
      </c>
      <c r="D4213">
        <v>0.21593333300000001</v>
      </c>
      <c r="E4213" t="s">
        <v>169</v>
      </c>
      <c r="F4213">
        <v>2</v>
      </c>
      <c r="G4213">
        <v>1</v>
      </c>
      <c r="H4213">
        <v>0</v>
      </c>
      <c r="I4213">
        <v>0</v>
      </c>
    </row>
    <row r="4214" spans="1:9" x14ac:dyDescent="0.25">
      <c r="A4214" t="s">
        <v>805</v>
      </c>
      <c r="B4214">
        <v>1</v>
      </c>
      <c r="C4214">
        <v>0</v>
      </c>
      <c r="D4214">
        <v>0.43065333300000003</v>
      </c>
      <c r="E4214" t="s">
        <v>169</v>
      </c>
      <c r="F4214">
        <v>19</v>
      </c>
      <c r="G4214">
        <v>17</v>
      </c>
      <c r="H4214">
        <v>13</v>
      </c>
      <c r="I4214">
        <v>11</v>
      </c>
    </row>
    <row r="4215" spans="1:9" x14ac:dyDescent="0.25">
      <c r="A4215" t="s">
        <v>804</v>
      </c>
      <c r="B4215">
        <v>1</v>
      </c>
      <c r="C4215">
        <v>1</v>
      </c>
      <c r="D4215">
        <v>0.69387333299999998</v>
      </c>
      <c r="E4215" t="s">
        <v>174</v>
      </c>
      <c r="F4215">
        <v>167</v>
      </c>
      <c r="G4215">
        <v>155</v>
      </c>
      <c r="H4215">
        <v>148</v>
      </c>
      <c r="I4215">
        <v>139</v>
      </c>
    </row>
    <row r="4216" spans="1:9" x14ac:dyDescent="0.25">
      <c r="A4216" t="s">
        <v>803</v>
      </c>
      <c r="B4216">
        <v>1</v>
      </c>
      <c r="C4216">
        <v>0</v>
      </c>
      <c r="D4216">
        <v>0.111406667</v>
      </c>
      <c r="E4216" t="s">
        <v>169</v>
      </c>
      <c r="F4216">
        <v>12</v>
      </c>
      <c r="G4216">
        <v>7</v>
      </c>
      <c r="H4216">
        <v>6</v>
      </c>
      <c r="I4216">
        <v>3</v>
      </c>
    </row>
    <row r="4217" spans="1:9" x14ac:dyDescent="0.25">
      <c r="A4217" t="s">
        <v>802</v>
      </c>
      <c r="B4217">
        <v>1</v>
      </c>
      <c r="C4217">
        <v>0</v>
      </c>
      <c r="D4217">
        <v>0.43553333300000002</v>
      </c>
      <c r="E4217" t="s">
        <v>169</v>
      </c>
      <c r="F4217">
        <v>25</v>
      </c>
      <c r="G4217">
        <v>25</v>
      </c>
      <c r="H4217">
        <v>22</v>
      </c>
      <c r="I4217">
        <v>17</v>
      </c>
    </row>
    <row r="4218" spans="1:9" x14ac:dyDescent="0.25">
      <c r="A4218" t="s">
        <v>801</v>
      </c>
      <c r="B4218">
        <v>1</v>
      </c>
      <c r="C4218">
        <v>0</v>
      </c>
      <c r="D4218">
        <v>0.54396666699999996</v>
      </c>
      <c r="E4218" t="s">
        <v>169</v>
      </c>
      <c r="F4218">
        <v>102</v>
      </c>
      <c r="G4218">
        <v>101</v>
      </c>
      <c r="H4218">
        <v>96</v>
      </c>
      <c r="I4218">
        <v>70</v>
      </c>
    </row>
    <row r="4219" spans="1:9" x14ac:dyDescent="0.25">
      <c r="A4219" t="s">
        <v>800</v>
      </c>
      <c r="B4219">
        <v>1</v>
      </c>
      <c r="C4219">
        <v>0</v>
      </c>
      <c r="D4219">
        <v>0.62050000000000005</v>
      </c>
      <c r="E4219" t="s">
        <v>169</v>
      </c>
      <c r="F4219">
        <v>58</v>
      </c>
      <c r="G4219">
        <v>52</v>
      </c>
      <c r="H4219">
        <v>50</v>
      </c>
      <c r="I4219">
        <v>43</v>
      </c>
    </row>
    <row r="4220" spans="1:9" x14ac:dyDescent="0.25">
      <c r="A4220" t="s">
        <v>799</v>
      </c>
      <c r="B4220">
        <v>1</v>
      </c>
      <c r="C4220">
        <v>0</v>
      </c>
      <c r="D4220">
        <v>1.0040199999999999</v>
      </c>
      <c r="E4220" t="s">
        <v>169</v>
      </c>
      <c r="F4220">
        <v>410</v>
      </c>
      <c r="G4220">
        <v>405</v>
      </c>
      <c r="H4220">
        <v>397</v>
      </c>
      <c r="I4220">
        <v>384</v>
      </c>
    </row>
    <row r="4221" spans="1:9" x14ac:dyDescent="0.25">
      <c r="A4221" t="s">
        <v>798</v>
      </c>
      <c r="B4221">
        <v>1</v>
      </c>
      <c r="C4221">
        <v>0</v>
      </c>
      <c r="D4221">
        <v>0.89994666700000003</v>
      </c>
      <c r="E4221" t="s">
        <v>169</v>
      </c>
      <c r="F4221">
        <v>49</v>
      </c>
      <c r="G4221">
        <v>47</v>
      </c>
      <c r="H4221">
        <v>41</v>
      </c>
      <c r="I4221">
        <v>32</v>
      </c>
    </row>
    <row r="4222" spans="1:9" x14ac:dyDescent="0.25">
      <c r="A4222" t="s">
        <v>797</v>
      </c>
      <c r="B4222">
        <v>1</v>
      </c>
      <c r="C4222">
        <v>0</v>
      </c>
      <c r="D4222">
        <v>0.52841333300000004</v>
      </c>
      <c r="E4222" t="s">
        <v>169</v>
      </c>
      <c r="F4222">
        <v>9</v>
      </c>
      <c r="G4222">
        <v>8</v>
      </c>
      <c r="H4222">
        <v>8</v>
      </c>
      <c r="I4222">
        <v>3</v>
      </c>
    </row>
    <row r="4223" spans="1:9" x14ac:dyDescent="0.25">
      <c r="A4223" t="s">
        <v>796</v>
      </c>
      <c r="B4223">
        <v>1</v>
      </c>
      <c r="C4223">
        <v>0</v>
      </c>
      <c r="D4223">
        <v>0.42253333300000001</v>
      </c>
      <c r="E4223" t="s">
        <v>169</v>
      </c>
      <c r="F4223">
        <v>24</v>
      </c>
      <c r="G4223">
        <v>20</v>
      </c>
      <c r="H4223">
        <v>17</v>
      </c>
      <c r="I4223">
        <v>11</v>
      </c>
    </row>
    <row r="4224" spans="1:9" x14ac:dyDescent="0.25">
      <c r="A4224" t="s">
        <v>795</v>
      </c>
      <c r="B4224">
        <v>1</v>
      </c>
      <c r="C4224">
        <v>0</v>
      </c>
      <c r="D4224">
        <v>0.95648</v>
      </c>
      <c r="E4224" t="s">
        <v>169</v>
      </c>
      <c r="F4224">
        <v>87</v>
      </c>
      <c r="G4224">
        <v>87</v>
      </c>
      <c r="H4224">
        <v>83</v>
      </c>
      <c r="I4224">
        <v>79</v>
      </c>
    </row>
    <row r="4225" spans="1:9" x14ac:dyDescent="0.25">
      <c r="A4225" t="s">
        <v>794</v>
      </c>
      <c r="B4225">
        <v>1</v>
      </c>
      <c r="C4225">
        <v>0</v>
      </c>
      <c r="D4225">
        <v>0.110146667</v>
      </c>
      <c r="E4225" t="s">
        <v>169</v>
      </c>
      <c r="F4225">
        <v>6</v>
      </c>
      <c r="G4225">
        <v>3</v>
      </c>
      <c r="H4225">
        <v>3</v>
      </c>
      <c r="I4225">
        <v>0</v>
      </c>
    </row>
    <row r="4226" spans="1:9" x14ac:dyDescent="0.25">
      <c r="A4226" t="s">
        <v>793</v>
      </c>
      <c r="B4226">
        <v>1</v>
      </c>
      <c r="C4226">
        <v>0</v>
      </c>
      <c r="D4226">
        <v>0.97733999999999999</v>
      </c>
      <c r="E4226" t="s">
        <v>174</v>
      </c>
      <c r="F4226">
        <v>47</v>
      </c>
      <c r="G4226">
        <v>47</v>
      </c>
      <c r="H4226">
        <v>47</v>
      </c>
      <c r="I4226">
        <v>47</v>
      </c>
    </row>
    <row r="4227" spans="1:9" x14ac:dyDescent="0.25">
      <c r="A4227" t="s">
        <v>792</v>
      </c>
      <c r="B4227">
        <v>1</v>
      </c>
      <c r="C4227">
        <v>1</v>
      </c>
      <c r="D4227">
        <v>0.948553333</v>
      </c>
      <c r="E4227" t="s">
        <v>174</v>
      </c>
      <c r="F4227">
        <v>134</v>
      </c>
      <c r="G4227">
        <v>132</v>
      </c>
      <c r="H4227">
        <v>132</v>
      </c>
      <c r="I4227">
        <v>120</v>
      </c>
    </row>
    <row r="4228" spans="1:9" x14ac:dyDescent="0.25">
      <c r="A4228" t="s">
        <v>791</v>
      </c>
      <c r="B4228">
        <v>1</v>
      </c>
      <c r="C4228">
        <v>0</v>
      </c>
      <c r="D4228">
        <v>0.98498666700000004</v>
      </c>
      <c r="E4228" t="s">
        <v>169</v>
      </c>
      <c r="F4228">
        <v>147</v>
      </c>
      <c r="G4228">
        <v>146</v>
      </c>
      <c r="H4228">
        <v>144</v>
      </c>
      <c r="I4228">
        <v>141</v>
      </c>
    </row>
    <row r="4229" spans="1:9" x14ac:dyDescent="0.25">
      <c r="A4229" t="s">
        <v>790</v>
      </c>
      <c r="B4229">
        <v>1</v>
      </c>
      <c r="C4229">
        <v>1</v>
      </c>
      <c r="D4229">
        <v>0.98917999999999995</v>
      </c>
      <c r="E4229" t="s">
        <v>172</v>
      </c>
      <c r="F4229">
        <v>132</v>
      </c>
      <c r="G4229">
        <v>132</v>
      </c>
      <c r="H4229">
        <v>132</v>
      </c>
      <c r="I4229">
        <v>128</v>
      </c>
    </row>
    <row r="4230" spans="1:9" x14ac:dyDescent="0.25">
      <c r="A4230" t="s">
        <v>789</v>
      </c>
      <c r="B4230">
        <v>1</v>
      </c>
      <c r="C4230">
        <v>0</v>
      </c>
      <c r="D4230">
        <v>1.0000066670000001</v>
      </c>
      <c r="E4230" t="s">
        <v>169</v>
      </c>
      <c r="F4230">
        <v>460</v>
      </c>
      <c r="G4230">
        <v>455</v>
      </c>
      <c r="H4230">
        <v>449</v>
      </c>
      <c r="I4230">
        <v>443</v>
      </c>
    </row>
    <row r="4231" spans="1:9" x14ac:dyDescent="0.25">
      <c r="A4231" t="s">
        <v>788</v>
      </c>
      <c r="B4231">
        <v>1</v>
      </c>
      <c r="C4231">
        <v>0</v>
      </c>
      <c r="D4231">
        <v>0.95064000000000004</v>
      </c>
      <c r="E4231" t="s">
        <v>169</v>
      </c>
      <c r="F4231">
        <v>194</v>
      </c>
      <c r="G4231">
        <v>181</v>
      </c>
      <c r="H4231">
        <v>176</v>
      </c>
      <c r="I4231">
        <v>176</v>
      </c>
    </row>
    <row r="4232" spans="1:9" x14ac:dyDescent="0.25">
      <c r="A4232" t="s">
        <v>787</v>
      </c>
      <c r="B4232">
        <v>1</v>
      </c>
      <c r="C4232">
        <v>0</v>
      </c>
      <c r="D4232">
        <v>0.933886667</v>
      </c>
      <c r="E4232" t="s">
        <v>169</v>
      </c>
      <c r="F4232">
        <v>102</v>
      </c>
      <c r="G4232">
        <v>101</v>
      </c>
      <c r="H4232">
        <v>95</v>
      </c>
      <c r="I4232">
        <v>84</v>
      </c>
    </row>
    <row r="4233" spans="1:9" x14ac:dyDescent="0.25">
      <c r="A4233" t="s">
        <v>786</v>
      </c>
      <c r="B4233">
        <v>1</v>
      </c>
      <c r="C4233">
        <v>0</v>
      </c>
      <c r="D4233">
        <v>0.98529999999999995</v>
      </c>
      <c r="E4233" t="s">
        <v>169</v>
      </c>
      <c r="F4233">
        <v>282</v>
      </c>
      <c r="G4233">
        <v>282</v>
      </c>
      <c r="H4233">
        <v>282</v>
      </c>
      <c r="I4233">
        <v>272</v>
      </c>
    </row>
    <row r="4234" spans="1:9" x14ac:dyDescent="0.25">
      <c r="A4234" t="s">
        <v>785</v>
      </c>
      <c r="B4234">
        <v>1</v>
      </c>
      <c r="C4234">
        <v>0</v>
      </c>
      <c r="D4234">
        <v>0.98609333300000002</v>
      </c>
      <c r="E4234" t="s">
        <v>169</v>
      </c>
      <c r="F4234">
        <v>90</v>
      </c>
      <c r="G4234">
        <v>88</v>
      </c>
      <c r="H4234">
        <v>87</v>
      </c>
      <c r="I4234">
        <v>76</v>
      </c>
    </row>
    <row r="4235" spans="1:9" x14ac:dyDescent="0.25">
      <c r="A4235" t="s">
        <v>784</v>
      </c>
      <c r="B4235">
        <v>1</v>
      </c>
      <c r="C4235">
        <v>0</v>
      </c>
      <c r="D4235">
        <v>0.88001333299999995</v>
      </c>
      <c r="E4235" t="s">
        <v>169</v>
      </c>
      <c r="F4235">
        <v>49</v>
      </c>
      <c r="G4235">
        <v>48</v>
      </c>
      <c r="H4235">
        <v>46</v>
      </c>
      <c r="I4235">
        <v>39</v>
      </c>
    </row>
    <row r="4236" spans="1:9" x14ac:dyDescent="0.25">
      <c r="A4236" t="s">
        <v>783</v>
      </c>
      <c r="B4236">
        <v>1</v>
      </c>
      <c r="C4236">
        <v>0</v>
      </c>
      <c r="D4236">
        <v>0.99334666699999996</v>
      </c>
      <c r="E4236" t="s">
        <v>174</v>
      </c>
      <c r="F4236">
        <v>273</v>
      </c>
      <c r="G4236">
        <v>268</v>
      </c>
      <c r="H4236">
        <v>264</v>
      </c>
      <c r="I4236">
        <v>248</v>
      </c>
    </row>
    <row r="4237" spans="1:9" x14ac:dyDescent="0.25">
      <c r="A4237" t="s">
        <v>782</v>
      </c>
      <c r="B4237">
        <v>1</v>
      </c>
      <c r="C4237">
        <v>1</v>
      </c>
      <c r="D4237">
        <v>0.86143333300000002</v>
      </c>
      <c r="E4237" t="s">
        <v>172</v>
      </c>
      <c r="F4237">
        <v>116</v>
      </c>
      <c r="G4237">
        <v>115</v>
      </c>
      <c r="H4237">
        <v>111</v>
      </c>
      <c r="I4237">
        <v>83</v>
      </c>
    </row>
    <row r="4238" spans="1:9" x14ac:dyDescent="0.25">
      <c r="A4238" t="s">
        <v>781</v>
      </c>
      <c r="B4238">
        <v>0</v>
      </c>
      <c r="C4238">
        <v>0</v>
      </c>
      <c r="D4238">
        <v>0.108153333</v>
      </c>
      <c r="E4238" t="s">
        <v>181</v>
      </c>
      <c r="F4238">
        <v>11</v>
      </c>
      <c r="G4238">
        <v>3</v>
      </c>
      <c r="H4238">
        <v>0</v>
      </c>
      <c r="I4238">
        <v>0</v>
      </c>
    </row>
    <row r="4239" spans="1:9" x14ac:dyDescent="0.25">
      <c r="A4239" t="s">
        <v>780</v>
      </c>
      <c r="B4239">
        <v>1</v>
      </c>
      <c r="C4239">
        <v>0</v>
      </c>
      <c r="D4239">
        <v>0.66773333300000004</v>
      </c>
      <c r="E4239" t="s">
        <v>169</v>
      </c>
      <c r="F4239">
        <v>154</v>
      </c>
      <c r="G4239">
        <v>146</v>
      </c>
      <c r="H4239">
        <v>144</v>
      </c>
      <c r="I4239">
        <v>131</v>
      </c>
    </row>
    <row r="4240" spans="1:9" x14ac:dyDescent="0.25">
      <c r="A4240" t="s">
        <v>779</v>
      </c>
      <c r="B4240">
        <v>1</v>
      </c>
      <c r="C4240">
        <v>0</v>
      </c>
      <c r="D4240">
        <v>0.809793333</v>
      </c>
      <c r="E4240" t="s">
        <v>169</v>
      </c>
      <c r="F4240">
        <v>334</v>
      </c>
      <c r="G4240">
        <v>332</v>
      </c>
      <c r="H4240">
        <v>330</v>
      </c>
      <c r="I4240">
        <v>309</v>
      </c>
    </row>
    <row r="4241" spans="1:9" x14ac:dyDescent="0.25">
      <c r="A4241" t="s">
        <v>778</v>
      </c>
      <c r="B4241">
        <v>1</v>
      </c>
      <c r="C4241">
        <v>0</v>
      </c>
      <c r="D4241">
        <v>0.97819999999999996</v>
      </c>
      <c r="E4241" t="s">
        <v>174</v>
      </c>
      <c r="F4241">
        <v>46</v>
      </c>
      <c r="G4241">
        <v>46</v>
      </c>
      <c r="H4241">
        <v>44</v>
      </c>
      <c r="I4241">
        <v>29</v>
      </c>
    </row>
    <row r="4242" spans="1:9" x14ac:dyDescent="0.25">
      <c r="A4242" t="s">
        <v>777</v>
      </c>
      <c r="B4242">
        <v>0</v>
      </c>
      <c r="C4242">
        <v>0</v>
      </c>
      <c r="D4242">
        <v>0.105686667</v>
      </c>
      <c r="E4242" t="s">
        <v>181</v>
      </c>
      <c r="F4242">
        <v>4</v>
      </c>
      <c r="G4242">
        <v>0</v>
      </c>
      <c r="H4242">
        <v>0</v>
      </c>
      <c r="I4242">
        <v>0</v>
      </c>
    </row>
    <row r="4243" spans="1:9" x14ac:dyDescent="0.25">
      <c r="A4243" t="s">
        <v>776</v>
      </c>
      <c r="B4243">
        <v>1</v>
      </c>
      <c r="C4243">
        <v>0</v>
      </c>
      <c r="D4243">
        <v>0.91871999999999998</v>
      </c>
      <c r="E4243" t="s">
        <v>169</v>
      </c>
      <c r="F4243">
        <v>101</v>
      </c>
      <c r="G4243">
        <v>101</v>
      </c>
      <c r="H4243">
        <v>99</v>
      </c>
      <c r="I4243">
        <v>92</v>
      </c>
    </row>
    <row r="4244" spans="1:9" x14ac:dyDescent="0.25">
      <c r="A4244" t="s">
        <v>775</v>
      </c>
      <c r="B4244">
        <v>1</v>
      </c>
      <c r="C4244">
        <v>0</v>
      </c>
      <c r="D4244">
        <v>0.754613333</v>
      </c>
      <c r="E4244" t="s">
        <v>169</v>
      </c>
      <c r="F4244">
        <v>37</v>
      </c>
      <c r="G4244">
        <v>34</v>
      </c>
      <c r="H4244">
        <v>31</v>
      </c>
      <c r="I4244">
        <v>23</v>
      </c>
    </row>
    <row r="4245" spans="1:9" x14ac:dyDescent="0.25">
      <c r="A4245" t="s">
        <v>774</v>
      </c>
      <c r="B4245">
        <v>1</v>
      </c>
      <c r="C4245">
        <v>0</v>
      </c>
      <c r="D4245">
        <v>0.48805999999999999</v>
      </c>
      <c r="E4245" t="s">
        <v>169</v>
      </c>
      <c r="F4245">
        <v>61</v>
      </c>
      <c r="G4245">
        <v>51</v>
      </c>
      <c r="H4245">
        <v>35</v>
      </c>
      <c r="I4245">
        <v>17</v>
      </c>
    </row>
    <row r="4246" spans="1:9" x14ac:dyDescent="0.25">
      <c r="A4246" t="s">
        <v>773</v>
      </c>
      <c r="B4246">
        <v>1</v>
      </c>
      <c r="C4246">
        <v>0</v>
      </c>
      <c r="D4246">
        <v>0.17856666700000001</v>
      </c>
      <c r="E4246" t="s">
        <v>169</v>
      </c>
      <c r="F4246">
        <v>4</v>
      </c>
      <c r="G4246">
        <v>1</v>
      </c>
      <c r="H4246">
        <v>1</v>
      </c>
      <c r="I4246">
        <v>1</v>
      </c>
    </row>
    <row r="4247" spans="1:9" x14ac:dyDescent="0.25">
      <c r="A4247" t="s">
        <v>772</v>
      </c>
      <c r="B4247">
        <v>1</v>
      </c>
      <c r="C4247">
        <v>0</v>
      </c>
      <c r="D4247">
        <v>0.96537333299999994</v>
      </c>
      <c r="E4247" t="s">
        <v>172</v>
      </c>
      <c r="F4247">
        <v>105</v>
      </c>
      <c r="G4247">
        <v>105</v>
      </c>
      <c r="H4247">
        <v>102</v>
      </c>
      <c r="I4247">
        <v>99</v>
      </c>
    </row>
    <row r="4248" spans="1:9" x14ac:dyDescent="0.25">
      <c r="A4248" t="s">
        <v>771</v>
      </c>
      <c r="B4248">
        <v>1</v>
      </c>
      <c r="C4248">
        <v>0</v>
      </c>
      <c r="D4248">
        <v>0.80824666700000003</v>
      </c>
      <c r="E4248" t="s">
        <v>169</v>
      </c>
      <c r="F4248">
        <v>98</v>
      </c>
      <c r="G4248">
        <v>94</v>
      </c>
      <c r="H4248">
        <v>88</v>
      </c>
      <c r="I4248">
        <v>78</v>
      </c>
    </row>
    <row r="4249" spans="1:9" x14ac:dyDescent="0.25">
      <c r="A4249" t="s">
        <v>770</v>
      </c>
      <c r="B4249">
        <v>1</v>
      </c>
      <c r="C4249">
        <v>0</v>
      </c>
      <c r="D4249">
        <v>0.94262000000000001</v>
      </c>
      <c r="E4249" t="s">
        <v>169</v>
      </c>
      <c r="F4249">
        <v>136</v>
      </c>
      <c r="G4249">
        <v>136</v>
      </c>
      <c r="H4249">
        <v>136</v>
      </c>
      <c r="I4249">
        <v>132</v>
      </c>
    </row>
    <row r="4250" spans="1:9" x14ac:dyDescent="0.25">
      <c r="A4250" t="s">
        <v>769</v>
      </c>
      <c r="B4250">
        <v>1</v>
      </c>
      <c r="C4250">
        <v>0</v>
      </c>
      <c r="D4250">
        <v>0.83320666700000001</v>
      </c>
      <c r="E4250" t="s">
        <v>169</v>
      </c>
      <c r="F4250">
        <v>175</v>
      </c>
      <c r="G4250">
        <v>174</v>
      </c>
      <c r="H4250">
        <v>174</v>
      </c>
      <c r="I4250">
        <v>160</v>
      </c>
    </row>
    <row r="4251" spans="1:9" x14ac:dyDescent="0.25">
      <c r="A4251" t="s">
        <v>768</v>
      </c>
      <c r="B4251">
        <v>1</v>
      </c>
      <c r="C4251">
        <v>0</v>
      </c>
      <c r="D4251">
        <v>0.97957333300000005</v>
      </c>
      <c r="E4251" t="s">
        <v>169</v>
      </c>
      <c r="F4251">
        <v>169</v>
      </c>
      <c r="G4251">
        <v>168</v>
      </c>
      <c r="H4251">
        <v>167</v>
      </c>
      <c r="I4251">
        <v>165</v>
      </c>
    </row>
    <row r="4252" spans="1:9" x14ac:dyDescent="0.25">
      <c r="A4252" t="s">
        <v>767</v>
      </c>
      <c r="B4252">
        <v>1</v>
      </c>
      <c r="C4252">
        <v>0</v>
      </c>
      <c r="D4252">
        <v>0.10376666700000001</v>
      </c>
      <c r="E4252" t="s">
        <v>169</v>
      </c>
      <c r="F4252">
        <v>4</v>
      </c>
      <c r="G4252">
        <v>1</v>
      </c>
      <c r="H4252">
        <v>1</v>
      </c>
      <c r="I4252">
        <v>0</v>
      </c>
    </row>
    <row r="4253" spans="1:9" x14ac:dyDescent="0.25">
      <c r="A4253" t="s">
        <v>766</v>
      </c>
      <c r="B4253">
        <v>1</v>
      </c>
      <c r="C4253">
        <v>0</v>
      </c>
      <c r="D4253">
        <v>0.18336666700000001</v>
      </c>
      <c r="E4253" t="s">
        <v>169</v>
      </c>
      <c r="F4253">
        <v>60</v>
      </c>
      <c r="G4253">
        <v>50</v>
      </c>
      <c r="H4253">
        <v>50</v>
      </c>
      <c r="I4253">
        <v>48</v>
      </c>
    </row>
    <row r="4254" spans="1:9" x14ac:dyDescent="0.25">
      <c r="A4254" t="s">
        <v>765</v>
      </c>
      <c r="B4254">
        <v>1</v>
      </c>
      <c r="C4254">
        <v>0</v>
      </c>
      <c r="D4254">
        <v>0.322053333</v>
      </c>
      <c r="E4254" t="s">
        <v>169</v>
      </c>
      <c r="F4254">
        <v>7</v>
      </c>
      <c r="G4254">
        <v>6</v>
      </c>
      <c r="H4254">
        <v>4</v>
      </c>
      <c r="I4254">
        <v>4</v>
      </c>
    </row>
    <row r="4255" spans="1:9" x14ac:dyDescent="0.25">
      <c r="A4255" t="s">
        <v>764</v>
      </c>
      <c r="B4255">
        <v>1</v>
      </c>
      <c r="C4255">
        <v>0</v>
      </c>
      <c r="D4255">
        <v>0.9103</v>
      </c>
      <c r="E4255" t="s">
        <v>169</v>
      </c>
      <c r="F4255">
        <v>361</v>
      </c>
      <c r="G4255">
        <v>354</v>
      </c>
      <c r="H4255">
        <v>352</v>
      </c>
      <c r="I4255">
        <v>342</v>
      </c>
    </row>
    <row r="4256" spans="1:9" x14ac:dyDescent="0.25">
      <c r="A4256" t="s">
        <v>763</v>
      </c>
      <c r="B4256">
        <v>1</v>
      </c>
      <c r="C4256">
        <v>0</v>
      </c>
      <c r="D4256">
        <v>0.37062666700000002</v>
      </c>
      <c r="E4256" t="s">
        <v>169</v>
      </c>
      <c r="F4256">
        <v>79</v>
      </c>
      <c r="G4256">
        <v>76</v>
      </c>
      <c r="H4256">
        <v>73</v>
      </c>
      <c r="I4256">
        <v>66</v>
      </c>
    </row>
    <row r="4257" spans="1:9" x14ac:dyDescent="0.25">
      <c r="A4257" t="s">
        <v>762</v>
      </c>
      <c r="B4257">
        <v>1</v>
      </c>
      <c r="C4257">
        <v>0</v>
      </c>
      <c r="D4257">
        <v>0.145433333</v>
      </c>
      <c r="E4257" t="s">
        <v>169</v>
      </c>
      <c r="F4257">
        <v>37</v>
      </c>
      <c r="G4257">
        <v>33</v>
      </c>
      <c r="H4257">
        <v>31</v>
      </c>
      <c r="I4257">
        <v>31</v>
      </c>
    </row>
    <row r="4258" spans="1:9" x14ac:dyDescent="0.25">
      <c r="A4258" t="s">
        <v>761</v>
      </c>
      <c r="B4258">
        <v>1</v>
      </c>
      <c r="C4258">
        <v>0</v>
      </c>
      <c r="D4258">
        <v>0.14039333300000001</v>
      </c>
      <c r="E4258" t="s">
        <v>169</v>
      </c>
      <c r="F4258">
        <v>113</v>
      </c>
      <c r="G4258">
        <v>102</v>
      </c>
      <c r="H4258">
        <v>92</v>
      </c>
      <c r="I4258">
        <v>87</v>
      </c>
    </row>
    <row r="4259" spans="1:9" x14ac:dyDescent="0.25">
      <c r="A4259" t="s">
        <v>760</v>
      </c>
      <c r="B4259">
        <v>1</v>
      </c>
      <c r="C4259">
        <v>0</v>
      </c>
      <c r="D4259">
        <v>0.93175333299999996</v>
      </c>
      <c r="E4259" t="s">
        <v>169</v>
      </c>
      <c r="F4259">
        <v>175</v>
      </c>
      <c r="G4259">
        <v>172</v>
      </c>
      <c r="H4259">
        <v>169</v>
      </c>
      <c r="I4259">
        <v>166</v>
      </c>
    </row>
    <row r="4260" spans="1:9" x14ac:dyDescent="0.25">
      <c r="A4260" t="s">
        <v>759</v>
      </c>
      <c r="B4260">
        <v>1</v>
      </c>
      <c r="C4260">
        <v>0</v>
      </c>
      <c r="D4260">
        <v>0.96979333300000004</v>
      </c>
      <c r="E4260" t="s">
        <v>174</v>
      </c>
      <c r="F4260">
        <v>438</v>
      </c>
      <c r="G4260">
        <v>431</v>
      </c>
      <c r="H4260">
        <v>423</v>
      </c>
      <c r="I4260">
        <v>410</v>
      </c>
    </row>
    <row r="4261" spans="1:9" x14ac:dyDescent="0.25">
      <c r="A4261" t="s">
        <v>758</v>
      </c>
      <c r="B4261">
        <v>1</v>
      </c>
      <c r="C4261">
        <v>0</v>
      </c>
      <c r="D4261">
        <v>0.94187333299999998</v>
      </c>
      <c r="E4261" t="s">
        <v>169</v>
      </c>
      <c r="F4261">
        <v>305</v>
      </c>
      <c r="G4261">
        <v>304</v>
      </c>
      <c r="H4261">
        <v>293</v>
      </c>
      <c r="I4261">
        <v>285</v>
      </c>
    </row>
    <row r="4262" spans="1:9" x14ac:dyDescent="0.25">
      <c r="A4262" t="s">
        <v>757</v>
      </c>
      <c r="B4262">
        <v>1</v>
      </c>
      <c r="C4262">
        <v>0</v>
      </c>
      <c r="D4262">
        <v>0.32446666699999999</v>
      </c>
      <c r="E4262" t="s">
        <v>169</v>
      </c>
      <c r="F4262">
        <v>70</v>
      </c>
      <c r="G4262">
        <v>66</v>
      </c>
      <c r="H4262">
        <v>66</v>
      </c>
      <c r="I4262">
        <v>57</v>
      </c>
    </row>
    <row r="4263" spans="1:9" x14ac:dyDescent="0.25">
      <c r="A4263" t="s">
        <v>756</v>
      </c>
      <c r="B4263">
        <v>1</v>
      </c>
      <c r="C4263">
        <v>0</v>
      </c>
      <c r="D4263">
        <v>0.43087999999999999</v>
      </c>
      <c r="E4263" t="s">
        <v>169</v>
      </c>
      <c r="F4263">
        <v>174</v>
      </c>
      <c r="G4263">
        <v>172</v>
      </c>
      <c r="H4263">
        <v>166</v>
      </c>
      <c r="I4263">
        <v>165</v>
      </c>
    </row>
    <row r="4264" spans="1:9" x14ac:dyDescent="0.25">
      <c r="A4264" t="s">
        <v>755</v>
      </c>
      <c r="B4264">
        <v>1</v>
      </c>
      <c r="C4264">
        <v>0</v>
      </c>
      <c r="D4264">
        <v>0.14863999999999999</v>
      </c>
      <c r="E4264" t="s">
        <v>169</v>
      </c>
      <c r="F4264">
        <v>18</v>
      </c>
      <c r="G4264">
        <v>13</v>
      </c>
      <c r="H4264">
        <v>13</v>
      </c>
      <c r="I4264">
        <v>11</v>
      </c>
    </row>
    <row r="4265" spans="1:9" x14ac:dyDescent="0.25">
      <c r="A4265" t="s">
        <v>754</v>
      </c>
      <c r="B4265">
        <v>1</v>
      </c>
      <c r="C4265">
        <v>0</v>
      </c>
      <c r="D4265">
        <v>0.97392000000000001</v>
      </c>
      <c r="E4265" t="s">
        <v>169</v>
      </c>
      <c r="F4265">
        <v>132</v>
      </c>
      <c r="G4265">
        <v>131</v>
      </c>
      <c r="H4265">
        <v>128</v>
      </c>
      <c r="I4265">
        <v>123</v>
      </c>
    </row>
    <row r="4266" spans="1:9" x14ac:dyDescent="0.25">
      <c r="A4266" t="s">
        <v>753</v>
      </c>
      <c r="B4266">
        <v>1</v>
      </c>
      <c r="C4266">
        <v>0</v>
      </c>
      <c r="D4266">
        <v>0.98246</v>
      </c>
      <c r="E4266" t="s">
        <v>169</v>
      </c>
      <c r="F4266">
        <v>213</v>
      </c>
      <c r="G4266">
        <v>212</v>
      </c>
      <c r="H4266">
        <v>212</v>
      </c>
      <c r="I4266">
        <v>208</v>
      </c>
    </row>
    <row r="4267" spans="1:9" x14ac:dyDescent="0.25">
      <c r="A4267" t="s">
        <v>752</v>
      </c>
      <c r="B4267">
        <v>1</v>
      </c>
      <c r="C4267">
        <v>0</v>
      </c>
      <c r="D4267">
        <v>0.17331333300000001</v>
      </c>
      <c r="E4267" t="s">
        <v>174</v>
      </c>
      <c r="F4267">
        <v>198</v>
      </c>
      <c r="G4267">
        <v>192</v>
      </c>
      <c r="H4267">
        <v>184</v>
      </c>
      <c r="I4267">
        <v>171</v>
      </c>
    </row>
    <row r="4268" spans="1:9" x14ac:dyDescent="0.25">
      <c r="A4268" t="s">
        <v>751</v>
      </c>
      <c r="B4268">
        <v>1</v>
      </c>
      <c r="C4268">
        <v>0</v>
      </c>
      <c r="D4268">
        <v>0.12796666700000001</v>
      </c>
      <c r="E4268" t="s">
        <v>169</v>
      </c>
      <c r="F4268">
        <v>26</v>
      </c>
      <c r="G4268">
        <v>9</v>
      </c>
      <c r="H4268">
        <v>4</v>
      </c>
      <c r="I4268">
        <v>2</v>
      </c>
    </row>
    <row r="4269" spans="1:9" x14ac:dyDescent="0.25">
      <c r="A4269" t="s">
        <v>750</v>
      </c>
      <c r="B4269">
        <v>1</v>
      </c>
      <c r="C4269">
        <v>0</v>
      </c>
      <c r="D4269">
        <v>0.17259333299999999</v>
      </c>
      <c r="E4269" t="s">
        <v>169</v>
      </c>
      <c r="F4269">
        <v>7</v>
      </c>
      <c r="G4269">
        <v>0</v>
      </c>
      <c r="H4269">
        <v>0</v>
      </c>
      <c r="I4269">
        <v>0</v>
      </c>
    </row>
    <row r="4270" spans="1:9" x14ac:dyDescent="0.25">
      <c r="A4270" t="s">
        <v>749</v>
      </c>
      <c r="B4270">
        <v>1</v>
      </c>
      <c r="C4270">
        <v>0</v>
      </c>
      <c r="D4270">
        <v>0.60168666699999995</v>
      </c>
      <c r="E4270" t="s">
        <v>169</v>
      </c>
      <c r="F4270">
        <v>195</v>
      </c>
      <c r="G4270">
        <v>192</v>
      </c>
      <c r="H4270">
        <v>190</v>
      </c>
      <c r="I4270">
        <v>163</v>
      </c>
    </row>
    <row r="4271" spans="1:9" x14ac:dyDescent="0.25">
      <c r="A4271" t="s">
        <v>748</v>
      </c>
      <c r="B4271">
        <v>1</v>
      </c>
      <c r="C4271">
        <v>0</v>
      </c>
      <c r="D4271">
        <v>0.57435999999999998</v>
      </c>
      <c r="E4271" t="s">
        <v>169</v>
      </c>
      <c r="F4271">
        <v>20</v>
      </c>
      <c r="G4271">
        <v>19</v>
      </c>
      <c r="H4271">
        <v>17</v>
      </c>
      <c r="I4271">
        <v>11</v>
      </c>
    </row>
    <row r="4272" spans="1:9" x14ac:dyDescent="0.25">
      <c r="A4272" t="s">
        <v>747</v>
      </c>
      <c r="B4272">
        <v>1</v>
      </c>
      <c r="C4272">
        <v>0</v>
      </c>
      <c r="D4272">
        <v>0.50968000000000002</v>
      </c>
      <c r="E4272" t="s">
        <v>169</v>
      </c>
      <c r="F4272">
        <v>62</v>
      </c>
      <c r="G4272">
        <v>52</v>
      </c>
      <c r="H4272">
        <v>45</v>
      </c>
      <c r="I4272">
        <v>31</v>
      </c>
    </row>
    <row r="4273" spans="1:9" x14ac:dyDescent="0.25">
      <c r="A4273" t="s">
        <v>746</v>
      </c>
      <c r="B4273">
        <v>1</v>
      </c>
      <c r="C4273">
        <v>0</v>
      </c>
      <c r="D4273">
        <v>0.97280666699999996</v>
      </c>
      <c r="E4273" t="s">
        <v>169</v>
      </c>
      <c r="F4273">
        <v>390</v>
      </c>
      <c r="G4273">
        <v>389</v>
      </c>
      <c r="H4273">
        <v>386</v>
      </c>
      <c r="I4273">
        <v>383</v>
      </c>
    </row>
    <row r="4274" spans="1:9" x14ac:dyDescent="0.25">
      <c r="A4274" t="s">
        <v>745</v>
      </c>
      <c r="B4274">
        <v>0</v>
      </c>
      <c r="C4274">
        <v>0</v>
      </c>
      <c r="D4274">
        <v>0.30447999999999997</v>
      </c>
      <c r="E4274" t="s">
        <v>181</v>
      </c>
      <c r="F4274">
        <v>4</v>
      </c>
      <c r="G4274">
        <v>3</v>
      </c>
      <c r="H4274">
        <v>3</v>
      </c>
      <c r="I4274">
        <v>2</v>
      </c>
    </row>
    <row r="4275" spans="1:9" x14ac:dyDescent="0.25">
      <c r="A4275" t="s">
        <v>744</v>
      </c>
      <c r="B4275">
        <v>1</v>
      </c>
      <c r="C4275">
        <v>0</v>
      </c>
      <c r="D4275">
        <v>0.25490000000000002</v>
      </c>
      <c r="E4275" t="s">
        <v>174</v>
      </c>
      <c r="F4275">
        <v>44</v>
      </c>
      <c r="G4275">
        <v>24</v>
      </c>
      <c r="H4275">
        <v>12</v>
      </c>
      <c r="I4275">
        <v>3</v>
      </c>
    </row>
    <row r="4276" spans="1:9" x14ac:dyDescent="0.25">
      <c r="A4276" t="s">
        <v>743</v>
      </c>
      <c r="B4276">
        <v>1</v>
      </c>
      <c r="C4276">
        <v>0</v>
      </c>
      <c r="D4276">
        <v>0.82985333299999997</v>
      </c>
      <c r="E4276" t="s">
        <v>169</v>
      </c>
      <c r="F4276">
        <v>70</v>
      </c>
      <c r="G4276">
        <v>67</v>
      </c>
      <c r="H4276">
        <v>64</v>
      </c>
      <c r="I4276">
        <v>59</v>
      </c>
    </row>
    <row r="4277" spans="1:9" x14ac:dyDescent="0.25">
      <c r="A4277" t="s">
        <v>742</v>
      </c>
      <c r="B4277">
        <v>1</v>
      </c>
      <c r="C4277">
        <v>0</v>
      </c>
      <c r="D4277">
        <v>0.23354666700000001</v>
      </c>
      <c r="E4277" t="s">
        <v>169</v>
      </c>
      <c r="F4277">
        <v>35</v>
      </c>
      <c r="G4277">
        <v>29</v>
      </c>
      <c r="H4277">
        <v>25</v>
      </c>
      <c r="I4277">
        <v>18</v>
      </c>
    </row>
    <row r="4278" spans="1:9" x14ac:dyDescent="0.25">
      <c r="A4278" t="s">
        <v>741</v>
      </c>
      <c r="B4278">
        <v>1</v>
      </c>
      <c r="C4278">
        <v>0</v>
      </c>
      <c r="D4278">
        <v>0.93781999999999999</v>
      </c>
      <c r="E4278" t="s">
        <v>169</v>
      </c>
      <c r="F4278">
        <v>57</v>
      </c>
      <c r="G4278">
        <v>57</v>
      </c>
      <c r="H4278">
        <v>56</v>
      </c>
      <c r="I4278">
        <v>54</v>
      </c>
    </row>
    <row r="4279" spans="1:9" x14ac:dyDescent="0.25">
      <c r="A4279" t="s">
        <v>740</v>
      </c>
      <c r="B4279">
        <v>1</v>
      </c>
      <c r="C4279">
        <v>0</v>
      </c>
      <c r="D4279">
        <v>0.81086666699999999</v>
      </c>
      <c r="E4279" t="s">
        <v>169</v>
      </c>
      <c r="F4279">
        <v>6</v>
      </c>
      <c r="G4279">
        <v>6</v>
      </c>
      <c r="H4279">
        <v>6</v>
      </c>
      <c r="I4279">
        <v>6</v>
      </c>
    </row>
    <row r="4280" spans="1:9" x14ac:dyDescent="0.25">
      <c r="A4280" t="s">
        <v>739</v>
      </c>
      <c r="B4280">
        <v>0</v>
      </c>
      <c r="C4280">
        <v>0</v>
      </c>
      <c r="D4280">
        <v>0.148073333</v>
      </c>
      <c r="E4280" t="s">
        <v>181</v>
      </c>
      <c r="F4280">
        <v>8</v>
      </c>
      <c r="G4280">
        <v>1</v>
      </c>
      <c r="H4280">
        <v>0</v>
      </c>
      <c r="I4280">
        <v>0</v>
      </c>
    </row>
    <row r="4281" spans="1:9" x14ac:dyDescent="0.25">
      <c r="A4281" t="s">
        <v>738</v>
      </c>
      <c r="B4281">
        <v>1</v>
      </c>
      <c r="C4281">
        <v>0</v>
      </c>
      <c r="D4281">
        <v>0.10607999999999999</v>
      </c>
      <c r="E4281" t="s">
        <v>169</v>
      </c>
      <c r="F4281">
        <v>14</v>
      </c>
      <c r="G4281">
        <v>8</v>
      </c>
      <c r="H4281">
        <v>6</v>
      </c>
      <c r="I4281">
        <v>0</v>
      </c>
    </row>
    <row r="4282" spans="1:9" x14ac:dyDescent="0.25">
      <c r="A4282" t="s">
        <v>737</v>
      </c>
      <c r="B4282">
        <v>1</v>
      </c>
      <c r="C4282">
        <v>0</v>
      </c>
      <c r="D4282">
        <v>0.14635999999999999</v>
      </c>
      <c r="E4282" t="s">
        <v>169</v>
      </c>
      <c r="F4282">
        <v>26</v>
      </c>
      <c r="G4282">
        <v>21</v>
      </c>
      <c r="H4282">
        <v>18</v>
      </c>
      <c r="I4282">
        <v>9</v>
      </c>
    </row>
    <row r="4283" spans="1:9" x14ac:dyDescent="0.25">
      <c r="A4283" t="s">
        <v>736</v>
      </c>
      <c r="B4283">
        <v>1</v>
      </c>
      <c r="C4283">
        <v>0</v>
      </c>
      <c r="D4283">
        <v>0.18398</v>
      </c>
      <c r="E4283" t="s">
        <v>169</v>
      </c>
      <c r="F4283">
        <v>59</v>
      </c>
      <c r="G4283">
        <v>53</v>
      </c>
      <c r="H4283">
        <v>50</v>
      </c>
      <c r="I4283">
        <v>38</v>
      </c>
    </row>
    <row r="4284" spans="1:9" x14ac:dyDescent="0.25">
      <c r="A4284" t="s">
        <v>735</v>
      </c>
      <c r="B4284">
        <v>1</v>
      </c>
      <c r="C4284">
        <v>0</v>
      </c>
      <c r="D4284">
        <v>0.94410666700000001</v>
      </c>
      <c r="E4284" t="s">
        <v>169</v>
      </c>
      <c r="F4284">
        <v>82</v>
      </c>
      <c r="G4284">
        <v>82</v>
      </c>
      <c r="H4284">
        <v>81</v>
      </c>
      <c r="I4284">
        <v>80</v>
      </c>
    </row>
    <row r="4285" spans="1:9" x14ac:dyDescent="0.25">
      <c r="A4285" t="s">
        <v>734</v>
      </c>
      <c r="B4285">
        <v>1</v>
      </c>
      <c r="C4285">
        <v>0</v>
      </c>
      <c r="D4285">
        <v>0.95484000000000002</v>
      </c>
      <c r="E4285" t="s">
        <v>174</v>
      </c>
      <c r="F4285">
        <v>351</v>
      </c>
      <c r="G4285">
        <v>344</v>
      </c>
      <c r="H4285">
        <v>344</v>
      </c>
      <c r="I4285">
        <v>331</v>
      </c>
    </row>
    <row r="4286" spans="1:9" x14ac:dyDescent="0.25">
      <c r="A4286" t="s">
        <v>733</v>
      </c>
      <c r="B4286">
        <v>1</v>
      </c>
      <c r="C4286">
        <v>0</v>
      </c>
      <c r="D4286">
        <v>0.113893333</v>
      </c>
      <c r="E4286" t="s">
        <v>169</v>
      </c>
      <c r="F4286">
        <v>14</v>
      </c>
      <c r="G4286">
        <v>4</v>
      </c>
      <c r="H4286">
        <v>0</v>
      </c>
      <c r="I4286">
        <v>0</v>
      </c>
    </row>
    <row r="4287" spans="1:9" x14ac:dyDescent="0.25">
      <c r="A4287" t="s">
        <v>732</v>
      </c>
      <c r="B4287">
        <v>1</v>
      </c>
      <c r="C4287">
        <v>0</v>
      </c>
      <c r="D4287">
        <v>0.55577333299999998</v>
      </c>
      <c r="E4287" t="s">
        <v>169</v>
      </c>
      <c r="F4287">
        <v>224</v>
      </c>
      <c r="G4287">
        <v>199</v>
      </c>
      <c r="H4287">
        <v>196</v>
      </c>
      <c r="I4287">
        <v>152</v>
      </c>
    </row>
    <row r="4288" spans="1:9" x14ac:dyDescent="0.25">
      <c r="A4288" t="s">
        <v>731</v>
      </c>
      <c r="B4288">
        <v>1</v>
      </c>
      <c r="C4288">
        <v>0</v>
      </c>
      <c r="D4288">
        <v>0.21298666699999999</v>
      </c>
      <c r="E4288" t="s">
        <v>169</v>
      </c>
      <c r="F4288">
        <v>22</v>
      </c>
      <c r="G4288">
        <v>20</v>
      </c>
      <c r="H4288">
        <v>20</v>
      </c>
      <c r="I4288">
        <v>14</v>
      </c>
    </row>
    <row r="4289" spans="1:9" x14ac:dyDescent="0.25">
      <c r="A4289" t="s">
        <v>730</v>
      </c>
      <c r="B4289">
        <v>1</v>
      </c>
      <c r="C4289">
        <v>0</v>
      </c>
      <c r="D4289">
        <v>0.84860666699999998</v>
      </c>
      <c r="E4289" t="s">
        <v>169</v>
      </c>
      <c r="F4289">
        <v>27</v>
      </c>
      <c r="G4289">
        <v>25</v>
      </c>
      <c r="H4289">
        <v>21</v>
      </c>
      <c r="I4289">
        <v>11</v>
      </c>
    </row>
    <row r="4290" spans="1:9" x14ac:dyDescent="0.25">
      <c r="A4290" t="s">
        <v>729</v>
      </c>
      <c r="B4290">
        <v>0</v>
      </c>
      <c r="C4290">
        <v>0</v>
      </c>
      <c r="D4290">
        <v>0.93276666699999999</v>
      </c>
      <c r="E4290" t="s">
        <v>181</v>
      </c>
      <c r="F4290">
        <v>68</v>
      </c>
      <c r="G4290">
        <v>60</v>
      </c>
      <c r="H4290">
        <v>49</v>
      </c>
      <c r="I4290">
        <v>29</v>
      </c>
    </row>
    <row r="4291" spans="1:9" x14ac:dyDescent="0.25">
      <c r="A4291" t="s">
        <v>728</v>
      </c>
      <c r="B4291">
        <v>1</v>
      </c>
      <c r="C4291">
        <v>0</v>
      </c>
      <c r="D4291">
        <v>0.73913333299999995</v>
      </c>
      <c r="E4291" t="s">
        <v>169</v>
      </c>
      <c r="F4291">
        <v>23</v>
      </c>
      <c r="G4291">
        <v>23</v>
      </c>
      <c r="H4291">
        <v>23</v>
      </c>
      <c r="I4291">
        <v>15</v>
      </c>
    </row>
    <row r="4292" spans="1:9" x14ac:dyDescent="0.25">
      <c r="A4292" t="s">
        <v>727</v>
      </c>
      <c r="B4292">
        <v>1</v>
      </c>
      <c r="C4292">
        <v>0</v>
      </c>
      <c r="D4292">
        <v>0.21820666699999999</v>
      </c>
      <c r="E4292" t="s">
        <v>169</v>
      </c>
      <c r="F4292">
        <v>5</v>
      </c>
      <c r="G4292">
        <v>2</v>
      </c>
      <c r="H4292">
        <v>1</v>
      </c>
      <c r="I4292">
        <v>1</v>
      </c>
    </row>
    <row r="4293" spans="1:9" x14ac:dyDescent="0.25">
      <c r="A4293" t="s">
        <v>726</v>
      </c>
      <c r="B4293">
        <v>1</v>
      </c>
      <c r="C4293">
        <v>0</v>
      </c>
      <c r="D4293">
        <v>0.76961999999999997</v>
      </c>
      <c r="E4293" t="s">
        <v>169</v>
      </c>
      <c r="F4293">
        <v>62</v>
      </c>
      <c r="G4293">
        <v>56</v>
      </c>
      <c r="H4293">
        <v>52</v>
      </c>
      <c r="I4293">
        <v>39</v>
      </c>
    </row>
    <row r="4294" spans="1:9" x14ac:dyDescent="0.25">
      <c r="A4294" t="s">
        <v>725</v>
      </c>
      <c r="B4294">
        <v>1</v>
      </c>
      <c r="C4294">
        <v>0</v>
      </c>
      <c r="D4294">
        <v>0.242653333</v>
      </c>
      <c r="E4294" t="s">
        <v>169</v>
      </c>
      <c r="F4294">
        <v>29</v>
      </c>
      <c r="G4294">
        <v>19</v>
      </c>
      <c r="H4294">
        <v>16</v>
      </c>
      <c r="I4294">
        <v>14</v>
      </c>
    </row>
    <row r="4295" spans="1:9" x14ac:dyDescent="0.25">
      <c r="A4295" t="s">
        <v>724</v>
      </c>
      <c r="B4295">
        <v>1</v>
      </c>
      <c r="C4295">
        <v>0</v>
      </c>
      <c r="D4295">
        <v>0.194173333</v>
      </c>
      <c r="E4295" t="s">
        <v>174</v>
      </c>
      <c r="F4295">
        <v>74</v>
      </c>
      <c r="G4295">
        <v>67</v>
      </c>
      <c r="H4295">
        <v>65</v>
      </c>
      <c r="I4295">
        <v>57</v>
      </c>
    </row>
    <row r="4296" spans="1:9" x14ac:dyDescent="0.25">
      <c r="A4296" t="s">
        <v>723</v>
      </c>
      <c r="B4296">
        <v>1</v>
      </c>
      <c r="C4296">
        <v>0</v>
      </c>
      <c r="D4296">
        <v>0.86036666699999997</v>
      </c>
      <c r="E4296" t="s">
        <v>169</v>
      </c>
      <c r="F4296">
        <v>59</v>
      </c>
      <c r="G4296">
        <v>58</v>
      </c>
      <c r="H4296">
        <v>53</v>
      </c>
      <c r="I4296">
        <v>47</v>
      </c>
    </row>
    <row r="4297" spans="1:9" x14ac:dyDescent="0.25">
      <c r="A4297" t="s">
        <v>722</v>
      </c>
      <c r="B4297">
        <v>1</v>
      </c>
      <c r="C4297">
        <v>0</v>
      </c>
      <c r="D4297">
        <v>0.262366667</v>
      </c>
      <c r="E4297" t="s">
        <v>169</v>
      </c>
      <c r="F4297">
        <v>11</v>
      </c>
      <c r="G4297">
        <v>11</v>
      </c>
      <c r="H4297">
        <v>11</v>
      </c>
      <c r="I4297">
        <v>11</v>
      </c>
    </row>
    <row r="4298" spans="1:9" x14ac:dyDescent="0.25">
      <c r="A4298" t="s">
        <v>721</v>
      </c>
      <c r="B4298">
        <v>1</v>
      </c>
      <c r="C4298">
        <v>0</v>
      </c>
      <c r="D4298">
        <v>0.95238666699999996</v>
      </c>
      <c r="E4298" t="s">
        <v>169</v>
      </c>
      <c r="F4298">
        <v>53</v>
      </c>
      <c r="G4298">
        <v>50</v>
      </c>
      <c r="H4298">
        <v>48</v>
      </c>
      <c r="I4298">
        <v>39</v>
      </c>
    </row>
    <row r="4299" spans="1:9" x14ac:dyDescent="0.25">
      <c r="A4299" t="s">
        <v>720</v>
      </c>
      <c r="B4299">
        <v>1</v>
      </c>
      <c r="C4299">
        <v>0</v>
      </c>
      <c r="D4299">
        <v>0.62034</v>
      </c>
      <c r="E4299" t="s">
        <v>169</v>
      </c>
      <c r="F4299">
        <v>4</v>
      </c>
      <c r="G4299">
        <v>4</v>
      </c>
      <c r="H4299">
        <v>3</v>
      </c>
      <c r="I4299">
        <v>1</v>
      </c>
    </row>
    <row r="4300" spans="1:9" x14ac:dyDescent="0.25">
      <c r="A4300" t="s">
        <v>719</v>
      </c>
      <c r="B4300">
        <v>1</v>
      </c>
      <c r="C4300">
        <v>0</v>
      </c>
      <c r="D4300">
        <v>0.98911333300000004</v>
      </c>
      <c r="E4300" t="s">
        <v>169</v>
      </c>
      <c r="F4300">
        <v>113</v>
      </c>
      <c r="G4300">
        <v>112</v>
      </c>
      <c r="H4300">
        <v>111</v>
      </c>
      <c r="I4300">
        <v>107</v>
      </c>
    </row>
    <row r="4301" spans="1:9" x14ac:dyDescent="0.25">
      <c r="A4301" t="s">
        <v>718</v>
      </c>
      <c r="B4301">
        <v>1</v>
      </c>
      <c r="C4301">
        <v>0</v>
      </c>
      <c r="D4301">
        <v>0.93820666699999999</v>
      </c>
      <c r="E4301" t="s">
        <v>169</v>
      </c>
      <c r="F4301">
        <v>66</v>
      </c>
      <c r="G4301">
        <v>66</v>
      </c>
      <c r="H4301">
        <v>66</v>
      </c>
      <c r="I4301">
        <v>56</v>
      </c>
    </row>
    <row r="4302" spans="1:9" x14ac:dyDescent="0.25">
      <c r="A4302" t="s">
        <v>717</v>
      </c>
      <c r="B4302">
        <v>1</v>
      </c>
      <c r="C4302">
        <v>0</v>
      </c>
      <c r="D4302">
        <v>0.18270666699999999</v>
      </c>
      <c r="E4302" t="s">
        <v>169</v>
      </c>
      <c r="F4302">
        <v>16</v>
      </c>
      <c r="G4302">
        <v>10</v>
      </c>
      <c r="H4302">
        <v>8</v>
      </c>
      <c r="I4302">
        <v>2</v>
      </c>
    </row>
    <row r="4303" spans="1:9" x14ac:dyDescent="0.25">
      <c r="A4303" t="s">
        <v>716</v>
      </c>
      <c r="B4303">
        <v>1</v>
      </c>
      <c r="C4303">
        <v>0</v>
      </c>
      <c r="D4303">
        <v>0.62307333300000001</v>
      </c>
      <c r="E4303" t="s">
        <v>169</v>
      </c>
      <c r="F4303">
        <v>81</v>
      </c>
      <c r="G4303">
        <v>74</v>
      </c>
      <c r="H4303">
        <v>60</v>
      </c>
      <c r="I4303">
        <v>38</v>
      </c>
    </row>
    <row r="4304" spans="1:9" x14ac:dyDescent="0.25">
      <c r="A4304" t="s">
        <v>715</v>
      </c>
      <c r="B4304">
        <v>1</v>
      </c>
      <c r="C4304">
        <v>0</v>
      </c>
      <c r="D4304">
        <v>0.17957999999999999</v>
      </c>
      <c r="E4304" t="s">
        <v>169</v>
      </c>
      <c r="F4304">
        <v>23</v>
      </c>
      <c r="G4304">
        <v>19</v>
      </c>
      <c r="H4304">
        <v>18</v>
      </c>
      <c r="I4304">
        <v>6</v>
      </c>
    </row>
    <row r="4305" spans="1:9" x14ac:dyDescent="0.25">
      <c r="A4305" t="s">
        <v>714</v>
      </c>
      <c r="B4305">
        <v>1</v>
      </c>
      <c r="C4305">
        <v>0</v>
      </c>
      <c r="D4305">
        <v>0.37264000000000003</v>
      </c>
      <c r="E4305" t="s">
        <v>169</v>
      </c>
      <c r="F4305">
        <v>42</v>
      </c>
      <c r="G4305">
        <v>38</v>
      </c>
      <c r="H4305">
        <v>31</v>
      </c>
      <c r="I4305">
        <v>30</v>
      </c>
    </row>
    <row r="4306" spans="1:9" x14ac:dyDescent="0.25">
      <c r="A4306" t="s">
        <v>713</v>
      </c>
      <c r="B4306">
        <v>1</v>
      </c>
      <c r="C4306">
        <v>0</v>
      </c>
      <c r="D4306">
        <v>0.47605333300000002</v>
      </c>
      <c r="E4306" t="s">
        <v>174</v>
      </c>
      <c r="F4306">
        <v>87</v>
      </c>
      <c r="G4306">
        <v>87</v>
      </c>
      <c r="H4306">
        <v>86</v>
      </c>
      <c r="I4306">
        <v>75</v>
      </c>
    </row>
    <row r="4307" spans="1:9" x14ac:dyDescent="0.25">
      <c r="A4307" t="s">
        <v>712</v>
      </c>
      <c r="B4307">
        <v>1</v>
      </c>
      <c r="C4307">
        <v>0</v>
      </c>
      <c r="D4307">
        <v>0.116753333</v>
      </c>
      <c r="E4307" t="s">
        <v>169</v>
      </c>
      <c r="F4307">
        <v>11</v>
      </c>
      <c r="G4307">
        <v>7</v>
      </c>
      <c r="H4307">
        <v>4</v>
      </c>
      <c r="I4307">
        <v>0</v>
      </c>
    </row>
    <row r="4308" spans="1:9" x14ac:dyDescent="0.25">
      <c r="A4308" t="s">
        <v>711</v>
      </c>
      <c r="B4308">
        <v>1</v>
      </c>
      <c r="C4308">
        <v>1</v>
      </c>
      <c r="D4308">
        <v>0.94506666699999997</v>
      </c>
      <c r="E4308" t="s">
        <v>169</v>
      </c>
      <c r="F4308">
        <v>74</v>
      </c>
      <c r="G4308">
        <v>74</v>
      </c>
      <c r="H4308">
        <v>73</v>
      </c>
      <c r="I4308">
        <v>70</v>
      </c>
    </row>
    <row r="4309" spans="1:9" x14ac:dyDescent="0.25">
      <c r="A4309" t="s">
        <v>710</v>
      </c>
      <c r="B4309">
        <v>1</v>
      </c>
      <c r="C4309">
        <v>0</v>
      </c>
      <c r="D4309">
        <v>0.109726667</v>
      </c>
      <c r="E4309" t="s">
        <v>169</v>
      </c>
      <c r="F4309">
        <v>38</v>
      </c>
      <c r="G4309">
        <v>35</v>
      </c>
      <c r="H4309">
        <v>33</v>
      </c>
      <c r="I4309">
        <v>27</v>
      </c>
    </row>
    <row r="4310" spans="1:9" x14ac:dyDescent="0.25">
      <c r="A4310" t="s">
        <v>709</v>
      </c>
      <c r="B4310">
        <v>0</v>
      </c>
      <c r="C4310">
        <v>0</v>
      </c>
      <c r="D4310">
        <v>0.36239333299999998</v>
      </c>
      <c r="E4310" t="s">
        <v>181</v>
      </c>
      <c r="F4310">
        <v>9</v>
      </c>
      <c r="G4310">
        <v>9</v>
      </c>
      <c r="H4310">
        <v>5</v>
      </c>
      <c r="I4310">
        <v>3</v>
      </c>
    </row>
    <row r="4311" spans="1:9" x14ac:dyDescent="0.25">
      <c r="A4311" t="s">
        <v>708</v>
      </c>
      <c r="B4311">
        <v>1</v>
      </c>
      <c r="C4311">
        <v>0</v>
      </c>
      <c r="D4311">
        <v>0.26343333299999999</v>
      </c>
      <c r="E4311" t="s">
        <v>169</v>
      </c>
      <c r="F4311">
        <v>276</v>
      </c>
      <c r="G4311">
        <v>268</v>
      </c>
      <c r="H4311">
        <v>262</v>
      </c>
      <c r="I4311">
        <v>253</v>
      </c>
    </row>
    <row r="4312" spans="1:9" x14ac:dyDescent="0.25">
      <c r="A4312" t="s">
        <v>707</v>
      </c>
      <c r="B4312">
        <v>1</v>
      </c>
      <c r="C4312">
        <v>0</v>
      </c>
      <c r="D4312">
        <v>0.51239999999999997</v>
      </c>
      <c r="E4312" t="s">
        <v>169</v>
      </c>
      <c r="F4312">
        <v>55</v>
      </c>
      <c r="G4312">
        <v>52</v>
      </c>
      <c r="H4312">
        <v>49</v>
      </c>
      <c r="I4312">
        <v>33</v>
      </c>
    </row>
    <row r="4313" spans="1:9" x14ac:dyDescent="0.25">
      <c r="A4313" t="s">
        <v>706</v>
      </c>
      <c r="B4313">
        <v>1</v>
      </c>
      <c r="C4313">
        <v>0</v>
      </c>
      <c r="D4313">
        <v>0.106286667</v>
      </c>
      <c r="E4313" t="s">
        <v>169</v>
      </c>
      <c r="F4313">
        <v>5</v>
      </c>
      <c r="G4313">
        <v>0</v>
      </c>
      <c r="H4313">
        <v>0</v>
      </c>
      <c r="I4313">
        <v>0</v>
      </c>
    </row>
    <row r="4314" spans="1:9" x14ac:dyDescent="0.25">
      <c r="A4314" t="s">
        <v>705</v>
      </c>
      <c r="B4314">
        <v>1</v>
      </c>
      <c r="C4314">
        <v>0</v>
      </c>
      <c r="D4314">
        <v>0.306326667</v>
      </c>
      <c r="E4314" t="s">
        <v>169</v>
      </c>
      <c r="F4314">
        <v>4</v>
      </c>
      <c r="G4314">
        <v>4</v>
      </c>
      <c r="H4314">
        <v>2</v>
      </c>
      <c r="I4314">
        <v>0</v>
      </c>
    </row>
    <row r="4315" spans="1:9" x14ac:dyDescent="0.25">
      <c r="A4315" t="s">
        <v>704</v>
      </c>
      <c r="B4315">
        <v>1</v>
      </c>
      <c r="C4315">
        <v>0</v>
      </c>
      <c r="D4315">
        <v>0.143226667</v>
      </c>
      <c r="E4315" t="s">
        <v>169</v>
      </c>
      <c r="F4315">
        <v>23</v>
      </c>
      <c r="G4315">
        <v>10</v>
      </c>
      <c r="H4315">
        <v>5</v>
      </c>
      <c r="I4315">
        <v>3</v>
      </c>
    </row>
    <row r="4316" spans="1:9" x14ac:dyDescent="0.25">
      <c r="A4316" t="s">
        <v>703</v>
      </c>
      <c r="B4316">
        <v>1</v>
      </c>
      <c r="C4316">
        <v>0</v>
      </c>
      <c r="D4316">
        <v>0.470093333</v>
      </c>
      <c r="E4316" t="s">
        <v>169</v>
      </c>
      <c r="F4316">
        <v>12</v>
      </c>
      <c r="G4316">
        <v>10</v>
      </c>
      <c r="H4316">
        <v>5</v>
      </c>
      <c r="I4316">
        <v>5</v>
      </c>
    </row>
    <row r="4317" spans="1:9" x14ac:dyDescent="0.25">
      <c r="A4317" t="s">
        <v>702</v>
      </c>
      <c r="B4317">
        <v>1</v>
      </c>
      <c r="C4317">
        <v>0</v>
      </c>
      <c r="D4317">
        <v>0.14348</v>
      </c>
      <c r="E4317" t="s">
        <v>169</v>
      </c>
      <c r="F4317">
        <v>4</v>
      </c>
      <c r="G4317">
        <v>0</v>
      </c>
      <c r="H4317">
        <v>0</v>
      </c>
      <c r="I4317">
        <v>0</v>
      </c>
    </row>
    <row r="4318" spans="1:9" x14ac:dyDescent="0.25">
      <c r="A4318" t="s">
        <v>701</v>
      </c>
      <c r="B4318">
        <v>0</v>
      </c>
      <c r="C4318">
        <v>0</v>
      </c>
      <c r="D4318">
        <v>0.144293333</v>
      </c>
      <c r="E4318" t="s">
        <v>181</v>
      </c>
      <c r="F4318">
        <v>2</v>
      </c>
      <c r="G4318">
        <v>0</v>
      </c>
      <c r="H4318">
        <v>0</v>
      </c>
      <c r="I4318">
        <v>0</v>
      </c>
    </row>
    <row r="4319" spans="1:9" x14ac:dyDescent="0.25">
      <c r="A4319" t="s">
        <v>700</v>
      </c>
      <c r="B4319">
        <v>1</v>
      </c>
      <c r="C4319">
        <v>0</v>
      </c>
      <c r="D4319">
        <v>0.93620000000000003</v>
      </c>
      <c r="E4319" t="s">
        <v>169</v>
      </c>
      <c r="F4319">
        <v>93</v>
      </c>
      <c r="G4319">
        <v>93</v>
      </c>
      <c r="H4319">
        <v>90</v>
      </c>
      <c r="I4319">
        <v>80</v>
      </c>
    </row>
    <row r="4320" spans="1:9" x14ac:dyDescent="0.25">
      <c r="A4320" t="s">
        <v>699</v>
      </c>
      <c r="B4320">
        <v>1</v>
      </c>
      <c r="C4320">
        <v>0</v>
      </c>
      <c r="D4320">
        <v>0.79293333300000002</v>
      </c>
      <c r="E4320" t="s">
        <v>169</v>
      </c>
      <c r="F4320">
        <v>28</v>
      </c>
      <c r="G4320">
        <v>23</v>
      </c>
      <c r="H4320">
        <v>19</v>
      </c>
      <c r="I4320">
        <v>15</v>
      </c>
    </row>
    <row r="4321" spans="1:9" x14ac:dyDescent="0.25">
      <c r="A4321" t="s">
        <v>698</v>
      </c>
      <c r="B4321">
        <v>1</v>
      </c>
      <c r="C4321">
        <v>0</v>
      </c>
      <c r="D4321">
        <v>0.78890666700000001</v>
      </c>
      <c r="E4321" t="s">
        <v>169</v>
      </c>
      <c r="F4321">
        <v>307</v>
      </c>
      <c r="G4321">
        <v>305</v>
      </c>
      <c r="H4321">
        <v>304</v>
      </c>
      <c r="I4321">
        <v>301</v>
      </c>
    </row>
    <row r="4322" spans="1:9" x14ac:dyDescent="0.25">
      <c r="A4322" t="s">
        <v>697</v>
      </c>
      <c r="B4322">
        <v>1</v>
      </c>
      <c r="C4322">
        <v>0</v>
      </c>
      <c r="D4322">
        <v>0.15890000000000001</v>
      </c>
      <c r="E4322" t="s">
        <v>169</v>
      </c>
      <c r="F4322">
        <v>41</v>
      </c>
      <c r="G4322">
        <v>29</v>
      </c>
      <c r="H4322">
        <v>27</v>
      </c>
      <c r="I4322">
        <v>17</v>
      </c>
    </row>
    <row r="4323" spans="1:9" x14ac:dyDescent="0.25">
      <c r="A4323" t="s">
        <v>696</v>
      </c>
      <c r="B4323">
        <v>1</v>
      </c>
      <c r="C4323">
        <v>0</v>
      </c>
      <c r="D4323">
        <v>0.34316666699999998</v>
      </c>
      <c r="E4323" t="s">
        <v>169</v>
      </c>
      <c r="F4323">
        <v>37</v>
      </c>
      <c r="G4323">
        <v>35</v>
      </c>
      <c r="H4323">
        <v>30</v>
      </c>
      <c r="I4323">
        <v>22</v>
      </c>
    </row>
    <row r="4324" spans="1:9" x14ac:dyDescent="0.25">
      <c r="A4324" t="s">
        <v>695</v>
      </c>
      <c r="B4324">
        <v>1</v>
      </c>
      <c r="C4324">
        <v>0</v>
      </c>
      <c r="D4324">
        <v>0.89671999999999996</v>
      </c>
      <c r="E4324" t="s">
        <v>169</v>
      </c>
      <c r="F4324">
        <v>70</v>
      </c>
      <c r="G4324">
        <v>67</v>
      </c>
      <c r="H4324">
        <v>67</v>
      </c>
      <c r="I4324">
        <v>60</v>
      </c>
    </row>
    <row r="4325" spans="1:9" x14ac:dyDescent="0.25">
      <c r="A4325" t="s">
        <v>694</v>
      </c>
      <c r="B4325">
        <v>1</v>
      </c>
      <c r="C4325">
        <v>0</v>
      </c>
      <c r="D4325">
        <v>0.51062666700000003</v>
      </c>
      <c r="E4325" t="s">
        <v>174</v>
      </c>
      <c r="F4325">
        <v>37</v>
      </c>
      <c r="G4325">
        <v>29</v>
      </c>
      <c r="H4325">
        <v>23</v>
      </c>
      <c r="I4325">
        <v>17</v>
      </c>
    </row>
    <row r="4326" spans="1:9" x14ac:dyDescent="0.25">
      <c r="A4326" t="s">
        <v>693</v>
      </c>
      <c r="B4326">
        <v>0</v>
      </c>
      <c r="C4326">
        <v>0</v>
      </c>
      <c r="D4326">
        <v>0.93023999999999996</v>
      </c>
      <c r="E4326" t="s">
        <v>181</v>
      </c>
      <c r="F4326">
        <v>10</v>
      </c>
      <c r="G4326">
        <v>10</v>
      </c>
      <c r="H4326">
        <v>9</v>
      </c>
      <c r="I4326">
        <v>9</v>
      </c>
    </row>
    <row r="4327" spans="1:9" x14ac:dyDescent="0.25">
      <c r="A4327" t="s">
        <v>692</v>
      </c>
      <c r="B4327">
        <v>1</v>
      </c>
      <c r="C4327">
        <v>0</v>
      </c>
      <c r="D4327">
        <v>0.17154</v>
      </c>
      <c r="E4327" t="s">
        <v>169</v>
      </c>
      <c r="F4327">
        <v>41</v>
      </c>
      <c r="G4327">
        <v>37</v>
      </c>
      <c r="H4327">
        <v>33</v>
      </c>
      <c r="I4327">
        <v>33</v>
      </c>
    </row>
    <row r="4328" spans="1:9" x14ac:dyDescent="0.25">
      <c r="A4328" t="s">
        <v>691</v>
      </c>
      <c r="B4328">
        <v>1</v>
      </c>
      <c r="C4328">
        <v>0</v>
      </c>
      <c r="D4328">
        <v>0.83320000000000005</v>
      </c>
      <c r="E4328" t="s">
        <v>169</v>
      </c>
      <c r="F4328">
        <v>394</v>
      </c>
      <c r="G4328">
        <v>390</v>
      </c>
      <c r="H4328">
        <v>387</v>
      </c>
      <c r="I4328">
        <v>363</v>
      </c>
    </row>
    <row r="4329" spans="1:9" x14ac:dyDescent="0.25">
      <c r="A4329" t="s">
        <v>690</v>
      </c>
      <c r="B4329">
        <v>1</v>
      </c>
      <c r="C4329">
        <v>0</v>
      </c>
      <c r="D4329">
        <v>0.69511999999999996</v>
      </c>
      <c r="E4329" t="s">
        <v>169</v>
      </c>
      <c r="F4329">
        <v>60</v>
      </c>
      <c r="G4329">
        <v>58</v>
      </c>
      <c r="H4329">
        <v>57</v>
      </c>
      <c r="I4329">
        <v>51</v>
      </c>
    </row>
    <row r="4330" spans="1:9" x14ac:dyDescent="0.25">
      <c r="A4330" t="s">
        <v>689</v>
      </c>
      <c r="B4330">
        <v>1</v>
      </c>
      <c r="C4330">
        <v>0</v>
      </c>
      <c r="D4330">
        <v>0.99292666699999999</v>
      </c>
      <c r="E4330" t="s">
        <v>169</v>
      </c>
      <c r="F4330">
        <v>82</v>
      </c>
      <c r="G4330">
        <v>78</v>
      </c>
      <c r="H4330">
        <v>78</v>
      </c>
      <c r="I4330">
        <v>71</v>
      </c>
    </row>
    <row r="4331" spans="1:9" x14ac:dyDescent="0.25">
      <c r="A4331" t="s">
        <v>688</v>
      </c>
      <c r="B4331">
        <v>1</v>
      </c>
      <c r="C4331">
        <v>0</v>
      </c>
      <c r="D4331">
        <v>0.230286667</v>
      </c>
      <c r="E4331" t="s">
        <v>169</v>
      </c>
      <c r="F4331">
        <v>20</v>
      </c>
      <c r="G4331">
        <v>18</v>
      </c>
      <c r="H4331">
        <v>10</v>
      </c>
      <c r="I4331">
        <v>0</v>
      </c>
    </row>
    <row r="4332" spans="1:9" x14ac:dyDescent="0.25">
      <c r="A4332" t="s">
        <v>687</v>
      </c>
      <c r="B4332">
        <v>1</v>
      </c>
      <c r="C4332">
        <v>0</v>
      </c>
      <c r="D4332">
        <v>0.42268</v>
      </c>
      <c r="E4332" t="s">
        <v>169</v>
      </c>
      <c r="F4332">
        <v>22</v>
      </c>
      <c r="G4332">
        <v>21</v>
      </c>
      <c r="H4332">
        <v>13</v>
      </c>
      <c r="I4332">
        <v>3</v>
      </c>
    </row>
    <row r="4333" spans="1:9" x14ac:dyDescent="0.25">
      <c r="A4333" t="s">
        <v>686</v>
      </c>
      <c r="B4333">
        <v>1</v>
      </c>
      <c r="C4333">
        <v>0</v>
      </c>
      <c r="D4333">
        <v>0.87691333299999996</v>
      </c>
      <c r="E4333" t="s">
        <v>169</v>
      </c>
      <c r="F4333">
        <v>92</v>
      </c>
      <c r="G4333">
        <v>90</v>
      </c>
      <c r="H4333">
        <v>84</v>
      </c>
      <c r="I4333">
        <v>81</v>
      </c>
    </row>
    <row r="4334" spans="1:9" x14ac:dyDescent="0.25">
      <c r="A4334" t="s">
        <v>685</v>
      </c>
      <c r="B4334">
        <v>1</v>
      </c>
      <c r="C4334">
        <v>0</v>
      </c>
      <c r="D4334">
        <v>0.95154000000000005</v>
      </c>
      <c r="E4334" t="s">
        <v>172</v>
      </c>
      <c r="F4334">
        <v>241</v>
      </c>
      <c r="G4334">
        <v>241</v>
      </c>
      <c r="H4334">
        <v>239</v>
      </c>
      <c r="I4334">
        <v>213</v>
      </c>
    </row>
    <row r="4335" spans="1:9" x14ac:dyDescent="0.25">
      <c r="A4335" t="s">
        <v>684</v>
      </c>
      <c r="B4335">
        <v>1</v>
      </c>
      <c r="C4335">
        <v>1</v>
      </c>
      <c r="D4335">
        <v>0.74379333299999995</v>
      </c>
      <c r="E4335" t="s">
        <v>172</v>
      </c>
      <c r="F4335">
        <v>182</v>
      </c>
      <c r="G4335">
        <v>177</v>
      </c>
      <c r="H4335">
        <v>174</v>
      </c>
      <c r="I4335">
        <v>161</v>
      </c>
    </row>
    <row r="4336" spans="1:9" x14ac:dyDescent="0.25">
      <c r="A4336" t="s">
        <v>683</v>
      </c>
      <c r="B4336">
        <v>1</v>
      </c>
      <c r="C4336">
        <v>0</v>
      </c>
      <c r="D4336">
        <v>0.12839999999999999</v>
      </c>
      <c r="E4336" t="s">
        <v>169</v>
      </c>
      <c r="F4336">
        <v>235</v>
      </c>
      <c r="G4336">
        <v>213</v>
      </c>
      <c r="H4336">
        <v>207</v>
      </c>
      <c r="I4336">
        <v>190</v>
      </c>
    </row>
    <row r="4337" spans="1:9" x14ac:dyDescent="0.25">
      <c r="A4337" t="s">
        <v>682</v>
      </c>
      <c r="B4337">
        <v>1</v>
      </c>
      <c r="C4337">
        <v>0</v>
      </c>
      <c r="D4337">
        <v>0.93306</v>
      </c>
      <c r="E4337" t="s">
        <v>169</v>
      </c>
      <c r="F4337">
        <v>29</v>
      </c>
      <c r="G4337">
        <v>29</v>
      </c>
      <c r="H4337">
        <v>29</v>
      </c>
      <c r="I4337">
        <v>29</v>
      </c>
    </row>
    <row r="4338" spans="1:9" x14ac:dyDescent="0.25">
      <c r="A4338" t="s">
        <v>681</v>
      </c>
      <c r="B4338">
        <v>1</v>
      </c>
      <c r="C4338">
        <v>0</v>
      </c>
      <c r="D4338">
        <v>0.138066667</v>
      </c>
      <c r="E4338" t="s">
        <v>169</v>
      </c>
      <c r="F4338">
        <v>3</v>
      </c>
      <c r="G4338">
        <v>0</v>
      </c>
      <c r="H4338">
        <v>0</v>
      </c>
      <c r="I4338">
        <v>0</v>
      </c>
    </row>
    <row r="4339" spans="1:9" x14ac:dyDescent="0.25">
      <c r="A4339" t="s">
        <v>680</v>
      </c>
      <c r="B4339">
        <v>1</v>
      </c>
      <c r="C4339">
        <v>0</v>
      </c>
      <c r="D4339">
        <v>0.296413333</v>
      </c>
      <c r="E4339" t="s">
        <v>169</v>
      </c>
      <c r="F4339">
        <v>47</v>
      </c>
      <c r="G4339">
        <v>44</v>
      </c>
      <c r="H4339">
        <v>41</v>
      </c>
      <c r="I4339">
        <v>40</v>
      </c>
    </row>
    <row r="4340" spans="1:9" x14ac:dyDescent="0.25">
      <c r="A4340" t="s">
        <v>679</v>
      </c>
      <c r="B4340">
        <v>1</v>
      </c>
      <c r="C4340">
        <v>0</v>
      </c>
      <c r="D4340">
        <v>0.88956666699999998</v>
      </c>
      <c r="E4340" t="s">
        <v>169</v>
      </c>
      <c r="F4340">
        <v>24</v>
      </c>
      <c r="G4340">
        <v>24</v>
      </c>
      <c r="H4340">
        <v>23</v>
      </c>
      <c r="I4340">
        <v>23</v>
      </c>
    </row>
    <row r="4341" spans="1:9" x14ac:dyDescent="0.25">
      <c r="A4341" t="s">
        <v>678</v>
      </c>
      <c r="B4341">
        <v>1</v>
      </c>
      <c r="C4341">
        <v>0</v>
      </c>
      <c r="D4341">
        <v>0.42499333299999997</v>
      </c>
      <c r="E4341" t="s">
        <v>169</v>
      </c>
      <c r="F4341">
        <v>14</v>
      </c>
      <c r="G4341">
        <v>14</v>
      </c>
      <c r="H4341">
        <v>12</v>
      </c>
      <c r="I4341">
        <v>12</v>
      </c>
    </row>
    <row r="4342" spans="1:9" x14ac:dyDescent="0.25">
      <c r="A4342" t="s">
        <v>677</v>
      </c>
      <c r="B4342">
        <v>1</v>
      </c>
      <c r="C4342">
        <v>0</v>
      </c>
      <c r="D4342">
        <v>0.12062</v>
      </c>
      <c r="E4342" t="s">
        <v>169</v>
      </c>
      <c r="F4342">
        <v>9</v>
      </c>
      <c r="G4342">
        <v>5</v>
      </c>
      <c r="H4342">
        <v>4</v>
      </c>
      <c r="I4342">
        <v>4</v>
      </c>
    </row>
    <row r="4343" spans="1:9" x14ac:dyDescent="0.25">
      <c r="A4343" t="s">
        <v>676</v>
      </c>
      <c r="B4343">
        <v>1</v>
      </c>
      <c r="C4343">
        <v>0</v>
      </c>
      <c r="D4343">
        <v>0.89488666699999997</v>
      </c>
      <c r="E4343" t="s">
        <v>174</v>
      </c>
      <c r="F4343">
        <v>651</v>
      </c>
      <c r="G4343">
        <v>646</v>
      </c>
      <c r="H4343">
        <v>643</v>
      </c>
      <c r="I4343">
        <v>616</v>
      </c>
    </row>
    <row r="4344" spans="1:9" x14ac:dyDescent="0.25">
      <c r="A4344" t="s">
        <v>675</v>
      </c>
      <c r="B4344">
        <v>1</v>
      </c>
      <c r="C4344">
        <v>0</v>
      </c>
      <c r="D4344">
        <v>0.56832000000000005</v>
      </c>
      <c r="E4344" t="s">
        <v>169</v>
      </c>
      <c r="F4344">
        <v>277</v>
      </c>
      <c r="G4344">
        <v>275</v>
      </c>
      <c r="H4344">
        <v>272</v>
      </c>
      <c r="I4344">
        <v>261</v>
      </c>
    </row>
    <row r="4345" spans="1:9" x14ac:dyDescent="0.25">
      <c r="A4345" t="s">
        <v>674</v>
      </c>
      <c r="B4345">
        <v>1</v>
      </c>
      <c r="C4345">
        <v>0</v>
      </c>
      <c r="D4345">
        <v>0.74623333300000005</v>
      </c>
      <c r="E4345" t="s">
        <v>169</v>
      </c>
      <c r="F4345">
        <v>147</v>
      </c>
      <c r="G4345">
        <v>132</v>
      </c>
      <c r="H4345">
        <v>128</v>
      </c>
      <c r="I4345">
        <v>108</v>
      </c>
    </row>
    <row r="4346" spans="1:9" x14ac:dyDescent="0.25">
      <c r="A4346" t="s">
        <v>673</v>
      </c>
      <c r="B4346">
        <v>1</v>
      </c>
      <c r="C4346">
        <v>0</v>
      </c>
      <c r="D4346">
        <v>0.10675333300000001</v>
      </c>
      <c r="E4346" t="s">
        <v>169</v>
      </c>
      <c r="F4346">
        <v>14</v>
      </c>
      <c r="G4346">
        <v>10</v>
      </c>
      <c r="H4346">
        <v>8</v>
      </c>
      <c r="I4346">
        <v>1</v>
      </c>
    </row>
    <row r="4347" spans="1:9" x14ac:dyDescent="0.25">
      <c r="A4347" t="s">
        <v>672</v>
      </c>
      <c r="B4347">
        <v>1</v>
      </c>
      <c r="C4347">
        <v>0</v>
      </c>
      <c r="D4347">
        <v>0.49328</v>
      </c>
      <c r="E4347" t="s">
        <v>169</v>
      </c>
      <c r="F4347">
        <v>81</v>
      </c>
      <c r="G4347">
        <v>81</v>
      </c>
      <c r="H4347">
        <v>77</v>
      </c>
      <c r="I4347">
        <v>56</v>
      </c>
    </row>
    <row r="4348" spans="1:9" x14ac:dyDescent="0.25">
      <c r="A4348" t="s">
        <v>671</v>
      </c>
      <c r="B4348">
        <v>1</v>
      </c>
      <c r="C4348">
        <v>0</v>
      </c>
      <c r="D4348">
        <v>0.122106667</v>
      </c>
      <c r="E4348" t="s">
        <v>169</v>
      </c>
      <c r="F4348">
        <v>132</v>
      </c>
      <c r="G4348">
        <v>128</v>
      </c>
      <c r="H4348">
        <v>127</v>
      </c>
      <c r="I4348">
        <v>127</v>
      </c>
    </row>
    <row r="4349" spans="1:9" x14ac:dyDescent="0.25">
      <c r="A4349" t="s">
        <v>670</v>
      </c>
      <c r="B4349">
        <v>1</v>
      </c>
      <c r="C4349">
        <v>0</v>
      </c>
      <c r="D4349">
        <v>0.19996666699999999</v>
      </c>
      <c r="E4349" t="s">
        <v>174</v>
      </c>
      <c r="F4349">
        <v>6</v>
      </c>
      <c r="G4349">
        <v>2</v>
      </c>
      <c r="H4349">
        <v>0</v>
      </c>
      <c r="I4349">
        <v>0</v>
      </c>
    </row>
    <row r="4350" spans="1:9" x14ac:dyDescent="0.25">
      <c r="A4350" t="s">
        <v>669</v>
      </c>
      <c r="B4350">
        <v>1</v>
      </c>
      <c r="C4350">
        <v>0</v>
      </c>
      <c r="D4350">
        <v>0.54597333299999995</v>
      </c>
      <c r="E4350" t="s">
        <v>169</v>
      </c>
      <c r="F4350">
        <v>13</v>
      </c>
      <c r="G4350">
        <v>6</v>
      </c>
      <c r="H4350">
        <v>5</v>
      </c>
      <c r="I4350">
        <v>1</v>
      </c>
    </row>
    <row r="4351" spans="1:9" x14ac:dyDescent="0.25">
      <c r="A4351" t="s">
        <v>668</v>
      </c>
      <c r="B4351">
        <v>1</v>
      </c>
      <c r="C4351">
        <v>0</v>
      </c>
      <c r="D4351">
        <v>0.99119333300000001</v>
      </c>
      <c r="E4351" t="s">
        <v>172</v>
      </c>
      <c r="F4351">
        <v>132</v>
      </c>
      <c r="G4351">
        <v>132</v>
      </c>
      <c r="H4351">
        <v>131</v>
      </c>
      <c r="I4351">
        <v>124</v>
      </c>
    </row>
    <row r="4352" spans="1:9" x14ac:dyDescent="0.25">
      <c r="A4352" t="s">
        <v>667</v>
      </c>
      <c r="B4352">
        <v>1</v>
      </c>
      <c r="C4352">
        <v>0</v>
      </c>
      <c r="D4352">
        <v>0.13150000000000001</v>
      </c>
      <c r="E4352" t="s">
        <v>169</v>
      </c>
      <c r="F4352">
        <v>3</v>
      </c>
      <c r="G4352">
        <v>1</v>
      </c>
      <c r="H4352">
        <v>1</v>
      </c>
      <c r="I4352">
        <v>0</v>
      </c>
    </row>
    <row r="4353" spans="1:9" x14ac:dyDescent="0.25">
      <c r="A4353" t="s">
        <v>666</v>
      </c>
      <c r="B4353">
        <v>1</v>
      </c>
      <c r="C4353">
        <v>0</v>
      </c>
      <c r="D4353">
        <v>0.79120666699999997</v>
      </c>
      <c r="E4353" t="s">
        <v>169</v>
      </c>
      <c r="F4353">
        <v>100</v>
      </c>
      <c r="G4353">
        <v>87</v>
      </c>
      <c r="H4353">
        <v>71</v>
      </c>
      <c r="I4353">
        <v>16</v>
      </c>
    </row>
    <row r="4354" spans="1:9" x14ac:dyDescent="0.25">
      <c r="A4354" t="s">
        <v>665</v>
      </c>
      <c r="B4354">
        <v>1</v>
      </c>
      <c r="C4354">
        <v>0</v>
      </c>
      <c r="D4354">
        <v>0.29899999999999999</v>
      </c>
      <c r="E4354" t="s">
        <v>169</v>
      </c>
      <c r="F4354">
        <v>49</v>
      </c>
      <c r="G4354">
        <v>42</v>
      </c>
      <c r="H4354">
        <v>37</v>
      </c>
      <c r="I4354">
        <v>35</v>
      </c>
    </row>
    <row r="4355" spans="1:9" x14ac:dyDescent="0.25">
      <c r="A4355" t="s">
        <v>664</v>
      </c>
      <c r="B4355">
        <v>1</v>
      </c>
      <c r="C4355">
        <v>0</v>
      </c>
      <c r="D4355">
        <v>0.11183333299999999</v>
      </c>
      <c r="E4355" t="s">
        <v>169</v>
      </c>
      <c r="F4355">
        <v>3</v>
      </c>
      <c r="G4355">
        <v>2</v>
      </c>
      <c r="H4355">
        <v>2</v>
      </c>
      <c r="I4355">
        <v>0</v>
      </c>
    </row>
    <row r="4356" spans="1:9" x14ac:dyDescent="0.25">
      <c r="A4356" t="s">
        <v>663</v>
      </c>
      <c r="B4356">
        <v>1</v>
      </c>
      <c r="C4356">
        <v>0</v>
      </c>
      <c r="D4356">
        <v>0.12772</v>
      </c>
      <c r="E4356" t="s">
        <v>169</v>
      </c>
      <c r="F4356">
        <v>473</v>
      </c>
      <c r="G4356">
        <v>353</v>
      </c>
      <c r="H4356">
        <v>300</v>
      </c>
      <c r="I4356">
        <v>240</v>
      </c>
    </row>
    <row r="4357" spans="1:9" x14ac:dyDescent="0.25">
      <c r="A4357" t="s">
        <v>662</v>
      </c>
      <c r="B4357">
        <v>1</v>
      </c>
      <c r="C4357">
        <v>0</v>
      </c>
      <c r="D4357">
        <v>0.96075333299999999</v>
      </c>
      <c r="E4357" t="s">
        <v>169</v>
      </c>
      <c r="F4357">
        <v>141</v>
      </c>
      <c r="G4357">
        <v>140</v>
      </c>
      <c r="H4357">
        <v>138</v>
      </c>
      <c r="I4357">
        <v>115</v>
      </c>
    </row>
    <row r="4358" spans="1:9" x14ac:dyDescent="0.25">
      <c r="A4358" t="s">
        <v>661</v>
      </c>
      <c r="B4358">
        <v>1</v>
      </c>
      <c r="C4358">
        <v>0</v>
      </c>
      <c r="D4358">
        <v>0.20630000000000001</v>
      </c>
      <c r="E4358" t="s">
        <v>169</v>
      </c>
      <c r="F4358">
        <v>23</v>
      </c>
      <c r="G4358">
        <v>12</v>
      </c>
      <c r="H4358">
        <v>2</v>
      </c>
      <c r="I4358">
        <v>1</v>
      </c>
    </row>
    <row r="4359" spans="1:9" x14ac:dyDescent="0.25">
      <c r="A4359" t="s">
        <v>660</v>
      </c>
      <c r="B4359">
        <v>1</v>
      </c>
      <c r="C4359">
        <v>0</v>
      </c>
      <c r="D4359">
        <v>0.13789333300000001</v>
      </c>
      <c r="E4359" t="s">
        <v>169</v>
      </c>
      <c r="F4359">
        <v>4</v>
      </c>
      <c r="G4359">
        <v>2</v>
      </c>
      <c r="H4359">
        <v>2</v>
      </c>
      <c r="I4359">
        <v>2</v>
      </c>
    </row>
    <row r="4360" spans="1:9" x14ac:dyDescent="0.25">
      <c r="A4360" t="s">
        <v>659</v>
      </c>
      <c r="B4360">
        <v>1</v>
      </c>
      <c r="C4360">
        <v>0</v>
      </c>
      <c r="D4360">
        <v>0.70069333300000003</v>
      </c>
      <c r="E4360" t="s">
        <v>169</v>
      </c>
      <c r="F4360">
        <v>27</v>
      </c>
      <c r="G4360">
        <v>27</v>
      </c>
      <c r="H4360">
        <v>26</v>
      </c>
      <c r="I4360">
        <v>17</v>
      </c>
    </row>
    <row r="4361" spans="1:9" x14ac:dyDescent="0.25">
      <c r="A4361" t="s">
        <v>658</v>
      </c>
      <c r="B4361">
        <v>1</v>
      </c>
      <c r="C4361">
        <v>0</v>
      </c>
      <c r="D4361">
        <v>0.10544000000000001</v>
      </c>
      <c r="E4361" t="s">
        <v>169</v>
      </c>
      <c r="F4361">
        <v>15</v>
      </c>
      <c r="G4361">
        <v>1</v>
      </c>
      <c r="H4361">
        <v>1</v>
      </c>
      <c r="I4361">
        <v>0</v>
      </c>
    </row>
    <row r="4362" spans="1:9" x14ac:dyDescent="0.25">
      <c r="A4362" t="s">
        <v>657</v>
      </c>
      <c r="B4362">
        <v>1</v>
      </c>
      <c r="C4362">
        <v>0</v>
      </c>
      <c r="D4362">
        <v>0.21393999999999999</v>
      </c>
      <c r="E4362" t="s">
        <v>169</v>
      </c>
      <c r="F4362">
        <v>106</v>
      </c>
      <c r="G4362">
        <v>98</v>
      </c>
      <c r="H4362">
        <v>83</v>
      </c>
      <c r="I4362">
        <v>72</v>
      </c>
    </row>
    <row r="4363" spans="1:9" x14ac:dyDescent="0.25">
      <c r="A4363" t="s">
        <v>656</v>
      </c>
      <c r="B4363">
        <v>1</v>
      </c>
      <c r="C4363">
        <v>0</v>
      </c>
      <c r="D4363">
        <v>0.54231333299999995</v>
      </c>
      <c r="E4363" t="s">
        <v>169</v>
      </c>
      <c r="F4363">
        <v>45</v>
      </c>
      <c r="G4363">
        <v>43</v>
      </c>
      <c r="H4363">
        <v>43</v>
      </c>
      <c r="I4363">
        <v>34</v>
      </c>
    </row>
    <row r="4364" spans="1:9" x14ac:dyDescent="0.25">
      <c r="A4364" t="s">
        <v>655</v>
      </c>
      <c r="B4364">
        <v>1</v>
      </c>
      <c r="C4364">
        <v>0</v>
      </c>
      <c r="D4364">
        <v>0.87000666699999996</v>
      </c>
      <c r="E4364" t="s">
        <v>169</v>
      </c>
      <c r="F4364">
        <v>106</v>
      </c>
      <c r="G4364">
        <v>102</v>
      </c>
      <c r="H4364">
        <v>100</v>
      </c>
      <c r="I4364">
        <v>95</v>
      </c>
    </row>
    <row r="4365" spans="1:9" x14ac:dyDescent="0.25">
      <c r="A4365" t="s">
        <v>654</v>
      </c>
      <c r="B4365">
        <v>1</v>
      </c>
      <c r="C4365">
        <v>0</v>
      </c>
      <c r="D4365">
        <v>0.1027</v>
      </c>
      <c r="E4365" t="s">
        <v>169</v>
      </c>
      <c r="F4365">
        <v>19</v>
      </c>
      <c r="G4365">
        <v>6</v>
      </c>
      <c r="H4365">
        <v>6</v>
      </c>
      <c r="I4365">
        <v>0</v>
      </c>
    </row>
    <row r="4366" spans="1:9" x14ac:dyDescent="0.25">
      <c r="A4366" t="s">
        <v>653</v>
      </c>
      <c r="B4366">
        <v>1</v>
      </c>
      <c r="C4366">
        <v>0</v>
      </c>
      <c r="D4366">
        <v>0.47285333299999999</v>
      </c>
      <c r="E4366" t="s">
        <v>169</v>
      </c>
      <c r="F4366">
        <v>218</v>
      </c>
      <c r="G4366">
        <v>204</v>
      </c>
      <c r="H4366">
        <v>198</v>
      </c>
      <c r="I4366">
        <v>186</v>
      </c>
    </row>
    <row r="4367" spans="1:9" x14ac:dyDescent="0.25">
      <c r="A4367" t="s">
        <v>652</v>
      </c>
      <c r="B4367">
        <v>1</v>
      </c>
      <c r="C4367">
        <v>0</v>
      </c>
      <c r="D4367">
        <v>0.93991999999999998</v>
      </c>
      <c r="E4367" t="s">
        <v>174</v>
      </c>
      <c r="F4367">
        <v>118</v>
      </c>
      <c r="G4367">
        <v>117</v>
      </c>
      <c r="H4367">
        <v>112</v>
      </c>
      <c r="I4367">
        <v>109</v>
      </c>
    </row>
    <row r="4368" spans="1:9" x14ac:dyDescent="0.25">
      <c r="A4368" t="s">
        <v>651</v>
      </c>
      <c r="B4368">
        <v>1</v>
      </c>
      <c r="C4368">
        <v>0</v>
      </c>
      <c r="D4368">
        <v>0.82623999999999997</v>
      </c>
      <c r="E4368" t="s">
        <v>169</v>
      </c>
      <c r="F4368">
        <v>33</v>
      </c>
      <c r="G4368">
        <v>33</v>
      </c>
      <c r="H4368">
        <v>28</v>
      </c>
      <c r="I4368">
        <v>17</v>
      </c>
    </row>
    <row r="4369" spans="1:9" x14ac:dyDescent="0.25">
      <c r="A4369" t="s">
        <v>650</v>
      </c>
      <c r="B4369">
        <v>1</v>
      </c>
      <c r="C4369">
        <v>0</v>
      </c>
      <c r="D4369">
        <v>0.54272666700000005</v>
      </c>
      <c r="E4369" t="s">
        <v>169</v>
      </c>
      <c r="F4369">
        <v>119</v>
      </c>
      <c r="G4369">
        <v>111</v>
      </c>
      <c r="H4369">
        <v>105</v>
      </c>
      <c r="I4369">
        <v>100</v>
      </c>
    </row>
    <row r="4370" spans="1:9" x14ac:dyDescent="0.25">
      <c r="A4370" t="s">
        <v>649</v>
      </c>
      <c r="B4370">
        <v>1</v>
      </c>
      <c r="C4370">
        <v>0</v>
      </c>
      <c r="D4370">
        <v>0.92854666699999999</v>
      </c>
      <c r="E4370" t="s">
        <v>169</v>
      </c>
      <c r="F4370">
        <v>51</v>
      </c>
      <c r="G4370">
        <v>51</v>
      </c>
      <c r="H4370">
        <v>49</v>
      </c>
      <c r="I4370">
        <v>44</v>
      </c>
    </row>
    <row r="4371" spans="1:9" x14ac:dyDescent="0.25">
      <c r="A4371" t="s">
        <v>648</v>
      </c>
      <c r="B4371">
        <v>0</v>
      </c>
      <c r="C4371">
        <v>0</v>
      </c>
      <c r="D4371">
        <v>0.27664666700000001</v>
      </c>
      <c r="E4371" t="s">
        <v>181</v>
      </c>
      <c r="F4371">
        <v>12</v>
      </c>
      <c r="G4371">
        <v>10</v>
      </c>
      <c r="H4371">
        <v>8</v>
      </c>
      <c r="I4371">
        <v>0</v>
      </c>
    </row>
    <row r="4372" spans="1:9" x14ac:dyDescent="0.25">
      <c r="A4372" t="s">
        <v>647</v>
      </c>
      <c r="B4372">
        <v>1</v>
      </c>
      <c r="C4372">
        <v>0</v>
      </c>
      <c r="D4372">
        <v>0.94959333300000004</v>
      </c>
      <c r="E4372" t="s">
        <v>169</v>
      </c>
      <c r="F4372">
        <v>157</v>
      </c>
      <c r="G4372">
        <v>157</v>
      </c>
      <c r="H4372">
        <v>157</v>
      </c>
      <c r="I4372">
        <v>143</v>
      </c>
    </row>
    <row r="4373" spans="1:9" x14ac:dyDescent="0.25">
      <c r="A4373" t="s">
        <v>646</v>
      </c>
      <c r="B4373">
        <v>1</v>
      </c>
      <c r="C4373">
        <v>0</v>
      </c>
      <c r="D4373">
        <v>0.1158</v>
      </c>
      <c r="E4373" t="s">
        <v>169</v>
      </c>
      <c r="F4373">
        <v>52</v>
      </c>
      <c r="G4373">
        <v>49</v>
      </c>
      <c r="H4373">
        <v>48</v>
      </c>
      <c r="I4373">
        <v>45</v>
      </c>
    </row>
    <row r="4374" spans="1:9" x14ac:dyDescent="0.25">
      <c r="A4374" t="s">
        <v>645</v>
      </c>
      <c r="B4374">
        <v>1</v>
      </c>
      <c r="C4374">
        <v>0</v>
      </c>
      <c r="D4374">
        <v>0.97641999999999995</v>
      </c>
      <c r="E4374" t="s">
        <v>169</v>
      </c>
      <c r="F4374">
        <v>282</v>
      </c>
      <c r="G4374">
        <v>279</v>
      </c>
      <c r="H4374">
        <v>265</v>
      </c>
      <c r="I4374">
        <v>252</v>
      </c>
    </row>
    <row r="4375" spans="1:9" x14ac:dyDescent="0.25">
      <c r="A4375" t="s">
        <v>644</v>
      </c>
      <c r="B4375">
        <v>1</v>
      </c>
      <c r="C4375">
        <v>0</v>
      </c>
      <c r="D4375">
        <v>0.88865333300000005</v>
      </c>
      <c r="E4375" t="s">
        <v>169</v>
      </c>
      <c r="F4375">
        <v>196</v>
      </c>
      <c r="G4375">
        <v>194</v>
      </c>
      <c r="H4375">
        <v>193</v>
      </c>
      <c r="I4375">
        <v>175</v>
      </c>
    </row>
    <row r="4376" spans="1:9" x14ac:dyDescent="0.25">
      <c r="A4376" t="s">
        <v>643</v>
      </c>
      <c r="B4376">
        <v>1</v>
      </c>
      <c r="C4376">
        <v>0</v>
      </c>
      <c r="D4376">
        <v>0.53683999999999998</v>
      </c>
      <c r="E4376" t="s">
        <v>169</v>
      </c>
      <c r="F4376">
        <v>23</v>
      </c>
      <c r="G4376">
        <v>23</v>
      </c>
      <c r="H4376">
        <v>23</v>
      </c>
      <c r="I4376">
        <v>19</v>
      </c>
    </row>
    <row r="4377" spans="1:9" x14ac:dyDescent="0.25">
      <c r="A4377" t="s">
        <v>642</v>
      </c>
      <c r="B4377">
        <v>1</v>
      </c>
      <c r="C4377">
        <v>0</v>
      </c>
      <c r="D4377">
        <v>0.25281333299999997</v>
      </c>
      <c r="E4377" t="s">
        <v>169</v>
      </c>
      <c r="F4377">
        <v>17</v>
      </c>
      <c r="G4377">
        <v>12</v>
      </c>
      <c r="H4377">
        <v>9</v>
      </c>
      <c r="I4377">
        <v>9</v>
      </c>
    </row>
    <row r="4378" spans="1:9" x14ac:dyDescent="0.25">
      <c r="A4378" t="s">
        <v>641</v>
      </c>
      <c r="B4378">
        <v>1</v>
      </c>
      <c r="C4378">
        <v>0</v>
      </c>
      <c r="D4378">
        <v>0.31114000000000003</v>
      </c>
      <c r="E4378" t="s">
        <v>169</v>
      </c>
      <c r="F4378">
        <v>1</v>
      </c>
      <c r="G4378">
        <v>1</v>
      </c>
      <c r="H4378">
        <v>0</v>
      </c>
      <c r="I4378">
        <v>0</v>
      </c>
    </row>
    <row r="4379" spans="1:9" x14ac:dyDescent="0.25">
      <c r="A4379" t="s">
        <v>640</v>
      </c>
      <c r="B4379">
        <v>0</v>
      </c>
      <c r="C4379">
        <v>0</v>
      </c>
      <c r="D4379">
        <v>0.115813333</v>
      </c>
      <c r="E4379" t="s">
        <v>181</v>
      </c>
      <c r="F4379">
        <v>6</v>
      </c>
      <c r="G4379">
        <v>0</v>
      </c>
      <c r="H4379">
        <v>0</v>
      </c>
      <c r="I4379">
        <v>0</v>
      </c>
    </row>
    <row r="4380" spans="1:9" x14ac:dyDescent="0.25">
      <c r="A4380" t="s">
        <v>639</v>
      </c>
      <c r="B4380">
        <v>0</v>
      </c>
      <c r="C4380">
        <v>0</v>
      </c>
      <c r="D4380">
        <v>0.49439333299999999</v>
      </c>
      <c r="E4380" t="s">
        <v>181</v>
      </c>
      <c r="F4380">
        <v>6</v>
      </c>
      <c r="G4380">
        <v>4</v>
      </c>
      <c r="H4380">
        <v>2</v>
      </c>
      <c r="I4380">
        <v>1</v>
      </c>
    </row>
    <row r="4381" spans="1:9" x14ac:dyDescent="0.25">
      <c r="A4381" t="s">
        <v>638</v>
      </c>
      <c r="B4381">
        <v>1</v>
      </c>
      <c r="C4381">
        <v>0</v>
      </c>
      <c r="D4381">
        <v>0.82494666699999997</v>
      </c>
      <c r="E4381" t="s">
        <v>169</v>
      </c>
      <c r="F4381">
        <v>20</v>
      </c>
      <c r="G4381">
        <v>20</v>
      </c>
      <c r="H4381">
        <v>19</v>
      </c>
      <c r="I4381">
        <v>17</v>
      </c>
    </row>
    <row r="4382" spans="1:9" x14ac:dyDescent="0.25">
      <c r="A4382" t="s">
        <v>637</v>
      </c>
      <c r="B4382">
        <v>1</v>
      </c>
      <c r="C4382">
        <v>0</v>
      </c>
      <c r="D4382">
        <v>0.92689333299999999</v>
      </c>
      <c r="E4382" t="s">
        <v>169</v>
      </c>
      <c r="F4382">
        <v>52</v>
      </c>
      <c r="G4382">
        <v>52</v>
      </c>
      <c r="H4382">
        <v>52</v>
      </c>
      <c r="I4382">
        <v>48</v>
      </c>
    </row>
    <row r="4383" spans="1:9" x14ac:dyDescent="0.25">
      <c r="A4383" t="s">
        <v>636</v>
      </c>
      <c r="B4383">
        <v>1</v>
      </c>
      <c r="C4383">
        <v>0</v>
      </c>
      <c r="D4383">
        <v>0.92504666700000004</v>
      </c>
      <c r="E4383" t="s">
        <v>169</v>
      </c>
      <c r="F4383">
        <v>43</v>
      </c>
      <c r="G4383">
        <v>42</v>
      </c>
      <c r="H4383">
        <v>37</v>
      </c>
      <c r="I4383">
        <v>36</v>
      </c>
    </row>
    <row r="4384" spans="1:9" x14ac:dyDescent="0.25">
      <c r="A4384" t="s">
        <v>635</v>
      </c>
      <c r="B4384">
        <v>1</v>
      </c>
      <c r="C4384">
        <v>0</v>
      </c>
      <c r="D4384">
        <v>0.99034</v>
      </c>
      <c r="E4384" t="s">
        <v>169</v>
      </c>
      <c r="F4384">
        <v>105</v>
      </c>
      <c r="G4384">
        <v>105</v>
      </c>
      <c r="H4384">
        <v>104</v>
      </c>
      <c r="I4384">
        <v>102</v>
      </c>
    </row>
    <row r="4385" spans="1:9" x14ac:dyDescent="0.25">
      <c r="A4385" t="s">
        <v>634</v>
      </c>
      <c r="B4385">
        <v>1</v>
      </c>
      <c r="C4385">
        <v>0</v>
      </c>
      <c r="D4385">
        <v>0.12307333299999999</v>
      </c>
      <c r="E4385" t="s">
        <v>174</v>
      </c>
      <c r="F4385">
        <v>68</v>
      </c>
      <c r="G4385">
        <v>54</v>
      </c>
      <c r="H4385">
        <v>41</v>
      </c>
      <c r="I4385">
        <v>41</v>
      </c>
    </row>
    <row r="4386" spans="1:9" x14ac:dyDescent="0.25">
      <c r="A4386" t="s">
        <v>633</v>
      </c>
      <c r="B4386">
        <v>1</v>
      </c>
      <c r="C4386">
        <v>0</v>
      </c>
      <c r="D4386">
        <v>0.11694</v>
      </c>
      <c r="E4386" t="s">
        <v>169</v>
      </c>
      <c r="F4386">
        <v>6</v>
      </c>
      <c r="G4386">
        <v>5</v>
      </c>
      <c r="H4386">
        <v>5</v>
      </c>
      <c r="I4386">
        <v>1</v>
      </c>
    </row>
    <row r="4387" spans="1:9" x14ac:dyDescent="0.25">
      <c r="A4387" t="s">
        <v>632</v>
      </c>
      <c r="B4387">
        <v>1</v>
      </c>
      <c r="C4387">
        <v>0</v>
      </c>
      <c r="D4387">
        <v>0.85264666700000002</v>
      </c>
      <c r="E4387" t="s">
        <v>169</v>
      </c>
      <c r="F4387">
        <v>99</v>
      </c>
      <c r="G4387">
        <v>94</v>
      </c>
      <c r="H4387">
        <v>93</v>
      </c>
      <c r="I4387">
        <v>77</v>
      </c>
    </row>
    <row r="4388" spans="1:9" x14ac:dyDescent="0.25">
      <c r="A4388" t="s">
        <v>631</v>
      </c>
      <c r="B4388">
        <v>1</v>
      </c>
      <c r="C4388">
        <v>0</v>
      </c>
      <c r="D4388">
        <v>0.20367333300000001</v>
      </c>
      <c r="E4388" t="s">
        <v>169</v>
      </c>
      <c r="F4388">
        <v>10</v>
      </c>
      <c r="G4388">
        <v>8</v>
      </c>
      <c r="H4388">
        <v>8</v>
      </c>
      <c r="I4388">
        <v>5</v>
      </c>
    </row>
    <row r="4389" spans="1:9" x14ac:dyDescent="0.25">
      <c r="A4389" t="s">
        <v>630</v>
      </c>
      <c r="B4389">
        <v>1</v>
      </c>
      <c r="C4389">
        <v>0</v>
      </c>
      <c r="D4389">
        <v>0.79515999999999998</v>
      </c>
      <c r="E4389" t="s">
        <v>169</v>
      </c>
      <c r="F4389">
        <v>6</v>
      </c>
      <c r="G4389">
        <v>3</v>
      </c>
      <c r="H4389">
        <v>2</v>
      </c>
      <c r="I4389">
        <v>2</v>
      </c>
    </row>
    <row r="4390" spans="1:9" x14ac:dyDescent="0.25">
      <c r="A4390" t="s">
        <v>629</v>
      </c>
      <c r="B4390">
        <v>1</v>
      </c>
      <c r="C4390">
        <v>0</v>
      </c>
      <c r="D4390">
        <v>0.88378000000000001</v>
      </c>
      <c r="E4390" t="s">
        <v>169</v>
      </c>
      <c r="F4390">
        <v>368</v>
      </c>
      <c r="G4390">
        <v>355</v>
      </c>
      <c r="H4390">
        <v>346</v>
      </c>
      <c r="I4390">
        <v>337</v>
      </c>
    </row>
    <row r="4391" spans="1:9" x14ac:dyDescent="0.25">
      <c r="A4391" t="s">
        <v>628</v>
      </c>
      <c r="B4391">
        <v>1</v>
      </c>
      <c r="C4391">
        <v>0</v>
      </c>
      <c r="D4391">
        <v>0.89123333299999996</v>
      </c>
      <c r="E4391" t="s">
        <v>169</v>
      </c>
      <c r="F4391">
        <v>38</v>
      </c>
      <c r="G4391">
        <v>38</v>
      </c>
      <c r="H4391">
        <v>38</v>
      </c>
      <c r="I4391">
        <v>33</v>
      </c>
    </row>
    <row r="4392" spans="1:9" x14ac:dyDescent="0.25">
      <c r="A4392" t="s">
        <v>627</v>
      </c>
      <c r="B4392">
        <v>1</v>
      </c>
      <c r="C4392">
        <v>0</v>
      </c>
      <c r="D4392">
        <v>0.71278666700000004</v>
      </c>
      <c r="E4392" t="s">
        <v>169</v>
      </c>
      <c r="F4392">
        <v>51</v>
      </c>
      <c r="G4392">
        <v>48</v>
      </c>
      <c r="H4392">
        <v>40</v>
      </c>
      <c r="I4392">
        <v>31</v>
      </c>
    </row>
    <row r="4393" spans="1:9" x14ac:dyDescent="0.25">
      <c r="A4393" t="s">
        <v>626</v>
      </c>
      <c r="B4393">
        <v>1</v>
      </c>
      <c r="C4393">
        <v>0</v>
      </c>
      <c r="D4393">
        <v>0.100126667</v>
      </c>
      <c r="E4393" t="s">
        <v>169</v>
      </c>
      <c r="F4393">
        <v>134</v>
      </c>
      <c r="G4393">
        <v>120</v>
      </c>
      <c r="H4393">
        <v>116</v>
      </c>
      <c r="I4393">
        <v>111</v>
      </c>
    </row>
    <row r="4394" spans="1:9" x14ac:dyDescent="0.25">
      <c r="A4394" t="s">
        <v>625</v>
      </c>
      <c r="B4394">
        <v>1</v>
      </c>
      <c r="C4394">
        <v>0</v>
      </c>
      <c r="D4394">
        <v>0.99546666699999997</v>
      </c>
      <c r="E4394" t="s">
        <v>169</v>
      </c>
      <c r="F4394">
        <v>433</v>
      </c>
      <c r="G4394">
        <v>432</v>
      </c>
      <c r="H4394">
        <v>429</v>
      </c>
      <c r="I4394">
        <v>424</v>
      </c>
    </row>
    <row r="4395" spans="1:9" x14ac:dyDescent="0.25">
      <c r="A4395" t="s">
        <v>624</v>
      </c>
      <c r="B4395">
        <v>1</v>
      </c>
      <c r="C4395">
        <v>0</v>
      </c>
      <c r="D4395">
        <v>0.31807333300000001</v>
      </c>
      <c r="E4395" t="s">
        <v>169</v>
      </c>
      <c r="F4395">
        <v>23</v>
      </c>
      <c r="G4395">
        <v>20</v>
      </c>
      <c r="H4395">
        <v>20</v>
      </c>
      <c r="I4395">
        <v>17</v>
      </c>
    </row>
    <row r="4396" spans="1:9" x14ac:dyDescent="0.25">
      <c r="A4396" t="s">
        <v>623</v>
      </c>
      <c r="B4396">
        <v>1</v>
      </c>
      <c r="C4396">
        <v>0</v>
      </c>
      <c r="D4396">
        <v>0.18821333300000001</v>
      </c>
      <c r="E4396" t="s">
        <v>169</v>
      </c>
      <c r="F4396">
        <v>6</v>
      </c>
      <c r="G4396">
        <v>2</v>
      </c>
      <c r="H4396">
        <v>2</v>
      </c>
      <c r="I4396">
        <v>0</v>
      </c>
    </row>
    <row r="4397" spans="1:9" x14ac:dyDescent="0.25">
      <c r="A4397" t="s">
        <v>622</v>
      </c>
      <c r="B4397">
        <v>1</v>
      </c>
      <c r="C4397">
        <v>0</v>
      </c>
      <c r="D4397">
        <v>0.17204</v>
      </c>
      <c r="E4397" t="s">
        <v>169</v>
      </c>
      <c r="F4397">
        <v>99</v>
      </c>
      <c r="G4397">
        <v>97</v>
      </c>
      <c r="H4397">
        <v>95</v>
      </c>
      <c r="I4397">
        <v>95</v>
      </c>
    </row>
    <row r="4398" spans="1:9" x14ac:dyDescent="0.25">
      <c r="A4398" t="s">
        <v>621</v>
      </c>
      <c r="B4398">
        <v>0</v>
      </c>
      <c r="C4398">
        <v>0</v>
      </c>
      <c r="D4398">
        <v>0.13172</v>
      </c>
      <c r="E4398" t="s">
        <v>181</v>
      </c>
      <c r="F4398">
        <v>10</v>
      </c>
      <c r="G4398">
        <v>2</v>
      </c>
      <c r="H4398">
        <v>1</v>
      </c>
      <c r="I4398">
        <v>1</v>
      </c>
    </row>
    <row r="4399" spans="1:9" x14ac:dyDescent="0.25">
      <c r="A4399" t="s">
        <v>620</v>
      </c>
      <c r="B4399">
        <v>1</v>
      </c>
      <c r="C4399">
        <v>0</v>
      </c>
      <c r="D4399">
        <v>0.99309999999999998</v>
      </c>
      <c r="E4399" t="s">
        <v>169</v>
      </c>
      <c r="F4399">
        <v>249</v>
      </c>
      <c r="G4399">
        <v>249</v>
      </c>
      <c r="H4399">
        <v>245</v>
      </c>
      <c r="I4399">
        <v>236</v>
      </c>
    </row>
    <row r="4400" spans="1:9" x14ac:dyDescent="0.25">
      <c r="A4400" t="s">
        <v>619</v>
      </c>
      <c r="B4400">
        <v>1</v>
      </c>
      <c r="C4400">
        <v>0</v>
      </c>
      <c r="D4400">
        <v>0.46849333300000001</v>
      </c>
      <c r="E4400" t="s">
        <v>169</v>
      </c>
      <c r="F4400">
        <v>44</v>
      </c>
      <c r="G4400">
        <v>42</v>
      </c>
      <c r="H4400">
        <v>41</v>
      </c>
      <c r="I4400">
        <v>40</v>
      </c>
    </row>
    <row r="4401" spans="1:9" x14ac:dyDescent="0.25">
      <c r="A4401" t="s">
        <v>618</v>
      </c>
      <c r="B4401">
        <v>1</v>
      </c>
      <c r="C4401">
        <v>1</v>
      </c>
      <c r="D4401">
        <v>0.25819999999999999</v>
      </c>
      <c r="E4401" t="s">
        <v>169</v>
      </c>
      <c r="F4401">
        <v>9</v>
      </c>
      <c r="G4401">
        <v>3</v>
      </c>
      <c r="H4401">
        <v>3</v>
      </c>
      <c r="I4401">
        <v>0</v>
      </c>
    </row>
    <row r="4402" spans="1:9" x14ac:dyDescent="0.25">
      <c r="A4402" t="s">
        <v>617</v>
      </c>
      <c r="B4402">
        <v>1</v>
      </c>
      <c r="C4402">
        <v>0</v>
      </c>
      <c r="D4402">
        <v>0.48104666699999998</v>
      </c>
      <c r="E4402" t="s">
        <v>169</v>
      </c>
      <c r="F4402">
        <v>41</v>
      </c>
      <c r="G4402">
        <v>41</v>
      </c>
      <c r="H4402">
        <v>38</v>
      </c>
      <c r="I4402">
        <v>35</v>
      </c>
    </row>
    <row r="4403" spans="1:9" x14ac:dyDescent="0.25">
      <c r="A4403" t="s">
        <v>616</v>
      </c>
      <c r="B4403">
        <v>1</v>
      </c>
      <c r="C4403">
        <v>0</v>
      </c>
      <c r="D4403">
        <v>0.112173333</v>
      </c>
      <c r="E4403" t="s">
        <v>169</v>
      </c>
      <c r="F4403">
        <v>100</v>
      </c>
      <c r="G4403">
        <v>95</v>
      </c>
      <c r="H4403">
        <v>92</v>
      </c>
      <c r="I4403">
        <v>91</v>
      </c>
    </row>
    <row r="4404" spans="1:9" x14ac:dyDescent="0.25">
      <c r="A4404" t="s">
        <v>615</v>
      </c>
      <c r="B4404">
        <v>0</v>
      </c>
      <c r="C4404">
        <v>0</v>
      </c>
      <c r="D4404">
        <v>0.111533333</v>
      </c>
      <c r="E4404" t="s">
        <v>181</v>
      </c>
      <c r="F4404">
        <v>3</v>
      </c>
      <c r="G4404">
        <v>1</v>
      </c>
      <c r="H4404">
        <v>0</v>
      </c>
      <c r="I4404">
        <v>0</v>
      </c>
    </row>
    <row r="4405" spans="1:9" x14ac:dyDescent="0.25">
      <c r="A4405" t="s">
        <v>614</v>
      </c>
      <c r="B4405">
        <v>1</v>
      </c>
      <c r="C4405">
        <v>0</v>
      </c>
      <c r="D4405">
        <v>0.56775333299999997</v>
      </c>
      <c r="E4405" t="s">
        <v>169</v>
      </c>
      <c r="F4405">
        <v>34</v>
      </c>
      <c r="G4405">
        <v>34</v>
      </c>
      <c r="H4405">
        <v>31</v>
      </c>
      <c r="I4405">
        <v>27</v>
      </c>
    </row>
    <row r="4406" spans="1:9" x14ac:dyDescent="0.25">
      <c r="A4406" t="s">
        <v>613</v>
      </c>
      <c r="B4406">
        <v>1</v>
      </c>
      <c r="C4406">
        <v>0</v>
      </c>
      <c r="D4406">
        <v>0.104006667</v>
      </c>
      <c r="E4406" t="s">
        <v>169</v>
      </c>
      <c r="F4406">
        <v>11</v>
      </c>
      <c r="G4406">
        <v>2</v>
      </c>
      <c r="H4406">
        <v>1</v>
      </c>
      <c r="I4406">
        <v>0</v>
      </c>
    </row>
    <row r="4407" spans="1:9" x14ac:dyDescent="0.25">
      <c r="A4407" t="s">
        <v>612</v>
      </c>
      <c r="B4407">
        <v>1</v>
      </c>
      <c r="C4407">
        <v>0</v>
      </c>
      <c r="D4407">
        <v>0.96553333299999999</v>
      </c>
      <c r="E4407" t="s">
        <v>169</v>
      </c>
      <c r="F4407">
        <v>263</v>
      </c>
      <c r="G4407">
        <v>257</v>
      </c>
      <c r="H4407">
        <v>254</v>
      </c>
      <c r="I4407">
        <v>246</v>
      </c>
    </row>
    <row r="4408" spans="1:9" x14ac:dyDescent="0.25">
      <c r="A4408" t="s">
        <v>611</v>
      </c>
      <c r="B4408">
        <v>1</v>
      </c>
      <c r="C4408">
        <v>0</v>
      </c>
      <c r="D4408">
        <v>0.18068000000000001</v>
      </c>
      <c r="E4408" t="s">
        <v>169</v>
      </c>
      <c r="F4408">
        <v>117</v>
      </c>
      <c r="G4408">
        <v>111</v>
      </c>
      <c r="H4408">
        <v>104</v>
      </c>
      <c r="I4408">
        <v>104</v>
      </c>
    </row>
    <row r="4409" spans="1:9" x14ac:dyDescent="0.25">
      <c r="A4409" t="s">
        <v>610</v>
      </c>
      <c r="B4409">
        <v>1</v>
      </c>
      <c r="C4409">
        <v>0</v>
      </c>
      <c r="D4409">
        <v>0.82036666700000005</v>
      </c>
      <c r="E4409" t="s">
        <v>169</v>
      </c>
      <c r="F4409">
        <v>424</v>
      </c>
      <c r="G4409">
        <v>413</v>
      </c>
      <c r="H4409">
        <v>410</v>
      </c>
      <c r="I4409">
        <v>395</v>
      </c>
    </row>
    <row r="4410" spans="1:9" x14ac:dyDescent="0.25">
      <c r="A4410" t="s">
        <v>609</v>
      </c>
      <c r="B4410">
        <v>1</v>
      </c>
      <c r="C4410">
        <v>0</v>
      </c>
      <c r="D4410">
        <v>0.24715999999999999</v>
      </c>
      <c r="E4410" t="s">
        <v>169</v>
      </c>
      <c r="F4410">
        <v>18</v>
      </c>
      <c r="G4410">
        <v>17</v>
      </c>
      <c r="H4410">
        <v>17</v>
      </c>
      <c r="I4410">
        <v>17</v>
      </c>
    </row>
    <row r="4411" spans="1:9" x14ac:dyDescent="0.25">
      <c r="A4411" t="s">
        <v>608</v>
      </c>
      <c r="B4411">
        <v>1</v>
      </c>
      <c r="C4411">
        <v>0</v>
      </c>
      <c r="D4411">
        <v>0.17780000000000001</v>
      </c>
      <c r="E4411" t="s">
        <v>169</v>
      </c>
      <c r="F4411">
        <v>125</v>
      </c>
      <c r="G4411">
        <v>120</v>
      </c>
      <c r="H4411">
        <v>118</v>
      </c>
      <c r="I4411">
        <v>96</v>
      </c>
    </row>
    <row r="4412" spans="1:9" x14ac:dyDescent="0.25">
      <c r="A4412" t="s">
        <v>607</v>
      </c>
      <c r="B4412">
        <v>1</v>
      </c>
      <c r="C4412">
        <v>0</v>
      </c>
      <c r="D4412">
        <v>0.82001333300000001</v>
      </c>
      <c r="E4412" t="s">
        <v>169</v>
      </c>
      <c r="F4412">
        <v>19</v>
      </c>
      <c r="G4412">
        <v>18</v>
      </c>
      <c r="H4412">
        <v>16</v>
      </c>
      <c r="I4412">
        <v>16</v>
      </c>
    </row>
    <row r="4413" spans="1:9" x14ac:dyDescent="0.25">
      <c r="A4413" t="s">
        <v>606</v>
      </c>
      <c r="B4413">
        <v>1</v>
      </c>
      <c r="C4413">
        <v>0</v>
      </c>
      <c r="D4413">
        <v>0.20981333299999999</v>
      </c>
      <c r="E4413" t="s">
        <v>169</v>
      </c>
      <c r="F4413">
        <v>10</v>
      </c>
      <c r="G4413">
        <v>8</v>
      </c>
      <c r="H4413">
        <v>4</v>
      </c>
      <c r="I4413">
        <v>1</v>
      </c>
    </row>
    <row r="4414" spans="1:9" x14ac:dyDescent="0.25">
      <c r="A4414" t="s">
        <v>605</v>
      </c>
      <c r="B4414">
        <v>1</v>
      </c>
      <c r="C4414">
        <v>0</v>
      </c>
      <c r="D4414">
        <v>0.12837333300000001</v>
      </c>
      <c r="E4414" t="s">
        <v>169</v>
      </c>
      <c r="F4414">
        <v>4</v>
      </c>
      <c r="G4414">
        <v>3</v>
      </c>
      <c r="H4414">
        <v>3</v>
      </c>
      <c r="I4414">
        <v>3</v>
      </c>
    </row>
    <row r="4415" spans="1:9" x14ac:dyDescent="0.25">
      <c r="A4415" t="s">
        <v>604</v>
      </c>
      <c r="B4415">
        <v>1</v>
      </c>
      <c r="C4415">
        <v>0</v>
      </c>
      <c r="D4415">
        <v>0.19338666700000001</v>
      </c>
      <c r="E4415" t="s">
        <v>169</v>
      </c>
      <c r="F4415">
        <v>34</v>
      </c>
      <c r="G4415">
        <v>31</v>
      </c>
      <c r="H4415">
        <v>30</v>
      </c>
      <c r="I4415">
        <v>30</v>
      </c>
    </row>
    <row r="4416" spans="1:9" x14ac:dyDescent="0.25">
      <c r="A4416" t="s">
        <v>603</v>
      </c>
      <c r="B4416">
        <v>1</v>
      </c>
      <c r="C4416">
        <v>0</v>
      </c>
      <c r="D4416">
        <v>0.10358666699999999</v>
      </c>
      <c r="E4416" t="s">
        <v>169</v>
      </c>
      <c r="F4416">
        <v>38</v>
      </c>
      <c r="G4416">
        <v>23</v>
      </c>
      <c r="H4416">
        <v>19</v>
      </c>
      <c r="I4416">
        <v>14</v>
      </c>
    </row>
    <row r="4417" spans="1:9" x14ac:dyDescent="0.25">
      <c r="A4417" t="s">
        <v>602</v>
      </c>
      <c r="B4417">
        <v>1</v>
      </c>
      <c r="C4417">
        <v>0</v>
      </c>
      <c r="D4417">
        <v>0.81002666700000003</v>
      </c>
      <c r="E4417" t="s">
        <v>169</v>
      </c>
      <c r="F4417">
        <v>191</v>
      </c>
      <c r="G4417">
        <v>184</v>
      </c>
      <c r="H4417">
        <v>178</v>
      </c>
      <c r="I4417">
        <v>168</v>
      </c>
    </row>
    <row r="4418" spans="1:9" x14ac:dyDescent="0.25">
      <c r="A4418" t="s">
        <v>601</v>
      </c>
      <c r="B4418">
        <v>1</v>
      </c>
      <c r="C4418">
        <v>0</v>
      </c>
      <c r="D4418">
        <v>0.98413333300000005</v>
      </c>
      <c r="E4418" t="s">
        <v>169</v>
      </c>
      <c r="F4418">
        <v>104</v>
      </c>
      <c r="G4418">
        <v>102</v>
      </c>
      <c r="H4418">
        <v>102</v>
      </c>
      <c r="I4418">
        <v>86</v>
      </c>
    </row>
    <row r="4419" spans="1:9" x14ac:dyDescent="0.25">
      <c r="A4419" t="s">
        <v>600</v>
      </c>
      <c r="B4419">
        <v>1</v>
      </c>
      <c r="C4419">
        <v>0</v>
      </c>
      <c r="D4419">
        <v>0.352126667</v>
      </c>
      <c r="E4419" t="s">
        <v>169</v>
      </c>
      <c r="F4419">
        <v>24</v>
      </c>
      <c r="G4419">
        <v>23</v>
      </c>
      <c r="H4419">
        <v>22</v>
      </c>
      <c r="I4419">
        <v>18</v>
      </c>
    </row>
    <row r="4420" spans="1:9" x14ac:dyDescent="0.25">
      <c r="A4420" t="s">
        <v>599</v>
      </c>
      <c r="B4420">
        <v>1</v>
      </c>
      <c r="C4420">
        <v>0</v>
      </c>
      <c r="D4420">
        <v>0.46801999999999999</v>
      </c>
      <c r="E4420" t="s">
        <v>169</v>
      </c>
      <c r="F4420">
        <v>187</v>
      </c>
      <c r="G4420">
        <v>169</v>
      </c>
      <c r="H4420">
        <v>161</v>
      </c>
      <c r="I4420">
        <v>155</v>
      </c>
    </row>
    <row r="4421" spans="1:9" x14ac:dyDescent="0.25">
      <c r="A4421" t="s">
        <v>598</v>
      </c>
      <c r="B4421">
        <v>1</v>
      </c>
      <c r="C4421">
        <v>0</v>
      </c>
      <c r="D4421">
        <v>0.89934000000000003</v>
      </c>
      <c r="E4421" t="s">
        <v>169</v>
      </c>
      <c r="F4421">
        <v>191</v>
      </c>
      <c r="G4421">
        <v>185</v>
      </c>
      <c r="H4421">
        <v>181</v>
      </c>
      <c r="I4421">
        <v>159</v>
      </c>
    </row>
    <row r="4422" spans="1:9" x14ac:dyDescent="0.25">
      <c r="A4422" t="s">
        <v>597</v>
      </c>
      <c r="B4422">
        <v>0</v>
      </c>
      <c r="C4422">
        <v>0</v>
      </c>
      <c r="D4422">
        <v>0.14578666700000001</v>
      </c>
      <c r="E4422" t="s">
        <v>181</v>
      </c>
      <c r="F4422">
        <v>7</v>
      </c>
      <c r="G4422">
        <v>0</v>
      </c>
      <c r="H4422">
        <v>0</v>
      </c>
      <c r="I4422">
        <v>0</v>
      </c>
    </row>
    <row r="4423" spans="1:9" x14ac:dyDescent="0.25">
      <c r="A4423" t="s">
        <v>596</v>
      </c>
      <c r="B4423">
        <v>1</v>
      </c>
      <c r="C4423">
        <v>0</v>
      </c>
      <c r="D4423">
        <v>0.91431333299999995</v>
      </c>
      <c r="E4423" t="s">
        <v>174</v>
      </c>
      <c r="F4423">
        <v>9</v>
      </c>
      <c r="G4423">
        <v>9</v>
      </c>
      <c r="H4423">
        <v>9</v>
      </c>
      <c r="I4423">
        <v>8</v>
      </c>
    </row>
    <row r="4424" spans="1:9" x14ac:dyDescent="0.25">
      <c r="A4424" t="s">
        <v>595</v>
      </c>
      <c r="B4424">
        <v>1</v>
      </c>
      <c r="C4424">
        <v>0</v>
      </c>
      <c r="D4424">
        <v>0.96467333300000002</v>
      </c>
      <c r="E4424" t="s">
        <v>169</v>
      </c>
      <c r="F4424">
        <v>308</v>
      </c>
      <c r="G4424">
        <v>303</v>
      </c>
      <c r="H4424">
        <v>302</v>
      </c>
      <c r="I4424">
        <v>299</v>
      </c>
    </row>
    <row r="4425" spans="1:9" x14ac:dyDescent="0.25">
      <c r="A4425" t="s">
        <v>594</v>
      </c>
      <c r="B4425">
        <v>1</v>
      </c>
      <c r="C4425">
        <v>0</v>
      </c>
      <c r="D4425">
        <v>0.52617333300000002</v>
      </c>
      <c r="E4425" t="s">
        <v>169</v>
      </c>
      <c r="F4425">
        <v>38</v>
      </c>
      <c r="G4425">
        <v>35</v>
      </c>
      <c r="H4425">
        <v>34</v>
      </c>
      <c r="I4425">
        <v>16</v>
      </c>
    </row>
    <row r="4426" spans="1:9" x14ac:dyDescent="0.25">
      <c r="A4426" t="s">
        <v>593</v>
      </c>
      <c r="B4426">
        <v>1</v>
      </c>
      <c r="C4426">
        <v>0</v>
      </c>
      <c r="D4426">
        <v>0.97796000000000005</v>
      </c>
      <c r="E4426" t="s">
        <v>169</v>
      </c>
      <c r="F4426">
        <v>66</v>
      </c>
      <c r="G4426">
        <v>66</v>
      </c>
      <c r="H4426">
        <v>62</v>
      </c>
      <c r="I4426">
        <v>58</v>
      </c>
    </row>
    <row r="4427" spans="1:9" x14ac:dyDescent="0.25">
      <c r="A4427" t="s">
        <v>592</v>
      </c>
      <c r="B4427">
        <v>1</v>
      </c>
      <c r="C4427">
        <v>0</v>
      </c>
      <c r="D4427">
        <v>0.98439333299999998</v>
      </c>
      <c r="E4427" t="s">
        <v>169</v>
      </c>
      <c r="F4427">
        <v>121</v>
      </c>
      <c r="G4427">
        <v>120</v>
      </c>
      <c r="H4427">
        <v>118</v>
      </c>
      <c r="I4427">
        <v>112</v>
      </c>
    </row>
    <row r="4428" spans="1:9" x14ac:dyDescent="0.25">
      <c r="A4428" t="s">
        <v>591</v>
      </c>
      <c r="B4428">
        <v>0</v>
      </c>
      <c r="C4428">
        <v>1</v>
      </c>
      <c r="D4428">
        <v>0.92539333300000004</v>
      </c>
      <c r="E4428" t="s">
        <v>169</v>
      </c>
      <c r="F4428">
        <v>232</v>
      </c>
      <c r="G4428">
        <v>232</v>
      </c>
      <c r="H4428">
        <v>230</v>
      </c>
      <c r="I4428">
        <v>218</v>
      </c>
    </row>
    <row r="4429" spans="1:9" x14ac:dyDescent="0.25">
      <c r="A4429" t="s">
        <v>590</v>
      </c>
      <c r="B4429">
        <v>0</v>
      </c>
      <c r="C4429">
        <v>1</v>
      </c>
      <c r="D4429">
        <v>0.95375333299999998</v>
      </c>
      <c r="E4429" t="s">
        <v>169</v>
      </c>
      <c r="F4429">
        <v>453</v>
      </c>
      <c r="G4429">
        <v>449</v>
      </c>
      <c r="H4429">
        <v>441</v>
      </c>
      <c r="I4429">
        <v>415</v>
      </c>
    </row>
    <row r="4430" spans="1:9" x14ac:dyDescent="0.25">
      <c r="A4430" t="s">
        <v>589</v>
      </c>
      <c r="B4430">
        <v>1</v>
      </c>
      <c r="C4430">
        <v>0</v>
      </c>
      <c r="D4430">
        <v>0.93492666700000004</v>
      </c>
      <c r="E4430" t="s">
        <v>169</v>
      </c>
      <c r="F4430">
        <v>54</v>
      </c>
      <c r="G4430">
        <v>50</v>
      </c>
      <c r="H4430">
        <v>43</v>
      </c>
      <c r="I4430">
        <v>41</v>
      </c>
    </row>
    <row r="4431" spans="1:9" x14ac:dyDescent="0.25">
      <c r="A4431" t="s">
        <v>588</v>
      </c>
      <c r="B4431">
        <v>1</v>
      </c>
      <c r="C4431">
        <v>0</v>
      </c>
      <c r="D4431">
        <v>0.93534666700000002</v>
      </c>
      <c r="E4431" t="s">
        <v>169</v>
      </c>
      <c r="F4431">
        <v>95</v>
      </c>
      <c r="G4431">
        <v>95</v>
      </c>
      <c r="H4431">
        <v>95</v>
      </c>
      <c r="I4431">
        <v>78</v>
      </c>
    </row>
    <row r="4432" spans="1:9" x14ac:dyDescent="0.25">
      <c r="A4432" t="s">
        <v>587</v>
      </c>
      <c r="B4432">
        <v>1</v>
      </c>
      <c r="C4432">
        <v>0</v>
      </c>
      <c r="D4432">
        <v>0.88989333299999995</v>
      </c>
      <c r="E4432" t="s">
        <v>169</v>
      </c>
      <c r="F4432">
        <v>82</v>
      </c>
      <c r="G4432">
        <v>80</v>
      </c>
      <c r="H4432">
        <v>78</v>
      </c>
      <c r="I4432">
        <v>73</v>
      </c>
    </row>
    <row r="4433" spans="1:9" x14ac:dyDescent="0.25">
      <c r="A4433" t="s">
        <v>586</v>
      </c>
      <c r="B4433">
        <v>1</v>
      </c>
      <c r="C4433">
        <v>0</v>
      </c>
      <c r="D4433">
        <v>0.807666667</v>
      </c>
      <c r="E4433" t="s">
        <v>169</v>
      </c>
      <c r="F4433">
        <v>66</v>
      </c>
      <c r="G4433">
        <v>66</v>
      </c>
      <c r="H4433">
        <v>63</v>
      </c>
      <c r="I4433">
        <v>56</v>
      </c>
    </row>
    <row r="4434" spans="1:9" x14ac:dyDescent="0.25">
      <c r="A4434" t="s">
        <v>585</v>
      </c>
      <c r="B4434">
        <v>1</v>
      </c>
      <c r="C4434">
        <v>0</v>
      </c>
      <c r="D4434">
        <v>1.0045866670000001</v>
      </c>
      <c r="E4434" t="s">
        <v>169</v>
      </c>
      <c r="F4434">
        <v>456</v>
      </c>
      <c r="G4434">
        <v>444</v>
      </c>
      <c r="H4434">
        <v>438</v>
      </c>
      <c r="I4434">
        <v>425</v>
      </c>
    </row>
    <row r="4435" spans="1:9" x14ac:dyDescent="0.25">
      <c r="A4435" t="s">
        <v>584</v>
      </c>
      <c r="B4435">
        <v>1</v>
      </c>
      <c r="C4435">
        <v>0</v>
      </c>
      <c r="D4435">
        <v>0.26812666699999999</v>
      </c>
      <c r="E4435" t="s">
        <v>169</v>
      </c>
      <c r="F4435">
        <v>25</v>
      </c>
      <c r="G4435">
        <v>24</v>
      </c>
      <c r="H4435">
        <v>23</v>
      </c>
      <c r="I4435">
        <v>10</v>
      </c>
    </row>
    <row r="4436" spans="1:9" x14ac:dyDescent="0.25">
      <c r="A4436" t="s">
        <v>583</v>
      </c>
      <c r="B4436">
        <v>1</v>
      </c>
      <c r="C4436">
        <v>0</v>
      </c>
      <c r="D4436">
        <v>0.98106000000000004</v>
      </c>
      <c r="E4436" t="s">
        <v>169</v>
      </c>
      <c r="F4436">
        <v>143</v>
      </c>
      <c r="G4436">
        <v>141</v>
      </c>
      <c r="H4436">
        <v>139</v>
      </c>
      <c r="I4436">
        <v>131</v>
      </c>
    </row>
    <row r="4437" spans="1:9" x14ac:dyDescent="0.25">
      <c r="A4437" t="s">
        <v>582</v>
      </c>
      <c r="B4437">
        <v>0</v>
      </c>
      <c r="C4437">
        <v>0</v>
      </c>
      <c r="D4437">
        <v>0.190393333</v>
      </c>
      <c r="E4437" t="s">
        <v>181</v>
      </c>
      <c r="F4437">
        <v>2</v>
      </c>
      <c r="G4437">
        <v>0</v>
      </c>
      <c r="H4437">
        <v>0</v>
      </c>
      <c r="I4437">
        <v>0</v>
      </c>
    </row>
    <row r="4438" spans="1:9" x14ac:dyDescent="0.25">
      <c r="A4438" t="s">
        <v>581</v>
      </c>
      <c r="B4438">
        <v>1</v>
      </c>
      <c r="C4438">
        <v>0</v>
      </c>
      <c r="D4438">
        <v>0.97529333299999998</v>
      </c>
      <c r="E4438" t="s">
        <v>169</v>
      </c>
      <c r="F4438">
        <v>134</v>
      </c>
      <c r="G4438">
        <v>133</v>
      </c>
      <c r="H4438">
        <v>132</v>
      </c>
      <c r="I4438">
        <v>94</v>
      </c>
    </row>
    <row r="4439" spans="1:9" x14ac:dyDescent="0.25">
      <c r="A4439" t="s">
        <v>580</v>
      </c>
      <c r="B4439">
        <v>1</v>
      </c>
      <c r="C4439">
        <v>0</v>
      </c>
      <c r="D4439">
        <v>0.37753999999999999</v>
      </c>
      <c r="E4439" t="s">
        <v>169</v>
      </c>
      <c r="F4439">
        <v>78</v>
      </c>
      <c r="G4439">
        <v>75</v>
      </c>
      <c r="H4439">
        <v>69</v>
      </c>
      <c r="I4439">
        <v>42</v>
      </c>
    </row>
    <row r="4440" spans="1:9" x14ac:dyDescent="0.25">
      <c r="A4440" t="s">
        <v>579</v>
      </c>
      <c r="B4440">
        <v>1</v>
      </c>
      <c r="C4440">
        <v>0</v>
      </c>
      <c r="D4440">
        <v>0.94137999999999999</v>
      </c>
      <c r="E4440" t="s">
        <v>172</v>
      </c>
      <c r="F4440">
        <v>78</v>
      </c>
      <c r="G4440">
        <v>73</v>
      </c>
      <c r="H4440">
        <v>68</v>
      </c>
      <c r="I4440">
        <v>60</v>
      </c>
    </row>
    <row r="4441" spans="1:9" x14ac:dyDescent="0.25">
      <c r="A4441" t="s">
        <v>578</v>
      </c>
      <c r="B4441">
        <v>1</v>
      </c>
      <c r="C4441">
        <v>0</v>
      </c>
      <c r="D4441">
        <v>0.75353999999999999</v>
      </c>
      <c r="E4441" t="s">
        <v>169</v>
      </c>
      <c r="F4441">
        <v>15</v>
      </c>
      <c r="G4441">
        <v>15</v>
      </c>
      <c r="H4441">
        <v>15</v>
      </c>
      <c r="I4441">
        <v>4</v>
      </c>
    </row>
    <row r="4442" spans="1:9" x14ac:dyDescent="0.25">
      <c r="A4442" t="s">
        <v>577</v>
      </c>
      <c r="B4442">
        <v>1</v>
      </c>
      <c r="C4442">
        <v>0</v>
      </c>
      <c r="D4442">
        <v>0.26883333300000001</v>
      </c>
      <c r="E4442" t="s">
        <v>169</v>
      </c>
      <c r="F4442">
        <v>62</v>
      </c>
      <c r="G4442">
        <v>62</v>
      </c>
      <c r="H4442">
        <v>62</v>
      </c>
      <c r="I4442">
        <v>61</v>
      </c>
    </row>
    <row r="4443" spans="1:9" x14ac:dyDescent="0.25">
      <c r="A4443" t="s">
        <v>576</v>
      </c>
      <c r="B4443">
        <v>1</v>
      </c>
      <c r="C4443">
        <v>0</v>
      </c>
      <c r="D4443">
        <v>0.148606667</v>
      </c>
      <c r="E4443" t="s">
        <v>169</v>
      </c>
      <c r="F4443">
        <v>23</v>
      </c>
      <c r="G4443">
        <v>19</v>
      </c>
      <c r="H4443">
        <v>19</v>
      </c>
      <c r="I4443">
        <v>16</v>
      </c>
    </row>
    <row r="4444" spans="1:9" x14ac:dyDescent="0.25">
      <c r="A4444" t="s">
        <v>575</v>
      </c>
      <c r="B4444">
        <v>1</v>
      </c>
      <c r="C4444">
        <v>0</v>
      </c>
      <c r="D4444">
        <v>0.74431999999999998</v>
      </c>
      <c r="E4444" t="s">
        <v>169</v>
      </c>
      <c r="F4444">
        <v>237</v>
      </c>
      <c r="G4444">
        <v>234</v>
      </c>
      <c r="H4444">
        <v>232</v>
      </c>
      <c r="I4444">
        <v>177</v>
      </c>
    </row>
    <row r="4445" spans="1:9" x14ac:dyDescent="0.25">
      <c r="A4445" t="s">
        <v>574</v>
      </c>
      <c r="B4445">
        <v>1</v>
      </c>
      <c r="C4445">
        <v>0</v>
      </c>
      <c r="D4445">
        <v>0.265086667</v>
      </c>
      <c r="E4445" t="s">
        <v>169</v>
      </c>
      <c r="F4445">
        <v>127</v>
      </c>
      <c r="G4445">
        <v>127</v>
      </c>
      <c r="H4445">
        <v>121</v>
      </c>
      <c r="I4445">
        <v>93</v>
      </c>
    </row>
    <row r="4446" spans="1:9" x14ac:dyDescent="0.25">
      <c r="A4446" t="s">
        <v>573</v>
      </c>
      <c r="B4446">
        <v>1</v>
      </c>
      <c r="C4446">
        <v>0</v>
      </c>
      <c r="D4446">
        <v>0.98284666700000001</v>
      </c>
      <c r="E4446" t="s">
        <v>169</v>
      </c>
      <c r="F4446">
        <v>124</v>
      </c>
      <c r="G4446">
        <v>122</v>
      </c>
      <c r="H4446">
        <v>117</v>
      </c>
      <c r="I4446">
        <v>107</v>
      </c>
    </row>
    <row r="4447" spans="1:9" x14ac:dyDescent="0.25">
      <c r="A4447" t="s">
        <v>572</v>
      </c>
      <c r="B4447">
        <v>1</v>
      </c>
      <c r="C4447">
        <v>0</v>
      </c>
      <c r="D4447">
        <v>0.36874666699999997</v>
      </c>
      <c r="E4447" t="s">
        <v>169</v>
      </c>
      <c r="F4447">
        <v>72</v>
      </c>
      <c r="G4447">
        <v>72</v>
      </c>
      <c r="H4447">
        <v>70</v>
      </c>
      <c r="I4447">
        <v>68</v>
      </c>
    </row>
    <row r="4448" spans="1:9" x14ac:dyDescent="0.25">
      <c r="A4448" t="s">
        <v>571</v>
      </c>
      <c r="B4448">
        <v>1</v>
      </c>
      <c r="C4448">
        <v>0</v>
      </c>
      <c r="D4448">
        <v>0.32590000000000002</v>
      </c>
      <c r="E4448" t="s">
        <v>174</v>
      </c>
      <c r="F4448">
        <v>227</v>
      </c>
      <c r="G4448">
        <v>225</v>
      </c>
      <c r="H4448">
        <v>224</v>
      </c>
      <c r="I4448">
        <v>188</v>
      </c>
    </row>
    <row r="4449" spans="1:9" x14ac:dyDescent="0.25">
      <c r="A4449" t="s">
        <v>570</v>
      </c>
      <c r="B4449">
        <v>1</v>
      </c>
      <c r="C4449">
        <v>0</v>
      </c>
      <c r="D4449">
        <v>0.52505999999999997</v>
      </c>
      <c r="E4449" t="s">
        <v>169</v>
      </c>
      <c r="F4449">
        <v>19</v>
      </c>
      <c r="G4449">
        <v>18</v>
      </c>
      <c r="H4449">
        <v>18</v>
      </c>
      <c r="I4449">
        <v>9</v>
      </c>
    </row>
    <row r="4450" spans="1:9" x14ac:dyDescent="0.25">
      <c r="A4450" t="s">
        <v>569</v>
      </c>
      <c r="B4450">
        <v>0</v>
      </c>
      <c r="C4450">
        <v>0</v>
      </c>
      <c r="D4450">
        <v>0.550226667</v>
      </c>
      <c r="E4450" t="s">
        <v>181</v>
      </c>
      <c r="F4450">
        <v>24</v>
      </c>
      <c r="G4450">
        <v>23</v>
      </c>
      <c r="H4450">
        <v>21</v>
      </c>
      <c r="I4450">
        <v>19</v>
      </c>
    </row>
    <row r="4451" spans="1:9" x14ac:dyDescent="0.25">
      <c r="A4451" t="s">
        <v>568</v>
      </c>
      <c r="B4451">
        <v>1</v>
      </c>
      <c r="C4451">
        <v>1</v>
      </c>
      <c r="D4451">
        <v>0.93100666700000001</v>
      </c>
      <c r="E4451" t="s">
        <v>172</v>
      </c>
      <c r="F4451">
        <v>116</v>
      </c>
      <c r="G4451">
        <v>116</v>
      </c>
      <c r="H4451">
        <v>109</v>
      </c>
      <c r="I4451">
        <v>94</v>
      </c>
    </row>
    <row r="4452" spans="1:9" x14ac:dyDescent="0.25">
      <c r="A4452" t="s">
        <v>567</v>
      </c>
      <c r="B4452">
        <v>1</v>
      </c>
      <c r="C4452">
        <v>0</v>
      </c>
      <c r="D4452">
        <v>0.38340000000000002</v>
      </c>
      <c r="E4452" t="s">
        <v>174</v>
      </c>
      <c r="F4452">
        <v>50</v>
      </c>
      <c r="G4452">
        <v>50</v>
      </c>
      <c r="H4452">
        <v>44</v>
      </c>
      <c r="I4452">
        <v>18</v>
      </c>
    </row>
    <row r="4453" spans="1:9" x14ac:dyDescent="0.25">
      <c r="A4453" t="s">
        <v>566</v>
      </c>
      <c r="B4453">
        <v>1</v>
      </c>
      <c r="C4453">
        <v>0</v>
      </c>
      <c r="D4453">
        <v>0.33764</v>
      </c>
      <c r="E4453" t="s">
        <v>174</v>
      </c>
      <c r="F4453">
        <v>32</v>
      </c>
      <c r="G4453">
        <v>32</v>
      </c>
      <c r="H4453">
        <v>28</v>
      </c>
      <c r="I4453">
        <v>28</v>
      </c>
    </row>
    <row r="4454" spans="1:9" x14ac:dyDescent="0.25">
      <c r="A4454" t="s">
        <v>565</v>
      </c>
      <c r="B4454">
        <v>1</v>
      </c>
      <c r="C4454">
        <v>0</v>
      </c>
      <c r="D4454">
        <v>0.91222000000000003</v>
      </c>
      <c r="E4454" t="s">
        <v>169</v>
      </c>
      <c r="F4454">
        <v>84</v>
      </c>
      <c r="G4454">
        <v>84</v>
      </c>
      <c r="H4454">
        <v>84</v>
      </c>
      <c r="I4454">
        <v>47</v>
      </c>
    </row>
    <row r="4455" spans="1:9" x14ac:dyDescent="0.25">
      <c r="A4455" t="s">
        <v>564</v>
      </c>
      <c r="B4455">
        <v>1</v>
      </c>
      <c r="C4455">
        <v>0</v>
      </c>
      <c r="D4455">
        <v>0.15241333300000001</v>
      </c>
      <c r="E4455" t="s">
        <v>169</v>
      </c>
      <c r="F4455">
        <v>399</v>
      </c>
      <c r="G4455">
        <v>108</v>
      </c>
      <c r="H4455">
        <v>58</v>
      </c>
      <c r="I4455">
        <v>2</v>
      </c>
    </row>
    <row r="4456" spans="1:9" x14ac:dyDescent="0.25">
      <c r="A4456" t="s">
        <v>563</v>
      </c>
      <c r="B4456">
        <v>0</v>
      </c>
      <c r="C4456">
        <v>0</v>
      </c>
      <c r="D4456">
        <v>0.102006667</v>
      </c>
      <c r="E4456" t="s">
        <v>181</v>
      </c>
      <c r="F4456">
        <v>13</v>
      </c>
      <c r="G4456">
        <v>1</v>
      </c>
      <c r="H4456">
        <v>0</v>
      </c>
      <c r="I4456">
        <v>0</v>
      </c>
    </row>
    <row r="4457" spans="1:9" x14ac:dyDescent="0.25">
      <c r="A4457" t="s">
        <v>562</v>
      </c>
      <c r="B4457">
        <v>1</v>
      </c>
      <c r="C4457">
        <v>0</v>
      </c>
      <c r="D4457">
        <v>0.69874000000000003</v>
      </c>
      <c r="E4457" t="s">
        <v>169</v>
      </c>
      <c r="F4457">
        <v>82</v>
      </c>
      <c r="G4457">
        <v>76</v>
      </c>
      <c r="H4457">
        <v>72</v>
      </c>
      <c r="I4457">
        <v>68</v>
      </c>
    </row>
    <row r="4458" spans="1:9" x14ac:dyDescent="0.25">
      <c r="A4458" t="s">
        <v>561</v>
      </c>
      <c r="B4458">
        <v>1</v>
      </c>
      <c r="C4458">
        <v>0</v>
      </c>
      <c r="D4458">
        <v>0.26056000000000001</v>
      </c>
      <c r="E4458" t="s">
        <v>169</v>
      </c>
      <c r="F4458">
        <v>107</v>
      </c>
      <c r="G4458">
        <v>98</v>
      </c>
      <c r="H4458">
        <v>94</v>
      </c>
      <c r="I4458">
        <v>91</v>
      </c>
    </row>
    <row r="4459" spans="1:9" x14ac:dyDescent="0.25">
      <c r="A4459" t="s">
        <v>560</v>
      </c>
      <c r="B4459">
        <v>1</v>
      </c>
      <c r="C4459">
        <v>0</v>
      </c>
      <c r="D4459">
        <v>0.92752000000000001</v>
      </c>
      <c r="E4459" t="s">
        <v>169</v>
      </c>
      <c r="F4459">
        <v>55</v>
      </c>
      <c r="G4459">
        <v>55</v>
      </c>
      <c r="H4459">
        <v>53</v>
      </c>
      <c r="I4459">
        <v>49</v>
      </c>
    </row>
    <row r="4460" spans="1:9" x14ac:dyDescent="0.25">
      <c r="A4460" t="s">
        <v>559</v>
      </c>
      <c r="B4460">
        <v>1</v>
      </c>
      <c r="C4460">
        <v>0</v>
      </c>
      <c r="D4460">
        <v>0.99092000000000002</v>
      </c>
      <c r="E4460" t="s">
        <v>169</v>
      </c>
      <c r="F4460">
        <v>50</v>
      </c>
      <c r="G4460">
        <v>50</v>
      </c>
      <c r="H4460">
        <v>48</v>
      </c>
      <c r="I4460">
        <v>47</v>
      </c>
    </row>
    <row r="4461" spans="1:9" x14ac:dyDescent="0.25">
      <c r="A4461" t="s">
        <v>558</v>
      </c>
      <c r="B4461">
        <v>1</v>
      </c>
      <c r="C4461">
        <v>0</v>
      </c>
      <c r="D4461">
        <v>0.46010666700000002</v>
      </c>
      <c r="E4461" t="s">
        <v>169</v>
      </c>
      <c r="F4461">
        <v>27</v>
      </c>
      <c r="G4461">
        <v>22</v>
      </c>
      <c r="H4461">
        <v>22</v>
      </c>
      <c r="I4461">
        <v>1</v>
      </c>
    </row>
    <row r="4462" spans="1:9" x14ac:dyDescent="0.25">
      <c r="A4462" t="s">
        <v>557</v>
      </c>
      <c r="B4462">
        <v>1</v>
      </c>
      <c r="C4462">
        <v>0</v>
      </c>
      <c r="D4462">
        <v>0.91554000000000002</v>
      </c>
      <c r="E4462" t="s">
        <v>169</v>
      </c>
      <c r="F4462">
        <v>23</v>
      </c>
      <c r="G4462">
        <v>22</v>
      </c>
      <c r="H4462">
        <v>22</v>
      </c>
      <c r="I4462">
        <v>22</v>
      </c>
    </row>
    <row r="4463" spans="1:9" x14ac:dyDescent="0.25">
      <c r="A4463" t="s">
        <v>556</v>
      </c>
      <c r="B4463">
        <v>1</v>
      </c>
      <c r="C4463">
        <v>0</v>
      </c>
      <c r="D4463">
        <v>0.492793333</v>
      </c>
      <c r="E4463" t="s">
        <v>169</v>
      </c>
      <c r="F4463">
        <v>68</v>
      </c>
      <c r="G4463">
        <v>66</v>
      </c>
      <c r="H4463">
        <v>62</v>
      </c>
      <c r="I4463">
        <v>54</v>
      </c>
    </row>
    <row r="4464" spans="1:9" x14ac:dyDescent="0.25">
      <c r="A4464" t="s">
        <v>555</v>
      </c>
      <c r="B4464">
        <v>1</v>
      </c>
      <c r="C4464">
        <v>0</v>
      </c>
      <c r="D4464">
        <v>0.221613333</v>
      </c>
      <c r="E4464" t="s">
        <v>169</v>
      </c>
      <c r="F4464">
        <v>74</v>
      </c>
      <c r="G4464">
        <v>28</v>
      </c>
      <c r="H4464">
        <v>9</v>
      </c>
      <c r="I4464">
        <v>9</v>
      </c>
    </row>
    <row r="4465" spans="1:9" x14ac:dyDescent="0.25">
      <c r="A4465" t="s">
        <v>554</v>
      </c>
      <c r="B4465">
        <v>1</v>
      </c>
      <c r="C4465">
        <v>0</v>
      </c>
      <c r="D4465">
        <v>0.58541333299999998</v>
      </c>
      <c r="E4465" t="s">
        <v>169</v>
      </c>
      <c r="F4465">
        <v>3</v>
      </c>
      <c r="G4465">
        <v>3</v>
      </c>
      <c r="H4465">
        <v>3</v>
      </c>
      <c r="I4465">
        <v>3</v>
      </c>
    </row>
    <row r="4466" spans="1:9" x14ac:dyDescent="0.25">
      <c r="A4466" t="s">
        <v>553</v>
      </c>
      <c r="B4466">
        <v>1</v>
      </c>
      <c r="C4466">
        <v>0</v>
      </c>
      <c r="D4466">
        <v>0.467153333</v>
      </c>
      <c r="E4466" t="s">
        <v>169</v>
      </c>
      <c r="F4466">
        <v>33</v>
      </c>
      <c r="G4466">
        <v>26</v>
      </c>
      <c r="H4466">
        <v>21</v>
      </c>
      <c r="I4466">
        <v>0</v>
      </c>
    </row>
    <row r="4467" spans="1:9" x14ac:dyDescent="0.25">
      <c r="A4467" t="s">
        <v>552</v>
      </c>
      <c r="B4467">
        <v>0</v>
      </c>
      <c r="C4467">
        <v>0</v>
      </c>
      <c r="D4467">
        <v>0.122553333</v>
      </c>
      <c r="E4467" t="s">
        <v>181</v>
      </c>
      <c r="F4467">
        <v>3</v>
      </c>
      <c r="G4467">
        <v>0</v>
      </c>
      <c r="H4467">
        <v>0</v>
      </c>
      <c r="I4467">
        <v>0</v>
      </c>
    </row>
    <row r="4468" spans="1:9" x14ac:dyDescent="0.25">
      <c r="A4468" t="s">
        <v>551</v>
      </c>
      <c r="B4468">
        <v>1</v>
      </c>
      <c r="C4468">
        <v>0</v>
      </c>
      <c r="D4468">
        <v>0.47880666700000002</v>
      </c>
      <c r="E4468" t="s">
        <v>169</v>
      </c>
      <c r="F4468">
        <v>65</v>
      </c>
      <c r="G4468">
        <v>62</v>
      </c>
      <c r="H4468">
        <v>55</v>
      </c>
      <c r="I4468">
        <v>49</v>
      </c>
    </row>
    <row r="4469" spans="1:9" x14ac:dyDescent="0.25">
      <c r="A4469" t="s">
        <v>550</v>
      </c>
      <c r="B4469">
        <v>1</v>
      </c>
      <c r="C4469">
        <v>0</v>
      </c>
      <c r="D4469">
        <v>0.95506000000000002</v>
      </c>
      <c r="E4469" t="s">
        <v>169</v>
      </c>
      <c r="F4469">
        <v>247</v>
      </c>
      <c r="G4469">
        <v>246</v>
      </c>
      <c r="H4469">
        <v>239</v>
      </c>
      <c r="I4469">
        <v>226</v>
      </c>
    </row>
    <row r="4470" spans="1:9" x14ac:dyDescent="0.25">
      <c r="A4470" t="s">
        <v>549</v>
      </c>
      <c r="B4470">
        <v>1</v>
      </c>
      <c r="C4470">
        <v>0</v>
      </c>
      <c r="D4470">
        <v>0.491446667</v>
      </c>
      <c r="E4470" t="s">
        <v>169</v>
      </c>
      <c r="F4470">
        <v>72</v>
      </c>
      <c r="G4470">
        <v>66</v>
      </c>
      <c r="H4470">
        <v>60</v>
      </c>
      <c r="I4470">
        <v>37</v>
      </c>
    </row>
    <row r="4471" spans="1:9" x14ac:dyDescent="0.25">
      <c r="A4471" t="s">
        <v>548</v>
      </c>
      <c r="B4471">
        <v>1</v>
      </c>
      <c r="C4471">
        <v>1</v>
      </c>
      <c r="D4471">
        <v>0.95804</v>
      </c>
      <c r="E4471" t="s">
        <v>169</v>
      </c>
      <c r="F4471">
        <v>435</v>
      </c>
      <c r="G4471">
        <v>430</v>
      </c>
      <c r="H4471">
        <v>427</v>
      </c>
      <c r="I4471">
        <v>408</v>
      </c>
    </row>
    <row r="4472" spans="1:9" x14ac:dyDescent="0.25">
      <c r="A4472" t="s">
        <v>547</v>
      </c>
      <c r="B4472">
        <v>1</v>
      </c>
      <c r="C4472">
        <v>0</v>
      </c>
      <c r="D4472">
        <v>0.15067333299999999</v>
      </c>
      <c r="E4472" t="s">
        <v>169</v>
      </c>
      <c r="F4472">
        <v>7</v>
      </c>
      <c r="G4472">
        <v>5</v>
      </c>
      <c r="H4472">
        <v>4</v>
      </c>
      <c r="I4472">
        <v>0</v>
      </c>
    </row>
    <row r="4473" spans="1:9" x14ac:dyDescent="0.25">
      <c r="A4473" t="s">
        <v>546</v>
      </c>
      <c r="B4473">
        <v>1</v>
      </c>
      <c r="C4473">
        <v>0</v>
      </c>
      <c r="D4473">
        <v>0.92168000000000005</v>
      </c>
      <c r="E4473" t="s">
        <v>174</v>
      </c>
      <c r="F4473">
        <v>110</v>
      </c>
      <c r="G4473">
        <v>109</v>
      </c>
      <c r="H4473">
        <v>108</v>
      </c>
      <c r="I4473">
        <v>103</v>
      </c>
    </row>
    <row r="4474" spans="1:9" x14ac:dyDescent="0.25">
      <c r="A4474" t="s">
        <v>545</v>
      </c>
      <c r="B4474">
        <v>1</v>
      </c>
      <c r="C4474">
        <v>0</v>
      </c>
      <c r="D4474">
        <v>0.77273333300000002</v>
      </c>
      <c r="E4474" t="s">
        <v>169</v>
      </c>
      <c r="F4474">
        <v>46</v>
      </c>
      <c r="G4474">
        <v>46</v>
      </c>
      <c r="H4474">
        <v>46</v>
      </c>
      <c r="I4474">
        <v>36</v>
      </c>
    </row>
    <row r="4475" spans="1:9" x14ac:dyDescent="0.25">
      <c r="A4475" t="s">
        <v>544</v>
      </c>
      <c r="B4475">
        <v>1</v>
      </c>
      <c r="C4475">
        <v>0</v>
      </c>
      <c r="D4475">
        <v>0.64861333300000001</v>
      </c>
      <c r="E4475" t="s">
        <v>169</v>
      </c>
      <c r="F4475">
        <v>13</v>
      </c>
      <c r="G4475">
        <v>13</v>
      </c>
      <c r="H4475">
        <v>11</v>
      </c>
      <c r="I4475">
        <v>6</v>
      </c>
    </row>
    <row r="4476" spans="1:9" x14ac:dyDescent="0.25">
      <c r="A4476" t="s">
        <v>543</v>
      </c>
      <c r="B4476">
        <v>1</v>
      </c>
      <c r="C4476">
        <v>0</v>
      </c>
      <c r="D4476">
        <v>0.244326667</v>
      </c>
      <c r="E4476" t="s">
        <v>169</v>
      </c>
      <c r="F4476">
        <v>16</v>
      </c>
      <c r="G4476">
        <v>13</v>
      </c>
      <c r="H4476">
        <v>13</v>
      </c>
      <c r="I4476">
        <v>0</v>
      </c>
    </row>
    <row r="4477" spans="1:9" x14ac:dyDescent="0.25">
      <c r="A4477" t="s">
        <v>542</v>
      </c>
      <c r="B4477">
        <v>1</v>
      </c>
      <c r="C4477">
        <v>0</v>
      </c>
      <c r="D4477">
        <v>0.92424666700000002</v>
      </c>
      <c r="E4477" t="s">
        <v>169</v>
      </c>
      <c r="F4477">
        <v>253</v>
      </c>
      <c r="G4477">
        <v>252</v>
      </c>
      <c r="H4477">
        <v>248</v>
      </c>
      <c r="I4477">
        <v>235</v>
      </c>
    </row>
    <row r="4478" spans="1:9" x14ac:dyDescent="0.25">
      <c r="A4478" t="s">
        <v>541</v>
      </c>
      <c r="B4478">
        <v>1</v>
      </c>
      <c r="C4478">
        <v>0</v>
      </c>
      <c r="D4478">
        <v>0.98874666700000002</v>
      </c>
      <c r="E4478" t="s">
        <v>169</v>
      </c>
      <c r="F4478">
        <v>183</v>
      </c>
      <c r="G4478">
        <v>182</v>
      </c>
      <c r="H4478">
        <v>180</v>
      </c>
      <c r="I4478">
        <v>149</v>
      </c>
    </row>
    <row r="4479" spans="1:9" x14ac:dyDescent="0.25">
      <c r="A4479" t="s">
        <v>540</v>
      </c>
      <c r="B4479">
        <v>0</v>
      </c>
      <c r="C4479">
        <v>0</v>
      </c>
      <c r="D4479">
        <v>0.31380666699999998</v>
      </c>
      <c r="E4479" t="s">
        <v>181</v>
      </c>
      <c r="F4479">
        <v>34</v>
      </c>
      <c r="G4479">
        <v>33</v>
      </c>
      <c r="H4479">
        <v>29</v>
      </c>
      <c r="I4479">
        <v>16</v>
      </c>
    </row>
    <row r="4480" spans="1:9" x14ac:dyDescent="0.25">
      <c r="A4480" t="s">
        <v>539</v>
      </c>
      <c r="B4480">
        <v>1</v>
      </c>
      <c r="C4480">
        <v>0</v>
      </c>
      <c r="D4480">
        <v>0.96013999999999999</v>
      </c>
      <c r="E4480" t="s">
        <v>169</v>
      </c>
      <c r="F4480">
        <v>73</v>
      </c>
      <c r="G4480">
        <v>73</v>
      </c>
      <c r="H4480">
        <v>69</v>
      </c>
      <c r="I4480">
        <v>57</v>
      </c>
    </row>
    <row r="4481" spans="1:9" x14ac:dyDescent="0.25">
      <c r="A4481" t="s">
        <v>538</v>
      </c>
      <c r="B4481">
        <v>1</v>
      </c>
      <c r="C4481">
        <v>0</v>
      </c>
      <c r="D4481">
        <v>0.349406667</v>
      </c>
      <c r="E4481" t="s">
        <v>174</v>
      </c>
      <c r="F4481">
        <v>43</v>
      </c>
      <c r="G4481">
        <v>42</v>
      </c>
      <c r="H4481">
        <v>40</v>
      </c>
      <c r="I4481">
        <v>39</v>
      </c>
    </row>
    <row r="4482" spans="1:9" x14ac:dyDescent="0.25">
      <c r="A4482" t="s">
        <v>537</v>
      </c>
      <c r="B4482">
        <v>0</v>
      </c>
      <c r="C4482">
        <v>0</v>
      </c>
      <c r="D4482">
        <v>0.69669333300000003</v>
      </c>
      <c r="E4482" t="s">
        <v>181</v>
      </c>
      <c r="F4482">
        <v>106</v>
      </c>
      <c r="G4482">
        <v>106</v>
      </c>
      <c r="H4482">
        <v>102</v>
      </c>
      <c r="I4482">
        <v>79</v>
      </c>
    </row>
    <row r="4483" spans="1:9" x14ac:dyDescent="0.25">
      <c r="A4483" t="s">
        <v>536</v>
      </c>
      <c r="B4483">
        <v>1</v>
      </c>
      <c r="C4483">
        <v>0</v>
      </c>
      <c r="D4483">
        <v>0.117653333</v>
      </c>
      <c r="E4483" t="s">
        <v>169</v>
      </c>
      <c r="F4483">
        <v>20</v>
      </c>
      <c r="G4483">
        <v>1</v>
      </c>
      <c r="H4483">
        <v>0</v>
      </c>
      <c r="I4483">
        <v>0</v>
      </c>
    </row>
    <row r="4484" spans="1:9" x14ac:dyDescent="0.25">
      <c r="A4484" t="s">
        <v>535</v>
      </c>
      <c r="B4484">
        <v>1</v>
      </c>
      <c r="C4484">
        <v>0</v>
      </c>
      <c r="D4484">
        <v>0.991293333</v>
      </c>
      <c r="E4484" t="s">
        <v>169</v>
      </c>
      <c r="F4484">
        <v>138</v>
      </c>
      <c r="G4484">
        <v>138</v>
      </c>
      <c r="H4484">
        <v>138</v>
      </c>
      <c r="I4484">
        <v>131</v>
      </c>
    </row>
    <row r="4485" spans="1:9" x14ac:dyDescent="0.25">
      <c r="A4485" t="s">
        <v>534</v>
      </c>
      <c r="B4485">
        <v>1</v>
      </c>
      <c r="C4485">
        <v>0</v>
      </c>
      <c r="D4485">
        <v>0.54503333300000001</v>
      </c>
      <c r="E4485" t="s">
        <v>169</v>
      </c>
      <c r="F4485">
        <v>8</v>
      </c>
      <c r="G4485">
        <v>8</v>
      </c>
      <c r="H4485">
        <v>6</v>
      </c>
      <c r="I4485">
        <v>2</v>
      </c>
    </row>
    <row r="4486" spans="1:9" x14ac:dyDescent="0.25">
      <c r="A4486" t="s">
        <v>533</v>
      </c>
      <c r="B4486">
        <v>1</v>
      </c>
      <c r="C4486">
        <v>0</v>
      </c>
      <c r="D4486">
        <v>0.69133333299999999</v>
      </c>
      <c r="E4486" t="s">
        <v>169</v>
      </c>
      <c r="F4486">
        <v>126</v>
      </c>
      <c r="G4486">
        <v>125</v>
      </c>
      <c r="H4486">
        <v>114</v>
      </c>
      <c r="I4486">
        <v>104</v>
      </c>
    </row>
    <row r="4487" spans="1:9" x14ac:dyDescent="0.25">
      <c r="A4487" t="s">
        <v>532</v>
      </c>
      <c r="B4487">
        <v>1</v>
      </c>
      <c r="C4487">
        <v>0</v>
      </c>
      <c r="D4487">
        <v>0.92373333300000005</v>
      </c>
      <c r="E4487" t="s">
        <v>169</v>
      </c>
      <c r="F4487">
        <v>36</v>
      </c>
      <c r="G4487">
        <v>35</v>
      </c>
      <c r="H4487">
        <v>35</v>
      </c>
      <c r="I4487">
        <v>30</v>
      </c>
    </row>
    <row r="4488" spans="1:9" x14ac:dyDescent="0.25">
      <c r="A4488" t="s">
        <v>531</v>
      </c>
      <c r="B4488">
        <v>1</v>
      </c>
      <c r="C4488">
        <v>0</v>
      </c>
      <c r="D4488">
        <v>0.91293999999999997</v>
      </c>
      <c r="E4488" t="s">
        <v>174</v>
      </c>
      <c r="F4488">
        <v>94</v>
      </c>
      <c r="G4488">
        <v>91</v>
      </c>
      <c r="H4488">
        <v>91</v>
      </c>
      <c r="I4488">
        <v>87</v>
      </c>
    </row>
    <row r="4489" spans="1:9" x14ac:dyDescent="0.25">
      <c r="A4489" t="s">
        <v>530</v>
      </c>
      <c r="B4489">
        <v>1</v>
      </c>
      <c r="C4489">
        <v>0</v>
      </c>
      <c r="D4489">
        <v>0.8145</v>
      </c>
      <c r="E4489" t="s">
        <v>169</v>
      </c>
      <c r="F4489">
        <v>220</v>
      </c>
      <c r="G4489">
        <v>220</v>
      </c>
      <c r="H4489">
        <v>218</v>
      </c>
      <c r="I4489">
        <v>211</v>
      </c>
    </row>
    <row r="4490" spans="1:9" x14ac:dyDescent="0.25">
      <c r="A4490" t="s">
        <v>529</v>
      </c>
      <c r="B4490">
        <v>1</v>
      </c>
      <c r="C4490">
        <v>0</v>
      </c>
      <c r="D4490">
        <v>0.73181333299999995</v>
      </c>
      <c r="E4490" t="s">
        <v>169</v>
      </c>
      <c r="F4490">
        <v>153</v>
      </c>
      <c r="G4490">
        <v>145</v>
      </c>
      <c r="H4490">
        <v>142</v>
      </c>
      <c r="I4490">
        <v>113</v>
      </c>
    </row>
    <row r="4491" spans="1:9" x14ac:dyDescent="0.25">
      <c r="A4491" t="s">
        <v>528</v>
      </c>
      <c r="B4491">
        <v>1</v>
      </c>
      <c r="C4491">
        <v>1</v>
      </c>
      <c r="D4491">
        <v>0.68744000000000005</v>
      </c>
      <c r="E4491" t="s">
        <v>169</v>
      </c>
      <c r="F4491">
        <v>234</v>
      </c>
      <c r="G4491">
        <v>233</v>
      </c>
      <c r="H4491">
        <v>228</v>
      </c>
      <c r="I4491">
        <v>219</v>
      </c>
    </row>
    <row r="4492" spans="1:9" x14ac:dyDescent="0.25">
      <c r="A4492" t="s">
        <v>527</v>
      </c>
      <c r="B4492">
        <v>1</v>
      </c>
      <c r="C4492">
        <v>0</v>
      </c>
      <c r="D4492">
        <v>0.74659333299999997</v>
      </c>
      <c r="E4492" t="s">
        <v>169</v>
      </c>
      <c r="F4492">
        <v>68</v>
      </c>
      <c r="G4492">
        <v>62</v>
      </c>
      <c r="H4492">
        <v>57</v>
      </c>
      <c r="I4492">
        <v>46</v>
      </c>
    </row>
    <row r="4493" spans="1:9" x14ac:dyDescent="0.25">
      <c r="A4493" t="s">
        <v>526</v>
      </c>
      <c r="B4493">
        <v>1</v>
      </c>
      <c r="C4493">
        <v>0</v>
      </c>
      <c r="D4493">
        <v>0.64334666699999998</v>
      </c>
      <c r="E4493" t="s">
        <v>169</v>
      </c>
      <c r="F4493">
        <v>58</v>
      </c>
      <c r="G4493">
        <v>56</v>
      </c>
      <c r="H4493">
        <v>55</v>
      </c>
      <c r="I4493">
        <v>22</v>
      </c>
    </row>
    <row r="4494" spans="1:9" x14ac:dyDescent="0.25">
      <c r="A4494" t="s">
        <v>525</v>
      </c>
      <c r="B4494">
        <v>1</v>
      </c>
      <c r="C4494">
        <v>0</v>
      </c>
      <c r="D4494">
        <v>0.94997333299999998</v>
      </c>
      <c r="E4494" t="s">
        <v>169</v>
      </c>
      <c r="F4494">
        <v>308</v>
      </c>
      <c r="G4494">
        <v>307</v>
      </c>
      <c r="H4494">
        <v>307</v>
      </c>
      <c r="I4494">
        <v>304</v>
      </c>
    </row>
    <row r="4495" spans="1:9" x14ac:dyDescent="0.25">
      <c r="A4495" t="s">
        <v>524</v>
      </c>
      <c r="B4495">
        <v>0</v>
      </c>
      <c r="C4495">
        <v>0</v>
      </c>
      <c r="D4495">
        <v>0.10861333300000001</v>
      </c>
      <c r="E4495" t="s">
        <v>181</v>
      </c>
      <c r="F4495">
        <v>2</v>
      </c>
      <c r="G4495">
        <v>0</v>
      </c>
      <c r="H4495">
        <v>0</v>
      </c>
      <c r="I4495">
        <v>0</v>
      </c>
    </row>
    <row r="4496" spans="1:9" x14ac:dyDescent="0.25">
      <c r="A4496" t="s">
        <v>523</v>
      </c>
      <c r="B4496">
        <v>1</v>
      </c>
      <c r="C4496">
        <v>0</v>
      </c>
      <c r="D4496">
        <v>0.87464666700000004</v>
      </c>
      <c r="E4496" t="s">
        <v>169</v>
      </c>
      <c r="F4496">
        <v>165</v>
      </c>
      <c r="G4496">
        <v>165</v>
      </c>
      <c r="H4496">
        <v>164</v>
      </c>
      <c r="I4496">
        <v>153</v>
      </c>
    </row>
    <row r="4497" spans="1:9" x14ac:dyDescent="0.25">
      <c r="A4497" t="s">
        <v>522</v>
      </c>
      <c r="B4497">
        <v>1</v>
      </c>
      <c r="C4497">
        <v>0</v>
      </c>
      <c r="D4497">
        <v>0.93810666700000001</v>
      </c>
      <c r="E4497" t="s">
        <v>169</v>
      </c>
      <c r="F4497">
        <v>90</v>
      </c>
      <c r="G4497">
        <v>90</v>
      </c>
      <c r="H4497">
        <v>90</v>
      </c>
      <c r="I4497">
        <v>88</v>
      </c>
    </row>
    <row r="4498" spans="1:9" x14ac:dyDescent="0.25">
      <c r="A4498" t="s">
        <v>521</v>
      </c>
      <c r="B4498">
        <v>1</v>
      </c>
      <c r="C4498">
        <v>0</v>
      </c>
      <c r="D4498">
        <v>0.99776666700000005</v>
      </c>
      <c r="E4498" t="s">
        <v>169</v>
      </c>
      <c r="F4498">
        <v>282</v>
      </c>
      <c r="G4498">
        <v>280</v>
      </c>
      <c r="H4498">
        <v>274</v>
      </c>
      <c r="I4498">
        <v>264</v>
      </c>
    </row>
    <row r="4499" spans="1:9" x14ac:dyDescent="0.25">
      <c r="A4499" t="s">
        <v>520</v>
      </c>
      <c r="B4499">
        <v>1</v>
      </c>
      <c r="C4499">
        <v>0</v>
      </c>
      <c r="D4499">
        <v>0.94694666699999996</v>
      </c>
      <c r="E4499" t="s">
        <v>169</v>
      </c>
      <c r="F4499">
        <v>105</v>
      </c>
      <c r="G4499">
        <v>102</v>
      </c>
      <c r="H4499">
        <v>98</v>
      </c>
      <c r="I4499">
        <v>67</v>
      </c>
    </row>
    <row r="4500" spans="1:9" x14ac:dyDescent="0.25">
      <c r="A4500" t="s">
        <v>519</v>
      </c>
      <c r="B4500">
        <v>1</v>
      </c>
      <c r="C4500">
        <v>0</v>
      </c>
      <c r="D4500">
        <v>1.003386667</v>
      </c>
      <c r="E4500" t="s">
        <v>169</v>
      </c>
      <c r="F4500">
        <v>141</v>
      </c>
      <c r="G4500">
        <v>141</v>
      </c>
      <c r="H4500">
        <v>141</v>
      </c>
      <c r="I4500">
        <v>141</v>
      </c>
    </row>
    <row r="4501" spans="1:9" x14ac:dyDescent="0.25">
      <c r="A4501" t="s">
        <v>518</v>
      </c>
      <c r="B4501">
        <v>1</v>
      </c>
      <c r="C4501">
        <v>0</v>
      </c>
      <c r="D4501">
        <v>0.48130666700000002</v>
      </c>
      <c r="E4501" t="s">
        <v>169</v>
      </c>
      <c r="F4501">
        <v>148</v>
      </c>
      <c r="G4501">
        <v>148</v>
      </c>
      <c r="H4501">
        <v>145</v>
      </c>
      <c r="I4501">
        <v>140</v>
      </c>
    </row>
    <row r="4502" spans="1:9" x14ac:dyDescent="0.25">
      <c r="A4502" t="s">
        <v>517</v>
      </c>
      <c r="B4502">
        <v>0</v>
      </c>
      <c r="C4502">
        <v>0</v>
      </c>
      <c r="D4502">
        <v>0.96172666699999998</v>
      </c>
      <c r="E4502" t="s">
        <v>181</v>
      </c>
      <c r="F4502">
        <v>100</v>
      </c>
      <c r="G4502">
        <v>100</v>
      </c>
      <c r="H4502">
        <v>100</v>
      </c>
      <c r="I4502">
        <v>92</v>
      </c>
    </row>
    <row r="4503" spans="1:9" x14ac:dyDescent="0.25">
      <c r="A4503" t="s">
        <v>516</v>
      </c>
      <c r="B4503">
        <v>0</v>
      </c>
      <c r="C4503">
        <v>1</v>
      </c>
      <c r="D4503">
        <v>0.98247333299999995</v>
      </c>
      <c r="E4503" t="s">
        <v>169</v>
      </c>
      <c r="F4503">
        <v>55</v>
      </c>
      <c r="G4503">
        <v>50</v>
      </c>
      <c r="H4503">
        <v>50</v>
      </c>
      <c r="I4503">
        <v>47</v>
      </c>
    </row>
    <row r="4504" spans="1:9" x14ac:dyDescent="0.25">
      <c r="A4504" t="s">
        <v>515</v>
      </c>
      <c r="B4504">
        <v>1</v>
      </c>
      <c r="C4504">
        <v>0</v>
      </c>
      <c r="D4504">
        <v>0.83722666700000004</v>
      </c>
      <c r="E4504" t="s">
        <v>169</v>
      </c>
      <c r="F4504">
        <v>175</v>
      </c>
      <c r="G4504">
        <v>175</v>
      </c>
      <c r="H4504">
        <v>174</v>
      </c>
      <c r="I4504">
        <v>172</v>
      </c>
    </row>
    <row r="4505" spans="1:9" x14ac:dyDescent="0.25">
      <c r="A4505" t="s">
        <v>514</v>
      </c>
      <c r="B4505">
        <v>1</v>
      </c>
      <c r="C4505">
        <v>1</v>
      </c>
      <c r="D4505">
        <v>0.99538000000000004</v>
      </c>
      <c r="E4505" t="s">
        <v>169</v>
      </c>
      <c r="F4505">
        <v>250</v>
      </c>
      <c r="G4505">
        <v>241</v>
      </c>
      <c r="H4505">
        <v>230</v>
      </c>
      <c r="I4505">
        <v>205</v>
      </c>
    </row>
    <row r="4506" spans="1:9" x14ac:dyDescent="0.25">
      <c r="A4506" t="s">
        <v>513</v>
      </c>
      <c r="B4506">
        <v>1</v>
      </c>
      <c r="C4506">
        <v>0</v>
      </c>
      <c r="D4506">
        <v>0.96549333299999995</v>
      </c>
      <c r="E4506" t="s">
        <v>174</v>
      </c>
      <c r="F4506">
        <v>49</v>
      </c>
      <c r="G4506">
        <v>49</v>
      </c>
      <c r="H4506">
        <v>48</v>
      </c>
      <c r="I4506">
        <v>47</v>
      </c>
    </row>
    <row r="4507" spans="1:9" x14ac:dyDescent="0.25">
      <c r="A4507" t="s">
        <v>512</v>
      </c>
      <c r="B4507">
        <v>1</v>
      </c>
      <c r="C4507">
        <v>1</v>
      </c>
      <c r="D4507">
        <v>0.97106000000000003</v>
      </c>
      <c r="E4507" t="s">
        <v>174</v>
      </c>
      <c r="F4507">
        <v>284</v>
      </c>
      <c r="G4507">
        <v>281</v>
      </c>
      <c r="H4507">
        <v>276</v>
      </c>
      <c r="I4507">
        <v>254</v>
      </c>
    </row>
    <row r="4508" spans="1:9" x14ac:dyDescent="0.25">
      <c r="A4508" t="s">
        <v>511</v>
      </c>
      <c r="B4508">
        <v>1</v>
      </c>
      <c r="C4508">
        <v>0</v>
      </c>
      <c r="D4508">
        <v>0.91910666699999999</v>
      </c>
      <c r="E4508" t="s">
        <v>169</v>
      </c>
      <c r="F4508">
        <v>90</v>
      </c>
      <c r="G4508">
        <v>90</v>
      </c>
      <c r="H4508">
        <v>90</v>
      </c>
      <c r="I4508">
        <v>82</v>
      </c>
    </row>
    <row r="4509" spans="1:9" x14ac:dyDescent="0.25">
      <c r="A4509" t="s">
        <v>510</v>
      </c>
      <c r="B4509">
        <v>1</v>
      </c>
      <c r="C4509">
        <v>0</v>
      </c>
      <c r="D4509">
        <v>0.99138000000000004</v>
      </c>
      <c r="E4509" t="s">
        <v>169</v>
      </c>
      <c r="F4509">
        <v>390</v>
      </c>
      <c r="G4509">
        <v>384</v>
      </c>
      <c r="H4509">
        <v>381</v>
      </c>
      <c r="I4509">
        <v>374</v>
      </c>
    </row>
    <row r="4510" spans="1:9" x14ac:dyDescent="0.25">
      <c r="A4510" t="s">
        <v>509</v>
      </c>
      <c r="B4510">
        <v>1</v>
      </c>
      <c r="C4510">
        <v>0</v>
      </c>
      <c r="D4510">
        <v>0.98338666699999999</v>
      </c>
      <c r="E4510" t="s">
        <v>169</v>
      </c>
      <c r="F4510">
        <v>118</v>
      </c>
      <c r="G4510">
        <v>117</v>
      </c>
      <c r="H4510">
        <v>116</v>
      </c>
      <c r="I4510">
        <v>114</v>
      </c>
    </row>
    <row r="4511" spans="1:9" x14ac:dyDescent="0.25">
      <c r="A4511" t="s">
        <v>508</v>
      </c>
      <c r="B4511">
        <v>1</v>
      </c>
      <c r="C4511">
        <v>0</v>
      </c>
      <c r="D4511">
        <v>0.25635999999999998</v>
      </c>
      <c r="E4511" t="s">
        <v>169</v>
      </c>
      <c r="F4511">
        <v>41</v>
      </c>
      <c r="G4511">
        <v>35</v>
      </c>
      <c r="H4511">
        <v>31</v>
      </c>
      <c r="I4511">
        <v>29</v>
      </c>
    </row>
    <row r="4512" spans="1:9" x14ac:dyDescent="0.25">
      <c r="A4512" t="s">
        <v>507</v>
      </c>
      <c r="B4512">
        <v>1</v>
      </c>
      <c r="C4512">
        <v>0</v>
      </c>
      <c r="D4512">
        <v>0.97692666699999997</v>
      </c>
      <c r="E4512" t="s">
        <v>169</v>
      </c>
      <c r="F4512">
        <v>249</v>
      </c>
      <c r="G4512">
        <v>232</v>
      </c>
      <c r="H4512">
        <v>231</v>
      </c>
      <c r="I4512">
        <v>228</v>
      </c>
    </row>
    <row r="4513" spans="1:9" x14ac:dyDescent="0.25">
      <c r="A4513" t="s">
        <v>506</v>
      </c>
      <c r="B4513">
        <v>1</v>
      </c>
      <c r="C4513">
        <v>0</v>
      </c>
      <c r="D4513">
        <v>0.78971333300000002</v>
      </c>
      <c r="E4513" t="s">
        <v>169</v>
      </c>
      <c r="F4513">
        <v>96</v>
      </c>
      <c r="G4513">
        <v>94</v>
      </c>
      <c r="H4513">
        <v>91</v>
      </c>
      <c r="I4513">
        <v>86</v>
      </c>
    </row>
    <row r="4514" spans="1:9" x14ac:dyDescent="0.25">
      <c r="A4514" t="s">
        <v>505</v>
      </c>
      <c r="B4514">
        <v>1</v>
      </c>
      <c r="C4514">
        <v>0</v>
      </c>
      <c r="D4514">
        <v>0.98476666700000004</v>
      </c>
      <c r="E4514" t="s">
        <v>169</v>
      </c>
      <c r="F4514">
        <v>58</v>
      </c>
      <c r="G4514">
        <v>58</v>
      </c>
      <c r="H4514">
        <v>58</v>
      </c>
      <c r="I4514">
        <v>56</v>
      </c>
    </row>
    <row r="4515" spans="1:9" x14ac:dyDescent="0.25">
      <c r="A4515" t="s">
        <v>504</v>
      </c>
      <c r="B4515">
        <v>1</v>
      </c>
      <c r="C4515">
        <v>0</v>
      </c>
      <c r="D4515">
        <v>0.95816000000000001</v>
      </c>
      <c r="E4515" t="s">
        <v>169</v>
      </c>
      <c r="F4515">
        <v>123</v>
      </c>
      <c r="G4515">
        <v>123</v>
      </c>
      <c r="H4515">
        <v>112</v>
      </c>
      <c r="I4515">
        <v>92</v>
      </c>
    </row>
    <row r="4516" spans="1:9" x14ac:dyDescent="0.25">
      <c r="A4516" t="s">
        <v>503</v>
      </c>
      <c r="B4516">
        <v>1</v>
      </c>
      <c r="C4516">
        <v>0</v>
      </c>
      <c r="D4516">
        <v>0.97398666700000003</v>
      </c>
      <c r="E4516" t="s">
        <v>169</v>
      </c>
      <c r="F4516">
        <v>386</v>
      </c>
      <c r="G4516">
        <v>381</v>
      </c>
      <c r="H4516">
        <v>367</v>
      </c>
      <c r="I4516">
        <v>358</v>
      </c>
    </row>
    <row r="4517" spans="1:9" x14ac:dyDescent="0.25">
      <c r="A4517" t="s">
        <v>502</v>
      </c>
      <c r="B4517">
        <v>0</v>
      </c>
      <c r="C4517">
        <v>0</v>
      </c>
      <c r="D4517">
        <v>0.124873333</v>
      </c>
      <c r="E4517" t="s">
        <v>181</v>
      </c>
      <c r="F4517">
        <v>2</v>
      </c>
      <c r="G4517">
        <v>0</v>
      </c>
      <c r="H4517">
        <v>0</v>
      </c>
      <c r="I4517">
        <v>0</v>
      </c>
    </row>
    <row r="4518" spans="1:9" x14ac:dyDescent="0.25">
      <c r="A4518" t="s">
        <v>501</v>
      </c>
      <c r="B4518">
        <v>1</v>
      </c>
      <c r="C4518">
        <v>0</v>
      </c>
      <c r="D4518">
        <v>0.41358666700000002</v>
      </c>
      <c r="E4518" t="s">
        <v>169</v>
      </c>
      <c r="F4518">
        <v>6</v>
      </c>
      <c r="G4518">
        <v>1</v>
      </c>
      <c r="H4518">
        <v>0</v>
      </c>
      <c r="I4518">
        <v>0</v>
      </c>
    </row>
    <row r="4519" spans="1:9" x14ac:dyDescent="0.25">
      <c r="A4519" t="s">
        <v>500</v>
      </c>
      <c r="B4519">
        <v>1</v>
      </c>
      <c r="C4519">
        <v>0</v>
      </c>
      <c r="D4519">
        <v>0.98179333300000005</v>
      </c>
      <c r="E4519" t="s">
        <v>169</v>
      </c>
      <c r="F4519">
        <v>63</v>
      </c>
      <c r="G4519">
        <v>62</v>
      </c>
      <c r="H4519">
        <v>61</v>
      </c>
      <c r="I4519">
        <v>59</v>
      </c>
    </row>
    <row r="4520" spans="1:9" x14ac:dyDescent="0.25">
      <c r="A4520" t="s">
        <v>499</v>
      </c>
      <c r="B4520">
        <v>1</v>
      </c>
      <c r="C4520">
        <v>0</v>
      </c>
      <c r="D4520">
        <v>0.96247333300000004</v>
      </c>
      <c r="E4520" t="s">
        <v>174</v>
      </c>
      <c r="F4520">
        <v>230</v>
      </c>
      <c r="G4520">
        <v>227</v>
      </c>
      <c r="H4520">
        <v>213</v>
      </c>
      <c r="I4520">
        <v>189</v>
      </c>
    </row>
    <row r="4521" spans="1:9" x14ac:dyDescent="0.25">
      <c r="A4521" t="s">
        <v>498</v>
      </c>
      <c r="B4521">
        <v>1</v>
      </c>
      <c r="C4521">
        <v>0</v>
      </c>
      <c r="D4521">
        <v>0.96996000000000004</v>
      </c>
      <c r="E4521" t="s">
        <v>169</v>
      </c>
      <c r="F4521">
        <v>221</v>
      </c>
      <c r="G4521">
        <v>219</v>
      </c>
      <c r="H4521">
        <v>213</v>
      </c>
      <c r="I4521">
        <v>209</v>
      </c>
    </row>
    <row r="4522" spans="1:9" x14ac:dyDescent="0.25">
      <c r="A4522" t="s">
        <v>497</v>
      </c>
      <c r="B4522">
        <v>1</v>
      </c>
      <c r="C4522">
        <v>0</v>
      </c>
      <c r="D4522">
        <v>0.99692666699999999</v>
      </c>
      <c r="E4522" t="s">
        <v>169</v>
      </c>
      <c r="F4522">
        <v>185</v>
      </c>
      <c r="G4522">
        <v>185</v>
      </c>
      <c r="H4522">
        <v>182</v>
      </c>
      <c r="I4522">
        <v>170</v>
      </c>
    </row>
    <row r="4523" spans="1:9" x14ac:dyDescent="0.25">
      <c r="A4523" t="s">
        <v>496</v>
      </c>
      <c r="B4523">
        <v>1</v>
      </c>
      <c r="C4523">
        <v>0</v>
      </c>
      <c r="D4523">
        <v>0.99048666699999999</v>
      </c>
      <c r="E4523" t="s">
        <v>169</v>
      </c>
      <c r="F4523">
        <v>316</v>
      </c>
      <c r="G4523">
        <v>314</v>
      </c>
      <c r="H4523">
        <v>314</v>
      </c>
      <c r="I4523">
        <v>307</v>
      </c>
    </row>
    <row r="4524" spans="1:9" x14ac:dyDescent="0.25">
      <c r="A4524" t="s">
        <v>495</v>
      </c>
      <c r="B4524">
        <v>1</v>
      </c>
      <c r="C4524">
        <v>0</v>
      </c>
      <c r="D4524">
        <v>0.97565999999999997</v>
      </c>
      <c r="E4524" t="s">
        <v>169</v>
      </c>
      <c r="F4524">
        <v>84</v>
      </c>
      <c r="G4524">
        <v>82</v>
      </c>
      <c r="H4524">
        <v>81</v>
      </c>
      <c r="I4524">
        <v>75</v>
      </c>
    </row>
    <row r="4525" spans="1:9" x14ac:dyDescent="0.25">
      <c r="A4525" t="s">
        <v>494</v>
      </c>
      <c r="B4525">
        <v>0</v>
      </c>
      <c r="C4525">
        <v>0</v>
      </c>
      <c r="D4525">
        <v>0.32457333300000002</v>
      </c>
      <c r="E4525" t="s">
        <v>181</v>
      </c>
      <c r="F4525">
        <v>10</v>
      </c>
      <c r="G4525">
        <v>8</v>
      </c>
      <c r="H4525">
        <v>5</v>
      </c>
      <c r="I4525">
        <v>5</v>
      </c>
    </row>
    <row r="4526" spans="1:9" x14ac:dyDescent="0.25">
      <c r="A4526" t="s">
        <v>493</v>
      </c>
      <c r="B4526">
        <v>1</v>
      </c>
      <c r="C4526">
        <v>0</v>
      </c>
      <c r="D4526">
        <v>0.852413333</v>
      </c>
      <c r="E4526" t="s">
        <v>169</v>
      </c>
      <c r="F4526">
        <v>84</v>
      </c>
      <c r="G4526">
        <v>82</v>
      </c>
      <c r="H4526">
        <v>73</v>
      </c>
      <c r="I4526">
        <v>64</v>
      </c>
    </row>
    <row r="4527" spans="1:9" x14ac:dyDescent="0.25">
      <c r="A4527" t="s">
        <v>492</v>
      </c>
      <c r="B4527">
        <v>1</v>
      </c>
      <c r="C4527">
        <v>0</v>
      </c>
      <c r="D4527">
        <v>0.668786667</v>
      </c>
      <c r="E4527" t="s">
        <v>169</v>
      </c>
      <c r="F4527">
        <v>147</v>
      </c>
      <c r="G4527">
        <v>147</v>
      </c>
      <c r="H4527">
        <v>146</v>
      </c>
      <c r="I4527">
        <v>135</v>
      </c>
    </row>
    <row r="4528" spans="1:9" x14ac:dyDescent="0.25">
      <c r="A4528" t="s">
        <v>491</v>
      </c>
      <c r="B4528">
        <v>1</v>
      </c>
      <c r="C4528">
        <v>0</v>
      </c>
      <c r="D4528">
        <v>0.95915333300000005</v>
      </c>
      <c r="E4528" t="s">
        <v>174</v>
      </c>
      <c r="F4528">
        <v>82</v>
      </c>
      <c r="G4528">
        <v>80</v>
      </c>
      <c r="H4528">
        <v>79</v>
      </c>
      <c r="I4528">
        <v>68</v>
      </c>
    </row>
    <row r="4529" spans="1:9" x14ac:dyDescent="0.25">
      <c r="A4529" t="s">
        <v>490</v>
      </c>
      <c r="B4529">
        <v>1</v>
      </c>
      <c r="C4529">
        <v>1</v>
      </c>
      <c r="D4529">
        <v>0.79805333300000003</v>
      </c>
      <c r="E4529" t="s">
        <v>172</v>
      </c>
      <c r="F4529">
        <v>34</v>
      </c>
      <c r="G4529">
        <v>34</v>
      </c>
      <c r="H4529">
        <v>34</v>
      </c>
      <c r="I4529">
        <v>32</v>
      </c>
    </row>
    <row r="4530" spans="1:9" x14ac:dyDescent="0.25">
      <c r="A4530" t="s">
        <v>489</v>
      </c>
      <c r="B4530">
        <v>1</v>
      </c>
      <c r="C4530">
        <v>0</v>
      </c>
      <c r="D4530">
        <v>0.97231999999999996</v>
      </c>
      <c r="E4530" t="s">
        <v>174</v>
      </c>
      <c r="F4530">
        <v>239</v>
      </c>
      <c r="G4530">
        <v>239</v>
      </c>
      <c r="H4530">
        <v>238</v>
      </c>
      <c r="I4530">
        <v>229</v>
      </c>
    </row>
    <row r="4531" spans="1:9" x14ac:dyDescent="0.25">
      <c r="A4531" t="s">
        <v>488</v>
      </c>
      <c r="B4531">
        <v>1</v>
      </c>
      <c r="C4531">
        <v>0</v>
      </c>
      <c r="D4531">
        <v>0.91488000000000003</v>
      </c>
      <c r="E4531" t="s">
        <v>169</v>
      </c>
      <c r="F4531">
        <v>434</v>
      </c>
      <c r="G4531">
        <v>433</v>
      </c>
      <c r="H4531">
        <v>427</v>
      </c>
      <c r="I4531">
        <v>417</v>
      </c>
    </row>
    <row r="4532" spans="1:9" x14ac:dyDescent="0.25">
      <c r="A4532" t="s">
        <v>487</v>
      </c>
      <c r="B4532">
        <v>1</v>
      </c>
      <c r="C4532">
        <v>0</v>
      </c>
      <c r="D4532">
        <v>0.13178000000000001</v>
      </c>
      <c r="E4532" t="s">
        <v>169</v>
      </c>
      <c r="F4532">
        <v>9</v>
      </c>
      <c r="G4532">
        <v>1</v>
      </c>
      <c r="H4532">
        <v>1</v>
      </c>
      <c r="I4532">
        <v>0</v>
      </c>
    </row>
    <row r="4533" spans="1:9" x14ac:dyDescent="0.25">
      <c r="A4533" t="s">
        <v>486</v>
      </c>
      <c r="B4533">
        <v>1</v>
      </c>
      <c r="C4533">
        <v>0</v>
      </c>
      <c r="D4533">
        <v>0.977626667</v>
      </c>
      <c r="E4533" t="s">
        <v>169</v>
      </c>
      <c r="F4533">
        <v>366</v>
      </c>
      <c r="G4533">
        <v>363</v>
      </c>
      <c r="H4533">
        <v>361</v>
      </c>
      <c r="I4533">
        <v>358</v>
      </c>
    </row>
    <row r="4534" spans="1:9" x14ac:dyDescent="0.25">
      <c r="A4534" t="s">
        <v>485</v>
      </c>
      <c r="B4534">
        <v>1</v>
      </c>
      <c r="C4534">
        <v>0</v>
      </c>
      <c r="D4534">
        <v>0.97145999999999999</v>
      </c>
      <c r="E4534" t="s">
        <v>169</v>
      </c>
      <c r="F4534">
        <v>83</v>
      </c>
      <c r="G4534">
        <v>83</v>
      </c>
      <c r="H4534">
        <v>79</v>
      </c>
      <c r="I4534">
        <v>74</v>
      </c>
    </row>
    <row r="4535" spans="1:9" x14ac:dyDescent="0.25">
      <c r="A4535" t="s">
        <v>484</v>
      </c>
      <c r="B4535">
        <v>1</v>
      </c>
      <c r="C4535">
        <v>0</v>
      </c>
      <c r="D4535">
        <v>0.99073333299999999</v>
      </c>
      <c r="E4535" t="s">
        <v>169</v>
      </c>
      <c r="F4535">
        <v>45</v>
      </c>
      <c r="G4535">
        <v>45</v>
      </c>
      <c r="H4535">
        <v>45</v>
      </c>
      <c r="I4535">
        <v>39</v>
      </c>
    </row>
    <row r="4536" spans="1:9" x14ac:dyDescent="0.25">
      <c r="A4536" t="s">
        <v>483</v>
      </c>
      <c r="B4536">
        <v>1</v>
      </c>
      <c r="C4536">
        <v>0</v>
      </c>
      <c r="D4536">
        <v>0.92125999999999997</v>
      </c>
      <c r="E4536" t="s">
        <v>174</v>
      </c>
      <c r="F4536">
        <v>437</v>
      </c>
      <c r="G4536">
        <v>437</v>
      </c>
      <c r="H4536">
        <v>436</v>
      </c>
      <c r="I4536">
        <v>431</v>
      </c>
    </row>
    <row r="4537" spans="1:9" x14ac:dyDescent="0.25">
      <c r="A4537" t="s">
        <v>482</v>
      </c>
      <c r="B4537">
        <v>1</v>
      </c>
      <c r="C4537">
        <v>0</v>
      </c>
      <c r="D4537">
        <v>0.94812666700000003</v>
      </c>
      <c r="E4537" t="s">
        <v>169</v>
      </c>
      <c r="F4537">
        <v>256</v>
      </c>
      <c r="G4537">
        <v>251</v>
      </c>
      <c r="H4537">
        <v>251</v>
      </c>
      <c r="I4537">
        <v>230</v>
      </c>
    </row>
    <row r="4538" spans="1:9" x14ac:dyDescent="0.25">
      <c r="A4538" t="s">
        <v>481</v>
      </c>
      <c r="B4538">
        <v>1</v>
      </c>
      <c r="C4538">
        <v>0</v>
      </c>
      <c r="D4538">
        <v>0.999826667</v>
      </c>
      <c r="E4538" t="s">
        <v>169</v>
      </c>
      <c r="F4538">
        <v>424</v>
      </c>
      <c r="G4538">
        <v>419</v>
      </c>
      <c r="H4538">
        <v>417</v>
      </c>
      <c r="I4538">
        <v>405</v>
      </c>
    </row>
    <row r="4539" spans="1:9" x14ac:dyDescent="0.25">
      <c r="A4539" t="s">
        <v>480</v>
      </c>
      <c r="B4539">
        <v>1</v>
      </c>
      <c r="C4539">
        <v>0</v>
      </c>
      <c r="D4539">
        <v>0.95010666700000002</v>
      </c>
      <c r="E4539" t="s">
        <v>169</v>
      </c>
      <c r="F4539">
        <v>114</v>
      </c>
      <c r="G4539">
        <v>112</v>
      </c>
      <c r="H4539">
        <v>110</v>
      </c>
      <c r="I4539">
        <v>104</v>
      </c>
    </row>
    <row r="4540" spans="1:9" x14ac:dyDescent="0.25">
      <c r="A4540" t="s">
        <v>479</v>
      </c>
      <c r="B4540">
        <v>1</v>
      </c>
      <c r="C4540">
        <v>0</v>
      </c>
      <c r="D4540">
        <v>0.99241999999999997</v>
      </c>
      <c r="E4540" t="s">
        <v>169</v>
      </c>
      <c r="F4540">
        <v>142</v>
      </c>
      <c r="G4540">
        <v>142</v>
      </c>
      <c r="H4540">
        <v>141</v>
      </c>
      <c r="I4540">
        <v>139</v>
      </c>
    </row>
    <row r="4541" spans="1:9" x14ac:dyDescent="0.25">
      <c r="A4541" t="s">
        <v>478</v>
      </c>
      <c r="B4541">
        <v>1</v>
      </c>
      <c r="C4541">
        <v>0</v>
      </c>
      <c r="D4541">
        <v>0.98929999999999996</v>
      </c>
      <c r="E4541" t="s">
        <v>174</v>
      </c>
      <c r="F4541">
        <v>103</v>
      </c>
      <c r="G4541">
        <v>102</v>
      </c>
      <c r="H4541">
        <v>102</v>
      </c>
      <c r="I4541">
        <v>97</v>
      </c>
    </row>
    <row r="4542" spans="1:9" x14ac:dyDescent="0.25">
      <c r="A4542" t="s">
        <v>477</v>
      </c>
      <c r="B4542">
        <v>1</v>
      </c>
      <c r="C4542">
        <v>0</v>
      </c>
      <c r="D4542">
        <v>0.87439333299999999</v>
      </c>
      <c r="E4542" t="s">
        <v>169</v>
      </c>
      <c r="F4542">
        <v>376</v>
      </c>
      <c r="G4542">
        <v>375</v>
      </c>
      <c r="H4542">
        <v>358</v>
      </c>
      <c r="I4542">
        <v>326</v>
      </c>
    </row>
    <row r="4543" spans="1:9" x14ac:dyDescent="0.25">
      <c r="A4543" t="s">
        <v>476</v>
      </c>
      <c r="B4543">
        <v>1</v>
      </c>
      <c r="C4543">
        <v>0</v>
      </c>
      <c r="D4543">
        <v>0.148433333</v>
      </c>
      <c r="E4543" t="s">
        <v>169</v>
      </c>
      <c r="F4543">
        <v>12</v>
      </c>
      <c r="G4543">
        <v>11</v>
      </c>
      <c r="H4543">
        <v>9</v>
      </c>
      <c r="I4543">
        <v>4</v>
      </c>
    </row>
    <row r="4544" spans="1:9" x14ac:dyDescent="0.25">
      <c r="A4544" t="s">
        <v>475</v>
      </c>
      <c r="B4544">
        <v>1</v>
      </c>
      <c r="C4544">
        <v>0</v>
      </c>
      <c r="D4544">
        <v>0.96897333299999999</v>
      </c>
      <c r="E4544" t="s">
        <v>169</v>
      </c>
      <c r="F4544">
        <v>329</v>
      </c>
      <c r="G4544">
        <v>328</v>
      </c>
      <c r="H4544">
        <v>326</v>
      </c>
      <c r="I4544">
        <v>317</v>
      </c>
    </row>
    <row r="4545" spans="1:9" x14ac:dyDescent="0.25">
      <c r="A4545" t="s">
        <v>474</v>
      </c>
      <c r="B4545">
        <v>1</v>
      </c>
      <c r="C4545">
        <v>0</v>
      </c>
      <c r="D4545">
        <v>0.36371333300000003</v>
      </c>
      <c r="E4545" t="s">
        <v>169</v>
      </c>
      <c r="F4545">
        <v>198</v>
      </c>
      <c r="G4545">
        <v>196</v>
      </c>
      <c r="H4545">
        <v>185</v>
      </c>
      <c r="I4545">
        <v>182</v>
      </c>
    </row>
    <row r="4546" spans="1:9" x14ac:dyDescent="0.25">
      <c r="A4546" t="s">
        <v>473</v>
      </c>
      <c r="B4546">
        <v>1</v>
      </c>
      <c r="C4546">
        <v>0</v>
      </c>
      <c r="D4546">
        <v>0.73196666700000002</v>
      </c>
      <c r="E4546" t="s">
        <v>169</v>
      </c>
      <c r="F4546">
        <v>103</v>
      </c>
      <c r="G4546">
        <v>101</v>
      </c>
      <c r="H4546">
        <v>99</v>
      </c>
      <c r="I4546">
        <v>68</v>
      </c>
    </row>
    <row r="4547" spans="1:9" x14ac:dyDescent="0.25">
      <c r="A4547" t="s">
        <v>472</v>
      </c>
      <c r="B4547">
        <v>1</v>
      </c>
      <c r="C4547">
        <v>0</v>
      </c>
      <c r="D4547">
        <v>0.99616666700000001</v>
      </c>
      <c r="E4547" t="s">
        <v>174</v>
      </c>
      <c r="F4547">
        <v>53</v>
      </c>
      <c r="G4547">
        <v>53</v>
      </c>
      <c r="H4547">
        <v>53</v>
      </c>
      <c r="I4547">
        <v>53</v>
      </c>
    </row>
    <row r="4548" spans="1:9" x14ac:dyDescent="0.25">
      <c r="A4548" t="s">
        <v>471</v>
      </c>
      <c r="B4548">
        <v>1</v>
      </c>
      <c r="C4548">
        <v>1</v>
      </c>
      <c r="D4548">
        <v>0.99306000000000005</v>
      </c>
      <c r="E4548" t="s">
        <v>169</v>
      </c>
      <c r="F4548">
        <v>168</v>
      </c>
      <c r="G4548">
        <v>168</v>
      </c>
      <c r="H4548">
        <v>168</v>
      </c>
      <c r="I4548">
        <v>160</v>
      </c>
    </row>
    <row r="4549" spans="1:9" x14ac:dyDescent="0.25">
      <c r="A4549" t="s">
        <v>470</v>
      </c>
      <c r="B4549">
        <v>1</v>
      </c>
      <c r="C4549">
        <v>0</v>
      </c>
      <c r="D4549">
        <v>0.95655999999999997</v>
      </c>
      <c r="E4549" t="s">
        <v>169</v>
      </c>
      <c r="F4549">
        <v>165</v>
      </c>
      <c r="G4549">
        <v>165</v>
      </c>
      <c r="H4549">
        <v>165</v>
      </c>
      <c r="I4549">
        <v>161</v>
      </c>
    </row>
    <row r="4550" spans="1:9" x14ac:dyDescent="0.25">
      <c r="A4550" t="s">
        <v>469</v>
      </c>
      <c r="B4550">
        <v>1</v>
      </c>
      <c r="C4550">
        <v>0</v>
      </c>
      <c r="D4550">
        <v>0.66567333299999998</v>
      </c>
      <c r="E4550" t="s">
        <v>169</v>
      </c>
      <c r="F4550">
        <v>129</v>
      </c>
      <c r="G4550">
        <v>126</v>
      </c>
      <c r="H4550">
        <v>120</v>
      </c>
      <c r="I4550">
        <v>104</v>
      </c>
    </row>
    <row r="4551" spans="1:9" x14ac:dyDescent="0.25">
      <c r="A4551" t="s">
        <v>468</v>
      </c>
      <c r="B4551">
        <v>1</v>
      </c>
      <c r="C4551">
        <v>1</v>
      </c>
      <c r="D4551">
        <v>0.80091999999999997</v>
      </c>
      <c r="E4551" t="s">
        <v>169</v>
      </c>
      <c r="F4551">
        <v>352</v>
      </c>
      <c r="G4551">
        <v>350</v>
      </c>
      <c r="H4551">
        <v>350</v>
      </c>
      <c r="I4551">
        <v>337</v>
      </c>
    </row>
    <row r="4552" spans="1:9" x14ac:dyDescent="0.25">
      <c r="A4552" t="s">
        <v>467</v>
      </c>
      <c r="B4552">
        <v>1</v>
      </c>
      <c r="C4552">
        <v>0</v>
      </c>
      <c r="D4552">
        <v>0.92489333299999998</v>
      </c>
      <c r="E4552" t="s">
        <v>169</v>
      </c>
      <c r="F4552">
        <v>103</v>
      </c>
      <c r="G4552">
        <v>103</v>
      </c>
      <c r="H4552">
        <v>103</v>
      </c>
      <c r="I4552">
        <v>98</v>
      </c>
    </row>
    <row r="4553" spans="1:9" x14ac:dyDescent="0.25">
      <c r="A4553" t="s">
        <v>466</v>
      </c>
      <c r="B4553">
        <v>1</v>
      </c>
      <c r="C4553">
        <v>0</v>
      </c>
      <c r="D4553">
        <v>0.35495333299999998</v>
      </c>
      <c r="E4553" t="s">
        <v>169</v>
      </c>
      <c r="F4553">
        <v>151</v>
      </c>
      <c r="G4553">
        <v>149</v>
      </c>
      <c r="H4553">
        <v>143</v>
      </c>
      <c r="I4553">
        <v>137</v>
      </c>
    </row>
    <row r="4554" spans="1:9" x14ac:dyDescent="0.25">
      <c r="A4554" t="s">
        <v>465</v>
      </c>
      <c r="B4554">
        <v>1</v>
      </c>
      <c r="C4554">
        <v>0</v>
      </c>
      <c r="D4554">
        <v>0.95997333299999998</v>
      </c>
      <c r="E4554" t="s">
        <v>169</v>
      </c>
      <c r="F4554">
        <v>187</v>
      </c>
      <c r="G4554">
        <v>187</v>
      </c>
      <c r="H4554">
        <v>185</v>
      </c>
      <c r="I4554">
        <v>176</v>
      </c>
    </row>
    <row r="4555" spans="1:9" x14ac:dyDescent="0.25">
      <c r="A4555" t="s">
        <v>464</v>
      </c>
      <c r="B4555">
        <v>1</v>
      </c>
      <c r="C4555">
        <v>0</v>
      </c>
      <c r="D4555">
        <v>0.99698666700000005</v>
      </c>
      <c r="E4555" t="s">
        <v>169</v>
      </c>
      <c r="F4555">
        <v>203</v>
      </c>
      <c r="G4555">
        <v>194</v>
      </c>
      <c r="H4555">
        <v>192</v>
      </c>
      <c r="I4555">
        <v>185</v>
      </c>
    </row>
    <row r="4556" spans="1:9" x14ac:dyDescent="0.25">
      <c r="A4556" t="s">
        <v>463</v>
      </c>
      <c r="B4556">
        <v>1</v>
      </c>
      <c r="C4556">
        <v>0</v>
      </c>
      <c r="D4556">
        <v>0.82796666699999999</v>
      </c>
      <c r="E4556" t="s">
        <v>174</v>
      </c>
      <c r="F4556">
        <v>60</v>
      </c>
      <c r="G4556">
        <v>60</v>
      </c>
      <c r="H4556">
        <v>60</v>
      </c>
      <c r="I4556">
        <v>42</v>
      </c>
    </row>
    <row r="4557" spans="1:9" x14ac:dyDescent="0.25">
      <c r="A4557" t="s">
        <v>462</v>
      </c>
      <c r="B4557">
        <v>1</v>
      </c>
      <c r="C4557">
        <v>0</v>
      </c>
      <c r="D4557">
        <v>0.89537333299999999</v>
      </c>
      <c r="E4557" t="s">
        <v>169</v>
      </c>
      <c r="F4557">
        <v>369</v>
      </c>
      <c r="G4557">
        <v>369</v>
      </c>
      <c r="H4557">
        <v>368</v>
      </c>
      <c r="I4557">
        <v>364</v>
      </c>
    </row>
    <row r="4558" spans="1:9" x14ac:dyDescent="0.25">
      <c r="A4558" t="s">
        <v>461</v>
      </c>
      <c r="B4558">
        <v>1</v>
      </c>
      <c r="C4558">
        <v>0</v>
      </c>
      <c r="D4558">
        <v>0.97450000000000003</v>
      </c>
      <c r="E4558" t="s">
        <v>169</v>
      </c>
      <c r="F4558">
        <v>206</v>
      </c>
      <c r="G4558">
        <v>206</v>
      </c>
      <c r="H4558">
        <v>205</v>
      </c>
      <c r="I4558">
        <v>201</v>
      </c>
    </row>
    <row r="4559" spans="1:9" x14ac:dyDescent="0.25">
      <c r="A4559" t="s">
        <v>460</v>
      </c>
      <c r="B4559">
        <v>1</v>
      </c>
      <c r="C4559">
        <v>0</v>
      </c>
      <c r="D4559">
        <v>0.93605333300000004</v>
      </c>
      <c r="E4559" t="s">
        <v>169</v>
      </c>
      <c r="F4559">
        <v>102</v>
      </c>
      <c r="G4559">
        <v>98</v>
      </c>
      <c r="H4559">
        <v>92</v>
      </c>
      <c r="I4559">
        <v>87</v>
      </c>
    </row>
    <row r="4560" spans="1:9" x14ac:dyDescent="0.25">
      <c r="A4560" t="s">
        <v>459</v>
      </c>
      <c r="B4560">
        <v>1</v>
      </c>
      <c r="C4560">
        <v>1</v>
      </c>
      <c r="D4560">
        <v>0.72894666699999999</v>
      </c>
      <c r="E4560" t="s">
        <v>172</v>
      </c>
      <c r="F4560">
        <v>37</v>
      </c>
      <c r="G4560">
        <v>37</v>
      </c>
      <c r="H4560">
        <v>37</v>
      </c>
      <c r="I4560">
        <v>34</v>
      </c>
    </row>
    <row r="4561" spans="1:9" x14ac:dyDescent="0.25">
      <c r="A4561" t="s">
        <v>458</v>
      </c>
      <c r="B4561">
        <v>1</v>
      </c>
      <c r="C4561">
        <v>0</v>
      </c>
      <c r="D4561">
        <v>0.25372</v>
      </c>
      <c r="E4561" t="s">
        <v>169</v>
      </c>
      <c r="F4561">
        <v>24</v>
      </c>
      <c r="G4561">
        <v>22</v>
      </c>
      <c r="H4561">
        <v>22</v>
      </c>
      <c r="I4561">
        <v>22</v>
      </c>
    </row>
    <row r="4562" spans="1:9" x14ac:dyDescent="0.25">
      <c r="A4562" t="s">
        <v>457</v>
      </c>
      <c r="B4562">
        <v>1</v>
      </c>
      <c r="C4562">
        <v>0</v>
      </c>
      <c r="D4562">
        <v>0.89645333299999996</v>
      </c>
      <c r="E4562" t="s">
        <v>169</v>
      </c>
      <c r="F4562">
        <v>71</v>
      </c>
      <c r="G4562">
        <v>70</v>
      </c>
      <c r="H4562">
        <v>63</v>
      </c>
      <c r="I4562">
        <v>25</v>
      </c>
    </row>
    <row r="4563" spans="1:9" x14ac:dyDescent="0.25">
      <c r="A4563" t="s">
        <v>456</v>
      </c>
      <c r="B4563">
        <v>1</v>
      </c>
      <c r="C4563">
        <v>0</v>
      </c>
      <c r="D4563">
        <v>0.69169333300000002</v>
      </c>
      <c r="E4563" t="s">
        <v>169</v>
      </c>
      <c r="F4563">
        <v>100</v>
      </c>
      <c r="G4563">
        <v>100</v>
      </c>
      <c r="H4563">
        <v>98</v>
      </c>
      <c r="I4563">
        <v>94</v>
      </c>
    </row>
    <row r="4564" spans="1:9" x14ac:dyDescent="0.25">
      <c r="A4564" t="s">
        <v>455</v>
      </c>
      <c r="B4564">
        <v>1</v>
      </c>
      <c r="C4564">
        <v>1</v>
      </c>
      <c r="D4564">
        <v>0.89926666700000002</v>
      </c>
      <c r="E4564" t="s">
        <v>169</v>
      </c>
      <c r="F4564">
        <v>113</v>
      </c>
      <c r="G4564">
        <v>112</v>
      </c>
      <c r="H4564">
        <v>106</v>
      </c>
      <c r="I4564">
        <v>89</v>
      </c>
    </row>
    <row r="4565" spans="1:9" x14ac:dyDescent="0.25">
      <c r="A4565" t="s">
        <v>454</v>
      </c>
      <c r="B4565">
        <v>1</v>
      </c>
      <c r="C4565">
        <v>0</v>
      </c>
      <c r="D4565">
        <v>0.42533333299999998</v>
      </c>
      <c r="E4565" t="s">
        <v>169</v>
      </c>
      <c r="F4565">
        <v>15</v>
      </c>
      <c r="G4565">
        <v>15</v>
      </c>
      <c r="H4565">
        <v>8</v>
      </c>
      <c r="I4565">
        <v>0</v>
      </c>
    </row>
    <row r="4566" spans="1:9" x14ac:dyDescent="0.25">
      <c r="A4566" t="s">
        <v>453</v>
      </c>
      <c r="B4566">
        <v>1</v>
      </c>
      <c r="C4566">
        <v>0</v>
      </c>
      <c r="D4566">
        <v>0.970626667</v>
      </c>
      <c r="E4566" t="s">
        <v>169</v>
      </c>
      <c r="F4566">
        <v>93</v>
      </c>
      <c r="G4566">
        <v>93</v>
      </c>
      <c r="H4566">
        <v>92</v>
      </c>
      <c r="I4566">
        <v>89</v>
      </c>
    </row>
    <row r="4567" spans="1:9" x14ac:dyDescent="0.25">
      <c r="A4567" t="s">
        <v>452</v>
      </c>
      <c r="B4567">
        <v>1</v>
      </c>
      <c r="C4567">
        <v>0</v>
      </c>
      <c r="D4567">
        <v>0.91659333300000001</v>
      </c>
      <c r="E4567" t="s">
        <v>169</v>
      </c>
      <c r="F4567">
        <v>43</v>
      </c>
      <c r="G4567">
        <v>43</v>
      </c>
      <c r="H4567">
        <v>42</v>
      </c>
      <c r="I4567">
        <v>38</v>
      </c>
    </row>
    <row r="4568" spans="1:9" x14ac:dyDescent="0.25">
      <c r="A4568" t="s">
        <v>451</v>
      </c>
      <c r="B4568">
        <v>1</v>
      </c>
      <c r="C4568">
        <v>0</v>
      </c>
      <c r="D4568">
        <v>1.003733333</v>
      </c>
      <c r="E4568" t="s">
        <v>169</v>
      </c>
      <c r="F4568">
        <v>326</v>
      </c>
      <c r="G4568">
        <v>325</v>
      </c>
      <c r="H4568">
        <v>324</v>
      </c>
      <c r="I4568">
        <v>322</v>
      </c>
    </row>
    <row r="4569" spans="1:9" x14ac:dyDescent="0.25">
      <c r="A4569" t="s">
        <v>450</v>
      </c>
      <c r="B4569">
        <v>1</v>
      </c>
      <c r="C4569">
        <v>0</v>
      </c>
      <c r="D4569">
        <v>0.23532666699999999</v>
      </c>
      <c r="E4569" t="s">
        <v>169</v>
      </c>
      <c r="F4569">
        <v>66</v>
      </c>
      <c r="G4569">
        <v>66</v>
      </c>
      <c r="H4569">
        <v>64</v>
      </c>
      <c r="I4569">
        <v>26</v>
      </c>
    </row>
    <row r="4570" spans="1:9" x14ac:dyDescent="0.25">
      <c r="A4570" t="s">
        <v>449</v>
      </c>
      <c r="B4570">
        <v>1</v>
      </c>
      <c r="C4570">
        <v>0</v>
      </c>
      <c r="D4570">
        <v>0.53665333299999995</v>
      </c>
      <c r="E4570" t="s">
        <v>169</v>
      </c>
      <c r="F4570">
        <v>73</v>
      </c>
      <c r="G4570">
        <v>69</v>
      </c>
      <c r="H4570">
        <v>60</v>
      </c>
      <c r="I4570">
        <v>30</v>
      </c>
    </row>
    <row r="4571" spans="1:9" x14ac:dyDescent="0.25">
      <c r="A4571" t="s">
        <v>448</v>
      </c>
      <c r="B4571">
        <v>1</v>
      </c>
      <c r="C4571">
        <v>0</v>
      </c>
      <c r="D4571">
        <v>0.90283999999999998</v>
      </c>
      <c r="E4571" t="s">
        <v>169</v>
      </c>
      <c r="F4571">
        <v>111</v>
      </c>
      <c r="G4571">
        <v>111</v>
      </c>
      <c r="H4571">
        <v>109</v>
      </c>
      <c r="I4571">
        <v>107</v>
      </c>
    </row>
    <row r="4572" spans="1:9" x14ac:dyDescent="0.25">
      <c r="A4572" t="s">
        <v>447</v>
      </c>
      <c r="B4572">
        <v>1</v>
      </c>
      <c r="C4572">
        <v>0</v>
      </c>
      <c r="D4572">
        <v>0.182666667</v>
      </c>
      <c r="E4572" t="s">
        <v>169</v>
      </c>
      <c r="F4572">
        <v>57</v>
      </c>
      <c r="G4572">
        <v>48</v>
      </c>
      <c r="H4572">
        <v>43</v>
      </c>
      <c r="I4572">
        <v>30</v>
      </c>
    </row>
    <row r="4573" spans="1:9" x14ac:dyDescent="0.25">
      <c r="A4573" t="s">
        <v>446</v>
      </c>
      <c r="B4573">
        <v>0</v>
      </c>
      <c r="C4573">
        <v>0</v>
      </c>
      <c r="D4573">
        <v>0.63381333299999998</v>
      </c>
      <c r="E4573" t="s">
        <v>181</v>
      </c>
      <c r="F4573">
        <v>26</v>
      </c>
      <c r="G4573">
        <v>26</v>
      </c>
      <c r="H4573">
        <v>25</v>
      </c>
      <c r="I4573">
        <v>20</v>
      </c>
    </row>
    <row r="4574" spans="1:9" x14ac:dyDescent="0.25">
      <c r="A4574" t="s">
        <v>445</v>
      </c>
      <c r="B4574">
        <v>1</v>
      </c>
      <c r="C4574">
        <v>0</v>
      </c>
      <c r="D4574">
        <v>0.96055999999999997</v>
      </c>
      <c r="E4574" t="s">
        <v>174</v>
      </c>
      <c r="F4574">
        <v>131</v>
      </c>
      <c r="G4574">
        <v>128</v>
      </c>
      <c r="H4574">
        <v>127</v>
      </c>
      <c r="I4574">
        <v>119</v>
      </c>
    </row>
    <row r="4575" spans="1:9" x14ac:dyDescent="0.25">
      <c r="A4575" t="s">
        <v>444</v>
      </c>
      <c r="B4575">
        <v>1</v>
      </c>
      <c r="C4575">
        <v>0</v>
      </c>
      <c r="D4575">
        <v>0.79436666700000003</v>
      </c>
      <c r="E4575" t="s">
        <v>169</v>
      </c>
      <c r="F4575">
        <v>131</v>
      </c>
      <c r="G4575">
        <v>97</v>
      </c>
      <c r="H4575">
        <v>90</v>
      </c>
      <c r="I4575">
        <v>60</v>
      </c>
    </row>
    <row r="4576" spans="1:9" x14ac:dyDescent="0.25">
      <c r="A4576" t="s">
        <v>443</v>
      </c>
      <c r="B4576">
        <v>0</v>
      </c>
      <c r="C4576">
        <v>0</v>
      </c>
      <c r="D4576">
        <v>0.100433333</v>
      </c>
      <c r="E4576" t="s">
        <v>181</v>
      </c>
      <c r="F4576">
        <v>8</v>
      </c>
      <c r="G4576">
        <v>2</v>
      </c>
      <c r="H4576">
        <v>2</v>
      </c>
      <c r="I4576">
        <v>1</v>
      </c>
    </row>
    <row r="4577" spans="1:9" x14ac:dyDescent="0.25">
      <c r="A4577" t="s">
        <v>442</v>
      </c>
      <c r="B4577">
        <v>1</v>
      </c>
      <c r="C4577">
        <v>0</v>
      </c>
      <c r="D4577">
        <v>0.92989999999999995</v>
      </c>
      <c r="E4577" t="s">
        <v>169</v>
      </c>
      <c r="F4577">
        <v>149</v>
      </c>
      <c r="G4577">
        <v>144</v>
      </c>
      <c r="H4577">
        <v>141</v>
      </c>
      <c r="I4577">
        <v>135</v>
      </c>
    </row>
    <row r="4578" spans="1:9" x14ac:dyDescent="0.25">
      <c r="A4578" t="s">
        <v>441</v>
      </c>
      <c r="B4578">
        <v>1</v>
      </c>
      <c r="C4578">
        <v>0</v>
      </c>
      <c r="D4578">
        <v>0.93667999999999996</v>
      </c>
      <c r="E4578" t="s">
        <v>169</v>
      </c>
      <c r="F4578">
        <v>39</v>
      </c>
      <c r="G4578">
        <v>39</v>
      </c>
      <c r="H4578">
        <v>38</v>
      </c>
      <c r="I4578">
        <v>32</v>
      </c>
    </row>
    <row r="4579" spans="1:9" x14ac:dyDescent="0.25">
      <c r="A4579" t="s">
        <v>440</v>
      </c>
      <c r="B4579">
        <v>1</v>
      </c>
      <c r="C4579">
        <v>0</v>
      </c>
      <c r="D4579">
        <v>0.277406667</v>
      </c>
      <c r="E4579" t="s">
        <v>169</v>
      </c>
      <c r="F4579">
        <v>27</v>
      </c>
      <c r="G4579">
        <v>18</v>
      </c>
      <c r="H4579">
        <v>18</v>
      </c>
      <c r="I4579">
        <v>18</v>
      </c>
    </row>
    <row r="4580" spans="1:9" x14ac:dyDescent="0.25">
      <c r="A4580" t="s">
        <v>439</v>
      </c>
      <c r="B4580">
        <v>1</v>
      </c>
      <c r="C4580">
        <v>0</v>
      </c>
      <c r="D4580">
        <v>0.96826000000000001</v>
      </c>
      <c r="E4580" t="s">
        <v>174</v>
      </c>
      <c r="F4580">
        <v>177</v>
      </c>
      <c r="G4580">
        <v>177</v>
      </c>
      <c r="H4580">
        <v>172</v>
      </c>
      <c r="I4580">
        <v>165</v>
      </c>
    </row>
    <row r="4581" spans="1:9" x14ac:dyDescent="0.25">
      <c r="A4581" t="s">
        <v>438</v>
      </c>
      <c r="B4581">
        <v>1</v>
      </c>
      <c r="C4581">
        <v>0</v>
      </c>
      <c r="D4581">
        <v>0.98620666700000004</v>
      </c>
      <c r="E4581" t="s">
        <v>169</v>
      </c>
      <c r="F4581">
        <v>474</v>
      </c>
      <c r="G4581">
        <v>472</v>
      </c>
      <c r="H4581">
        <v>468</v>
      </c>
      <c r="I4581">
        <v>464</v>
      </c>
    </row>
    <row r="4582" spans="1:9" x14ac:dyDescent="0.25">
      <c r="A4582" t="s">
        <v>437</v>
      </c>
      <c r="B4582">
        <v>1</v>
      </c>
      <c r="C4582">
        <v>0</v>
      </c>
      <c r="D4582">
        <v>0.92725999999999997</v>
      </c>
      <c r="E4582" t="s">
        <v>169</v>
      </c>
      <c r="F4582">
        <v>389</v>
      </c>
      <c r="G4582">
        <v>386</v>
      </c>
      <c r="H4582">
        <v>383</v>
      </c>
      <c r="I4582">
        <v>349</v>
      </c>
    </row>
    <row r="4583" spans="1:9" x14ac:dyDescent="0.25">
      <c r="A4583" t="s">
        <v>436</v>
      </c>
      <c r="B4583">
        <v>0</v>
      </c>
      <c r="C4583">
        <v>0</v>
      </c>
      <c r="D4583">
        <v>0.20495333299999999</v>
      </c>
      <c r="E4583" t="s">
        <v>181</v>
      </c>
      <c r="F4583">
        <v>27</v>
      </c>
      <c r="G4583">
        <v>23</v>
      </c>
      <c r="H4583">
        <v>23</v>
      </c>
      <c r="I4583">
        <v>22</v>
      </c>
    </row>
    <row r="4584" spans="1:9" x14ac:dyDescent="0.25">
      <c r="A4584" t="s">
        <v>435</v>
      </c>
      <c r="B4584">
        <v>1</v>
      </c>
      <c r="C4584">
        <v>0</v>
      </c>
      <c r="D4584">
        <v>0.44305333299999999</v>
      </c>
      <c r="E4584" t="s">
        <v>169</v>
      </c>
      <c r="F4584">
        <v>60</v>
      </c>
      <c r="G4584">
        <v>60</v>
      </c>
      <c r="H4584">
        <v>57</v>
      </c>
      <c r="I4584">
        <v>52</v>
      </c>
    </row>
    <row r="4585" spans="1:9" x14ac:dyDescent="0.25">
      <c r="A4585" t="s">
        <v>434</v>
      </c>
      <c r="B4585">
        <v>1</v>
      </c>
      <c r="C4585">
        <v>1</v>
      </c>
      <c r="D4585">
        <v>0.99561333299999999</v>
      </c>
      <c r="E4585" t="s">
        <v>169</v>
      </c>
      <c r="F4585">
        <v>145</v>
      </c>
      <c r="G4585">
        <v>141</v>
      </c>
      <c r="H4585">
        <v>137</v>
      </c>
      <c r="I4585">
        <v>135</v>
      </c>
    </row>
    <row r="4586" spans="1:9" x14ac:dyDescent="0.25">
      <c r="A4586" t="s">
        <v>433</v>
      </c>
      <c r="B4586">
        <v>1</v>
      </c>
      <c r="C4586">
        <v>0</v>
      </c>
      <c r="D4586">
        <v>0.862633333</v>
      </c>
      <c r="E4586" t="s">
        <v>169</v>
      </c>
      <c r="F4586">
        <v>121</v>
      </c>
      <c r="G4586">
        <v>121</v>
      </c>
      <c r="H4586">
        <v>120</v>
      </c>
      <c r="I4586">
        <v>100</v>
      </c>
    </row>
    <row r="4587" spans="1:9" x14ac:dyDescent="0.25">
      <c r="A4587" t="s">
        <v>432</v>
      </c>
      <c r="B4587">
        <v>1</v>
      </c>
      <c r="C4587">
        <v>1</v>
      </c>
      <c r="D4587">
        <v>0.86558666699999998</v>
      </c>
      <c r="E4587" t="s">
        <v>172</v>
      </c>
      <c r="F4587">
        <v>149</v>
      </c>
      <c r="G4587">
        <v>149</v>
      </c>
      <c r="H4587">
        <v>144</v>
      </c>
      <c r="I4587">
        <v>127</v>
      </c>
    </row>
    <row r="4588" spans="1:9" x14ac:dyDescent="0.25">
      <c r="A4588" t="s">
        <v>431</v>
      </c>
      <c r="B4588">
        <v>1</v>
      </c>
      <c r="C4588">
        <v>0</v>
      </c>
      <c r="D4588">
        <v>0.97376666700000003</v>
      </c>
      <c r="E4588" t="s">
        <v>169</v>
      </c>
      <c r="F4588">
        <v>83</v>
      </c>
      <c r="G4588">
        <v>83</v>
      </c>
      <c r="H4588">
        <v>80</v>
      </c>
      <c r="I4588">
        <v>67</v>
      </c>
    </row>
    <row r="4589" spans="1:9" x14ac:dyDescent="0.25">
      <c r="A4589" t="s">
        <v>430</v>
      </c>
      <c r="B4589">
        <v>1</v>
      </c>
      <c r="C4589">
        <v>0</v>
      </c>
      <c r="D4589">
        <v>0.90928666700000005</v>
      </c>
      <c r="E4589" t="s">
        <v>169</v>
      </c>
      <c r="F4589">
        <v>43</v>
      </c>
      <c r="G4589">
        <v>42</v>
      </c>
      <c r="H4589">
        <v>39</v>
      </c>
      <c r="I4589">
        <v>34</v>
      </c>
    </row>
    <row r="4590" spans="1:9" x14ac:dyDescent="0.25">
      <c r="A4590" t="s">
        <v>429</v>
      </c>
      <c r="B4590">
        <v>1</v>
      </c>
      <c r="C4590">
        <v>0</v>
      </c>
      <c r="D4590">
        <v>0.98704000000000003</v>
      </c>
      <c r="E4590" t="s">
        <v>169</v>
      </c>
      <c r="F4590">
        <v>116</v>
      </c>
      <c r="G4590">
        <v>113</v>
      </c>
      <c r="H4590">
        <v>113</v>
      </c>
      <c r="I4590">
        <v>107</v>
      </c>
    </row>
    <row r="4591" spans="1:9" x14ac:dyDescent="0.25">
      <c r="A4591" t="s">
        <v>428</v>
      </c>
      <c r="B4591">
        <v>1</v>
      </c>
      <c r="C4591">
        <v>0</v>
      </c>
      <c r="D4591">
        <v>0.99238000000000004</v>
      </c>
      <c r="E4591" t="s">
        <v>169</v>
      </c>
      <c r="F4591">
        <v>132</v>
      </c>
      <c r="G4591">
        <v>127</v>
      </c>
      <c r="H4591">
        <v>126</v>
      </c>
      <c r="I4591">
        <v>123</v>
      </c>
    </row>
    <row r="4592" spans="1:9" x14ac:dyDescent="0.25">
      <c r="A4592" t="s">
        <v>427</v>
      </c>
      <c r="B4592">
        <v>1</v>
      </c>
      <c r="C4592">
        <v>0</v>
      </c>
      <c r="D4592">
        <v>0.208573333</v>
      </c>
      <c r="E4592" t="s">
        <v>169</v>
      </c>
      <c r="F4592">
        <v>9</v>
      </c>
      <c r="G4592">
        <v>3</v>
      </c>
      <c r="H4592">
        <v>3</v>
      </c>
      <c r="I4592">
        <v>2</v>
      </c>
    </row>
    <row r="4593" spans="1:9" x14ac:dyDescent="0.25">
      <c r="A4593" t="s">
        <v>426</v>
      </c>
      <c r="B4593">
        <v>1</v>
      </c>
      <c r="C4593">
        <v>0</v>
      </c>
      <c r="D4593">
        <v>0.92603999999999997</v>
      </c>
      <c r="E4593" t="s">
        <v>169</v>
      </c>
      <c r="F4593">
        <v>46</v>
      </c>
      <c r="G4593">
        <v>43</v>
      </c>
      <c r="H4593">
        <v>42</v>
      </c>
      <c r="I4593">
        <v>42</v>
      </c>
    </row>
    <row r="4594" spans="1:9" x14ac:dyDescent="0.25">
      <c r="A4594" t="s">
        <v>425</v>
      </c>
      <c r="B4594">
        <v>1</v>
      </c>
      <c r="C4594">
        <v>0</v>
      </c>
      <c r="D4594">
        <v>0.86575333300000001</v>
      </c>
      <c r="E4594" t="s">
        <v>174</v>
      </c>
      <c r="F4594">
        <v>291</v>
      </c>
      <c r="G4594">
        <v>291</v>
      </c>
      <c r="H4594">
        <v>290</v>
      </c>
      <c r="I4594">
        <v>285</v>
      </c>
    </row>
    <row r="4595" spans="1:9" x14ac:dyDescent="0.25">
      <c r="A4595" t="s">
        <v>424</v>
      </c>
      <c r="B4595">
        <v>1</v>
      </c>
      <c r="C4595">
        <v>0</v>
      </c>
      <c r="D4595">
        <v>0.79623999999999995</v>
      </c>
      <c r="E4595" t="s">
        <v>169</v>
      </c>
      <c r="F4595">
        <v>43</v>
      </c>
      <c r="G4595">
        <v>42</v>
      </c>
      <c r="H4595">
        <v>39</v>
      </c>
      <c r="I4595">
        <v>30</v>
      </c>
    </row>
    <row r="4596" spans="1:9" x14ac:dyDescent="0.25">
      <c r="A4596" t="s">
        <v>423</v>
      </c>
      <c r="B4596">
        <v>1</v>
      </c>
      <c r="C4596">
        <v>0</v>
      </c>
      <c r="D4596">
        <v>0.65059999999999996</v>
      </c>
      <c r="E4596" t="s">
        <v>169</v>
      </c>
      <c r="F4596">
        <v>136</v>
      </c>
      <c r="G4596">
        <v>127</v>
      </c>
      <c r="H4596">
        <v>126</v>
      </c>
      <c r="I4596">
        <v>102</v>
      </c>
    </row>
    <row r="4597" spans="1:9" x14ac:dyDescent="0.25">
      <c r="A4597" t="s">
        <v>422</v>
      </c>
      <c r="B4597">
        <v>1</v>
      </c>
      <c r="C4597">
        <v>0</v>
      </c>
      <c r="D4597">
        <v>0.93595333300000005</v>
      </c>
      <c r="E4597" t="s">
        <v>169</v>
      </c>
      <c r="F4597">
        <v>124</v>
      </c>
      <c r="G4597">
        <v>124</v>
      </c>
      <c r="H4597">
        <v>124</v>
      </c>
      <c r="I4597">
        <v>123</v>
      </c>
    </row>
    <row r="4598" spans="1:9" x14ac:dyDescent="0.25">
      <c r="A4598" t="s">
        <v>421</v>
      </c>
      <c r="B4598">
        <v>1</v>
      </c>
      <c r="C4598">
        <v>0</v>
      </c>
      <c r="D4598">
        <v>0.881833333</v>
      </c>
      <c r="E4598" t="s">
        <v>169</v>
      </c>
      <c r="F4598">
        <v>6</v>
      </c>
      <c r="G4598">
        <v>6</v>
      </c>
      <c r="H4598">
        <v>6</v>
      </c>
      <c r="I4598">
        <v>2</v>
      </c>
    </row>
    <row r="4599" spans="1:9" x14ac:dyDescent="0.25">
      <c r="A4599" t="s">
        <v>420</v>
      </c>
      <c r="B4599">
        <v>0</v>
      </c>
      <c r="C4599">
        <v>0</v>
      </c>
      <c r="D4599">
        <v>0.10086000000000001</v>
      </c>
      <c r="E4599" t="s">
        <v>181</v>
      </c>
      <c r="F4599">
        <v>27</v>
      </c>
      <c r="G4599">
        <v>24</v>
      </c>
      <c r="H4599">
        <v>24</v>
      </c>
      <c r="I4599">
        <v>24</v>
      </c>
    </row>
    <row r="4600" spans="1:9" x14ac:dyDescent="0.25">
      <c r="A4600" t="s">
        <v>419</v>
      </c>
      <c r="B4600">
        <v>1</v>
      </c>
      <c r="C4600">
        <v>0</v>
      </c>
      <c r="D4600">
        <v>0.93929333299999995</v>
      </c>
      <c r="E4600" t="s">
        <v>169</v>
      </c>
      <c r="F4600">
        <v>61</v>
      </c>
      <c r="G4600">
        <v>61</v>
      </c>
      <c r="H4600">
        <v>59</v>
      </c>
      <c r="I4600">
        <v>54</v>
      </c>
    </row>
    <row r="4601" spans="1:9" x14ac:dyDescent="0.25">
      <c r="A4601" t="s">
        <v>418</v>
      </c>
      <c r="B4601">
        <v>1</v>
      </c>
      <c r="C4601">
        <v>0</v>
      </c>
      <c r="D4601">
        <v>0.98407333299999999</v>
      </c>
      <c r="E4601" t="s">
        <v>169</v>
      </c>
      <c r="F4601">
        <v>252</v>
      </c>
      <c r="G4601">
        <v>252</v>
      </c>
      <c r="H4601">
        <v>251</v>
      </c>
      <c r="I4601">
        <v>224</v>
      </c>
    </row>
    <row r="4602" spans="1:9" x14ac:dyDescent="0.25">
      <c r="A4602" t="s">
        <v>417</v>
      </c>
      <c r="B4602">
        <v>1</v>
      </c>
      <c r="C4602">
        <v>0</v>
      </c>
      <c r="D4602">
        <v>0.98877999999999999</v>
      </c>
      <c r="E4602" t="s">
        <v>169</v>
      </c>
      <c r="F4602">
        <v>153</v>
      </c>
      <c r="G4602">
        <v>153</v>
      </c>
      <c r="H4602">
        <v>152</v>
      </c>
      <c r="I4602">
        <v>144</v>
      </c>
    </row>
    <row r="4603" spans="1:9" x14ac:dyDescent="0.25">
      <c r="A4603" t="s">
        <v>416</v>
      </c>
      <c r="B4603">
        <v>0</v>
      </c>
      <c r="C4603">
        <v>0</v>
      </c>
      <c r="D4603">
        <v>0.49118666700000002</v>
      </c>
      <c r="E4603" t="s">
        <v>181</v>
      </c>
      <c r="F4603">
        <v>26</v>
      </c>
      <c r="G4603">
        <v>26</v>
      </c>
      <c r="H4603">
        <v>22</v>
      </c>
      <c r="I4603">
        <v>15</v>
      </c>
    </row>
    <row r="4604" spans="1:9" x14ac:dyDescent="0.25">
      <c r="A4604" t="s">
        <v>415</v>
      </c>
      <c r="B4604">
        <v>1</v>
      </c>
      <c r="C4604">
        <v>0</v>
      </c>
      <c r="D4604">
        <v>0.20524000000000001</v>
      </c>
      <c r="E4604" t="s">
        <v>169</v>
      </c>
      <c r="F4604">
        <v>53</v>
      </c>
      <c r="G4604">
        <v>51</v>
      </c>
      <c r="H4604">
        <v>51</v>
      </c>
      <c r="I4604">
        <v>45</v>
      </c>
    </row>
    <row r="4605" spans="1:9" x14ac:dyDescent="0.25">
      <c r="A4605" t="s">
        <v>414</v>
      </c>
      <c r="B4605">
        <v>1</v>
      </c>
      <c r="C4605">
        <v>1</v>
      </c>
      <c r="D4605">
        <v>0.94798000000000004</v>
      </c>
      <c r="E4605" t="s">
        <v>169</v>
      </c>
      <c r="F4605">
        <v>587</v>
      </c>
      <c r="G4605">
        <v>543</v>
      </c>
      <c r="H4605">
        <v>492</v>
      </c>
      <c r="I4605">
        <v>312</v>
      </c>
    </row>
    <row r="4606" spans="1:9" x14ac:dyDescent="0.25">
      <c r="A4606" t="s">
        <v>413</v>
      </c>
      <c r="B4606">
        <v>1</v>
      </c>
      <c r="C4606">
        <v>0</v>
      </c>
      <c r="D4606">
        <v>0.77190666699999999</v>
      </c>
      <c r="E4606" t="s">
        <v>169</v>
      </c>
      <c r="F4606">
        <v>11</v>
      </c>
      <c r="G4606">
        <v>7</v>
      </c>
      <c r="H4606">
        <v>4</v>
      </c>
      <c r="I4606">
        <v>2</v>
      </c>
    </row>
    <row r="4607" spans="1:9" x14ac:dyDescent="0.25">
      <c r="A4607" t="s">
        <v>412</v>
      </c>
      <c r="B4607">
        <v>0</v>
      </c>
      <c r="C4607">
        <v>0</v>
      </c>
      <c r="D4607">
        <v>0.72097999999999995</v>
      </c>
      <c r="E4607" t="s">
        <v>181</v>
      </c>
      <c r="F4607">
        <v>110</v>
      </c>
      <c r="G4607">
        <v>109</v>
      </c>
      <c r="H4607">
        <v>108</v>
      </c>
      <c r="I4607">
        <v>102</v>
      </c>
    </row>
    <row r="4608" spans="1:9" x14ac:dyDescent="0.25">
      <c r="A4608" t="s">
        <v>411</v>
      </c>
      <c r="B4608">
        <v>1</v>
      </c>
      <c r="C4608">
        <v>0</v>
      </c>
      <c r="D4608">
        <v>0.60222666700000005</v>
      </c>
      <c r="E4608" t="s">
        <v>169</v>
      </c>
      <c r="F4608">
        <v>22</v>
      </c>
      <c r="G4608">
        <v>22</v>
      </c>
      <c r="H4608">
        <v>21</v>
      </c>
      <c r="I4608">
        <v>14</v>
      </c>
    </row>
    <row r="4609" spans="1:9" x14ac:dyDescent="0.25">
      <c r="A4609" t="s">
        <v>410</v>
      </c>
      <c r="B4609">
        <v>1</v>
      </c>
      <c r="C4609">
        <v>0</v>
      </c>
      <c r="D4609">
        <v>0.96686000000000005</v>
      </c>
      <c r="E4609" t="s">
        <v>169</v>
      </c>
      <c r="F4609">
        <v>64</v>
      </c>
      <c r="G4609">
        <v>61</v>
      </c>
      <c r="H4609">
        <v>60</v>
      </c>
      <c r="I4609">
        <v>55</v>
      </c>
    </row>
    <row r="4610" spans="1:9" x14ac:dyDescent="0.25">
      <c r="A4610" t="s">
        <v>409</v>
      </c>
      <c r="B4610">
        <v>1</v>
      </c>
      <c r="C4610">
        <v>0</v>
      </c>
      <c r="D4610">
        <v>0.92925999999999997</v>
      </c>
      <c r="E4610" t="s">
        <v>169</v>
      </c>
      <c r="F4610">
        <v>141</v>
      </c>
      <c r="G4610">
        <v>141</v>
      </c>
      <c r="H4610">
        <v>141</v>
      </c>
      <c r="I4610">
        <v>140</v>
      </c>
    </row>
    <row r="4611" spans="1:9" x14ac:dyDescent="0.25">
      <c r="A4611" t="s">
        <v>408</v>
      </c>
      <c r="B4611">
        <v>1</v>
      </c>
      <c r="C4611">
        <v>0</v>
      </c>
      <c r="D4611">
        <v>0.94611999999999996</v>
      </c>
      <c r="E4611" t="s">
        <v>169</v>
      </c>
      <c r="F4611">
        <v>637</v>
      </c>
      <c r="G4611">
        <v>631</v>
      </c>
      <c r="H4611">
        <v>617</v>
      </c>
      <c r="I4611">
        <v>558</v>
      </c>
    </row>
    <row r="4612" spans="1:9" x14ac:dyDescent="0.25">
      <c r="A4612" t="s">
        <v>407</v>
      </c>
      <c r="B4612">
        <v>1</v>
      </c>
      <c r="C4612">
        <v>0</v>
      </c>
      <c r="D4612">
        <v>0.936766667</v>
      </c>
      <c r="E4612" t="s">
        <v>169</v>
      </c>
      <c r="F4612">
        <v>135</v>
      </c>
      <c r="G4612">
        <v>134</v>
      </c>
      <c r="H4612">
        <v>131</v>
      </c>
      <c r="I4612">
        <v>130</v>
      </c>
    </row>
    <row r="4613" spans="1:9" x14ac:dyDescent="0.25">
      <c r="A4613" t="s">
        <v>406</v>
      </c>
      <c r="B4613">
        <v>1</v>
      </c>
      <c r="C4613">
        <v>1</v>
      </c>
      <c r="D4613">
        <v>0.87882000000000005</v>
      </c>
      <c r="E4613" t="s">
        <v>172</v>
      </c>
      <c r="F4613">
        <v>446</v>
      </c>
      <c r="G4613">
        <v>406</v>
      </c>
      <c r="H4613">
        <v>391</v>
      </c>
      <c r="I4613">
        <v>361</v>
      </c>
    </row>
    <row r="4614" spans="1:9" x14ac:dyDescent="0.25">
      <c r="A4614" t="s">
        <v>405</v>
      </c>
      <c r="B4614">
        <v>1</v>
      </c>
      <c r="C4614">
        <v>1</v>
      </c>
      <c r="D4614">
        <v>0.99541333300000001</v>
      </c>
      <c r="E4614" t="s">
        <v>172</v>
      </c>
      <c r="F4614">
        <v>649</v>
      </c>
      <c r="G4614">
        <v>525</v>
      </c>
      <c r="H4614">
        <v>443</v>
      </c>
      <c r="I4614">
        <v>421</v>
      </c>
    </row>
    <row r="4615" spans="1:9" x14ac:dyDescent="0.25">
      <c r="A4615" t="s">
        <v>404</v>
      </c>
      <c r="B4615">
        <v>1</v>
      </c>
      <c r="C4615">
        <v>0</v>
      </c>
      <c r="D4615">
        <v>0.97010666700000003</v>
      </c>
      <c r="E4615" t="s">
        <v>169</v>
      </c>
      <c r="F4615">
        <v>419</v>
      </c>
      <c r="G4615">
        <v>415</v>
      </c>
      <c r="H4615">
        <v>410</v>
      </c>
      <c r="I4615">
        <v>395</v>
      </c>
    </row>
    <row r="4616" spans="1:9" x14ac:dyDescent="0.25">
      <c r="A4616" t="s">
        <v>403</v>
      </c>
      <c r="B4616">
        <v>1</v>
      </c>
      <c r="C4616">
        <v>0</v>
      </c>
      <c r="D4616">
        <v>0.97866666700000005</v>
      </c>
      <c r="E4616" t="s">
        <v>169</v>
      </c>
      <c r="F4616">
        <v>100</v>
      </c>
      <c r="G4616">
        <v>100</v>
      </c>
      <c r="H4616">
        <v>100</v>
      </c>
      <c r="I4616">
        <v>98</v>
      </c>
    </row>
    <row r="4617" spans="1:9" x14ac:dyDescent="0.25">
      <c r="A4617" t="s">
        <v>402</v>
      </c>
      <c r="B4617">
        <v>1</v>
      </c>
      <c r="C4617">
        <v>1</v>
      </c>
      <c r="D4617">
        <v>0.98333999999999999</v>
      </c>
      <c r="E4617" t="s">
        <v>169</v>
      </c>
      <c r="F4617">
        <v>297</v>
      </c>
      <c r="G4617">
        <v>295</v>
      </c>
      <c r="H4617">
        <v>292</v>
      </c>
      <c r="I4617">
        <v>279</v>
      </c>
    </row>
    <row r="4618" spans="1:9" x14ac:dyDescent="0.25">
      <c r="A4618" t="s">
        <v>401</v>
      </c>
      <c r="B4618">
        <v>1</v>
      </c>
      <c r="C4618">
        <v>0</v>
      </c>
      <c r="D4618">
        <v>0.94402666700000004</v>
      </c>
      <c r="E4618" t="s">
        <v>169</v>
      </c>
      <c r="F4618">
        <v>76</v>
      </c>
      <c r="G4618">
        <v>71</v>
      </c>
      <c r="H4618">
        <v>57</v>
      </c>
      <c r="I4618">
        <v>40</v>
      </c>
    </row>
    <row r="4619" spans="1:9" x14ac:dyDescent="0.25">
      <c r="A4619" t="s">
        <v>400</v>
      </c>
      <c r="B4619">
        <v>1</v>
      </c>
      <c r="C4619">
        <v>0</v>
      </c>
      <c r="D4619">
        <v>0.61780666699999998</v>
      </c>
      <c r="E4619" t="s">
        <v>169</v>
      </c>
      <c r="F4619">
        <v>272</v>
      </c>
      <c r="G4619">
        <v>241</v>
      </c>
      <c r="H4619">
        <v>221</v>
      </c>
      <c r="I4619">
        <v>137</v>
      </c>
    </row>
    <row r="4620" spans="1:9" x14ac:dyDescent="0.25">
      <c r="A4620" t="s">
        <v>399</v>
      </c>
      <c r="B4620">
        <v>1</v>
      </c>
      <c r="C4620">
        <v>0</v>
      </c>
      <c r="D4620">
        <v>0.75759333299999998</v>
      </c>
      <c r="E4620" t="s">
        <v>169</v>
      </c>
      <c r="F4620">
        <v>130</v>
      </c>
      <c r="G4620">
        <v>128</v>
      </c>
      <c r="H4620">
        <v>127</v>
      </c>
      <c r="I4620">
        <v>105</v>
      </c>
    </row>
    <row r="4621" spans="1:9" x14ac:dyDescent="0.25">
      <c r="A4621" t="s">
        <v>398</v>
      </c>
      <c r="B4621">
        <v>0</v>
      </c>
      <c r="C4621">
        <v>0</v>
      </c>
      <c r="D4621">
        <v>0.46794000000000002</v>
      </c>
      <c r="E4621" t="s">
        <v>181</v>
      </c>
      <c r="F4621">
        <v>19</v>
      </c>
      <c r="G4621">
        <v>19</v>
      </c>
      <c r="H4621">
        <v>18</v>
      </c>
      <c r="I4621">
        <v>17</v>
      </c>
    </row>
    <row r="4622" spans="1:9" x14ac:dyDescent="0.25">
      <c r="A4622" t="s">
        <v>397</v>
      </c>
      <c r="B4622">
        <v>0</v>
      </c>
      <c r="C4622">
        <v>1</v>
      </c>
      <c r="D4622">
        <v>0.98461333299999998</v>
      </c>
      <c r="E4622" t="s">
        <v>174</v>
      </c>
      <c r="F4622">
        <v>151</v>
      </c>
      <c r="G4622">
        <v>141</v>
      </c>
      <c r="H4622">
        <v>138</v>
      </c>
      <c r="I4622">
        <v>134</v>
      </c>
    </row>
    <row r="4623" spans="1:9" x14ac:dyDescent="0.25">
      <c r="A4623" t="s">
        <v>396</v>
      </c>
      <c r="B4623">
        <v>1</v>
      </c>
      <c r="C4623">
        <v>0</v>
      </c>
      <c r="D4623">
        <v>0.93962666699999997</v>
      </c>
      <c r="E4623" t="s">
        <v>169</v>
      </c>
      <c r="F4623">
        <v>140</v>
      </c>
      <c r="G4623">
        <v>140</v>
      </c>
      <c r="H4623">
        <v>138</v>
      </c>
      <c r="I4623">
        <v>137</v>
      </c>
    </row>
    <row r="4624" spans="1:9" x14ac:dyDescent="0.25">
      <c r="A4624" t="s">
        <v>395</v>
      </c>
      <c r="B4624">
        <v>1</v>
      </c>
      <c r="C4624">
        <v>0</v>
      </c>
      <c r="D4624">
        <v>0.10045999999999999</v>
      </c>
      <c r="E4624" t="s">
        <v>169</v>
      </c>
      <c r="F4624">
        <v>158</v>
      </c>
      <c r="G4624">
        <v>155</v>
      </c>
      <c r="H4624">
        <v>152</v>
      </c>
      <c r="I4624">
        <v>106</v>
      </c>
    </row>
    <row r="4625" spans="1:9" x14ac:dyDescent="0.25">
      <c r="A4625" t="s">
        <v>394</v>
      </c>
      <c r="B4625">
        <v>1</v>
      </c>
      <c r="C4625">
        <v>1</v>
      </c>
      <c r="D4625">
        <v>0.96760000000000002</v>
      </c>
      <c r="E4625" t="s">
        <v>172</v>
      </c>
      <c r="F4625">
        <v>153</v>
      </c>
      <c r="G4625">
        <v>153</v>
      </c>
      <c r="H4625">
        <v>153</v>
      </c>
      <c r="I4625">
        <v>150</v>
      </c>
    </row>
    <row r="4626" spans="1:9" x14ac:dyDescent="0.25">
      <c r="A4626" t="s">
        <v>393</v>
      </c>
      <c r="B4626">
        <v>1</v>
      </c>
      <c r="C4626">
        <v>0</v>
      </c>
      <c r="D4626">
        <v>0.98078666699999995</v>
      </c>
      <c r="E4626" t="s">
        <v>169</v>
      </c>
      <c r="F4626">
        <v>307</v>
      </c>
      <c r="G4626">
        <v>307</v>
      </c>
      <c r="H4626">
        <v>306</v>
      </c>
      <c r="I4626">
        <v>303</v>
      </c>
    </row>
    <row r="4627" spans="1:9" x14ac:dyDescent="0.25">
      <c r="A4627" t="s">
        <v>392</v>
      </c>
      <c r="B4627">
        <v>1</v>
      </c>
      <c r="C4627">
        <v>0</v>
      </c>
      <c r="D4627">
        <v>1.0035000000000001</v>
      </c>
      <c r="E4627" t="s">
        <v>169</v>
      </c>
      <c r="F4627">
        <v>507</v>
      </c>
      <c r="G4627">
        <v>507</v>
      </c>
      <c r="H4627">
        <v>504</v>
      </c>
      <c r="I4627">
        <v>497</v>
      </c>
    </row>
    <row r="4628" spans="1:9" x14ac:dyDescent="0.25">
      <c r="A4628" t="s">
        <v>391</v>
      </c>
      <c r="B4628">
        <v>1</v>
      </c>
      <c r="C4628">
        <v>0</v>
      </c>
      <c r="D4628">
        <v>1.001486667</v>
      </c>
      <c r="E4628" t="s">
        <v>169</v>
      </c>
      <c r="F4628">
        <v>108</v>
      </c>
      <c r="G4628">
        <v>107</v>
      </c>
      <c r="H4628">
        <v>103</v>
      </c>
      <c r="I4628">
        <v>82</v>
      </c>
    </row>
    <row r="4629" spans="1:9" x14ac:dyDescent="0.25">
      <c r="A4629" t="s">
        <v>390</v>
      </c>
      <c r="B4629">
        <v>1</v>
      </c>
      <c r="C4629">
        <v>0</v>
      </c>
      <c r="D4629">
        <v>0.80489999999999995</v>
      </c>
      <c r="E4629" t="s">
        <v>169</v>
      </c>
      <c r="F4629">
        <v>109</v>
      </c>
      <c r="G4629">
        <v>109</v>
      </c>
      <c r="H4629">
        <v>109</v>
      </c>
      <c r="I4629">
        <v>104</v>
      </c>
    </row>
    <row r="4630" spans="1:9" x14ac:dyDescent="0.25">
      <c r="A4630" t="s">
        <v>389</v>
      </c>
      <c r="B4630">
        <v>1</v>
      </c>
      <c r="C4630">
        <v>0</v>
      </c>
      <c r="D4630">
        <v>0.98236666699999997</v>
      </c>
      <c r="E4630" t="s">
        <v>169</v>
      </c>
      <c r="F4630">
        <v>177</v>
      </c>
      <c r="G4630">
        <v>176</v>
      </c>
      <c r="H4630">
        <v>172</v>
      </c>
      <c r="I4630">
        <v>160</v>
      </c>
    </row>
    <row r="4631" spans="1:9" x14ac:dyDescent="0.25">
      <c r="A4631" t="s">
        <v>388</v>
      </c>
      <c r="B4631">
        <v>1</v>
      </c>
      <c r="C4631">
        <v>0</v>
      </c>
      <c r="D4631">
        <v>0.24755333299999999</v>
      </c>
      <c r="E4631" t="s">
        <v>169</v>
      </c>
      <c r="F4631">
        <v>12</v>
      </c>
      <c r="G4631">
        <v>9</v>
      </c>
      <c r="H4631">
        <v>8</v>
      </c>
      <c r="I4631">
        <v>7</v>
      </c>
    </row>
    <row r="4632" spans="1:9" x14ac:dyDescent="0.25">
      <c r="A4632" t="s">
        <v>387</v>
      </c>
      <c r="B4632">
        <v>0</v>
      </c>
      <c r="C4632">
        <v>0</v>
      </c>
      <c r="D4632">
        <v>0.93034666700000002</v>
      </c>
      <c r="E4632" t="s">
        <v>181</v>
      </c>
      <c r="F4632">
        <v>132</v>
      </c>
      <c r="G4632">
        <v>125</v>
      </c>
      <c r="H4632">
        <v>124</v>
      </c>
      <c r="I4632">
        <v>121</v>
      </c>
    </row>
    <row r="4633" spans="1:9" x14ac:dyDescent="0.25">
      <c r="A4633" t="s">
        <v>386</v>
      </c>
      <c r="B4633">
        <v>1</v>
      </c>
      <c r="C4633">
        <v>0</v>
      </c>
      <c r="D4633">
        <v>0.94269333300000002</v>
      </c>
      <c r="E4633" t="s">
        <v>172</v>
      </c>
      <c r="F4633">
        <v>52</v>
      </c>
      <c r="G4633">
        <v>52</v>
      </c>
      <c r="H4633">
        <v>51</v>
      </c>
      <c r="I4633">
        <v>48</v>
      </c>
    </row>
    <row r="4634" spans="1:9" x14ac:dyDescent="0.25">
      <c r="A4634" t="s">
        <v>385</v>
      </c>
      <c r="B4634">
        <v>1</v>
      </c>
      <c r="C4634">
        <v>0</v>
      </c>
      <c r="D4634">
        <v>0.80986000000000002</v>
      </c>
      <c r="E4634" t="s">
        <v>169</v>
      </c>
      <c r="F4634">
        <v>77</v>
      </c>
      <c r="G4634">
        <v>77</v>
      </c>
      <c r="H4634">
        <v>74</v>
      </c>
      <c r="I4634">
        <v>63</v>
      </c>
    </row>
    <row r="4635" spans="1:9" x14ac:dyDescent="0.25">
      <c r="A4635" t="s">
        <v>384</v>
      </c>
      <c r="B4635">
        <v>1</v>
      </c>
      <c r="C4635">
        <v>0</v>
      </c>
      <c r="D4635">
        <v>0.93735333300000001</v>
      </c>
      <c r="E4635" t="s">
        <v>169</v>
      </c>
      <c r="F4635">
        <v>372</v>
      </c>
      <c r="G4635">
        <v>369</v>
      </c>
      <c r="H4635">
        <v>361</v>
      </c>
      <c r="I4635">
        <v>347</v>
      </c>
    </row>
    <row r="4636" spans="1:9" x14ac:dyDescent="0.25">
      <c r="A4636" t="s">
        <v>383</v>
      </c>
      <c r="B4636">
        <v>1</v>
      </c>
      <c r="C4636">
        <v>0</v>
      </c>
      <c r="D4636">
        <v>0.92624666700000002</v>
      </c>
      <c r="E4636" t="s">
        <v>169</v>
      </c>
      <c r="F4636">
        <v>60</v>
      </c>
      <c r="G4636">
        <v>60</v>
      </c>
      <c r="H4636">
        <v>60</v>
      </c>
      <c r="I4636">
        <v>52</v>
      </c>
    </row>
    <row r="4637" spans="1:9" x14ac:dyDescent="0.25">
      <c r="A4637" t="s">
        <v>382</v>
      </c>
      <c r="B4637">
        <v>1</v>
      </c>
      <c r="C4637">
        <v>0</v>
      </c>
      <c r="D4637">
        <v>0.58644666700000003</v>
      </c>
      <c r="E4637" t="s">
        <v>169</v>
      </c>
      <c r="F4637">
        <v>16</v>
      </c>
      <c r="G4637">
        <v>14</v>
      </c>
      <c r="H4637">
        <v>14</v>
      </c>
      <c r="I4637">
        <v>9</v>
      </c>
    </row>
    <row r="4638" spans="1:9" x14ac:dyDescent="0.25">
      <c r="A4638" t="s">
        <v>381</v>
      </c>
      <c r="B4638">
        <v>1</v>
      </c>
      <c r="C4638">
        <v>0</v>
      </c>
      <c r="D4638">
        <v>0.986073333</v>
      </c>
      <c r="E4638" t="s">
        <v>174</v>
      </c>
      <c r="F4638">
        <v>703</v>
      </c>
      <c r="G4638">
        <v>700</v>
      </c>
      <c r="H4638">
        <v>687</v>
      </c>
      <c r="I4638">
        <v>651</v>
      </c>
    </row>
    <row r="4639" spans="1:9" x14ac:dyDescent="0.25">
      <c r="A4639" t="s">
        <v>380</v>
      </c>
      <c r="B4639">
        <v>1</v>
      </c>
      <c r="C4639">
        <v>0</v>
      </c>
      <c r="D4639">
        <v>0.98580000000000001</v>
      </c>
      <c r="E4639" t="s">
        <v>169</v>
      </c>
      <c r="F4639">
        <v>102</v>
      </c>
      <c r="G4639">
        <v>102</v>
      </c>
      <c r="H4639">
        <v>100</v>
      </c>
      <c r="I4639">
        <v>92</v>
      </c>
    </row>
    <row r="4640" spans="1:9" x14ac:dyDescent="0.25">
      <c r="A4640" t="s">
        <v>379</v>
      </c>
      <c r="B4640">
        <v>1</v>
      </c>
      <c r="C4640">
        <v>0</v>
      </c>
      <c r="D4640">
        <v>1.00142</v>
      </c>
      <c r="E4640" t="s">
        <v>169</v>
      </c>
      <c r="F4640">
        <v>254</v>
      </c>
      <c r="G4640">
        <v>254</v>
      </c>
      <c r="H4640">
        <v>253</v>
      </c>
      <c r="I4640">
        <v>235</v>
      </c>
    </row>
    <row r="4641" spans="1:9" x14ac:dyDescent="0.25">
      <c r="A4641" t="s">
        <v>378</v>
      </c>
      <c r="B4641">
        <v>1</v>
      </c>
      <c r="C4641">
        <v>0</v>
      </c>
      <c r="D4641">
        <v>0.952993333</v>
      </c>
      <c r="E4641" t="s">
        <v>169</v>
      </c>
      <c r="F4641">
        <v>123</v>
      </c>
      <c r="G4641">
        <v>123</v>
      </c>
      <c r="H4641">
        <v>123</v>
      </c>
      <c r="I4641">
        <v>119</v>
      </c>
    </row>
    <row r="4642" spans="1:9" x14ac:dyDescent="0.25">
      <c r="A4642" t="s">
        <v>377</v>
      </c>
      <c r="B4642">
        <v>1</v>
      </c>
      <c r="C4642">
        <v>0</v>
      </c>
      <c r="D4642">
        <v>0.94623999999999997</v>
      </c>
      <c r="E4642" t="s">
        <v>169</v>
      </c>
      <c r="F4642">
        <v>85</v>
      </c>
      <c r="G4642">
        <v>85</v>
      </c>
      <c r="H4642">
        <v>84</v>
      </c>
      <c r="I4642">
        <v>79</v>
      </c>
    </row>
    <row r="4643" spans="1:9" x14ac:dyDescent="0.25">
      <c r="A4643" t="s">
        <v>376</v>
      </c>
      <c r="B4643">
        <v>1</v>
      </c>
      <c r="C4643">
        <v>0</v>
      </c>
      <c r="D4643">
        <v>0.98454666700000004</v>
      </c>
      <c r="E4643" t="s">
        <v>174</v>
      </c>
      <c r="F4643">
        <v>101</v>
      </c>
      <c r="G4643">
        <v>98</v>
      </c>
      <c r="H4643">
        <v>98</v>
      </c>
      <c r="I4643">
        <v>97</v>
      </c>
    </row>
    <row r="4644" spans="1:9" x14ac:dyDescent="0.25">
      <c r="A4644" t="s">
        <v>375</v>
      </c>
      <c r="B4644">
        <v>1</v>
      </c>
      <c r="C4644">
        <v>0</v>
      </c>
      <c r="D4644">
        <v>0.90893999999999997</v>
      </c>
      <c r="E4644" t="s">
        <v>169</v>
      </c>
      <c r="F4644">
        <v>211</v>
      </c>
      <c r="G4644">
        <v>197</v>
      </c>
      <c r="H4644">
        <v>197</v>
      </c>
      <c r="I4644">
        <v>176</v>
      </c>
    </row>
    <row r="4645" spans="1:9" x14ac:dyDescent="0.25">
      <c r="A4645" t="s">
        <v>374</v>
      </c>
      <c r="B4645">
        <v>0</v>
      </c>
      <c r="C4645">
        <v>0</v>
      </c>
      <c r="D4645">
        <v>0.97938000000000003</v>
      </c>
      <c r="E4645" t="s">
        <v>181</v>
      </c>
      <c r="F4645">
        <v>1</v>
      </c>
      <c r="G4645">
        <v>1</v>
      </c>
      <c r="H4645">
        <v>1</v>
      </c>
      <c r="I4645">
        <v>1</v>
      </c>
    </row>
    <row r="4646" spans="1:9" x14ac:dyDescent="0.25">
      <c r="A4646" t="s">
        <v>373</v>
      </c>
      <c r="B4646">
        <v>0</v>
      </c>
      <c r="C4646">
        <v>1</v>
      </c>
      <c r="D4646">
        <v>0.80888000000000004</v>
      </c>
      <c r="E4646" t="s">
        <v>169</v>
      </c>
      <c r="F4646">
        <v>65</v>
      </c>
      <c r="G4646">
        <v>60</v>
      </c>
      <c r="H4646">
        <v>43</v>
      </c>
      <c r="I4646">
        <v>34</v>
      </c>
    </row>
    <row r="4647" spans="1:9" x14ac:dyDescent="0.25">
      <c r="A4647" t="s">
        <v>372</v>
      </c>
      <c r="B4647">
        <v>1</v>
      </c>
      <c r="C4647">
        <v>0</v>
      </c>
      <c r="D4647">
        <v>0.12166</v>
      </c>
      <c r="E4647" t="s">
        <v>169</v>
      </c>
      <c r="F4647">
        <v>8</v>
      </c>
      <c r="G4647">
        <v>3</v>
      </c>
      <c r="H4647">
        <v>2</v>
      </c>
      <c r="I4647">
        <v>1</v>
      </c>
    </row>
    <row r="4648" spans="1:9" x14ac:dyDescent="0.25">
      <c r="A4648" t="s">
        <v>371</v>
      </c>
      <c r="B4648">
        <v>1</v>
      </c>
      <c r="C4648">
        <v>0</v>
      </c>
      <c r="D4648">
        <v>1.008073333</v>
      </c>
      <c r="E4648" t="s">
        <v>169</v>
      </c>
      <c r="F4648">
        <v>11</v>
      </c>
      <c r="G4648">
        <v>11</v>
      </c>
      <c r="H4648">
        <v>10</v>
      </c>
      <c r="I4648">
        <v>8</v>
      </c>
    </row>
    <row r="4649" spans="1:9" x14ac:dyDescent="0.25">
      <c r="A4649" t="s">
        <v>370</v>
      </c>
      <c r="B4649">
        <v>1</v>
      </c>
      <c r="C4649">
        <v>0</v>
      </c>
      <c r="D4649">
        <v>0.93425333300000002</v>
      </c>
      <c r="E4649" t="s">
        <v>169</v>
      </c>
      <c r="F4649">
        <v>154</v>
      </c>
      <c r="G4649">
        <v>148</v>
      </c>
      <c r="H4649">
        <v>123</v>
      </c>
      <c r="I4649">
        <v>87</v>
      </c>
    </row>
    <row r="4650" spans="1:9" x14ac:dyDescent="0.25">
      <c r="A4650" t="s">
        <v>369</v>
      </c>
      <c r="B4650">
        <v>1</v>
      </c>
      <c r="C4650">
        <v>0</v>
      </c>
      <c r="D4650">
        <v>0.95665999999999995</v>
      </c>
      <c r="E4650" t="s">
        <v>169</v>
      </c>
      <c r="F4650">
        <v>58</v>
      </c>
      <c r="G4650">
        <v>57</v>
      </c>
      <c r="H4650">
        <v>53</v>
      </c>
      <c r="I4650">
        <v>49</v>
      </c>
    </row>
    <row r="4651" spans="1:9" x14ac:dyDescent="0.25">
      <c r="A4651" t="s">
        <v>368</v>
      </c>
      <c r="B4651">
        <v>1</v>
      </c>
      <c r="C4651">
        <v>0</v>
      </c>
      <c r="D4651">
        <v>0.53617333300000003</v>
      </c>
      <c r="E4651" t="s">
        <v>169</v>
      </c>
      <c r="F4651">
        <v>29</v>
      </c>
      <c r="G4651">
        <v>26</v>
      </c>
      <c r="H4651">
        <v>24</v>
      </c>
      <c r="I4651">
        <v>14</v>
      </c>
    </row>
    <row r="4652" spans="1:9" x14ac:dyDescent="0.25">
      <c r="A4652" t="s">
        <v>367</v>
      </c>
      <c r="B4652">
        <v>0</v>
      </c>
      <c r="C4652">
        <v>0</v>
      </c>
      <c r="D4652">
        <v>0.83660000000000001</v>
      </c>
      <c r="E4652" t="s">
        <v>181</v>
      </c>
      <c r="F4652">
        <v>80</v>
      </c>
      <c r="G4652">
        <v>79</v>
      </c>
      <c r="H4652">
        <v>73</v>
      </c>
      <c r="I4652">
        <v>66</v>
      </c>
    </row>
    <row r="4653" spans="1:9" x14ac:dyDescent="0.25">
      <c r="A4653" t="s">
        <v>366</v>
      </c>
      <c r="B4653">
        <v>1</v>
      </c>
      <c r="C4653">
        <v>0</v>
      </c>
      <c r="D4653">
        <v>0.95475333299999998</v>
      </c>
      <c r="E4653" t="s">
        <v>174</v>
      </c>
      <c r="F4653">
        <v>42</v>
      </c>
      <c r="G4653">
        <v>42</v>
      </c>
      <c r="H4653">
        <v>40</v>
      </c>
      <c r="I4653">
        <v>38</v>
      </c>
    </row>
    <row r="4654" spans="1:9" x14ac:dyDescent="0.25">
      <c r="A4654" t="s">
        <v>365</v>
      </c>
      <c r="B4654">
        <v>1</v>
      </c>
      <c r="C4654">
        <v>0</v>
      </c>
      <c r="D4654">
        <v>0.55675333299999996</v>
      </c>
      <c r="E4654" t="s">
        <v>169</v>
      </c>
      <c r="F4654">
        <v>255</v>
      </c>
      <c r="G4654">
        <v>230</v>
      </c>
      <c r="H4654">
        <v>198</v>
      </c>
      <c r="I4654">
        <v>118</v>
      </c>
    </row>
    <row r="4655" spans="1:9" x14ac:dyDescent="0.25">
      <c r="A4655" t="s">
        <v>364</v>
      </c>
      <c r="B4655">
        <v>1</v>
      </c>
      <c r="C4655">
        <v>0</v>
      </c>
      <c r="D4655">
        <v>1.0004866670000001</v>
      </c>
      <c r="E4655" t="s">
        <v>169</v>
      </c>
      <c r="F4655">
        <v>196</v>
      </c>
      <c r="G4655">
        <v>196</v>
      </c>
      <c r="H4655">
        <v>192</v>
      </c>
      <c r="I4655">
        <v>187</v>
      </c>
    </row>
    <row r="4656" spans="1:9" x14ac:dyDescent="0.25">
      <c r="A4656" t="s">
        <v>363</v>
      </c>
      <c r="B4656">
        <v>1</v>
      </c>
      <c r="C4656">
        <v>0</v>
      </c>
      <c r="D4656">
        <v>0.98697999999999997</v>
      </c>
      <c r="E4656" t="s">
        <v>169</v>
      </c>
      <c r="F4656">
        <v>103</v>
      </c>
      <c r="G4656">
        <v>103</v>
      </c>
      <c r="H4656">
        <v>103</v>
      </c>
      <c r="I4656">
        <v>101</v>
      </c>
    </row>
    <row r="4657" spans="1:9" x14ac:dyDescent="0.25">
      <c r="A4657" t="s">
        <v>362</v>
      </c>
      <c r="B4657">
        <v>1</v>
      </c>
      <c r="C4657">
        <v>0</v>
      </c>
      <c r="D4657">
        <v>0.55089999999999995</v>
      </c>
      <c r="E4657" t="s">
        <v>169</v>
      </c>
      <c r="F4657">
        <v>22</v>
      </c>
      <c r="G4657">
        <v>21</v>
      </c>
      <c r="H4657">
        <v>19</v>
      </c>
      <c r="I4657">
        <v>6</v>
      </c>
    </row>
    <row r="4658" spans="1:9" x14ac:dyDescent="0.25">
      <c r="A4658" t="s">
        <v>361</v>
      </c>
      <c r="B4658">
        <v>1</v>
      </c>
      <c r="C4658">
        <v>0</v>
      </c>
      <c r="D4658">
        <v>0.98914000000000002</v>
      </c>
      <c r="E4658" t="s">
        <v>169</v>
      </c>
      <c r="F4658">
        <v>38</v>
      </c>
      <c r="G4658">
        <v>38</v>
      </c>
      <c r="H4658">
        <v>38</v>
      </c>
      <c r="I4658">
        <v>36</v>
      </c>
    </row>
    <row r="4659" spans="1:9" x14ac:dyDescent="0.25">
      <c r="A4659" t="s">
        <v>360</v>
      </c>
      <c r="B4659">
        <v>1</v>
      </c>
      <c r="C4659">
        <v>0</v>
      </c>
      <c r="D4659">
        <v>0.96118000000000003</v>
      </c>
      <c r="E4659" t="s">
        <v>169</v>
      </c>
      <c r="F4659">
        <v>144</v>
      </c>
      <c r="G4659">
        <v>144</v>
      </c>
      <c r="H4659">
        <v>139</v>
      </c>
      <c r="I4659">
        <v>130</v>
      </c>
    </row>
    <row r="4660" spans="1:9" x14ac:dyDescent="0.25">
      <c r="A4660" t="s">
        <v>359</v>
      </c>
      <c r="B4660">
        <v>1</v>
      </c>
      <c r="C4660">
        <v>0</v>
      </c>
      <c r="D4660">
        <v>0.97098666700000003</v>
      </c>
      <c r="E4660" t="s">
        <v>169</v>
      </c>
      <c r="F4660">
        <v>73</v>
      </c>
      <c r="G4660">
        <v>66</v>
      </c>
      <c r="H4660">
        <v>59</v>
      </c>
      <c r="I4660">
        <v>56</v>
      </c>
    </row>
    <row r="4661" spans="1:9" x14ac:dyDescent="0.25">
      <c r="A4661" t="s">
        <v>358</v>
      </c>
      <c r="B4661">
        <v>1</v>
      </c>
      <c r="C4661">
        <v>0</v>
      </c>
      <c r="D4661">
        <v>1.00102</v>
      </c>
      <c r="E4661" t="s">
        <v>169</v>
      </c>
      <c r="F4661">
        <v>251</v>
      </c>
      <c r="G4661">
        <v>250</v>
      </c>
      <c r="H4661">
        <v>249</v>
      </c>
      <c r="I4661">
        <v>236</v>
      </c>
    </row>
    <row r="4662" spans="1:9" x14ac:dyDescent="0.25">
      <c r="A4662" t="s">
        <v>357</v>
      </c>
      <c r="B4662">
        <v>1</v>
      </c>
      <c r="C4662">
        <v>0</v>
      </c>
      <c r="D4662">
        <v>0.92783333300000004</v>
      </c>
      <c r="E4662" t="s">
        <v>169</v>
      </c>
      <c r="F4662">
        <v>27</v>
      </c>
      <c r="G4662">
        <v>27</v>
      </c>
      <c r="H4662">
        <v>25</v>
      </c>
      <c r="I4662">
        <v>21</v>
      </c>
    </row>
    <row r="4663" spans="1:9" x14ac:dyDescent="0.25">
      <c r="A4663" t="s">
        <v>356</v>
      </c>
      <c r="B4663">
        <v>1</v>
      </c>
      <c r="C4663">
        <v>0</v>
      </c>
      <c r="D4663">
        <v>1.0001800000000001</v>
      </c>
      <c r="E4663" t="s">
        <v>169</v>
      </c>
      <c r="F4663">
        <v>87</v>
      </c>
      <c r="G4663">
        <v>87</v>
      </c>
      <c r="H4663">
        <v>84</v>
      </c>
      <c r="I4663">
        <v>78</v>
      </c>
    </row>
    <row r="4664" spans="1:9" x14ac:dyDescent="0.25">
      <c r="A4664" t="s">
        <v>355</v>
      </c>
      <c r="B4664">
        <v>1</v>
      </c>
      <c r="C4664">
        <v>0</v>
      </c>
      <c r="D4664">
        <v>0.98568</v>
      </c>
      <c r="E4664" t="s">
        <v>169</v>
      </c>
      <c r="F4664">
        <v>355</v>
      </c>
      <c r="G4664">
        <v>355</v>
      </c>
      <c r="H4664">
        <v>352</v>
      </c>
      <c r="I4664">
        <v>345</v>
      </c>
    </row>
    <row r="4665" spans="1:9" x14ac:dyDescent="0.25">
      <c r="A4665" t="s">
        <v>354</v>
      </c>
      <c r="B4665">
        <v>1</v>
      </c>
      <c r="C4665">
        <v>0</v>
      </c>
      <c r="D4665">
        <v>0.90831333299999995</v>
      </c>
      <c r="E4665" t="s">
        <v>169</v>
      </c>
      <c r="F4665">
        <v>236</v>
      </c>
      <c r="G4665">
        <v>236</v>
      </c>
      <c r="H4665">
        <v>236</v>
      </c>
      <c r="I4665">
        <v>230</v>
      </c>
    </row>
    <row r="4666" spans="1:9" x14ac:dyDescent="0.25">
      <c r="A4666" t="s">
        <v>353</v>
      </c>
      <c r="B4666">
        <v>1</v>
      </c>
      <c r="C4666">
        <v>0</v>
      </c>
      <c r="D4666">
        <v>0.94530000000000003</v>
      </c>
      <c r="E4666" t="s">
        <v>174</v>
      </c>
      <c r="F4666">
        <v>336</v>
      </c>
      <c r="G4666">
        <v>322</v>
      </c>
      <c r="H4666">
        <v>310</v>
      </c>
      <c r="I4666">
        <v>278</v>
      </c>
    </row>
    <row r="4667" spans="1:9" x14ac:dyDescent="0.25">
      <c r="A4667" t="s">
        <v>352</v>
      </c>
      <c r="B4667">
        <v>1</v>
      </c>
      <c r="C4667">
        <v>0</v>
      </c>
      <c r="D4667">
        <v>0.62508666700000004</v>
      </c>
      <c r="E4667" t="s">
        <v>169</v>
      </c>
      <c r="F4667">
        <v>353</v>
      </c>
      <c r="G4667">
        <v>352</v>
      </c>
      <c r="H4667">
        <v>346</v>
      </c>
      <c r="I4667">
        <v>344</v>
      </c>
    </row>
    <row r="4668" spans="1:9" x14ac:dyDescent="0.25">
      <c r="A4668" t="s">
        <v>351</v>
      </c>
      <c r="B4668">
        <v>0</v>
      </c>
      <c r="C4668">
        <v>1</v>
      </c>
      <c r="D4668">
        <v>0.99304666699999999</v>
      </c>
      <c r="E4668" t="s">
        <v>169</v>
      </c>
      <c r="F4668">
        <v>78</v>
      </c>
      <c r="G4668">
        <v>78</v>
      </c>
      <c r="H4668">
        <v>76</v>
      </c>
      <c r="I4668">
        <v>70</v>
      </c>
    </row>
    <row r="4669" spans="1:9" x14ac:dyDescent="0.25">
      <c r="A4669" t="s">
        <v>350</v>
      </c>
      <c r="B4669">
        <v>1</v>
      </c>
      <c r="C4669">
        <v>1</v>
      </c>
      <c r="D4669">
        <v>0.6774</v>
      </c>
      <c r="E4669" t="s">
        <v>169</v>
      </c>
      <c r="F4669">
        <v>669</v>
      </c>
      <c r="G4669">
        <v>665</v>
      </c>
      <c r="H4669">
        <v>662</v>
      </c>
      <c r="I4669">
        <v>643</v>
      </c>
    </row>
    <row r="4670" spans="1:9" x14ac:dyDescent="0.25">
      <c r="A4670" t="s">
        <v>349</v>
      </c>
      <c r="B4670">
        <v>1</v>
      </c>
      <c r="C4670">
        <v>0</v>
      </c>
      <c r="D4670">
        <v>0.91820000000000002</v>
      </c>
      <c r="E4670" t="s">
        <v>172</v>
      </c>
      <c r="F4670">
        <v>31</v>
      </c>
      <c r="G4670">
        <v>30</v>
      </c>
      <c r="H4670">
        <v>30</v>
      </c>
      <c r="I4670">
        <v>23</v>
      </c>
    </row>
    <row r="4671" spans="1:9" x14ac:dyDescent="0.25">
      <c r="A4671" t="s">
        <v>348</v>
      </c>
      <c r="B4671">
        <v>1</v>
      </c>
      <c r="C4671">
        <v>0</v>
      </c>
      <c r="D4671">
        <v>0.96303333300000005</v>
      </c>
      <c r="E4671" t="s">
        <v>169</v>
      </c>
      <c r="F4671">
        <v>63</v>
      </c>
      <c r="G4671">
        <v>61</v>
      </c>
      <c r="H4671">
        <v>56</v>
      </c>
      <c r="I4671">
        <v>53</v>
      </c>
    </row>
    <row r="4672" spans="1:9" x14ac:dyDescent="0.25">
      <c r="A4672" t="s">
        <v>347</v>
      </c>
      <c r="B4672">
        <v>0</v>
      </c>
      <c r="C4672">
        <v>1</v>
      </c>
      <c r="D4672">
        <v>1.003446667</v>
      </c>
      <c r="E4672" t="s">
        <v>169</v>
      </c>
      <c r="F4672">
        <v>358</v>
      </c>
      <c r="G4672">
        <v>358</v>
      </c>
      <c r="H4672">
        <v>357</v>
      </c>
      <c r="I4672">
        <v>354</v>
      </c>
    </row>
    <row r="4673" spans="1:9" x14ac:dyDescent="0.25">
      <c r="A4673" t="s">
        <v>346</v>
      </c>
      <c r="B4673">
        <v>1</v>
      </c>
      <c r="C4673">
        <v>0</v>
      </c>
      <c r="D4673">
        <v>0.97292000000000001</v>
      </c>
      <c r="E4673" t="s">
        <v>169</v>
      </c>
      <c r="F4673">
        <v>472</v>
      </c>
      <c r="G4673">
        <v>472</v>
      </c>
      <c r="H4673">
        <v>472</v>
      </c>
      <c r="I4673">
        <v>461</v>
      </c>
    </row>
    <row r="4674" spans="1:9" x14ac:dyDescent="0.25">
      <c r="A4674" t="s">
        <v>345</v>
      </c>
      <c r="B4674">
        <v>1</v>
      </c>
      <c r="C4674">
        <v>0</v>
      </c>
      <c r="D4674">
        <v>1.000226667</v>
      </c>
      <c r="E4674" t="s">
        <v>169</v>
      </c>
      <c r="F4674">
        <v>303</v>
      </c>
      <c r="G4674">
        <v>303</v>
      </c>
      <c r="H4674">
        <v>296</v>
      </c>
      <c r="I4674">
        <v>285</v>
      </c>
    </row>
    <row r="4675" spans="1:9" x14ac:dyDescent="0.25">
      <c r="A4675" t="s">
        <v>344</v>
      </c>
      <c r="B4675">
        <v>1</v>
      </c>
      <c r="C4675">
        <v>0</v>
      </c>
      <c r="D4675">
        <v>0.95820666700000001</v>
      </c>
      <c r="E4675" t="s">
        <v>169</v>
      </c>
      <c r="F4675">
        <v>43</v>
      </c>
      <c r="G4675">
        <v>42</v>
      </c>
      <c r="H4675">
        <v>42</v>
      </c>
      <c r="I4675">
        <v>38</v>
      </c>
    </row>
    <row r="4676" spans="1:9" x14ac:dyDescent="0.25">
      <c r="A4676" t="s">
        <v>343</v>
      </c>
      <c r="B4676">
        <v>1</v>
      </c>
      <c r="C4676">
        <v>0</v>
      </c>
      <c r="D4676">
        <v>0.52123333299999997</v>
      </c>
      <c r="E4676" t="s">
        <v>169</v>
      </c>
      <c r="F4676">
        <v>109</v>
      </c>
      <c r="G4676">
        <v>109</v>
      </c>
      <c r="H4676">
        <v>109</v>
      </c>
      <c r="I4676">
        <v>107</v>
      </c>
    </row>
    <row r="4677" spans="1:9" x14ac:dyDescent="0.25">
      <c r="A4677" t="s">
        <v>342</v>
      </c>
      <c r="B4677">
        <v>0</v>
      </c>
      <c r="C4677">
        <v>1</v>
      </c>
      <c r="D4677">
        <v>0.18221333300000001</v>
      </c>
      <c r="E4677" t="s">
        <v>169</v>
      </c>
      <c r="F4677">
        <v>6</v>
      </c>
      <c r="G4677">
        <v>0</v>
      </c>
      <c r="H4677">
        <v>0</v>
      </c>
      <c r="I4677">
        <v>0</v>
      </c>
    </row>
    <row r="4678" spans="1:9" x14ac:dyDescent="0.25">
      <c r="A4678" t="s">
        <v>341</v>
      </c>
      <c r="B4678">
        <v>1</v>
      </c>
      <c r="C4678">
        <v>0</v>
      </c>
      <c r="D4678">
        <v>0.77444666699999998</v>
      </c>
      <c r="E4678" t="s">
        <v>169</v>
      </c>
      <c r="F4678">
        <v>114</v>
      </c>
      <c r="G4678">
        <v>112</v>
      </c>
      <c r="H4678">
        <v>109</v>
      </c>
      <c r="I4678">
        <v>108</v>
      </c>
    </row>
    <row r="4679" spans="1:9" x14ac:dyDescent="0.25">
      <c r="A4679" t="s">
        <v>340</v>
      </c>
      <c r="B4679">
        <v>0</v>
      </c>
      <c r="C4679">
        <v>0</v>
      </c>
      <c r="D4679">
        <v>0.95013999999999998</v>
      </c>
      <c r="E4679" t="s">
        <v>181</v>
      </c>
      <c r="F4679">
        <v>5</v>
      </c>
      <c r="G4679">
        <v>5</v>
      </c>
      <c r="H4679">
        <v>4</v>
      </c>
      <c r="I4679">
        <v>2</v>
      </c>
    </row>
    <row r="4680" spans="1:9" x14ac:dyDescent="0.25">
      <c r="A4680" t="s">
        <v>339</v>
      </c>
      <c r="B4680">
        <v>1</v>
      </c>
      <c r="C4680">
        <v>0</v>
      </c>
      <c r="D4680">
        <v>0.97216666699999998</v>
      </c>
      <c r="E4680" t="s">
        <v>169</v>
      </c>
      <c r="F4680">
        <v>182</v>
      </c>
      <c r="G4680">
        <v>178</v>
      </c>
      <c r="H4680">
        <v>171</v>
      </c>
      <c r="I4680">
        <v>168</v>
      </c>
    </row>
    <row r="4681" spans="1:9" x14ac:dyDescent="0.25">
      <c r="A4681" t="s">
        <v>338</v>
      </c>
      <c r="B4681">
        <v>1</v>
      </c>
      <c r="C4681">
        <v>0</v>
      </c>
      <c r="D4681">
        <v>0.95511999999999997</v>
      </c>
      <c r="E4681" t="s">
        <v>169</v>
      </c>
      <c r="F4681">
        <v>27</v>
      </c>
      <c r="G4681">
        <v>27</v>
      </c>
      <c r="H4681">
        <v>27</v>
      </c>
      <c r="I4681">
        <v>21</v>
      </c>
    </row>
    <row r="4682" spans="1:9" x14ac:dyDescent="0.25">
      <c r="A4682" t="s">
        <v>337</v>
      </c>
      <c r="B4682">
        <v>1</v>
      </c>
      <c r="C4682">
        <v>0</v>
      </c>
      <c r="D4682">
        <v>0.81166666700000001</v>
      </c>
      <c r="E4682" t="s">
        <v>169</v>
      </c>
      <c r="F4682">
        <v>166</v>
      </c>
      <c r="G4682">
        <v>165</v>
      </c>
      <c r="H4682">
        <v>163</v>
      </c>
      <c r="I4682">
        <v>152</v>
      </c>
    </row>
    <row r="4683" spans="1:9" x14ac:dyDescent="0.25">
      <c r="A4683" t="s">
        <v>336</v>
      </c>
      <c r="B4683">
        <v>1</v>
      </c>
      <c r="C4683">
        <v>0</v>
      </c>
      <c r="D4683">
        <v>0.988073333</v>
      </c>
      <c r="E4683" t="s">
        <v>169</v>
      </c>
      <c r="F4683">
        <v>13</v>
      </c>
      <c r="G4683">
        <v>11</v>
      </c>
      <c r="H4683">
        <v>8</v>
      </c>
      <c r="I4683">
        <v>6</v>
      </c>
    </row>
    <row r="4684" spans="1:9" x14ac:dyDescent="0.25">
      <c r="A4684" t="s">
        <v>335</v>
      </c>
      <c r="B4684">
        <v>1</v>
      </c>
      <c r="C4684">
        <v>0</v>
      </c>
      <c r="D4684">
        <v>0.96708000000000005</v>
      </c>
      <c r="E4684" t="s">
        <v>169</v>
      </c>
      <c r="F4684">
        <v>43</v>
      </c>
      <c r="G4684">
        <v>43</v>
      </c>
      <c r="H4684">
        <v>43</v>
      </c>
      <c r="I4684">
        <v>43</v>
      </c>
    </row>
    <row r="4685" spans="1:9" x14ac:dyDescent="0.25">
      <c r="A4685" t="s">
        <v>334</v>
      </c>
      <c r="B4685">
        <v>1</v>
      </c>
      <c r="C4685">
        <v>0</v>
      </c>
      <c r="D4685">
        <v>0.94918666699999998</v>
      </c>
      <c r="E4685" t="s">
        <v>169</v>
      </c>
      <c r="F4685">
        <v>114</v>
      </c>
      <c r="G4685">
        <v>114</v>
      </c>
      <c r="H4685">
        <v>112</v>
      </c>
      <c r="I4685">
        <v>107</v>
      </c>
    </row>
    <row r="4686" spans="1:9" x14ac:dyDescent="0.25">
      <c r="A4686" t="s">
        <v>333</v>
      </c>
      <c r="B4686">
        <v>1</v>
      </c>
      <c r="C4686">
        <v>0</v>
      </c>
      <c r="D4686">
        <v>0.954866667</v>
      </c>
      <c r="E4686" t="s">
        <v>169</v>
      </c>
      <c r="F4686">
        <v>396</v>
      </c>
      <c r="G4686">
        <v>392</v>
      </c>
      <c r="H4686">
        <v>388</v>
      </c>
      <c r="I4686">
        <v>382</v>
      </c>
    </row>
    <row r="4687" spans="1:9" x14ac:dyDescent="0.25">
      <c r="A4687" t="s">
        <v>332</v>
      </c>
      <c r="B4687">
        <v>1</v>
      </c>
      <c r="C4687">
        <v>0</v>
      </c>
      <c r="D4687">
        <v>0.99090666699999996</v>
      </c>
      <c r="E4687" t="s">
        <v>169</v>
      </c>
      <c r="F4687">
        <v>232</v>
      </c>
      <c r="G4687">
        <v>232</v>
      </c>
      <c r="H4687">
        <v>229</v>
      </c>
      <c r="I4687">
        <v>222</v>
      </c>
    </row>
    <row r="4688" spans="1:9" x14ac:dyDescent="0.25">
      <c r="A4688" t="s">
        <v>331</v>
      </c>
      <c r="B4688">
        <v>1</v>
      </c>
      <c r="C4688">
        <v>0</v>
      </c>
      <c r="D4688">
        <v>0.92979999999999996</v>
      </c>
      <c r="E4688" t="s">
        <v>174</v>
      </c>
      <c r="F4688">
        <v>307</v>
      </c>
      <c r="G4688">
        <v>305</v>
      </c>
      <c r="H4688">
        <v>303</v>
      </c>
      <c r="I4688">
        <v>297</v>
      </c>
    </row>
    <row r="4689" spans="1:9" x14ac:dyDescent="0.25">
      <c r="A4689" t="s">
        <v>330</v>
      </c>
      <c r="B4689">
        <v>0</v>
      </c>
      <c r="C4689">
        <v>1</v>
      </c>
      <c r="D4689">
        <v>0.98480000000000001</v>
      </c>
      <c r="E4689" t="s">
        <v>169</v>
      </c>
      <c r="F4689">
        <v>206</v>
      </c>
      <c r="G4689">
        <v>201</v>
      </c>
      <c r="H4689">
        <v>190</v>
      </c>
      <c r="I4689">
        <v>183</v>
      </c>
    </row>
    <row r="4690" spans="1:9" x14ac:dyDescent="0.25">
      <c r="A4690" t="s">
        <v>329</v>
      </c>
      <c r="B4690">
        <v>1</v>
      </c>
      <c r="C4690">
        <v>0</v>
      </c>
      <c r="D4690">
        <v>0.95925333300000004</v>
      </c>
      <c r="E4690" t="s">
        <v>169</v>
      </c>
      <c r="F4690">
        <v>251</v>
      </c>
      <c r="G4690">
        <v>245</v>
      </c>
      <c r="H4690">
        <v>238</v>
      </c>
      <c r="I4690">
        <v>215</v>
      </c>
    </row>
    <row r="4691" spans="1:9" x14ac:dyDescent="0.25">
      <c r="A4691" t="s">
        <v>328</v>
      </c>
      <c r="B4691">
        <v>1</v>
      </c>
      <c r="C4691">
        <v>0</v>
      </c>
      <c r="D4691">
        <v>0.86504000000000003</v>
      </c>
      <c r="E4691" t="s">
        <v>172</v>
      </c>
      <c r="F4691">
        <v>227</v>
      </c>
      <c r="G4691">
        <v>225</v>
      </c>
      <c r="H4691">
        <v>222</v>
      </c>
      <c r="I4691">
        <v>207</v>
      </c>
    </row>
    <row r="4692" spans="1:9" x14ac:dyDescent="0.25">
      <c r="A4692" t="s">
        <v>327</v>
      </c>
      <c r="B4692">
        <v>1</v>
      </c>
      <c r="C4692">
        <v>0</v>
      </c>
      <c r="D4692">
        <v>0.71536666699999996</v>
      </c>
      <c r="E4692" t="s">
        <v>169</v>
      </c>
      <c r="F4692">
        <v>93</v>
      </c>
      <c r="G4692">
        <v>92</v>
      </c>
      <c r="H4692">
        <v>89</v>
      </c>
      <c r="I4692">
        <v>85</v>
      </c>
    </row>
    <row r="4693" spans="1:9" x14ac:dyDescent="0.25">
      <c r="A4693" t="s">
        <v>326</v>
      </c>
      <c r="B4693">
        <v>1</v>
      </c>
      <c r="C4693">
        <v>0</v>
      </c>
      <c r="D4693">
        <v>0.99413333299999995</v>
      </c>
      <c r="E4693" t="s">
        <v>169</v>
      </c>
      <c r="F4693">
        <v>286</v>
      </c>
      <c r="G4693">
        <v>286</v>
      </c>
      <c r="H4693">
        <v>285</v>
      </c>
      <c r="I4693">
        <v>273</v>
      </c>
    </row>
    <row r="4694" spans="1:9" x14ac:dyDescent="0.25">
      <c r="A4694" t="s">
        <v>325</v>
      </c>
      <c r="B4694">
        <v>1</v>
      </c>
      <c r="C4694">
        <v>0</v>
      </c>
      <c r="D4694">
        <v>0.92230000000000001</v>
      </c>
      <c r="E4694" t="s">
        <v>169</v>
      </c>
      <c r="F4694">
        <v>121</v>
      </c>
      <c r="G4694">
        <v>121</v>
      </c>
      <c r="H4694">
        <v>121</v>
      </c>
      <c r="I4694">
        <v>111</v>
      </c>
    </row>
    <row r="4695" spans="1:9" x14ac:dyDescent="0.25">
      <c r="A4695" t="s">
        <v>324</v>
      </c>
      <c r="B4695">
        <v>1</v>
      </c>
      <c r="C4695">
        <v>0</v>
      </c>
      <c r="D4695">
        <v>0.58435999999999999</v>
      </c>
      <c r="E4695" t="s">
        <v>169</v>
      </c>
      <c r="F4695">
        <v>73</v>
      </c>
      <c r="G4695">
        <v>69</v>
      </c>
      <c r="H4695">
        <v>63</v>
      </c>
      <c r="I4695">
        <v>45</v>
      </c>
    </row>
    <row r="4696" spans="1:9" x14ac:dyDescent="0.25">
      <c r="A4696" t="s">
        <v>323</v>
      </c>
      <c r="B4696">
        <v>0</v>
      </c>
      <c r="C4696">
        <v>1</v>
      </c>
      <c r="D4696">
        <v>0.96662666699999999</v>
      </c>
      <c r="E4696" t="s">
        <v>169</v>
      </c>
      <c r="F4696">
        <v>208</v>
      </c>
      <c r="G4696">
        <v>208</v>
      </c>
      <c r="H4696">
        <v>205</v>
      </c>
      <c r="I4696">
        <v>192</v>
      </c>
    </row>
    <row r="4697" spans="1:9" x14ac:dyDescent="0.25">
      <c r="A4697" t="s">
        <v>322</v>
      </c>
      <c r="B4697">
        <v>1</v>
      </c>
      <c r="C4697">
        <v>0</v>
      </c>
      <c r="D4697">
        <v>0.96699333300000001</v>
      </c>
      <c r="E4697" t="s">
        <v>174</v>
      </c>
      <c r="F4697">
        <v>162</v>
      </c>
      <c r="G4697">
        <v>161</v>
      </c>
      <c r="H4697">
        <v>161</v>
      </c>
      <c r="I4697">
        <v>158</v>
      </c>
    </row>
    <row r="4698" spans="1:9" x14ac:dyDescent="0.25">
      <c r="A4698" t="s">
        <v>321</v>
      </c>
      <c r="B4698">
        <v>1</v>
      </c>
      <c r="C4698">
        <v>0</v>
      </c>
      <c r="D4698">
        <v>0.85911333300000003</v>
      </c>
      <c r="E4698" t="s">
        <v>169</v>
      </c>
      <c r="F4698">
        <v>77</v>
      </c>
      <c r="G4698">
        <v>77</v>
      </c>
      <c r="H4698">
        <v>73</v>
      </c>
      <c r="I4698">
        <v>60</v>
      </c>
    </row>
    <row r="4699" spans="1:9" x14ac:dyDescent="0.25">
      <c r="A4699" t="s">
        <v>320</v>
      </c>
      <c r="B4699">
        <v>1</v>
      </c>
      <c r="C4699">
        <v>0</v>
      </c>
      <c r="D4699">
        <v>0.97040000000000004</v>
      </c>
      <c r="E4699" t="s">
        <v>169</v>
      </c>
      <c r="F4699">
        <v>191</v>
      </c>
      <c r="G4699">
        <v>190</v>
      </c>
      <c r="H4699">
        <v>188</v>
      </c>
      <c r="I4699">
        <v>184</v>
      </c>
    </row>
    <row r="4700" spans="1:9" x14ac:dyDescent="0.25">
      <c r="A4700" t="s">
        <v>319</v>
      </c>
      <c r="B4700">
        <v>1</v>
      </c>
      <c r="C4700">
        <v>0</v>
      </c>
      <c r="D4700">
        <v>0.87715333299999998</v>
      </c>
      <c r="E4700" t="s">
        <v>169</v>
      </c>
      <c r="F4700">
        <v>90</v>
      </c>
      <c r="G4700">
        <v>88</v>
      </c>
      <c r="H4700">
        <v>88</v>
      </c>
      <c r="I4700">
        <v>85</v>
      </c>
    </row>
    <row r="4701" spans="1:9" x14ac:dyDescent="0.25">
      <c r="A4701" t="s">
        <v>318</v>
      </c>
      <c r="B4701">
        <v>1</v>
      </c>
      <c r="C4701">
        <v>0</v>
      </c>
      <c r="D4701">
        <v>0.95835333300000003</v>
      </c>
      <c r="E4701" t="s">
        <v>169</v>
      </c>
      <c r="F4701">
        <v>199</v>
      </c>
      <c r="G4701">
        <v>199</v>
      </c>
      <c r="H4701">
        <v>198</v>
      </c>
      <c r="I4701">
        <v>193</v>
      </c>
    </row>
    <row r="4702" spans="1:9" x14ac:dyDescent="0.25">
      <c r="A4702" t="s">
        <v>317</v>
      </c>
      <c r="B4702">
        <v>1</v>
      </c>
      <c r="C4702">
        <v>0</v>
      </c>
      <c r="D4702">
        <v>0.90878000000000003</v>
      </c>
      <c r="E4702" t="s">
        <v>169</v>
      </c>
      <c r="F4702">
        <v>98</v>
      </c>
      <c r="G4702">
        <v>98</v>
      </c>
      <c r="H4702">
        <v>97</v>
      </c>
      <c r="I4702">
        <v>88</v>
      </c>
    </row>
    <row r="4703" spans="1:9" x14ac:dyDescent="0.25">
      <c r="A4703" t="s">
        <v>316</v>
      </c>
      <c r="B4703">
        <v>1</v>
      </c>
      <c r="C4703">
        <v>0</v>
      </c>
      <c r="D4703">
        <v>0.97469333300000005</v>
      </c>
      <c r="E4703" t="s">
        <v>169</v>
      </c>
      <c r="F4703">
        <v>64</v>
      </c>
      <c r="G4703">
        <v>63</v>
      </c>
      <c r="H4703">
        <v>60</v>
      </c>
      <c r="I4703">
        <v>59</v>
      </c>
    </row>
    <row r="4704" spans="1:9" x14ac:dyDescent="0.25">
      <c r="A4704" t="s">
        <v>315</v>
      </c>
      <c r="B4704">
        <v>1</v>
      </c>
      <c r="C4704">
        <v>0</v>
      </c>
      <c r="D4704">
        <v>0.995166667</v>
      </c>
      <c r="E4704" t="s">
        <v>169</v>
      </c>
      <c r="F4704">
        <v>241</v>
      </c>
      <c r="G4704">
        <v>241</v>
      </c>
      <c r="H4704">
        <v>239</v>
      </c>
      <c r="I4704">
        <v>227</v>
      </c>
    </row>
    <row r="4705" spans="1:9" x14ac:dyDescent="0.25">
      <c r="A4705" t="s">
        <v>314</v>
      </c>
      <c r="B4705">
        <v>1</v>
      </c>
      <c r="C4705">
        <v>0</v>
      </c>
      <c r="D4705">
        <v>0.97961333299999998</v>
      </c>
      <c r="E4705" t="s">
        <v>169</v>
      </c>
      <c r="F4705">
        <v>171</v>
      </c>
      <c r="G4705">
        <v>168</v>
      </c>
      <c r="H4705">
        <v>167</v>
      </c>
      <c r="I4705">
        <v>165</v>
      </c>
    </row>
    <row r="4706" spans="1:9" x14ac:dyDescent="0.25">
      <c r="A4706" t="s">
        <v>313</v>
      </c>
      <c r="B4706">
        <v>1</v>
      </c>
      <c r="C4706">
        <v>0</v>
      </c>
      <c r="D4706">
        <v>0.96797333299999999</v>
      </c>
      <c r="E4706" t="s">
        <v>169</v>
      </c>
      <c r="F4706">
        <v>213</v>
      </c>
      <c r="G4706">
        <v>201</v>
      </c>
      <c r="H4706">
        <v>190</v>
      </c>
      <c r="I4706">
        <v>174</v>
      </c>
    </row>
    <row r="4707" spans="1:9" x14ac:dyDescent="0.25">
      <c r="A4707" t="s">
        <v>312</v>
      </c>
      <c r="B4707">
        <v>1</v>
      </c>
      <c r="C4707">
        <v>0</v>
      </c>
      <c r="D4707">
        <v>0.95092666699999995</v>
      </c>
      <c r="E4707" t="s">
        <v>169</v>
      </c>
      <c r="F4707">
        <v>103</v>
      </c>
      <c r="G4707">
        <v>102</v>
      </c>
      <c r="H4707">
        <v>97</v>
      </c>
      <c r="I4707">
        <v>90</v>
      </c>
    </row>
    <row r="4708" spans="1:9" x14ac:dyDescent="0.25">
      <c r="A4708" t="s">
        <v>311</v>
      </c>
      <c r="B4708">
        <v>1</v>
      </c>
      <c r="C4708">
        <v>0</v>
      </c>
      <c r="D4708">
        <v>0.94819333299999997</v>
      </c>
      <c r="E4708" t="s">
        <v>169</v>
      </c>
      <c r="F4708">
        <v>402</v>
      </c>
      <c r="G4708">
        <v>389</v>
      </c>
      <c r="H4708">
        <v>376</v>
      </c>
      <c r="I4708">
        <v>357</v>
      </c>
    </row>
    <row r="4709" spans="1:9" x14ac:dyDescent="0.25">
      <c r="A4709" t="s">
        <v>310</v>
      </c>
      <c r="B4709">
        <v>1</v>
      </c>
      <c r="C4709">
        <v>0</v>
      </c>
      <c r="D4709">
        <v>0.95469999999999999</v>
      </c>
      <c r="E4709" t="s">
        <v>169</v>
      </c>
      <c r="F4709">
        <v>186</v>
      </c>
      <c r="G4709">
        <v>186</v>
      </c>
      <c r="H4709">
        <v>180</v>
      </c>
      <c r="I4709">
        <v>176</v>
      </c>
    </row>
    <row r="4710" spans="1:9" x14ac:dyDescent="0.25">
      <c r="A4710" t="s">
        <v>309</v>
      </c>
      <c r="B4710">
        <v>1</v>
      </c>
      <c r="C4710">
        <v>0</v>
      </c>
      <c r="D4710">
        <v>0.9194</v>
      </c>
      <c r="E4710" t="s">
        <v>169</v>
      </c>
      <c r="F4710">
        <v>108</v>
      </c>
      <c r="G4710">
        <v>108</v>
      </c>
      <c r="H4710">
        <v>106</v>
      </c>
      <c r="I4710">
        <v>104</v>
      </c>
    </row>
    <row r="4711" spans="1:9" x14ac:dyDescent="0.25">
      <c r="A4711" t="s">
        <v>308</v>
      </c>
      <c r="B4711">
        <v>1</v>
      </c>
      <c r="C4711">
        <v>0</v>
      </c>
      <c r="D4711">
        <v>0.99681333299999997</v>
      </c>
      <c r="E4711" t="s">
        <v>169</v>
      </c>
      <c r="F4711">
        <v>110</v>
      </c>
      <c r="G4711">
        <v>108</v>
      </c>
      <c r="H4711">
        <v>106</v>
      </c>
      <c r="I4711">
        <v>104</v>
      </c>
    </row>
    <row r="4712" spans="1:9" x14ac:dyDescent="0.25">
      <c r="A4712" t="s">
        <v>307</v>
      </c>
      <c r="B4712">
        <v>1</v>
      </c>
      <c r="C4712">
        <v>0</v>
      </c>
      <c r="D4712">
        <v>0.80346666700000002</v>
      </c>
      <c r="E4712" t="s">
        <v>169</v>
      </c>
      <c r="F4712">
        <v>448</v>
      </c>
      <c r="G4712">
        <v>443</v>
      </c>
      <c r="H4712">
        <v>438</v>
      </c>
      <c r="I4712">
        <v>420</v>
      </c>
    </row>
    <row r="4713" spans="1:9" x14ac:dyDescent="0.25">
      <c r="A4713" t="s">
        <v>306</v>
      </c>
      <c r="B4713">
        <v>1</v>
      </c>
      <c r="C4713">
        <v>0</v>
      </c>
      <c r="D4713">
        <v>0.92642666699999998</v>
      </c>
      <c r="E4713" t="s">
        <v>169</v>
      </c>
      <c r="F4713">
        <v>109</v>
      </c>
      <c r="G4713">
        <v>108</v>
      </c>
      <c r="H4713">
        <v>108</v>
      </c>
      <c r="I4713">
        <v>104</v>
      </c>
    </row>
    <row r="4714" spans="1:9" x14ac:dyDescent="0.25">
      <c r="A4714" t="s">
        <v>305</v>
      </c>
      <c r="B4714">
        <v>1</v>
      </c>
      <c r="C4714">
        <v>0</v>
      </c>
      <c r="D4714">
        <v>0.91136666700000002</v>
      </c>
      <c r="E4714" t="s">
        <v>174</v>
      </c>
      <c r="F4714">
        <v>102</v>
      </c>
      <c r="G4714">
        <v>102</v>
      </c>
      <c r="H4714">
        <v>102</v>
      </c>
      <c r="I4714">
        <v>100</v>
      </c>
    </row>
    <row r="4715" spans="1:9" x14ac:dyDescent="0.25">
      <c r="A4715" t="s">
        <v>304</v>
      </c>
      <c r="B4715">
        <v>1</v>
      </c>
      <c r="C4715">
        <v>0</v>
      </c>
      <c r="D4715">
        <v>0.53203999999999996</v>
      </c>
      <c r="E4715" t="s">
        <v>169</v>
      </c>
      <c r="F4715">
        <v>356</v>
      </c>
      <c r="G4715">
        <v>351</v>
      </c>
      <c r="H4715">
        <v>330</v>
      </c>
      <c r="I4715">
        <v>315</v>
      </c>
    </row>
    <row r="4716" spans="1:9" x14ac:dyDescent="0.25">
      <c r="A4716" t="s">
        <v>303</v>
      </c>
      <c r="B4716">
        <v>1</v>
      </c>
      <c r="C4716">
        <v>0</v>
      </c>
      <c r="D4716">
        <v>0.93737999999999999</v>
      </c>
      <c r="E4716" t="s">
        <v>169</v>
      </c>
      <c r="F4716">
        <v>119</v>
      </c>
      <c r="G4716">
        <v>119</v>
      </c>
      <c r="H4716">
        <v>116</v>
      </c>
      <c r="I4716">
        <v>113</v>
      </c>
    </row>
    <row r="4717" spans="1:9" x14ac:dyDescent="0.25">
      <c r="A4717" t="s">
        <v>302</v>
      </c>
      <c r="B4717">
        <v>1</v>
      </c>
      <c r="C4717">
        <v>0</v>
      </c>
      <c r="D4717">
        <v>0.969093333</v>
      </c>
      <c r="E4717" t="s">
        <v>169</v>
      </c>
      <c r="F4717">
        <v>109</v>
      </c>
      <c r="G4717">
        <v>109</v>
      </c>
      <c r="H4717">
        <v>109</v>
      </c>
      <c r="I4717">
        <v>106</v>
      </c>
    </row>
    <row r="4718" spans="1:9" x14ac:dyDescent="0.25">
      <c r="A4718" t="s">
        <v>301</v>
      </c>
      <c r="B4718">
        <v>1</v>
      </c>
      <c r="C4718">
        <v>0</v>
      </c>
      <c r="D4718">
        <v>0.78805999999999998</v>
      </c>
      <c r="E4718" t="s">
        <v>169</v>
      </c>
      <c r="F4718">
        <v>25</v>
      </c>
      <c r="G4718">
        <v>25</v>
      </c>
      <c r="H4718">
        <v>24</v>
      </c>
      <c r="I4718">
        <v>19</v>
      </c>
    </row>
    <row r="4719" spans="1:9" x14ac:dyDescent="0.25">
      <c r="A4719" t="s">
        <v>300</v>
      </c>
      <c r="B4719">
        <v>1</v>
      </c>
      <c r="C4719">
        <v>0</v>
      </c>
      <c r="D4719">
        <v>0.94086666699999999</v>
      </c>
      <c r="E4719" t="s">
        <v>169</v>
      </c>
      <c r="F4719">
        <v>301</v>
      </c>
      <c r="G4719">
        <v>301</v>
      </c>
      <c r="H4719">
        <v>298</v>
      </c>
      <c r="I4719">
        <v>292</v>
      </c>
    </row>
    <row r="4720" spans="1:9" x14ac:dyDescent="0.25">
      <c r="A4720" t="s">
        <v>299</v>
      </c>
      <c r="B4720">
        <v>1</v>
      </c>
      <c r="C4720">
        <v>0</v>
      </c>
      <c r="D4720">
        <v>0.94743999999999995</v>
      </c>
      <c r="E4720" t="s">
        <v>174</v>
      </c>
      <c r="F4720">
        <v>313</v>
      </c>
      <c r="G4720">
        <v>309</v>
      </c>
      <c r="H4720">
        <v>305</v>
      </c>
      <c r="I4720">
        <v>294</v>
      </c>
    </row>
    <row r="4721" spans="1:9" x14ac:dyDescent="0.25">
      <c r="A4721" t="s">
        <v>298</v>
      </c>
      <c r="B4721">
        <v>1</v>
      </c>
      <c r="C4721">
        <v>0</v>
      </c>
      <c r="D4721">
        <v>0.60152666700000001</v>
      </c>
      <c r="E4721" t="s">
        <v>174</v>
      </c>
      <c r="F4721">
        <v>171</v>
      </c>
      <c r="G4721">
        <v>167</v>
      </c>
      <c r="H4721">
        <v>167</v>
      </c>
      <c r="I4721">
        <v>163</v>
      </c>
    </row>
    <row r="4722" spans="1:9" x14ac:dyDescent="0.25">
      <c r="A4722" t="s">
        <v>297</v>
      </c>
      <c r="B4722">
        <v>0</v>
      </c>
      <c r="C4722">
        <v>0</v>
      </c>
      <c r="D4722">
        <v>0.39092666700000001</v>
      </c>
      <c r="E4722" t="s">
        <v>181</v>
      </c>
      <c r="F4722">
        <v>62</v>
      </c>
      <c r="G4722">
        <v>53</v>
      </c>
      <c r="H4722">
        <v>47</v>
      </c>
      <c r="I4722">
        <v>44</v>
      </c>
    </row>
    <row r="4723" spans="1:9" x14ac:dyDescent="0.25">
      <c r="A4723" t="s">
        <v>296</v>
      </c>
      <c r="B4723">
        <v>1</v>
      </c>
      <c r="C4723">
        <v>0</v>
      </c>
      <c r="D4723">
        <v>0.75678666699999997</v>
      </c>
      <c r="E4723" t="s">
        <v>169</v>
      </c>
      <c r="F4723">
        <v>136</v>
      </c>
      <c r="G4723">
        <v>134</v>
      </c>
      <c r="H4723">
        <v>133</v>
      </c>
      <c r="I4723">
        <v>120</v>
      </c>
    </row>
    <row r="4724" spans="1:9" x14ac:dyDescent="0.25">
      <c r="A4724" t="s">
        <v>295</v>
      </c>
      <c r="B4724">
        <v>1</v>
      </c>
      <c r="C4724">
        <v>0</v>
      </c>
      <c r="D4724">
        <v>0.94482666699999995</v>
      </c>
      <c r="E4724" t="s">
        <v>169</v>
      </c>
      <c r="F4724">
        <v>162</v>
      </c>
      <c r="G4724">
        <v>161</v>
      </c>
      <c r="H4724">
        <v>160</v>
      </c>
      <c r="I4724">
        <v>154</v>
      </c>
    </row>
    <row r="4725" spans="1:9" x14ac:dyDescent="0.25">
      <c r="A4725" t="s">
        <v>294</v>
      </c>
      <c r="B4725">
        <v>1</v>
      </c>
      <c r="C4725">
        <v>0</v>
      </c>
      <c r="D4725">
        <v>0.67278000000000004</v>
      </c>
      <c r="E4725" t="s">
        <v>169</v>
      </c>
      <c r="F4725">
        <v>66</v>
      </c>
      <c r="G4725">
        <v>66</v>
      </c>
      <c r="H4725">
        <v>66</v>
      </c>
      <c r="I4725">
        <v>64</v>
      </c>
    </row>
    <row r="4726" spans="1:9" x14ac:dyDescent="0.25">
      <c r="A4726" t="s">
        <v>293</v>
      </c>
      <c r="B4726">
        <v>1</v>
      </c>
      <c r="C4726">
        <v>0</v>
      </c>
      <c r="D4726">
        <v>0.88647333299999997</v>
      </c>
      <c r="E4726" t="s">
        <v>169</v>
      </c>
      <c r="F4726">
        <v>188</v>
      </c>
      <c r="G4726">
        <v>183</v>
      </c>
      <c r="H4726">
        <v>179</v>
      </c>
      <c r="I4726">
        <v>164</v>
      </c>
    </row>
    <row r="4727" spans="1:9" x14ac:dyDescent="0.25">
      <c r="A4727" t="s">
        <v>292</v>
      </c>
      <c r="B4727">
        <v>1</v>
      </c>
      <c r="C4727">
        <v>0</v>
      </c>
      <c r="D4727">
        <v>0.96207333299999998</v>
      </c>
      <c r="E4727" t="s">
        <v>169</v>
      </c>
      <c r="F4727">
        <v>119</v>
      </c>
      <c r="G4727">
        <v>119</v>
      </c>
      <c r="H4727">
        <v>118</v>
      </c>
      <c r="I4727">
        <v>113</v>
      </c>
    </row>
    <row r="4728" spans="1:9" x14ac:dyDescent="0.25">
      <c r="A4728" t="s">
        <v>291</v>
      </c>
      <c r="B4728">
        <v>1</v>
      </c>
      <c r="C4728">
        <v>0</v>
      </c>
      <c r="D4728">
        <v>0.99128000000000005</v>
      </c>
      <c r="E4728" t="s">
        <v>169</v>
      </c>
      <c r="F4728">
        <v>151</v>
      </c>
      <c r="G4728">
        <v>151</v>
      </c>
      <c r="H4728">
        <v>147</v>
      </c>
      <c r="I4728">
        <v>135</v>
      </c>
    </row>
    <row r="4729" spans="1:9" x14ac:dyDescent="0.25">
      <c r="A4729" t="s">
        <v>290</v>
      </c>
      <c r="B4729">
        <v>0</v>
      </c>
      <c r="C4729">
        <v>0</v>
      </c>
      <c r="D4729">
        <v>0.57688666700000002</v>
      </c>
      <c r="E4729" t="s">
        <v>181</v>
      </c>
      <c r="F4729">
        <v>46</v>
      </c>
      <c r="G4729">
        <v>44</v>
      </c>
      <c r="H4729">
        <v>42</v>
      </c>
      <c r="I4729">
        <v>35</v>
      </c>
    </row>
    <row r="4730" spans="1:9" x14ac:dyDescent="0.25">
      <c r="A4730" t="s">
        <v>289</v>
      </c>
      <c r="B4730">
        <v>1</v>
      </c>
      <c r="C4730">
        <v>1</v>
      </c>
      <c r="D4730">
        <v>1.00542</v>
      </c>
      <c r="E4730" t="s">
        <v>169</v>
      </c>
      <c r="F4730">
        <v>279</v>
      </c>
      <c r="G4730">
        <v>278</v>
      </c>
      <c r="H4730">
        <v>276</v>
      </c>
      <c r="I4730">
        <v>264</v>
      </c>
    </row>
    <row r="4731" spans="1:9" x14ac:dyDescent="0.25">
      <c r="A4731" t="s">
        <v>288</v>
      </c>
      <c r="B4731">
        <v>1</v>
      </c>
      <c r="C4731">
        <v>0</v>
      </c>
      <c r="D4731">
        <v>0.79650666699999995</v>
      </c>
      <c r="E4731" t="s">
        <v>174</v>
      </c>
      <c r="F4731">
        <v>105</v>
      </c>
      <c r="G4731">
        <v>100</v>
      </c>
      <c r="H4731">
        <v>93</v>
      </c>
      <c r="I4731">
        <v>76</v>
      </c>
    </row>
    <row r="4732" spans="1:9" x14ac:dyDescent="0.25">
      <c r="A4732" t="s">
        <v>287</v>
      </c>
      <c r="B4732">
        <v>1</v>
      </c>
      <c r="C4732">
        <v>0</v>
      </c>
      <c r="D4732">
        <v>0.767586667</v>
      </c>
      <c r="E4732" t="s">
        <v>169</v>
      </c>
      <c r="F4732">
        <v>3</v>
      </c>
      <c r="G4732">
        <v>2</v>
      </c>
      <c r="H4732">
        <v>1</v>
      </c>
      <c r="I4732">
        <v>0</v>
      </c>
    </row>
    <row r="4733" spans="1:9" x14ac:dyDescent="0.25">
      <c r="A4733" t="s">
        <v>286</v>
      </c>
      <c r="B4733">
        <v>1</v>
      </c>
      <c r="C4733">
        <v>0</v>
      </c>
      <c r="D4733">
        <v>0.84969333300000005</v>
      </c>
      <c r="E4733" t="s">
        <v>169</v>
      </c>
      <c r="F4733">
        <v>179</v>
      </c>
      <c r="G4733">
        <v>179</v>
      </c>
      <c r="H4733">
        <v>178</v>
      </c>
      <c r="I4733">
        <v>174</v>
      </c>
    </row>
    <row r="4734" spans="1:9" x14ac:dyDescent="0.25">
      <c r="A4734" t="s">
        <v>285</v>
      </c>
      <c r="B4734">
        <v>1</v>
      </c>
      <c r="C4734">
        <v>0</v>
      </c>
      <c r="D4734">
        <v>1.0092666669999999</v>
      </c>
      <c r="E4734" t="s">
        <v>169</v>
      </c>
      <c r="F4734">
        <v>161</v>
      </c>
      <c r="G4734">
        <v>160</v>
      </c>
      <c r="H4734">
        <v>157</v>
      </c>
      <c r="I4734">
        <v>150</v>
      </c>
    </row>
    <row r="4735" spans="1:9" x14ac:dyDescent="0.25">
      <c r="A4735" t="s">
        <v>284</v>
      </c>
      <c r="B4735">
        <v>1</v>
      </c>
      <c r="C4735">
        <v>0</v>
      </c>
      <c r="D4735">
        <v>0.86428666700000001</v>
      </c>
      <c r="E4735" t="s">
        <v>169</v>
      </c>
      <c r="F4735">
        <v>56</v>
      </c>
      <c r="G4735">
        <v>56</v>
      </c>
      <c r="H4735">
        <v>56</v>
      </c>
      <c r="I4735">
        <v>55</v>
      </c>
    </row>
    <row r="4736" spans="1:9" x14ac:dyDescent="0.25">
      <c r="A4736" t="s">
        <v>283</v>
      </c>
      <c r="B4736">
        <v>1</v>
      </c>
      <c r="C4736">
        <v>0</v>
      </c>
      <c r="D4736">
        <v>0.97983333299999997</v>
      </c>
      <c r="E4736" t="s">
        <v>169</v>
      </c>
      <c r="F4736">
        <v>129</v>
      </c>
      <c r="G4736">
        <v>129</v>
      </c>
      <c r="H4736">
        <v>124</v>
      </c>
      <c r="I4736">
        <v>121</v>
      </c>
    </row>
    <row r="4737" spans="1:9" x14ac:dyDescent="0.25">
      <c r="A4737" t="s">
        <v>282</v>
      </c>
      <c r="B4737">
        <v>1</v>
      </c>
      <c r="C4737">
        <v>0</v>
      </c>
      <c r="D4737">
        <v>0.89131333300000004</v>
      </c>
      <c r="E4737" t="s">
        <v>169</v>
      </c>
      <c r="F4737">
        <v>48</v>
      </c>
      <c r="G4737">
        <v>46</v>
      </c>
      <c r="H4737">
        <v>46</v>
      </c>
      <c r="I4737">
        <v>44</v>
      </c>
    </row>
    <row r="4738" spans="1:9" x14ac:dyDescent="0.25">
      <c r="A4738" t="s">
        <v>281</v>
      </c>
      <c r="B4738">
        <v>1</v>
      </c>
      <c r="C4738">
        <v>0</v>
      </c>
      <c r="D4738">
        <v>1.0032266670000001</v>
      </c>
      <c r="E4738" t="s">
        <v>169</v>
      </c>
      <c r="F4738">
        <v>200</v>
      </c>
      <c r="G4738">
        <v>200</v>
      </c>
      <c r="H4738">
        <v>196</v>
      </c>
      <c r="I4738">
        <v>193</v>
      </c>
    </row>
    <row r="4739" spans="1:9" x14ac:dyDescent="0.25">
      <c r="A4739" t="s">
        <v>280</v>
      </c>
      <c r="B4739">
        <v>1</v>
      </c>
      <c r="C4739">
        <v>0</v>
      </c>
      <c r="D4739">
        <v>0.96584000000000003</v>
      </c>
      <c r="E4739" t="s">
        <v>169</v>
      </c>
      <c r="F4739">
        <v>97</v>
      </c>
      <c r="G4739">
        <v>95</v>
      </c>
      <c r="H4739">
        <v>95</v>
      </c>
      <c r="I4739">
        <v>89</v>
      </c>
    </row>
    <row r="4740" spans="1:9" x14ac:dyDescent="0.25">
      <c r="A4740" t="s">
        <v>279</v>
      </c>
      <c r="B4740">
        <v>1</v>
      </c>
      <c r="C4740">
        <v>0</v>
      </c>
      <c r="D4740">
        <v>0.47158</v>
      </c>
      <c r="E4740" t="s">
        <v>169</v>
      </c>
      <c r="F4740">
        <v>214</v>
      </c>
      <c r="G4740">
        <v>213</v>
      </c>
      <c r="H4740">
        <v>208</v>
      </c>
      <c r="I4740">
        <v>205</v>
      </c>
    </row>
    <row r="4741" spans="1:9" x14ac:dyDescent="0.25">
      <c r="A4741" t="s">
        <v>278</v>
      </c>
      <c r="B4741">
        <v>1</v>
      </c>
      <c r="C4741">
        <v>0</v>
      </c>
      <c r="D4741">
        <v>0.98748000000000002</v>
      </c>
      <c r="E4741" t="s">
        <v>169</v>
      </c>
      <c r="F4741">
        <v>145</v>
      </c>
      <c r="G4741">
        <v>139</v>
      </c>
      <c r="H4741">
        <v>137</v>
      </c>
      <c r="I4741">
        <v>129</v>
      </c>
    </row>
    <row r="4742" spans="1:9" x14ac:dyDescent="0.25">
      <c r="A4742" t="s">
        <v>277</v>
      </c>
      <c r="B4742">
        <v>1</v>
      </c>
      <c r="C4742">
        <v>0</v>
      </c>
      <c r="D4742">
        <v>0.949113333</v>
      </c>
      <c r="E4742" t="s">
        <v>169</v>
      </c>
      <c r="F4742">
        <v>177</v>
      </c>
      <c r="G4742">
        <v>177</v>
      </c>
      <c r="H4742">
        <v>175</v>
      </c>
      <c r="I4742">
        <v>172</v>
      </c>
    </row>
    <row r="4743" spans="1:9" x14ac:dyDescent="0.25">
      <c r="A4743" t="s">
        <v>276</v>
      </c>
      <c r="B4743">
        <v>1</v>
      </c>
      <c r="C4743">
        <v>0</v>
      </c>
      <c r="D4743">
        <v>0.96948000000000001</v>
      </c>
      <c r="E4743" t="s">
        <v>169</v>
      </c>
      <c r="F4743">
        <v>238</v>
      </c>
      <c r="G4743">
        <v>238</v>
      </c>
      <c r="H4743">
        <v>235</v>
      </c>
      <c r="I4743">
        <v>231</v>
      </c>
    </row>
    <row r="4744" spans="1:9" x14ac:dyDescent="0.25">
      <c r="A4744" t="s">
        <v>275</v>
      </c>
      <c r="B4744">
        <v>1</v>
      </c>
      <c r="C4744">
        <v>0</v>
      </c>
      <c r="D4744">
        <v>0.99422666699999995</v>
      </c>
      <c r="E4744" t="s">
        <v>174</v>
      </c>
      <c r="F4744">
        <v>297</v>
      </c>
      <c r="G4744">
        <v>295</v>
      </c>
      <c r="H4744">
        <v>290</v>
      </c>
      <c r="I4744">
        <v>285</v>
      </c>
    </row>
    <row r="4745" spans="1:9" x14ac:dyDescent="0.25">
      <c r="A4745" t="s">
        <v>274</v>
      </c>
      <c r="B4745">
        <v>1</v>
      </c>
      <c r="C4745">
        <v>0</v>
      </c>
      <c r="D4745">
        <v>0.98907999999999996</v>
      </c>
      <c r="E4745" t="s">
        <v>169</v>
      </c>
      <c r="F4745">
        <v>216</v>
      </c>
      <c r="G4745">
        <v>214</v>
      </c>
      <c r="H4745">
        <v>213</v>
      </c>
      <c r="I4745">
        <v>205</v>
      </c>
    </row>
    <row r="4746" spans="1:9" x14ac:dyDescent="0.25">
      <c r="A4746" t="s">
        <v>273</v>
      </c>
      <c r="B4746">
        <v>1</v>
      </c>
      <c r="C4746">
        <v>1</v>
      </c>
      <c r="D4746">
        <v>0.99112</v>
      </c>
      <c r="E4746" t="s">
        <v>169</v>
      </c>
      <c r="F4746">
        <v>216</v>
      </c>
      <c r="G4746">
        <v>213</v>
      </c>
      <c r="H4746">
        <v>212</v>
      </c>
      <c r="I4746">
        <v>204</v>
      </c>
    </row>
    <row r="4747" spans="1:9" x14ac:dyDescent="0.25">
      <c r="A4747" t="s">
        <v>272</v>
      </c>
      <c r="B4747">
        <v>1</v>
      </c>
      <c r="C4747">
        <v>0</v>
      </c>
      <c r="D4747">
        <v>0.81828000000000001</v>
      </c>
      <c r="E4747" t="s">
        <v>169</v>
      </c>
      <c r="F4747">
        <v>13</v>
      </c>
      <c r="G4747">
        <v>6</v>
      </c>
      <c r="H4747">
        <v>6</v>
      </c>
      <c r="I4747">
        <v>6</v>
      </c>
    </row>
    <row r="4748" spans="1:9" x14ac:dyDescent="0.25">
      <c r="A4748" t="s">
        <v>271</v>
      </c>
      <c r="B4748">
        <v>1</v>
      </c>
      <c r="C4748">
        <v>0</v>
      </c>
      <c r="D4748">
        <v>0.33417333300000002</v>
      </c>
      <c r="E4748" t="s">
        <v>169</v>
      </c>
      <c r="F4748">
        <v>215</v>
      </c>
      <c r="G4748">
        <v>207</v>
      </c>
      <c r="H4748">
        <v>203</v>
      </c>
      <c r="I4748">
        <v>192</v>
      </c>
    </row>
    <row r="4749" spans="1:9" x14ac:dyDescent="0.25">
      <c r="A4749" t="s">
        <v>270</v>
      </c>
      <c r="B4749">
        <v>1</v>
      </c>
      <c r="C4749">
        <v>0</v>
      </c>
      <c r="D4749">
        <v>0.96287999999999996</v>
      </c>
      <c r="E4749" t="s">
        <v>169</v>
      </c>
      <c r="F4749">
        <v>87</v>
      </c>
      <c r="G4749">
        <v>87</v>
      </c>
      <c r="H4749">
        <v>86</v>
      </c>
      <c r="I4749">
        <v>86</v>
      </c>
    </row>
    <row r="4750" spans="1:9" x14ac:dyDescent="0.25">
      <c r="A4750" t="s">
        <v>269</v>
      </c>
      <c r="B4750">
        <v>1</v>
      </c>
      <c r="C4750">
        <v>0</v>
      </c>
      <c r="D4750">
        <v>0.76380000000000003</v>
      </c>
      <c r="E4750" t="s">
        <v>169</v>
      </c>
      <c r="F4750">
        <v>530</v>
      </c>
      <c r="G4750">
        <v>530</v>
      </c>
      <c r="H4750">
        <v>527</v>
      </c>
      <c r="I4750">
        <v>520</v>
      </c>
    </row>
    <row r="4751" spans="1:9" x14ac:dyDescent="0.25">
      <c r="A4751" t="s">
        <v>268</v>
      </c>
      <c r="B4751">
        <v>0</v>
      </c>
      <c r="C4751">
        <v>1</v>
      </c>
      <c r="D4751">
        <v>0.99355333300000004</v>
      </c>
      <c r="E4751" t="s">
        <v>169</v>
      </c>
      <c r="F4751">
        <v>37</v>
      </c>
      <c r="G4751">
        <v>37</v>
      </c>
      <c r="H4751">
        <v>37</v>
      </c>
      <c r="I4751">
        <v>35</v>
      </c>
    </row>
    <row r="4752" spans="1:9" x14ac:dyDescent="0.25">
      <c r="A4752" t="s">
        <v>267</v>
      </c>
      <c r="B4752">
        <v>1</v>
      </c>
      <c r="C4752">
        <v>0</v>
      </c>
      <c r="D4752">
        <v>0.97162000000000004</v>
      </c>
      <c r="E4752" t="s">
        <v>169</v>
      </c>
      <c r="F4752">
        <v>57</v>
      </c>
      <c r="G4752">
        <v>53</v>
      </c>
      <c r="H4752">
        <v>50</v>
      </c>
      <c r="I4752">
        <v>35</v>
      </c>
    </row>
    <row r="4753" spans="1:9" x14ac:dyDescent="0.25">
      <c r="A4753" t="s">
        <v>266</v>
      </c>
      <c r="B4753">
        <v>1</v>
      </c>
      <c r="C4753">
        <v>0</v>
      </c>
      <c r="D4753">
        <v>0.97087333300000001</v>
      </c>
      <c r="E4753" t="s">
        <v>169</v>
      </c>
      <c r="F4753">
        <v>203</v>
      </c>
      <c r="G4753">
        <v>201</v>
      </c>
      <c r="H4753">
        <v>199</v>
      </c>
      <c r="I4753">
        <v>194</v>
      </c>
    </row>
    <row r="4754" spans="1:9" x14ac:dyDescent="0.25">
      <c r="A4754" t="s">
        <v>265</v>
      </c>
      <c r="B4754">
        <v>1</v>
      </c>
      <c r="C4754">
        <v>1</v>
      </c>
      <c r="D4754">
        <v>0.98121999999999998</v>
      </c>
      <c r="E4754" t="s">
        <v>172</v>
      </c>
      <c r="F4754">
        <v>166</v>
      </c>
      <c r="G4754">
        <v>160</v>
      </c>
      <c r="H4754">
        <v>156</v>
      </c>
      <c r="I4754">
        <v>147</v>
      </c>
    </row>
    <row r="4755" spans="1:9" x14ac:dyDescent="0.25">
      <c r="A4755" t="s">
        <v>264</v>
      </c>
      <c r="B4755">
        <v>0</v>
      </c>
      <c r="C4755">
        <v>0</v>
      </c>
      <c r="D4755">
        <v>0.25027333299999999</v>
      </c>
      <c r="E4755" t="s">
        <v>181</v>
      </c>
      <c r="F4755">
        <v>143</v>
      </c>
      <c r="G4755">
        <v>143</v>
      </c>
      <c r="H4755">
        <v>98</v>
      </c>
      <c r="I4755">
        <v>41</v>
      </c>
    </row>
    <row r="4756" spans="1:9" x14ac:dyDescent="0.25">
      <c r="A4756" t="s">
        <v>263</v>
      </c>
      <c r="B4756">
        <v>1</v>
      </c>
      <c r="C4756">
        <v>0</v>
      </c>
      <c r="D4756">
        <v>0.57276666700000001</v>
      </c>
      <c r="E4756" t="s">
        <v>169</v>
      </c>
      <c r="F4756">
        <v>130</v>
      </c>
      <c r="G4756">
        <v>128</v>
      </c>
      <c r="H4756">
        <v>125</v>
      </c>
      <c r="I4756">
        <v>114</v>
      </c>
    </row>
    <row r="4757" spans="1:9" x14ac:dyDescent="0.25">
      <c r="A4757" t="s">
        <v>262</v>
      </c>
      <c r="B4757">
        <v>1</v>
      </c>
      <c r="C4757">
        <v>1</v>
      </c>
      <c r="D4757">
        <v>0.75091333299999996</v>
      </c>
      <c r="E4757" t="s">
        <v>169</v>
      </c>
      <c r="F4757">
        <v>131</v>
      </c>
      <c r="G4757">
        <v>121</v>
      </c>
      <c r="H4757">
        <v>120</v>
      </c>
      <c r="I4757">
        <v>93</v>
      </c>
    </row>
    <row r="4758" spans="1:9" x14ac:dyDescent="0.25">
      <c r="A4758" t="s">
        <v>261</v>
      </c>
      <c r="B4758">
        <v>1</v>
      </c>
      <c r="C4758">
        <v>0</v>
      </c>
      <c r="D4758">
        <v>0.17026666700000001</v>
      </c>
      <c r="E4758" t="s">
        <v>169</v>
      </c>
      <c r="F4758">
        <v>85</v>
      </c>
      <c r="G4758">
        <v>18</v>
      </c>
      <c r="H4758">
        <v>4</v>
      </c>
      <c r="I4758">
        <v>0</v>
      </c>
    </row>
    <row r="4759" spans="1:9" x14ac:dyDescent="0.25">
      <c r="A4759" t="s">
        <v>260</v>
      </c>
      <c r="B4759">
        <v>1</v>
      </c>
      <c r="C4759">
        <v>0</v>
      </c>
      <c r="D4759">
        <v>0.73261333299999998</v>
      </c>
      <c r="E4759" t="s">
        <v>169</v>
      </c>
      <c r="F4759">
        <v>21</v>
      </c>
      <c r="G4759">
        <v>21</v>
      </c>
      <c r="H4759">
        <v>20</v>
      </c>
      <c r="I4759">
        <v>16</v>
      </c>
    </row>
    <row r="4760" spans="1:9" x14ac:dyDescent="0.25">
      <c r="A4760" t="s">
        <v>259</v>
      </c>
      <c r="B4760">
        <v>1</v>
      </c>
      <c r="C4760">
        <v>0</v>
      </c>
      <c r="D4760">
        <v>0.96512666700000005</v>
      </c>
      <c r="E4760" t="s">
        <v>172</v>
      </c>
      <c r="F4760">
        <v>148</v>
      </c>
      <c r="G4760">
        <v>145</v>
      </c>
      <c r="H4760">
        <v>141</v>
      </c>
      <c r="I4760">
        <v>135</v>
      </c>
    </row>
    <row r="4761" spans="1:9" x14ac:dyDescent="0.25">
      <c r="A4761" t="s">
        <v>258</v>
      </c>
      <c r="B4761">
        <v>1</v>
      </c>
      <c r="C4761">
        <v>0</v>
      </c>
      <c r="D4761">
        <v>0.99761333299999999</v>
      </c>
      <c r="E4761" t="s">
        <v>169</v>
      </c>
      <c r="F4761">
        <v>291</v>
      </c>
      <c r="G4761">
        <v>290</v>
      </c>
      <c r="H4761">
        <v>285</v>
      </c>
      <c r="I4761">
        <v>264</v>
      </c>
    </row>
    <row r="4762" spans="1:9" x14ac:dyDescent="0.25">
      <c r="A4762" t="s">
        <v>257</v>
      </c>
      <c r="B4762">
        <v>1</v>
      </c>
      <c r="C4762">
        <v>0</v>
      </c>
      <c r="D4762">
        <v>0.73836666699999998</v>
      </c>
      <c r="E4762" t="s">
        <v>169</v>
      </c>
      <c r="F4762">
        <v>70</v>
      </c>
      <c r="G4762">
        <v>70</v>
      </c>
      <c r="H4762">
        <v>67</v>
      </c>
      <c r="I4762">
        <v>62</v>
      </c>
    </row>
    <row r="4763" spans="1:9" x14ac:dyDescent="0.25">
      <c r="A4763" t="s">
        <v>256</v>
      </c>
      <c r="B4763">
        <v>1</v>
      </c>
      <c r="C4763">
        <v>0</v>
      </c>
      <c r="D4763">
        <v>0.98300666699999995</v>
      </c>
      <c r="E4763" t="s">
        <v>169</v>
      </c>
      <c r="F4763">
        <v>76</v>
      </c>
      <c r="G4763">
        <v>75</v>
      </c>
      <c r="H4763">
        <v>73</v>
      </c>
      <c r="I4763">
        <v>67</v>
      </c>
    </row>
    <row r="4764" spans="1:9" x14ac:dyDescent="0.25">
      <c r="A4764" t="s">
        <v>255</v>
      </c>
      <c r="B4764">
        <v>1</v>
      </c>
      <c r="C4764">
        <v>0</v>
      </c>
      <c r="D4764">
        <v>1.0060133330000001</v>
      </c>
      <c r="E4764" t="s">
        <v>169</v>
      </c>
      <c r="F4764">
        <v>573</v>
      </c>
      <c r="G4764">
        <v>562</v>
      </c>
      <c r="H4764">
        <v>549</v>
      </c>
      <c r="I4764">
        <v>538</v>
      </c>
    </row>
    <row r="4765" spans="1:9" x14ac:dyDescent="0.25">
      <c r="A4765" t="s">
        <v>254</v>
      </c>
      <c r="B4765">
        <v>0</v>
      </c>
      <c r="C4765">
        <v>0</v>
      </c>
      <c r="D4765">
        <v>0.97546666699999995</v>
      </c>
      <c r="E4765" t="s">
        <v>181</v>
      </c>
      <c r="F4765">
        <v>42</v>
      </c>
      <c r="G4765">
        <v>42</v>
      </c>
      <c r="H4765">
        <v>42</v>
      </c>
      <c r="I4765">
        <v>38</v>
      </c>
    </row>
    <row r="4766" spans="1:9" x14ac:dyDescent="0.25">
      <c r="A4766" t="s">
        <v>253</v>
      </c>
      <c r="B4766">
        <v>1</v>
      </c>
      <c r="C4766">
        <v>1</v>
      </c>
      <c r="D4766">
        <v>0.97659333299999995</v>
      </c>
      <c r="E4766" t="s">
        <v>169</v>
      </c>
      <c r="F4766">
        <v>164</v>
      </c>
      <c r="G4766">
        <v>164</v>
      </c>
      <c r="H4766">
        <v>163</v>
      </c>
      <c r="I4766">
        <v>159</v>
      </c>
    </row>
    <row r="4767" spans="1:9" x14ac:dyDescent="0.25">
      <c r="A4767" t="s">
        <v>252</v>
      </c>
      <c r="B4767">
        <v>1</v>
      </c>
      <c r="C4767">
        <v>0</v>
      </c>
      <c r="D4767">
        <v>0.99186666700000004</v>
      </c>
      <c r="E4767" t="s">
        <v>169</v>
      </c>
      <c r="F4767">
        <v>172</v>
      </c>
      <c r="G4767">
        <v>172</v>
      </c>
      <c r="H4767">
        <v>172</v>
      </c>
      <c r="I4767">
        <v>169</v>
      </c>
    </row>
    <row r="4768" spans="1:9" x14ac:dyDescent="0.25">
      <c r="A4768" t="s">
        <v>251</v>
      </c>
      <c r="B4768">
        <v>1</v>
      </c>
      <c r="C4768">
        <v>1</v>
      </c>
      <c r="D4768">
        <v>0.98977333300000003</v>
      </c>
      <c r="E4768" t="s">
        <v>172</v>
      </c>
      <c r="F4768">
        <v>278</v>
      </c>
      <c r="G4768">
        <v>276</v>
      </c>
      <c r="H4768">
        <v>272</v>
      </c>
      <c r="I4768">
        <v>249</v>
      </c>
    </row>
    <row r="4769" spans="1:9" x14ac:dyDescent="0.25">
      <c r="A4769" t="s">
        <v>250</v>
      </c>
      <c r="B4769">
        <v>1</v>
      </c>
      <c r="C4769">
        <v>0</v>
      </c>
      <c r="D4769">
        <v>0.82606000000000002</v>
      </c>
      <c r="E4769" t="s">
        <v>174</v>
      </c>
      <c r="F4769">
        <v>241</v>
      </c>
      <c r="G4769">
        <v>240</v>
      </c>
      <c r="H4769">
        <v>234</v>
      </c>
      <c r="I4769">
        <v>226</v>
      </c>
    </row>
    <row r="4770" spans="1:9" x14ac:dyDescent="0.25">
      <c r="A4770" t="s">
        <v>249</v>
      </c>
      <c r="B4770">
        <v>1</v>
      </c>
      <c r="C4770">
        <v>0</v>
      </c>
      <c r="D4770">
        <v>0.88415999999999995</v>
      </c>
      <c r="E4770" t="s">
        <v>169</v>
      </c>
      <c r="F4770">
        <v>13</v>
      </c>
      <c r="G4770">
        <v>13</v>
      </c>
      <c r="H4770">
        <v>13</v>
      </c>
      <c r="I4770">
        <v>11</v>
      </c>
    </row>
    <row r="4771" spans="1:9" x14ac:dyDescent="0.25">
      <c r="A4771" t="s">
        <v>248</v>
      </c>
      <c r="B4771">
        <v>1</v>
      </c>
      <c r="C4771">
        <v>1</v>
      </c>
      <c r="D4771">
        <v>0.99325333299999996</v>
      </c>
      <c r="E4771" t="s">
        <v>172</v>
      </c>
      <c r="F4771">
        <v>74</v>
      </c>
      <c r="G4771">
        <v>73</v>
      </c>
      <c r="H4771">
        <v>73</v>
      </c>
      <c r="I4771">
        <v>69</v>
      </c>
    </row>
    <row r="4772" spans="1:9" x14ac:dyDescent="0.25">
      <c r="A4772" t="s">
        <v>247</v>
      </c>
      <c r="B4772">
        <v>1</v>
      </c>
      <c r="C4772">
        <v>0</v>
      </c>
      <c r="D4772">
        <v>0.98112666699999995</v>
      </c>
      <c r="E4772" t="s">
        <v>169</v>
      </c>
      <c r="F4772">
        <v>173</v>
      </c>
      <c r="G4772">
        <v>173</v>
      </c>
      <c r="H4772">
        <v>170</v>
      </c>
      <c r="I4772">
        <v>161</v>
      </c>
    </row>
    <row r="4773" spans="1:9" x14ac:dyDescent="0.25">
      <c r="A4773" t="s">
        <v>246</v>
      </c>
      <c r="B4773">
        <v>0</v>
      </c>
      <c r="C4773">
        <v>0</v>
      </c>
      <c r="D4773">
        <v>0.49642666699999999</v>
      </c>
      <c r="E4773" t="s">
        <v>181</v>
      </c>
      <c r="F4773">
        <v>83</v>
      </c>
      <c r="G4773">
        <v>83</v>
      </c>
      <c r="H4773">
        <v>80</v>
      </c>
      <c r="I4773">
        <v>71</v>
      </c>
    </row>
    <row r="4774" spans="1:9" x14ac:dyDescent="0.25">
      <c r="A4774" t="s">
        <v>245</v>
      </c>
      <c r="B4774">
        <v>1</v>
      </c>
      <c r="C4774">
        <v>0</v>
      </c>
      <c r="D4774">
        <v>0.97714000000000001</v>
      </c>
      <c r="E4774" t="s">
        <v>169</v>
      </c>
      <c r="F4774">
        <v>78</v>
      </c>
      <c r="G4774">
        <v>75</v>
      </c>
      <c r="H4774">
        <v>75</v>
      </c>
      <c r="I4774">
        <v>73</v>
      </c>
    </row>
    <row r="4775" spans="1:9" x14ac:dyDescent="0.25">
      <c r="A4775" t="s">
        <v>244</v>
      </c>
      <c r="B4775">
        <v>1</v>
      </c>
      <c r="C4775">
        <v>0</v>
      </c>
      <c r="D4775">
        <v>0.46856666699999999</v>
      </c>
      <c r="E4775" t="s">
        <v>169</v>
      </c>
      <c r="F4775">
        <v>26</v>
      </c>
      <c r="G4775">
        <v>24</v>
      </c>
      <c r="H4775">
        <v>22</v>
      </c>
      <c r="I4775">
        <v>21</v>
      </c>
    </row>
    <row r="4776" spans="1:9" x14ac:dyDescent="0.25">
      <c r="A4776" t="s">
        <v>243</v>
      </c>
      <c r="B4776">
        <v>0</v>
      </c>
      <c r="C4776">
        <v>0</v>
      </c>
      <c r="D4776">
        <v>0.55014666700000003</v>
      </c>
      <c r="E4776" t="s">
        <v>181</v>
      </c>
      <c r="F4776">
        <v>78</v>
      </c>
      <c r="G4776">
        <v>75</v>
      </c>
      <c r="H4776">
        <v>73</v>
      </c>
      <c r="I4776">
        <v>52</v>
      </c>
    </row>
    <row r="4777" spans="1:9" x14ac:dyDescent="0.25">
      <c r="A4777" t="s">
        <v>242</v>
      </c>
      <c r="B4777">
        <v>1</v>
      </c>
      <c r="C4777">
        <v>0</v>
      </c>
      <c r="D4777">
        <v>0.92850666699999995</v>
      </c>
      <c r="E4777" t="s">
        <v>174</v>
      </c>
      <c r="F4777">
        <v>115</v>
      </c>
      <c r="G4777">
        <v>115</v>
      </c>
      <c r="H4777">
        <v>115</v>
      </c>
      <c r="I4777">
        <v>113</v>
      </c>
    </row>
    <row r="4778" spans="1:9" x14ac:dyDescent="0.25">
      <c r="A4778" t="s">
        <v>241</v>
      </c>
      <c r="B4778">
        <v>1</v>
      </c>
      <c r="C4778">
        <v>0</v>
      </c>
      <c r="D4778">
        <v>0.797226667</v>
      </c>
      <c r="E4778" t="s">
        <v>169</v>
      </c>
      <c r="F4778">
        <v>11</v>
      </c>
      <c r="G4778">
        <v>11</v>
      </c>
      <c r="H4778">
        <v>10</v>
      </c>
      <c r="I4778">
        <v>0</v>
      </c>
    </row>
    <row r="4779" spans="1:9" x14ac:dyDescent="0.25">
      <c r="A4779" t="s">
        <v>240</v>
      </c>
      <c r="B4779">
        <v>1</v>
      </c>
      <c r="C4779">
        <v>0</v>
      </c>
      <c r="D4779">
        <v>0.45520666700000001</v>
      </c>
      <c r="E4779" t="s">
        <v>169</v>
      </c>
      <c r="F4779">
        <v>21</v>
      </c>
      <c r="G4779">
        <v>19</v>
      </c>
      <c r="H4779">
        <v>16</v>
      </c>
      <c r="I4779">
        <v>12</v>
      </c>
    </row>
    <row r="4780" spans="1:9" x14ac:dyDescent="0.25">
      <c r="A4780" t="s">
        <v>239</v>
      </c>
      <c r="B4780">
        <v>1</v>
      </c>
      <c r="C4780">
        <v>0</v>
      </c>
      <c r="D4780">
        <v>0.124093333</v>
      </c>
      <c r="E4780" t="s">
        <v>169</v>
      </c>
      <c r="F4780">
        <v>91</v>
      </c>
      <c r="G4780">
        <v>9</v>
      </c>
      <c r="H4780">
        <v>7</v>
      </c>
      <c r="I4780">
        <v>1</v>
      </c>
    </row>
    <row r="4781" spans="1:9" x14ac:dyDescent="0.25">
      <c r="A4781" t="s">
        <v>238</v>
      </c>
      <c r="B4781">
        <v>1</v>
      </c>
      <c r="C4781">
        <v>0</v>
      </c>
      <c r="D4781">
        <v>0.95600666700000003</v>
      </c>
      <c r="E4781" t="s">
        <v>169</v>
      </c>
      <c r="F4781">
        <v>110</v>
      </c>
      <c r="G4781">
        <v>110</v>
      </c>
      <c r="H4781">
        <v>110</v>
      </c>
      <c r="I4781">
        <v>107</v>
      </c>
    </row>
    <row r="4782" spans="1:9" x14ac:dyDescent="0.25">
      <c r="A4782" t="s">
        <v>237</v>
      </c>
      <c r="B4782">
        <v>1</v>
      </c>
      <c r="C4782">
        <v>0</v>
      </c>
      <c r="D4782">
        <v>0.92397333299999995</v>
      </c>
      <c r="E4782" t="s">
        <v>174</v>
      </c>
      <c r="F4782">
        <v>61</v>
      </c>
      <c r="G4782">
        <v>61</v>
      </c>
      <c r="H4782">
        <v>61</v>
      </c>
      <c r="I4782">
        <v>44</v>
      </c>
    </row>
    <row r="4783" spans="1:9" x14ac:dyDescent="0.25">
      <c r="A4783" t="s">
        <v>236</v>
      </c>
      <c r="B4783">
        <v>1</v>
      </c>
      <c r="C4783">
        <v>0</v>
      </c>
      <c r="D4783">
        <v>0.78974</v>
      </c>
      <c r="E4783" t="s">
        <v>169</v>
      </c>
      <c r="F4783">
        <v>10</v>
      </c>
      <c r="G4783">
        <v>10</v>
      </c>
      <c r="H4783">
        <v>10</v>
      </c>
      <c r="I4783">
        <v>9</v>
      </c>
    </row>
    <row r="4784" spans="1:9" x14ac:dyDescent="0.25">
      <c r="A4784" t="s">
        <v>235</v>
      </c>
      <c r="B4784">
        <v>1</v>
      </c>
      <c r="C4784">
        <v>0</v>
      </c>
      <c r="D4784">
        <v>0.94002666700000004</v>
      </c>
      <c r="E4784" t="s">
        <v>169</v>
      </c>
      <c r="F4784">
        <v>161</v>
      </c>
      <c r="G4784">
        <v>161</v>
      </c>
      <c r="H4784">
        <v>161</v>
      </c>
      <c r="I4784">
        <v>157</v>
      </c>
    </row>
    <row r="4785" spans="1:9" x14ac:dyDescent="0.25">
      <c r="A4785" t="s">
        <v>234</v>
      </c>
      <c r="B4785">
        <v>1</v>
      </c>
      <c r="C4785">
        <v>0</v>
      </c>
      <c r="D4785">
        <v>0.79420000000000002</v>
      </c>
      <c r="E4785" t="s">
        <v>169</v>
      </c>
      <c r="F4785">
        <v>139</v>
      </c>
      <c r="G4785">
        <v>137</v>
      </c>
      <c r="H4785">
        <v>132</v>
      </c>
      <c r="I4785">
        <v>110</v>
      </c>
    </row>
    <row r="4786" spans="1:9" x14ac:dyDescent="0.25">
      <c r="A4786" t="s">
        <v>233</v>
      </c>
      <c r="B4786">
        <v>1</v>
      </c>
      <c r="C4786">
        <v>0</v>
      </c>
      <c r="D4786">
        <v>0.52651999999999999</v>
      </c>
      <c r="E4786" t="s">
        <v>169</v>
      </c>
      <c r="F4786">
        <v>149</v>
      </c>
      <c r="G4786">
        <v>149</v>
      </c>
      <c r="H4786">
        <v>147</v>
      </c>
      <c r="I4786">
        <v>142</v>
      </c>
    </row>
    <row r="4787" spans="1:9" x14ac:dyDescent="0.25">
      <c r="A4787" t="s">
        <v>232</v>
      </c>
      <c r="B4787">
        <v>1</v>
      </c>
      <c r="C4787">
        <v>0</v>
      </c>
      <c r="D4787">
        <v>0.67174</v>
      </c>
      <c r="E4787" t="s">
        <v>169</v>
      </c>
      <c r="F4787">
        <v>52</v>
      </c>
      <c r="G4787">
        <v>50</v>
      </c>
      <c r="H4787">
        <v>39</v>
      </c>
      <c r="I4787">
        <v>1</v>
      </c>
    </row>
    <row r="4788" spans="1:9" x14ac:dyDescent="0.25">
      <c r="A4788" t="s">
        <v>231</v>
      </c>
      <c r="B4788">
        <v>1</v>
      </c>
      <c r="C4788">
        <v>0</v>
      </c>
      <c r="D4788">
        <v>0.95108000000000004</v>
      </c>
      <c r="E4788" t="s">
        <v>169</v>
      </c>
      <c r="F4788">
        <v>93</v>
      </c>
      <c r="G4788">
        <v>93</v>
      </c>
      <c r="H4788">
        <v>92</v>
      </c>
      <c r="I4788">
        <v>82</v>
      </c>
    </row>
    <row r="4789" spans="1:9" x14ac:dyDescent="0.25">
      <c r="A4789" t="s">
        <v>230</v>
      </c>
      <c r="B4789">
        <v>1</v>
      </c>
      <c r="C4789">
        <v>0</v>
      </c>
      <c r="D4789">
        <v>0.91998666699999998</v>
      </c>
      <c r="E4789" t="s">
        <v>169</v>
      </c>
      <c r="F4789">
        <v>72</v>
      </c>
      <c r="G4789">
        <v>72</v>
      </c>
      <c r="H4789">
        <v>72</v>
      </c>
      <c r="I4789">
        <v>69</v>
      </c>
    </row>
    <row r="4790" spans="1:9" x14ac:dyDescent="0.25">
      <c r="A4790" t="s">
        <v>229</v>
      </c>
      <c r="B4790">
        <v>1</v>
      </c>
      <c r="C4790">
        <v>0</v>
      </c>
      <c r="D4790">
        <v>0.90555333299999996</v>
      </c>
      <c r="E4790" t="s">
        <v>169</v>
      </c>
      <c r="F4790">
        <v>88</v>
      </c>
      <c r="G4790">
        <v>85</v>
      </c>
      <c r="H4790">
        <v>82</v>
      </c>
      <c r="I4790">
        <v>77</v>
      </c>
    </row>
    <row r="4791" spans="1:9" x14ac:dyDescent="0.25">
      <c r="A4791" t="s">
        <v>228</v>
      </c>
      <c r="B4791">
        <v>1</v>
      </c>
      <c r="C4791">
        <v>0</v>
      </c>
      <c r="D4791">
        <v>0.92010666699999999</v>
      </c>
      <c r="E4791" t="s">
        <v>169</v>
      </c>
      <c r="F4791">
        <v>80</v>
      </c>
      <c r="G4791">
        <v>79</v>
      </c>
      <c r="H4791">
        <v>74</v>
      </c>
      <c r="I4791">
        <v>57</v>
      </c>
    </row>
    <row r="4792" spans="1:9" x14ac:dyDescent="0.25">
      <c r="A4792" t="s">
        <v>227</v>
      </c>
      <c r="B4792">
        <v>1</v>
      </c>
      <c r="C4792">
        <v>0</v>
      </c>
      <c r="D4792">
        <v>0.99562666700000002</v>
      </c>
      <c r="E4792" t="s">
        <v>169</v>
      </c>
      <c r="F4792">
        <v>319</v>
      </c>
      <c r="G4792">
        <v>316</v>
      </c>
      <c r="H4792">
        <v>313</v>
      </c>
      <c r="I4792">
        <v>303</v>
      </c>
    </row>
    <row r="4793" spans="1:9" x14ac:dyDescent="0.25">
      <c r="A4793" t="s">
        <v>226</v>
      </c>
      <c r="B4793">
        <v>1</v>
      </c>
      <c r="C4793">
        <v>0</v>
      </c>
      <c r="D4793">
        <v>0.42621333300000003</v>
      </c>
      <c r="E4793" t="s">
        <v>169</v>
      </c>
      <c r="F4793">
        <v>29</v>
      </c>
      <c r="G4793">
        <v>25</v>
      </c>
      <c r="H4793">
        <v>20</v>
      </c>
      <c r="I4793">
        <v>18</v>
      </c>
    </row>
    <row r="4794" spans="1:9" x14ac:dyDescent="0.25">
      <c r="A4794" t="s">
        <v>225</v>
      </c>
      <c r="B4794">
        <v>1</v>
      </c>
      <c r="C4794">
        <v>0</v>
      </c>
      <c r="D4794">
        <v>0.96798666700000002</v>
      </c>
      <c r="E4794" t="s">
        <v>169</v>
      </c>
      <c r="F4794">
        <v>142</v>
      </c>
      <c r="G4794">
        <v>137</v>
      </c>
      <c r="H4794">
        <v>134</v>
      </c>
      <c r="I4794">
        <v>128</v>
      </c>
    </row>
    <row r="4795" spans="1:9" x14ac:dyDescent="0.25">
      <c r="A4795" t="s">
        <v>224</v>
      </c>
      <c r="B4795">
        <v>1</v>
      </c>
      <c r="C4795">
        <v>0</v>
      </c>
      <c r="D4795">
        <v>0.94312666700000003</v>
      </c>
      <c r="E4795" t="s">
        <v>169</v>
      </c>
      <c r="F4795">
        <v>23</v>
      </c>
      <c r="G4795">
        <v>23</v>
      </c>
      <c r="H4795">
        <v>23</v>
      </c>
      <c r="I4795">
        <v>21</v>
      </c>
    </row>
    <row r="4796" spans="1:9" x14ac:dyDescent="0.25">
      <c r="A4796" t="s">
        <v>223</v>
      </c>
      <c r="B4796">
        <v>1</v>
      </c>
      <c r="C4796">
        <v>1</v>
      </c>
      <c r="D4796">
        <v>0.94252666699999998</v>
      </c>
      <c r="E4796" t="s">
        <v>172</v>
      </c>
      <c r="F4796">
        <v>123</v>
      </c>
      <c r="G4796">
        <v>121</v>
      </c>
      <c r="H4796">
        <v>118</v>
      </c>
      <c r="I4796">
        <v>112</v>
      </c>
    </row>
    <row r="4797" spans="1:9" x14ac:dyDescent="0.25">
      <c r="A4797" t="s">
        <v>222</v>
      </c>
      <c r="B4797">
        <v>0</v>
      </c>
      <c r="C4797">
        <v>0</v>
      </c>
      <c r="D4797">
        <v>0.56154000000000004</v>
      </c>
      <c r="E4797" t="s">
        <v>181</v>
      </c>
      <c r="F4797">
        <v>123</v>
      </c>
      <c r="G4797">
        <v>123</v>
      </c>
      <c r="H4797">
        <v>108</v>
      </c>
      <c r="I4797">
        <v>54</v>
      </c>
    </row>
    <row r="4798" spans="1:9" x14ac:dyDescent="0.25">
      <c r="A4798" t="s">
        <v>221</v>
      </c>
      <c r="B4798">
        <v>1</v>
      </c>
      <c r="C4798">
        <v>0</v>
      </c>
      <c r="D4798">
        <v>0.91018666699999995</v>
      </c>
      <c r="E4798" t="s">
        <v>169</v>
      </c>
      <c r="F4798">
        <v>180</v>
      </c>
      <c r="G4798">
        <v>180</v>
      </c>
      <c r="H4798">
        <v>168</v>
      </c>
      <c r="I4798">
        <v>158</v>
      </c>
    </row>
    <row r="4799" spans="1:9" x14ac:dyDescent="0.25">
      <c r="A4799" t="s">
        <v>220</v>
      </c>
      <c r="B4799">
        <v>1</v>
      </c>
      <c r="C4799">
        <v>1</v>
      </c>
      <c r="D4799">
        <v>0.99983333299999999</v>
      </c>
      <c r="E4799" t="s">
        <v>172</v>
      </c>
      <c r="F4799">
        <v>92</v>
      </c>
      <c r="G4799">
        <v>87</v>
      </c>
      <c r="H4799">
        <v>87</v>
      </c>
      <c r="I4799">
        <v>84</v>
      </c>
    </row>
    <row r="4800" spans="1:9" x14ac:dyDescent="0.25">
      <c r="A4800" t="s">
        <v>219</v>
      </c>
      <c r="B4800">
        <v>1</v>
      </c>
      <c r="C4800">
        <v>0</v>
      </c>
      <c r="D4800">
        <v>0.95742000000000005</v>
      </c>
      <c r="E4800" t="s">
        <v>174</v>
      </c>
      <c r="F4800">
        <v>111</v>
      </c>
      <c r="G4800">
        <v>111</v>
      </c>
      <c r="H4800">
        <v>110</v>
      </c>
      <c r="I4800">
        <v>108</v>
      </c>
    </row>
    <row r="4801" spans="1:9" x14ac:dyDescent="0.25">
      <c r="A4801" t="s">
        <v>218</v>
      </c>
      <c r="B4801">
        <v>1</v>
      </c>
      <c r="C4801">
        <v>0</v>
      </c>
      <c r="D4801">
        <v>0.94759333300000004</v>
      </c>
      <c r="E4801" t="s">
        <v>169</v>
      </c>
      <c r="F4801">
        <v>177</v>
      </c>
      <c r="G4801">
        <v>177</v>
      </c>
      <c r="H4801">
        <v>177</v>
      </c>
      <c r="I4801">
        <v>171</v>
      </c>
    </row>
    <row r="4802" spans="1:9" x14ac:dyDescent="0.25">
      <c r="A4802" t="s">
        <v>217</v>
      </c>
      <c r="B4802">
        <v>1</v>
      </c>
      <c r="C4802">
        <v>0</v>
      </c>
      <c r="D4802">
        <v>0.350193333</v>
      </c>
      <c r="E4802" t="s">
        <v>169</v>
      </c>
      <c r="F4802">
        <v>10</v>
      </c>
      <c r="G4802">
        <v>4</v>
      </c>
      <c r="H4802">
        <v>2</v>
      </c>
      <c r="I4802">
        <v>0</v>
      </c>
    </row>
    <row r="4803" spans="1:9" x14ac:dyDescent="0.25">
      <c r="A4803" t="s">
        <v>216</v>
      </c>
      <c r="B4803">
        <v>1</v>
      </c>
      <c r="C4803">
        <v>0</v>
      </c>
      <c r="D4803">
        <v>0.85107333299999999</v>
      </c>
      <c r="E4803" t="s">
        <v>169</v>
      </c>
      <c r="F4803">
        <v>434</v>
      </c>
      <c r="G4803">
        <v>432</v>
      </c>
      <c r="H4803">
        <v>427</v>
      </c>
      <c r="I4803">
        <v>406</v>
      </c>
    </row>
    <row r="4804" spans="1:9" x14ac:dyDescent="0.25">
      <c r="A4804" t="s">
        <v>215</v>
      </c>
      <c r="B4804">
        <v>1</v>
      </c>
      <c r="C4804">
        <v>1</v>
      </c>
      <c r="D4804">
        <v>0.99611333300000005</v>
      </c>
      <c r="E4804" t="s">
        <v>172</v>
      </c>
      <c r="F4804">
        <v>417</v>
      </c>
      <c r="G4804">
        <v>416</v>
      </c>
      <c r="H4804">
        <v>412</v>
      </c>
      <c r="I4804">
        <v>405</v>
      </c>
    </row>
    <row r="4805" spans="1:9" x14ac:dyDescent="0.25">
      <c r="A4805" t="s">
        <v>214</v>
      </c>
      <c r="B4805">
        <v>1</v>
      </c>
      <c r="C4805">
        <v>0</v>
      </c>
      <c r="D4805">
        <v>0.93378000000000005</v>
      </c>
      <c r="E4805" t="s">
        <v>169</v>
      </c>
      <c r="F4805">
        <v>166</v>
      </c>
      <c r="G4805">
        <v>157</v>
      </c>
      <c r="H4805">
        <v>156</v>
      </c>
      <c r="I4805">
        <v>152</v>
      </c>
    </row>
    <row r="4806" spans="1:9" x14ac:dyDescent="0.25">
      <c r="A4806" t="s">
        <v>213</v>
      </c>
      <c r="B4806">
        <v>1</v>
      </c>
      <c r="C4806">
        <v>0</v>
      </c>
      <c r="D4806">
        <v>0.98486666700000003</v>
      </c>
      <c r="E4806" t="s">
        <v>169</v>
      </c>
      <c r="F4806">
        <v>400</v>
      </c>
      <c r="G4806">
        <v>396</v>
      </c>
      <c r="H4806">
        <v>393</v>
      </c>
      <c r="I4806">
        <v>382</v>
      </c>
    </row>
    <row r="4807" spans="1:9" x14ac:dyDescent="0.25">
      <c r="A4807" t="s">
        <v>212</v>
      </c>
      <c r="B4807">
        <v>1</v>
      </c>
      <c r="C4807">
        <v>0</v>
      </c>
      <c r="D4807">
        <v>0.94173333299999995</v>
      </c>
      <c r="E4807" t="s">
        <v>169</v>
      </c>
      <c r="F4807">
        <v>77</v>
      </c>
      <c r="G4807">
        <v>76</v>
      </c>
      <c r="H4807">
        <v>75</v>
      </c>
      <c r="I4807">
        <v>73</v>
      </c>
    </row>
    <row r="4808" spans="1:9" x14ac:dyDescent="0.25">
      <c r="A4808" t="s">
        <v>211</v>
      </c>
      <c r="B4808">
        <v>1</v>
      </c>
      <c r="C4808">
        <v>0</v>
      </c>
      <c r="D4808">
        <v>0.236853333</v>
      </c>
      <c r="E4808" t="s">
        <v>169</v>
      </c>
      <c r="F4808">
        <v>80</v>
      </c>
      <c r="G4808">
        <v>74</v>
      </c>
      <c r="H4808">
        <v>74</v>
      </c>
      <c r="I4808">
        <v>71</v>
      </c>
    </row>
    <row r="4809" spans="1:9" x14ac:dyDescent="0.25">
      <c r="A4809" t="s">
        <v>210</v>
      </c>
      <c r="B4809">
        <v>1</v>
      </c>
      <c r="C4809">
        <v>0</v>
      </c>
      <c r="D4809">
        <v>1.0033000000000001</v>
      </c>
      <c r="E4809" t="s">
        <v>172</v>
      </c>
      <c r="F4809">
        <v>276</v>
      </c>
      <c r="G4809">
        <v>273</v>
      </c>
      <c r="H4809">
        <v>265</v>
      </c>
      <c r="I4809">
        <v>258</v>
      </c>
    </row>
    <row r="4810" spans="1:9" x14ac:dyDescent="0.25">
      <c r="A4810" t="s">
        <v>209</v>
      </c>
      <c r="B4810">
        <v>1</v>
      </c>
      <c r="C4810">
        <v>0</v>
      </c>
      <c r="D4810">
        <v>0.83221999999999996</v>
      </c>
      <c r="E4810" t="s">
        <v>169</v>
      </c>
      <c r="F4810">
        <v>14</v>
      </c>
      <c r="G4810">
        <v>14</v>
      </c>
      <c r="H4810">
        <v>12</v>
      </c>
      <c r="I4810">
        <v>6</v>
      </c>
    </row>
    <row r="4811" spans="1:9" x14ac:dyDescent="0.25">
      <c r="A4811" t="s">
        <v>208</v>
      </c>
      <c r="B4811">
        <v>1</v>
      </c>
      <c r="C4811">
        <v>0</v>
      </c>
      <c r="D4811">
        <v>0.90912000000000004</v>
      </c>
      <c r="E4811" t="s">
        <v>169</v>
      </c>
      <c r="F4811">
        <v>392</v>
      </c>
      <c r="G4811">
        <v>388</v>
      </c>
      <c r="H4811">
        <v>386</v>
      </c>
      <c r="I4811">
        <v>383</v>
      </c>
    </row>
    <row r="4812" spans="1:9" x14ac:dyDescent="0.25">
      <c r="A4812" t="s">
        <v>207</v>
      </c>
      <c r="B4812">
        <v>1</v>
      </c>
      <c r="C4812">
        <v>1</v>
      </c>
      <c r="D4812">
        <v>0.95635999999999999</v>
      </c>
      <c r="E4812" t="s">
        <v>169</v>
      </c>
      <c r="F4812">
        <v>106</v>
      </c>
      <c r="G4812">
        <v>105</v>
      </c>
      <c r="H4812">
        <v>103</v>
      </c>
      <c r="I4812">
        <v>98</v>
      </c>
    </row>
    <row r="4813" spans="1:9" x14ac:dyDescent="0.25">
      <c r="A4813" t="s">
        <v>206</v>
      </c>
      <c r="B4813">
        <v>1</v>
      </c>
      <c r="C4813">
        <v>0</v>
      </c>
      <c r="D4813">
        <v>0.93524666700000003</v>
      </c>
      <c r="E4813" t="s">
        <v>169</v>
      </c>
      <c r="F4813">
        <v>62</v>
      </c>
      <c r="G4813">
        <v>62</v>
      </c>
      <c r="H4813">
        <v>60</v>
      </c>
      <c r="I4813">
        <v>56</v>
      </c>
    </row>
    <row r="4814" spans="1:9" x14ac:dyDescent="0.25">
      <c r="A4814" t="s">
        <v>205</v>
      </c>
      <c r="B4814">
        <v>1</v>
      </c>
      <c r="C4814">
        <v>0</v>
      </c>
      <c r="D4814">
        <v>0.68330000000000002</v>
      </c>
      <c r="E4814" t="s">
        <v>169</v>
      </c>
      <c r="F4814">
        <v>161</v>
      </c>
      <c r="G4814">
        <v>161</v>
      </c>
      <c r="H4814">
        <v>161</v>
      </c>
      <c r="I4814">
        <v>138</v>
      </c>
    </row>
    <row r="4815" spans="1:9" x14ac:dyDescent="0.25">
      <c r="A4815" t="s">
        <v>204</v>
      </c>
      <c r="B4815">
        <v>1</v>
      </c>
      <c r="C4815">
        <v>0</v>
      </c>
      <c r="D4815">
        <v>0.86465333300000002</v>
      </c>
      <c r="E4815" t="s">
        <v>169</v>
      </c>
      <c r="F4815">
        <v>67</v>
      </c>
      <c r="G4815">
        <v>63</v>
      </c>
      <c r="H4815">
        <v>61</v>
      </c>
      <c r="I4815">
        <v>54</v>
      </c>
    </row>
    <row r="4816" spans="1:9" x14ac:dyDescent="0.25">
      <c r="A4816" t="s">
        <v>203</v>
      </c>
      <c r="B4816">
        <v>1</v>
      </c>
      <c r="C4816">
        <v>0</v>
      </c>
      <c r="D4816">
        <v>0.86594000000000004</v>
      </c>
      <c r="E4816" t="s">
        <v>169</v>
      </c>
      <c r="F4816">
        <v>68</v>
      </c>
      <c r="G4816">
        <v>68</v>
      </c>
      <c r="H4816">
        <v>67</v>
      </c>
      <c r="I4816">
        <v>56</v>
      </c>
    </row>
    <row r="4817" spans="1:9" x14ac:dyDescent="0.25">
      <c r="A4817" t="s">
        <v>202</v>
      </c>
      <c r="B4817">
        <v>1</v>
      </c>
      <c r="C4817">
        <v>0</v>
      </c>
      <c r="D4817">
        <v>0.89132</v>
      </c>
      <c r="E4817" t="s">
        <v>169</v>
      </c>
      <c r="F4817">
        <v>219</v>
      </c>
      <c r="G4817">
        <v>219</v>
      </c>
      <c r="H4817">
        <v>219</v>
      </c>
      <c r="I4817">
        <v>214</v>
      </c>
    </row>
    <row r="4818" spans="1:9" x14ac:dyDescent="0.25">
      <c r="A4818" t="s">
        <v>201</v>
      </c>
      <c r="B4818">
        <v>1</v>
      </c>
      <c r="C4818">
        <v>0</v>
      </c>
      <c r="D4818">
        <v>0.98405333299999997</v>
      </c>
      <c r="E4818" t="s">
        <v>169</v>
      </c>
      <c r="F4818">
        <v>535</v>
      </c>
      <c r="G4818">
        <v>529</v>
      </c>
      <c r="H4818">
        <v>526</v>
      </c>
      <c r="I4818">
        <v>516</v>
      </c>
    </row>
    <row r="4819" spans="1:9" x14ac:dyDescent="0.25">
      <c r="A4819" t="s">
        <v>200</v>
      </c>
      <c r="B4819">
        <v>1</v>
      </c>
      <c r="C4819">
        <v>1</v>
      </c>
      <c r="D4819">
        <v>0.93391333300000001</v>
      </c>
      <c r="E4819" t="s">
        <v>172</v>
      </c>
      <c r="F4819">
        <v>757</v>
      </c>
      <c r="G4819">
        <v>749</v>
      </c>
      <c r="H4819">
        <v>736</v>
      </c>
      <c r="I4819">
        <v>679</v>
      </c>
    </row>
    <row r="4820" spans="1:9" x14ac:dyDescent="0.25">
      <c r="A4820" t="s">
        <v>199</v>
      </c>
      <c r="B4820">
        <v>1</v>
      </c>
      <c r="C4820">
        <v>0</v>
      </c>
      <c r="D4820">
        <v>0.95655333300000001</v>
      </c>
      <c r="E4820" t="s">
        <v>174</v>
      </c>
      <c r="F4820">
        <v>78</v>
      </c>
      <c r="G4820">
        <v>75</v>
      </c>
      <c r="H4820">
        <v>72</v>
      </c>
      <c r="I4820">
        <v>58</v>
      </c>
    </row>
    <row r="4821" spans="1:9" x14ac:dyDescent="0.25">
      <c r="A4821" t="s">
        <v>198</v>
      </c>
      <c r="B4821">
        <v>1</v>
      </c>
      <c r="C4821">
        <v>0</v>
      </c>
      <c r="D4821">
        <v>0.16889333300000001</v>
      </c>
      <c r="E4821" t="s">
        <v>169</v>
      </c>
      <c r="F4821">
        <v>23</v>
      </c>
      <c r="G4821">
        <v>4</v>
      </c>
      <c r="H4821">
        <v>1</v>
      </c>
      <c r="I4821">
        <v>0</v>
      </c>
    </row>
    <row r="4822" spans="1:9" x14ac:dyDescent="0.25">
      <c r="A4822" t="s">
        <v>197</v>
      </c>
      <c r="B4822">
        <v>1</v>
      </c>
      <c r="C4822">
        <v>0</v>
      </c>
      <c r="D4822">
        <v>0.829086667</v>
      </c>
      <c r="E4822" t="s">
        <v>169</v>
      </c>
      <c r="F4822">
        <v>86</v>
      </c>
      <c r="G4822">
        <v>82</v>
      </c>
      <c r="H4822">
        <v>82</v>
      </c>
      <c r="I4822">
        <v>67</v>
      </c>
    </row>
    <row r="4823" spans="1:9" x14ac:dyDescent="0.25">
      <c r="A4823" t="s">
        <v>196</v>
      </c>
      <c r="B4823">
        <v>1</v>
      </c>
      <c r="C4823">
        <v>0</v>
      </c>
      <c r="D4823">
        <v>0.707773333</v>
      </c>
      <c r="E4823" t="s">
        <v>169</v>
      </c>
      <c r="F4823">
        <v>38</v>
      </c>
      <c r="G4823">
        <v>36</v>
      </c>
      <c r="H4823">
        <v>36</v>
      </c>
      <c r="I4823">
        <v>34</v>
      </c>
    </row>
    <row r="4824" spans="1:9" x14ac:dyDescent="0.25">
      <c r="A4824" t="s">
        <v>195</v>
      </c>
      <c r="B4824">
        <v>1</v>
      </c>
      <c r="C4824">
        <v>1</v>
      </c>
      <c r="D4824">
        <v>0.99318666700000002</v>
      </c>
      <c r="E4824" t="s">
        <v>172</v>
      </c>
      <c r="F4824">
        <v>716</v>
      </c>
      <c r="G4824">
        <v>707</v>
      </c>
      <c r="H4824">
        <v>706</v>
      </c>
      <c r="I4824">
        <v>684</v>
      </c>
    </row>
    <row r="4825" spans="1:9" x14ac:dyDescent="0.25">
      <c r="A4825" t="s">
        <v>194</v>
      </c>
      <c r="B4825">
        <v>1</v>
      </c>
      <c r="C4825">
        <v>0</v>
      </c>
      <c r="D4825">
        <v>0.99831999999999999</v>
      </c>
      <c r="E4825" t="s">
        <v>174</v>
      </c>
      <c r="F4825">
        <v>213</v>
      </c>
      <c r="G4825">
        <v>212</v>
      </c>
      <c r="H4825">
        <v>204</v>
      </c>
      <c r="I4825">
        <v>191</v>
      </c>
    </row>
    <row r="4826" spans="1:9" x14ac:dyDescent="0.25">
      <c r="A4826" t="s">
        <v>193</v>
      </c>
      <c r="B4826">
        <v>0</v>
      </c>
      <c r="C4826">
        <v>1</v>
      </c>
      <c r="D4826">
        <v>0.21656666699999999</v>
      </c>
      <c r="E4826" t="s">
        <v>169</v>
      </c>
      <c r="F4826">
        <v>86</v>
      </c>
      <c r="G4826">
        <v>78</v>
      </c>
      <c r="H4826">
        <v>71</v>
      </c>
      <c r="I4826">
        <v>27</v>
      </c>
    </row>
    <row r="4827" spans="1:9" x14ac:dyDescent="0.25">
      <c r="A4827" t="s">
        <v>192</v>
      </c>
      <c r="B4827">
        <v>1</v>
      </c>
      <c r="C4827">
        <v>0</v>
      </c>
      <c r="D4827">
        <v>0.18705333299999999</v>
      </c>
      <c r="E4827" t="s">
        <v>169</v>
      </c>
      <c r="F4827">
        <v>27</v>
      </c>
      <c r="G4827">
        <v>7</v>
      </c>
      <c r="H4827">
        <v>6</v>
      </c>
      <c r="I4827">
        <v>1</v>
      </c>
    </row>
    <row r="4828" spans="1:9" x14ac:dyDescent="0.25">
      <c r="A4828" t="s">
        <v>191</v>
      </c>
      <c r="B4828">
        <v>0</v>
      </c>
      <c r="C4828">
        <v>0</v>
      </c>
      <c r="D4828">
        <v>0.42758666699999998</v>
      </c>
      <c r="E4828" t="s">
        <v>181</v>
      </c>
      <c r="F4828">
        <v>3</v>
      </c>
      <c r="G4828">
        <v>3</v>
      </c>
      <c r="H4828">
        <v>3</v>
      </c>
      <c r="I4828">
        <v>1</v>
      </c>
    </row>
    <row r="4829" spans="1:9" x14ac:dyDescent="0.25">
      <c r="A4829" t="s">
        <v>190</v>
      </c>
      <c r="B4829">
        <v>1</v>
      </c>
      <c r="C4829">
        <v>1</v>
      </c>
      <c r="D4829">
        <v>0.99314000000000002</v>
      </c>
      <c r="E4829" t="s">
        <v>169</v>
      </c>
      <c r="F4829">
        <v>95</v>
      </c>
      <c r="G4829">
        <v>93</v>
      </c>
      <c r="H4829">
        <v>93</v>
      </c>
      <c r="I4829">
        <v>89</v>
      </c>
    </row>
    <row r="4830" spans="1:9" x14ac:dyDescent="0.25">
      <c r="A4830" t="s">
        <v>189</v>
      </c>
      <c r="B4830">
        <v>1</v>
      </c>
      <c r="C4830">
        <v>0</v>
      </c>
      <c r="D4830">
        <v>0.33572666699999998</v>
      </c>
      <c r="E4830" t="s">
        <v>169</v>
      </c>
      <c r="F4830">
        <v>26</v>
      </c>
      <c r="G4830">
        <v>22</v>
      </c>
      <c r="H4830">
        <v>18</v>
      </c>
      <c r="I4830">
        <v>10</v>
      </c>
    </row>
    <row r="4831" spans="1:9" x14ac:dyDescent="0.25">
      <c r="A4831" t="s">
        <v>188</v>
      </c>
      <c r="B4831">
        <v>1</v>
      </c>
      <c r="C4831">
        <v>0</v>
      </c>
      <c r="D4831">
        <v>0.99603333299999997</v>
      </c>
      <c r="E4831" t="s">
        <v>169</v>
      </c>
      <c r="F4831">
        <v>453</v>
      </c>
      <c r="G4831">
        <v>453</v>
      </c>
      <c r="H4831">
        <v>453</v>
      </c>
      <c r="I4831">
        <v>446</v>
      </c>
    </row>
    <row r="4832" spans="1:9" x14ac:dyDescent="0.25">
      <c r="A4832" t="s">
        <v>187</v>
      </c>
      <c r="B4832">
        <v>1</v>
      </c>
      <c r="C4832">
        <v>0</v>
      </c>
      <c r="D4832">
        <v>0.98742666700000004</v>
      </c>
      <c r="E4832" t="s">
        <v>172</v>
      </c>
      <c r="F4832">
        <v>131</v>
      </c>
      <c r="G4832">
        <v>131</v>
      </c>
      <c r="H4832">
        <v>129</v>
      </c>
      <c r="I4832">
        <v>126</v>
      </c>
    </row>
    <row r="4833" spans="1:9" x14ac:dyDescent="0.25">
      <c r="A4833" t="s">
        <v>186</v>
      </c>
      <c r="B4833">
        <v>1</v>
      </c>
      <c r="C4833">
        <v>0</v>
      </c>
      <c r="D4833">
        <v>0.96992666699999996</v>
      </c>
      <c r="E4833" t="s">
        <v>169</v>
      </c>
      <c r="F4833">
        <v>279</v>
      </c>
      <c r="G4833">
        <v>279</v>
      </c>
      <c r="H4833">
        <v>275</v>
      </c>
      <c r="I4833">
        <v>257</v>
      </c>
    </row>
    <row r="4834" spans="1:9" x14ac:dyDescent="0.25">
      <c r="A4834" t="s">
        <v>185</v>
      </c>
      <c r="B4834">
        <v>1</v>
      </c>
      <c r="C4834">
        <v>0</v>
      </c>
      <c r="D4834">
        <v>0.85327333299999997</v>
      </c>
      <c r="E4834" t="s">
        <v>169</v>
      </c>
      <c r="F4834">
        <v>497</v>
      </c>
      <c r="G4834">
        <v>493</v>
      </c>
      <c r="H4834">
        <v>489</v>
      </c>
      <c r="I4834">
        <v>471</v>
      </c>
    </row>
    <row r="4835" spans="1:9" x14ac:dyDescent="0.25">
      <c r="A4835" t="s">
        <v>184</v>
      </c>
      <c r="B4835">
        <v>1</v>
      </c>
      <c r="C4835">
        <v>0</v>
      </c>
      <c r="D4835">
        <v>0.819673333</v>
      </c>
      <c r="E4835" t="s">
        <v>169</v>
      </c>
      <c r="F4835">
        <v>68</v>
      </c>
      <c r="G4835">
        <v>68</v>
      </c>
      <c r="H4835">
        <v>68</v>
      </c>
      <c r="I4835">
        <v>56</v>
      </c>
    </row>
    <row r="4836" spans="1:9" x14ac:dyDescent="0.25">
      <c r="A4836" t="s">
        <v>183</v>
      </c>
      <c r="B4836">
        <v>1</v>
      </c>
      <c r="C4836">
        <v>0</v>
      </c>
      <c r="D4836">
        <v>0.71219333299999998</v>
      </c>
      <c r="E4836" t="s">
        <v>169</v>
      </c>
      <c r="F4836">
        <v>18</v>
      </c>
      <c r="G4836">
        <v>15</v>
      </c>
      <c r="H4836">
        <v>12</v>
      </c>
      <c r="I4836">
        <v>6</v>
      </c>
    </row>
    <row r="4837" spans="1:9" x14ac:dyDescent="0.25">
      <c r="A4837" t="s">
        <v>182</v>
      </c>
      <c r="B4837">
        <v>0</v>
      </c>
      <c r="C4837">
        <v>0</v>
      </c>
      <c r="D4837">
        <v>0.99275999999999998</v>
      </c>
      <c r="E4837" t="s">
        <v>181</v>
      </c>
      <c r="F4837">
        <v>259</v>
      </c>
      <c r="G4837">
        <v>246</v>
      </c>
      <c r="H4837">
        <v>243</v>
      </c>
      <c r="I4837">
        <v>238</v>
      </c>
    </row>
    <row r="4838" spans="1:9" x14ac:dyDescent="0.25">
      <c r="A4838" t="s">
        <v>180</v>
      </c>
      <c r="B4838">
        <v>1</v>
      </c>
      <c r="C4838">
        <v>0</v>
      </c>
      <c r="D4838">
        <v>0.48374666700000002</v>
      </c>
      <c r="E4838" t="s">
        <v>174</v>
      </c>
      <c r="F4838">
        <v>27</v>
      </c>
      <c r="G4838">
        <v>27</v>
      </c>
      <c r="H4838">
        <v>25</v>
      </c>
      <c r="I4838">
        <v>24</v>
      </c>
    </row>
    <row r="4839" spans="1:9" x14ac:dyDescent="0.25">
      <c r="A4839" t="s">
        <v>179</v>
      </c>
      <c r="B4839">
        <v>1</v>
      </c>
      <c r="C4839">
        <v>0</v>
      </c>
      <c r="D4839">
        <v>0.23262666700000001</v>
      </c>
      <c r="E4839" t="s">
        <v>169</v>
      </c>
      <c r="F4839">
        <v>16</v>
      </c>
      <c r="G4839">
        <v>13</v>
      </c>
      <c r="H4839">
        <v>13</v>
      </c>
      <c r="I4839">
        <v>13</v>
      </c>
    </row>
    <row r="4840" spans="1:9" x14ac:dyDescent="0.25">
      <c r="A4840" t="s">
        <v>178</v>
      </c>
      <c r="B4840">
        <v>1</v>
      </c>
      <c r="C4840">
        <v>1</v>
      </c>
      <c r="D4840">
        <v>0.94099999999999995</v>
      </c>
      <c r="E4840" t="s">
        <v>174</v>
      </c>
      <c r="F4840">
        <v>27</v>
      </c>
      <c r="G4840">
        <v>27</v>
      </c>
      <c r="H4840">
        <v>26</v>
      </c>
      <c r="I4840">
        <v>22</v>
      </c>
    </row>
    <row r="4841" spans="1:9" x14ac:dyDescent="0.25">
      <c r="A4841" t="s">
        <v>177</v>
      </c>
      <c r="B4841">
        <v>1</v>
      </c>
      <c r="C4841">
        <v>0</v>
      </c>
      <c r="D4841">
        <v>0.98759333299999996</v>
      </c>
      <c r="E4841" t="s">
        <v>169</v>
      </c>
      <c r="F4841">
        <v>48</v>
      </c>
      <c r="G4841">
        <v>47</v>
      </c>
      <c r="H4841">
        <v>44</v>
      </c>
      <c r="I4841">
        <v>39</v>
      </c>
    </row>
    <row r="4842" spans="1:9" x14ac:dyDescent="0.25">
      <c r="A4842" t="s">
        <v>176</v>
      </c>
      <c r="B4842">
        <v>1</v>
      </c>
      <c r="C4842">
        <v>0</v>
      </c>
      <c r="D4842">
        <v>0.99055333300000004</v>
      </c>
      <c r="E4842" t="s">
        <v>169</v>
      </c>
      <c r="F4842">
        <v>317</v>
      </c>
      <c r="G4842">
        <v>316</v>
      </c>
      <c r="H4842">
        <v>314</v>
      </c>
      <c r="I4842">
        <v>306</v>
      </c>
    </row>
    <row r="4843" spans="1:9" x14ac:dyDescent="0.25">
      <c r="A4843" t="s">
        <v>175</v>
      </c>
      <c r="B4843">
        <v>1</v>
      </c>
      <c r="C4843">
        <v>1</v>
      </c>
      <c r="D4843">
        <v>0.93250666699999996</v>
      </c>
      <c r="E4843" t="s">
        <v>174</v>
      </c>
      <c r="F4843">
        <v>132</v>
      </c>
      <c r="G4843">
        <v>130</v>
      </c>
      <c r="H4843">
        <v>128</v>
      </c>
      <c r="I4843">
        <v>110</v>
      </c>
    </row>
    <row r="4844" spans="1:9" x14ac:dyDescent="0.25">
      <c r="A4844" t="s">
        <v>173</v>
      </c>
      <c r="B4844">
        <v>1</v>
      </c>
      <c r="C4844">
        <v>1</v>
      </c>
      <c r="D4844">
        <v>0.98870000000000002</v>
      </c>
      <c r="E4844" t="s">
        <v>172</v>
      </c>
      <c r="F4844">
        <v>264</v>
      </c>
      <c r="G4844">
        <v>264</v>
      </c>
      <c r="H4844">
        <v>260</v>
      </c>
      <c r="I4844">
        <v>243</v>
      </c>
    </row>
    <row r="4845" spans="1:9" x14ac:dyDescent="0.25">
      <c r="A4845" t="s">
        <v>171</v>
      </c>
      <c r="B4845">
        <v>1</v>
      </c>
      <c r="C4845">
        <v>0</v>
      </c>
      <c r="D4845">
        <v>0.20174666699999999</v>
      </c>
      <c r="E4845" t="s">
        <v>169</v>
      </c>
      <c r="F4845">
        <v>2</v>
      </c>
      <c r="G4845">
        <v>0</v>
      </c>
      <c r="H4845">
        <v>0</v>
      </c>
      <c r="I4845">
        <v>0</v>
      </c>
    </row>
    <row r="4846" spans="1:9" x14ac:dyDescent="0.25">
      <c r="A4846" t="s">
        <v>170</v>
      </c>
      <c r="B4846">
        <v>1</v>
      </c>
      <c r="C4846">
        <v>0</v>
      </c>
      <c r="D4846">
        <v>0.63873999999999997</v>
      </c>
      <c r="E4846" t="s">
        <v>169</v>
      </c>
      <c r="F4846">
        <v>14</v>
      </c>
      <c r="G4846">
        <v>14</v>
      </c>
      <c r="H4846">
        <v>14</v>
      </c>
      <c r="I4846">
        <v>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DFC7A-0E9D-5640-85C9-EAFE4F15AD50}">
  <dimension ref="A1:AF250"/>
  <sheetViews>
    <sheetView topLeftCell="A225" workbookViewId="0">
      <selection activeCell="B240" sqref="B240"/>
    </sheetView>
  </sheetViews>
  <sheetFormatPr defaultColWidth="11" defaultRowHeight="15.75" x14ac:dyDescent="0.25"/>
  <cols>
    <col min="1" max="1" width="24.625" bestFit="1" customWidth="1"/>
    <col min="2" max="2" width="5" bestFit="1" customWidth="1"/>
    <col min="3" max="3" width="15.5" bestFit="1" customWidth="1"/>
    <col min="4" max="4" width="12.375" bestFit="1" customWidth="1"/>
    <col min="5" max="5" width="13.875" bestFit="1" customWidth="1"/>
    <col min="6" max="7" width="8.625" bestFit="1" customWidth="1"/>
    <col min="8" max="8" width="19.125" bestFit="1" customWidth="1"/>
    <col min="9" max="9" width="17.375" bestFit="1" customWidth="1"/>
    <col min="10" max="10" width="17.125" bestFit="1" customWidth="1"/>
    <col min="11" max="11" width="15.875" bestFit="1" customWidth="1"/>
    <col min="12" max="12" width="15.5" bestFit="1" customWidth="1"/>
    <col min="13" max="14" width="11.875" bestFit="1" customWidth="1"/>
    <col min="15" max="15" width="10.125" bestFit="1" customWidth="1"/>
    <col min="16" max="16" width="9.125" bestFit="1" customWidth="1"/>
    <col min="17" max="17" width="12.125" style="43" bestFit="1" customWidth="1"/>
    <col min="18" max="18" width="10.875" style="42"/>
    <col min="19" max="19" width="36.375" bestFit="1" customWidth="1"/>
    <col min="20" max="21" width="10.875" bestFit="1" customWidth="1"/>
    <col min="22" max="22" width="12.125" bestFit="1" customWidth="1"/>
    <col min="23" max="23" width="10.875" style="42"/>
    <col min="24" max="24" width="18" bestFit="1" customWidth="1"/>
    <col min="25" max="26" width="7.5" bestFit="1" customWidth="1"/>
    <col min="27" max="27" width="10.875" style="43"/>
    <col min="28" max="28" width="10.875" style="42"/>
    <col min="29" max="29" width="10.875" style="41"/>
    <col min="30" max="30" width="10.875" style="40"/>
  </cols>
  <sheetData>
    <row r="1" spans="1:32" x14ac:dyDescent="0.25">
      <c r="A1" t="s">
        <v>5881</v>
      </c>
    </row>
    <row r="3" spans="1:32" x14ac:dyDescent="0.25">
      <c r="A3" s="57" t="s">
        <v>5880</v>
      </c>
    </row>
    <row r="5" spans="1:32" s="39" customFormat="1" x14ac:dyDescent="0.25">
      <c r="A5" s="39" t="s">
        <v>5091</v>
      </c>
      <c r="B5" s="39" t="s">
        <v>5090</v>
      </c>
      <c r="C5" s="39" t="s">
        <v>5089</v>
      </c>
      <c r="D5" s="39" t="s">
        <v>5088</v>
      </c>
      <c r="E5" s="39" t="s">
        <v>5086</v>
      </c>
      <c r="F5" s="39" t="s">
        <v>5084</v>
      </c>
      <c r="G5" s="39" t="s">
        <v>5082</v>
      </c>
      <c r="H5" s="39" t="s">
        <v>5081</v>
      </c>
      <c r="I5" s="39" t="s">
        <v>5079</v>
      </c>
      <c r="J5" s="39" t="s">
        <v>5077</v>
      </c>
      <c r="K5" s="39" t="s">
        <v>5075</v>
      </c>
      <c r="L5" s="39" t="s">
        <v>5073</v>
      </c>
      <c r="M5" s="39" t="s">
        <v>5072</v>
      </c>
      <c r="N5" s="39" t="s">
        <v>5070</v>
      </c>
      <c r="O5" s="39" t="s">
        <v>5069</v>
      </c>
      <c r="P5" s="39" t="s">
        <v>5067</v>
      </c>
      <c r="Q5" s="41" t="s">
        <v>5065</v>
      </c>
      <c r="R5" s="40" t="s">
        <v>5063</v>
      </c>
      <c r="S5" s="39" t="s">
        <v>5061</v>
      </c>
      <c r="T5" s="39" t="s">
        <v>5060</v>
      </c>
      <c r="U5" s="39" t="s">
        <v>5058</v>
      </c>
      <c r="V5" s="39" t="s">
        <v>5057</v>
      </c>
      <c r="W5" s="40" t="s">
        <v>5055</v>
      </c>
      <c r="X5" s="39" t="s">
        <v>5053</v>
      </c>
      <c r="Y5" s="39" t="s">
        <v>5051</v>
      </c>
      <c r="Z5" s="39" t="s">
        <v>5049</v>
      </c>
      <c r="AA5" s="41" t="s">
        <v>5048</v>
      </c>
      <c r="AB5" s="40" t="s">
        <v>5046</v>
      </c>
      <c r="AC5" s="41" t="s">
        <v>5044</v>
      </c>
      <c r="AD5" s="40" t="s">
        <v>5042</v>
      </c>
      <c r="AE5" s="39" t="s">
        <v>5040</v>
      </c>
      <c r="AF5" s="39" t="s">
        <v>5038</v>
      </c>
    </row>
    <row r="6" spans="1:32" x14ac:dyDescent="0.25">
      <c r="A6" t="s">
        <v>5239</v>
      </c>
      <c r="B6">
        <v>0</v>
      </c>
      <c r="C6" t="s">
        <v>4550</v>
      </c>
      <c r="D6">
        <v>16</v>
      </c>
      <c r="E6">
        <v>11213951</v>
      </c>
      <c r="F6" t="s">
        <v>5032</v>
      </c>
      <c r="G6" t="s">
        <v>5033</v>
      </c>
      <c r="H6">
        <v>0.82930000000000004</v>
      </c>
      <c r="I6" s="42">
        <v>4.6539999999999997E-24</v>
      </c>
      <c r="J6">
        <v>0.82930000000000004</v>
      </c>
      <c r="K6" s="42">
        <v>4.6539999999999997E-24</v>
      </c>
      <c r="L6" t="s">
        <v>5878</v>
      </c>
      <c r="M6" t="s">
        <v>5028</v>
      </c>
      <c r="N6" t="s">
        <v>5027</v>
      </c>
      <c r="O6">
        <v>0.17499999999999999</v>
      </c>
      <c r="P6">
        <v>0.61499999999999999</v>
      </c>
      <c r="Q6" s="43">
        <v>0.84740000000000004</v>
      </c>
      <c r="R6" s="42">
        <v>6.5959999999999999E-22</v>
      </c>
      <c r="S6" t="s">
        <v>5879</v>
      </c>
      <c r="T6" t="s">
        <v>5028</v>
      </c>
      <c r="U6" t="s">
        <v>5027</v>
      </c>
      <c r="V6" s="43">
        <v>0.8337</v>
      </c>
      <c r="W6" s="42">
        <v>5.1250000000000004E-31</v>
      </c>
      <c r="X6" t="s">
        <v>5878</v>
      </c>
      <c r="Y6" t="s">
        <v>5028</v>
      </c>
      <c r="Z6" t="s">
        <v>5027</v>
      </c>
      <c r="AA6" s="43">
        <v>0.82750000000000001</v>
      </c>
      <c r="AB6" s="42">
        <v>7.1780000000000001E-22</v>
      </c>
      <c r="AC6" s="41">
        <v>0.8367</v>
      </c>
      <c r="AD6" s="40">
        <v>3.7030000000000001E-71</v>
      </c>
      <c r="AE6" t="s">
        <v>5093</v>
      </c>
      <c r="AF6" t="s">
        <v>5235</v>
      </c>
    </row>
    <row r="7" spans="1:32" x14ac:dyDescent="0.25">
      <c r="A7" t="s">
        <v>5877</v>
      </c>
      <c r="B7">
        <v>0</v>
      </c>
      <c r="C7" t="s">
        <v>2944</v>
      </c>
      <c r="D7">
        <v>1</v>
      </c>
      <c r="E7">
        <v>117090493</v>
      </c>
      <c r="F7" t="s">
        <v>5033</v>
      </c>
      <c r="G7" t="s">
        <v>5032</v>
      </c>
      <c r="H7">
        <v>1.2398</v>
      </c>
      <c r="I7" s="42">
        <v>3.5370000000000001E-16</v>
      </c>
      <c r="J7">
        <v>1.2398</v>
      </c>
      <c r="K7" s="42">
        <v>3.5370000000000001E-16</v>
      </c>
      <c r="L7" t="s">
        <v>5876</v>
      </c>
      <c r="M7" t="s">
        <v>5027</v>
      </c>
      <c r="N7" t="s">
        <v>5028</v>
      </c>
      <c r="O7">
        <v>0.92500000000000004</v>
      </c>
      <c r="P7">
        <v>1</v>
      </c>
      <c r="Q7" s="43">
        <v>1.2304999999999999</v>
      </c>
      <c r="R7" s="42">
        <v>9.5299999999999991E-16</v>
      </c>
      <c r="S7" t="s">
        <v>5875</v>
      </c>
      <c r="T7" t="s">
        <v>5027</v>
      </c>
      <c r="U7" t="s">
        <v>5028</v>
      </c>
      <c r="V7" s="43">
        <v>1.3500742540839701</v>
      </c>
      <c r="W7" s="42">
        <v>1.26E-39</v>
      </c>
      <c r="X7" t="s">
        <v>5874</v>
      </c>
      <c r="Y7" t="s">
        <v>5027</v>
      </c>
      <c r="Z7" t="s">
        <v>5028</v>
      </c>
      <c r="AA7" s="43">
        <v>1.30565347956652</v>
      </c>
      <c r="AB7" s="42">
        <v>1.124E-19</v>
      </c>
      <c r="AC7" s="41">
        <v>1.2987</v>
      </c>
      <c r="AD7" s="40">
        <v>4.5489999999999998E-70</v>
      </c>
      <c r="AE7" t="s">
        <v>5093</v>
      </c>
      <c r="AF7" t="s">
        <v>5873</v>
      </c>
    </row>
    <row r="8" spans="1:32" x14ac:dyDescent="0.25">
      <c r="A8" t="s">
        <v>5559</v>
      </c>
      <c r="B8">
        <v>0</v>
      </c>
      <c r="C8" t="s">
        <v>2799</v>
      </c>
      <c r="D8">
        <v>10</v>
      </c>
      <c r="E8">
        <v>6117322</v>
      </c>
      <c r="F8" t="s">
        <v>5032</v>
      </c>
      <c r="G8" t="s">
        <v>5033</v>
      </c>
      <c r="H8">
        <v>1.2048000000000001</v>
      </c>
      <c r="I8" s="42">
        <v>6.7820000000000001E-27</v>
      </c>
      <c r="J8">
        <v>1.2048000000000001</v>
      </c>
      <c r="K8" s="42">
        <v>6.7820000000000001E-27</v>
      </c>
      <c r="L8" t="s">
        <v>5872</v>
      </c>
      <c r="M8" t="s">
        <v>5032</v>
      </c>
      <c r="N8" t="s">
        <v>5033</v>
      </c>
      <c r="O8">
        <v>0.27800000000000002</v>
      </c>
      <c r="P8">
        <v>0.878</v>
      </c>
      <c r="Q8" s="43">
        <v>1.2259</v>
      </c>
      <c r="R8" s="42">
        <v>3.6440000000000001E-26</v>
      </c>
      <c r="S8" t="s">
        <v>5871</v>
      </c>
      <c r="T8" t="s">
        <v>5032</v>
      </c>
      <c r="U8" t="s">
        <v>5033</v>
      </c>
      <c r="V8" s="43">
        <v>1.18638035354135</v>
      </c>
      <c r="W8" s="42">
        <v>7.5219999999999996E-24</v>
      </c>
      <c r="X8" t="s">
        <v>5870</v>
      </c>
      <c r="Y8" t="s">
        <v>5032</v>
      </c>
      <c r="Z8" t="s">
        <v>5033</v>
      </c>
      <c r="AA8" s="43">
        <v>1.21418164157358</v>
      </c>
      <c r="AB8" s="42">
        <v>5.0059999999999996E-19</v>
      </c>
      <c r="AC8" s="41">
        <v>1.2061999999999999</v>
      </c>
      <c r="AD8" s="40">
        <v>2.962E-65</v>
      </c>
      <c r="AE8" t="s">
        <v>5026</v>
      </c>
      <c r="AF8" t="s">
        <v>5869</v>
      </c>
    </row>
    <row r="9" spans="1:32" x14ac:dyDescent="0.25">
      <c r="A9" t="s">
        <v>5609</v>
      </c>
      <c r="B9">
        <v>0</v>
      </c>
      <c r="C9" t="s">
        <v>1497</v>
      </c>
      <c r="D9">
        <v>3</v>
      </c>
      <c r="E9">
        <v>28072086</v>
      </c>
      <c r="F9" t="s">
        <v>5033</v>
      </c>
      <c r="G9" t="s">
        <v>5032</v>
      </c>
      <c r="H9">
        <v>1.1479999999999999</v>
      </c>
      <c r="I9" s="42">
        <v>9.4339999999999996E-17</v>
      </c>
      <c r="J9">
        <v>1.1479999999999999</v>
      </c>
      <c r="K9" s="42">
        <v>9.4339999999999996E-17</v>
      </c>
      <c r="L9" t="s">
        <v>1497</v>
      </c>
      <c r="M9" t="s">
        <v>5033</v>
      </c>
      <c r="N9" t="s">
        <v>5032</v>
      </c>
      <c r="O9">
        <v>1</v>
      </c>
      <c r="P9">
        <v>1</v>
      </c>
      <c r="Q9" s="43">
        <v>1.1479999999999999</v>
      </c>
      <c r="R9" s="42">
        <v>9.4339999999999996E-17</v>
      </c>
      <c r="S9" t="s">
        <v>5868</v>
      </c>
      <c r="T9" t="s">
        <v>5033</v>
      </c>
      <c r="U9" t="s">
        <v>5032</v>
      </c>
      <c r="V9" s="43">
        <v>1.1614</v>
      </c>
      <c r="W9" s="42">
        <v>3.7119999999999998E-24</v>
      </c>
      <c r="X9" t="s">
        <v>5867</v>
      </c>
      <c r="Y9" t="s">
        <v>5033</v>
      </c>
      <c r="Z9" t="s">
        <v>5032</v>
      </c>
      <c r="AA9" s="43">
        <v>1.1362000000000001</v>
      </c>
      <c r="AB9" s="42">
        <v>6.6329999999999997E-12</v>
      </c>
      <c r="AC9" s="41">
        <v>1.1504000000000001</v>
      </c>
      <c r="AD9" s="40">
        <v>2.305E-49</v>
      </c>
      <c r="AE9" t="s">
        <v>5026</v>
      </c>
      <c r="AF9" t="s">
        <v>5866</v>
      </c>
    </row>
    <row r="10" spans="1:32" x14ac:dyDescent="0.25">
      <c r="A10" t="s">
        <v>5330</v>
      </c>
      <c r="B10">
        <v>0</v>
      </c>
      <c r="C10" t="s">
        <v>2124</v>
      </c>
      <c r="D10">
        <v>12</v>
      </c>
      <c r="E10">
        <v>6440009</v>
      </c>
      <c r="F10" t="s">
        <v>5032</v>
      </c>
      <c r="G10" t="s">
        <v>5033</v>
      </c>
      <c r="H10">
        <v>0.88080000000000003</v>
      </c>
      <c r="I10" s="42">
        <v>1.017E-13</v>
      </c>
      <c r="J10">
        <v>0.88080000000000003</v>
      </c>
      <c r="K10" s="42">
        <v>1.017E-13</v>
      </c>
      <c r="L10" t="s">
        <v>2124</v>
      </c>
      <c r="M10" t="s">
        <v>5032</v>
      </c>
      <c r="N10" t="s">
        <v>5033</v>
      </c>
      <c r="O10">
        <v>1</v>
      </c>
      <c r="P10">
        <v>1</v>
      </c>
      <c r="Q10" s="43">
        <v>0.88080000000000003</v>
      </c>
      <c r="R10" s="42">
        <v>1.017E-13</v>
      </c>
      <c r="S10" t="s">
        <v>5865</v>
      </c>
      <c r="T10" t="s">
        <v>5032</v>
      </c>
      <c r="U10" t="s">
        <v>5033</v>
      </c>
      <c r="V10" s="43">
        <v>0.85418980097377595</v>
      </c>
      <c r="W10" s="42">
        <v>3.8780000000000002E-26</v>
      </c>
      <c r="X10" t="s">
        <v>5864</v>
      </c>
      <c r="Y10" t="s">
        <v>5032</v>
      </c>
      <c r="Z10" t="s">
        <v>5033</v>
      </c>
      <c r="AA10" s="43">
        <v>0.88253463948459998</v>
      </c>
      <c r="AB10" s="42">
        <v>2.5750000000000002E-11</v>
      </c>
      <c r="AC10" s="41">
        <v>0.87</v>
      </c>
      <c r="AD10" s="40">
        <v>2.2389999999999998E-47</v>
      </c>
      <c r="AE10" t="s">
        <v>5093</v>
      </c>
      <c r="AF10" t="s">
        <v>5326</v>
      </c>
    </row>
    <row r="11" spans="1:32" x14ac:dyDescent="0.25">
      <c r="A11" t="s">
        <v>5300</v>
      </c>
      <c r="B11">
        <v>0</v>
      </c>
      <c r="C11" t="s">
        <v>3868</v>
      </c>
      <c r="D11">
        <v>3</v>
      </c>
      <c r="E11">
        <v>121765368</v>
      </c>
      <c r="F11" t="s">
        <v>5033</v>
      </c>
      <c r="G11" t="s">
        <v>5028</v>
      </c>
      <c r="H11">
        <v>1.1544000000000001</v>
      </c>
      <c r="I11" s="42">
        <v>6.3439999999999997E-15</v>
      </c>
      <c r="J11">
        <v>1.1544000000000001</v>
      </c>
      <c r="K11" s="42">
        <v>6.3439999999999997E-15</v>
      </c>
      <c r="L11" t="s">
        <v>5862</v>
      </c>
      <c r="M11" t="s">
        <v>5028</v>
      </c>
      <c r="N11" t="s">
        <v>5032</v>
      </c>
      <c r="O11">
        <v>0.78400000000000003</v>
      </c>
      <c r="P11">
        <v>0.95799999999999996</v>
      </c>
      <c r="Q11" s="43">
        <v>1.1281000000000001</v>
      </c>
      <c r="R11" s="42">
        <v>3.348E-13</v>
      </c>
      <c r="S11" t="s">
        <v>5863</v>
      </c>
      <c r="T11" t="s">
        <v>5028</v>
      </c>
      <c r="U11" t="s">
        <v>5032</v>
      </c>
      <c r="V11" s="43">
        <v>1.1524720525527301</v>
      </c>
      <c r="W11" s="42">
        <v>2.6480000000000002E-22</v>
      </c>
      <c r="X11" t="s">
        <v>5862</v>
      </c>
      <c r="Y11" t="s">
        <v>5028</v>
      </c>
      <c r="Z11" t="s">
        <v>5032</v>
      </c>
      <c r="AA11" s="43">
        <v>1.1286681715575599</v>
      </c>
      <c r="AB11" s="42">
        <v>7.7560000000000002E-11</v>
      </c>
      <c r="AC11" s="41">
        <v>1.1384000000000001</v>
      </c>
      <c r="AD11" s="40">
        <v>6.976E-43</v>
      </c>
      <c r="AE11" t="s">
        <v>5026</v>
      </c>
      <c r="AF11" t="s">
        <v>5861</v>
      </c>
    </row>
    <row r="12" spans="1:32" x14ac:dyDescent="0.25">
      <c r="A12" t="s">
        <v>5860</v>
      </c>
      <c r="B12">
        <v>0</v>
      </c>
      <c r="C12" t="s">
        <v>945</v>
      </c>
      <c r="D12">
        <v>1</v>
      </c>
      <c r="E12">
        <v>2520527</v>
      </c>
      <c r="F12" t="s">
        <v>5033</v>
      </c>
      <c r="G12" t="s">
        <v>5032</v>
      </c>
      <c r="H12">
        <v>0.86499999999999999</v>
      </c>
      <c r="I12" s="42">
        <v>2.029E-16</v>
      </c>
      <c r="J12">
        <v>0.86499999999999999</v>
      </c>
      <c r="K12" s="42">
        <v>2.029E-16</v>
      </c>
      <c r="L12" t="s">
        <v>5859</v>
      </c>
      <c r="M12" t="s">
        <v>5033</v>
      </c>
      <c r="N12" t="s">
        <v>5032</v>
      </c>
      <c r="O12">
        <v>0.99399999999999999</v>
      </c>
      <c r="P12">
        <v>1</v>
      </c>
      <c r="Q12" s="43">
        <v>0.86960000000000004</v>
      </c>
      <c r="R12" s="42">
        <v>1.188E-15</v>
      </c>
      <c r="S12" t="s">
        <v>5858</v>
      </c>
      <c r="T12" t="s">
        <v>5033</v>
      </c>
      <c r="U12" t="s">
        <v>5032</v>
      </c>
      <c r="V12" s="43">
        <v>0.89100000000000001</v>
      </c>
      <c r="W12" s="42">
        <v>2.0870000000000001E-13</v>
      </c>
      <c r="X12" t="s">
        <v>5857</v>
      </c>
      <c r="Y12" t="s">
        <v>5033</v>
      </c>
      <c r="Z12" t="s">
        <v>5032</v>
      </c>
      <c r="AA12" s="43">
        <v>0.87450000000000006</v>
      </c>
      <c r="AB12" s="42">
        <v>6.8749999999999995E-11</v>
      </c>
      <c r="AC12" s="41">
        <v>0.87970000000000004</v>
      </c>
      <c r="AD12" s="40">
        <v>1.541E-36</v>
      </c>
      <c r="AE12" t="s">
        <v>5093</v>
      </c>
      <c r="AF12" t="s">
        <v>5856</v>
      </c>
    </row>
    <row r="13" spans="1:32" x14ac:dyDescent="0.25">
      <c r="A13" t="s">
        <v>5462</v>
      </c>
      <c r="B13">
        <v>0</v>
      </c>
      <c r="C13" t="s">
        <v>1035</v>
      </c>
      <c r="D13">
        <v>6</v>
      </c>
      <c r="E13">
        <v>137438057</v>
      </c>
      <c r="F13" t="s">
        <v>5027</v>
      </c>
      <c r="G13" t="s">
        <v>5028</v>
      </c>
      <c r="H13">
        <v>1.1471</v>
      </c>
      <c r="I13" s="42">
        <v>2.4960000000000002E-13</v>
      </c>
      <c r="J13">
        <v>1.1471</v>
      </c>
      <c r="K13" s="42">
        <v>2.4960000000000002E-13</v>
      </c>
      <c r="L13" t="s">
        <v>5854</v>
      </c>
      <c r="M13" t="s">
        <v>5028</v>
      </c>
      <c r="N13" t="s">
        <v>5027</v>
      </c>
      <c r="O13">
        <v>0.97799999999999998</v>
      </c>
      <c r="P13">
        <v>1</v>
      </c>
      <c r="Q13" s="43">
        <v>1.1451</v>
      </c>
      <c r="R13" s="42">
        <v>4.1330000000000002E-13</v>
      </c>
      <c r="S13" t="s">
        <v>5855</v>
      </c>
      <c r="T13" t="s">
        <v>5028</v>
      </c>
      <c r="U13" t="s">
        <v>5027</v>
      </c>
      <c r="V13" s="43">
        <v>1.1517999999999999</v>
      </c>
      <c r="W13" s="42">
        <v>8.0989999999999998E-17</v>
      </c>
      <c r="X13" t="s">
        <v>5854</v>
      </c>
      <c r="Y13" t="s">
        <v>5028</v>
      </c>
      <c r="Z13" t="s">
        <v>5027</v>
      </c>
      <c r="AA13" s="43">
        <v>1.1321000000000001</v>
      </c>
      <c r="AB13" s="42">
        <v>4.8129999999999998E-9</v>
      </c>
      <c r="AC13" s="41">
        <v>1.1444000000000001</v>
      </c>
      <c r="AD13" s="40">
        <v>9.2569999999999998E-36</v>
      </c>
      <c r="AE13" t="s">
        <v>5026</v>
      </c>
      <c r="AF13" t="s">
        <v>5853</v>
      </c>
    </row>
    <row r="14" spans="1:32" x14ac:dyDescent="0.25">
      <c r="A14" t="s">
        <v>5852</v>
      </c>
      <c r="B14">
        <v>0</v>
      </c>
      <c r="C14" t="s">
        <v>2181</v>
      </c>
      <c r="D14">
        <v>6</v>
      </c>
      <c r="E14">
        <v>159465977</v>
      </c>
      <c r="F14" t="s">
        <v>5032</v>
      </c>
      <c r="G14" t="s">
        <v>5033</v>
      </c>
      <c r="H14">
        <v>0.89249999999999996</v>
      </c>
      <c r="I14" s="42">
        <v>9.9080000000000002E-12</v>
      </c>
      <c r="J14">
        <v>0.89249999999999996</v>
      </c>
      <c r="K14" s="42">
        <v>9.9080000000000002E-12</v>
      </c>
      <c r="L14" t="s">
        <v>5851</v>
      </c>
      <c r="M14" t="s">
        <v>5033</v>
      </c>
      <c r="N14" t="s">
        <v>5027</v>
      </c>
      <c r="O14">
        <v>0.58799999999999997</v>
      </c>
      <c r="P14">
        <v>0.89500000000000002</v>
      </c>
      <c r="Q14" s="43">
        <v>0.90810000000000002</v>
      </c>
      <c r="R14" s="42">
        <v>4.276E-8</v>
      </c>
      <c r="S14" t="s">
        <v>5850</v>
      </c>
      <c r="T14" t="s">
        <v>5033</v>
      </c>
      <c r="U14" t="s">
        <v>5027</v>
      </c>
      <c r="V14" s="43">
        <v>0.86409999999999998</v>
      </c>
      <c r="W14" s="42">
        <v>1.051E-20</v>
      </c>
      <c r="X14" t="s">
        <v>5849</v>
      </c>
      <c r="Y14" t="s">
        <v>5033</v>
      </c>
      <c r="Z14" t="s">
        <v>5027</v>
      </c>
      <c r="AA14" s="43">
        <v>0.88160000000000005</v>
      </c>
      <c r="AB14" s="42">
        <v>1.9049999999999999E-10</v>
      </c>
      <c r="AC14" s="41">
        <v>0.88280000000000003</v>
      </c>
      <c r="AD14" s="40">
        <v>3.48E-35</v>
      </c>
      <c r="AE14" t="s">
        <v>5150</v>
      </c>
      <c r="AF14" t="s">
        <v>5848</v>
      </c>
    </row>
    <row r="15" spans="1:32" x14ac:dyDescent="0.25">
      <c r="A15" t="s">
        <v>5847</v>
      </c>
      <c r="B15">
        <v>0</v>
      </c>
      <c r="C15" t="s">
        <v>1626</v>
      </c>
      <c r="D15">
        <v>2</v>
      </c>
      <c r="E15">
        <v>231121829</v>
      </c>
      <c r="F15" t="s">
        <v>5033</v>
      </c>
      <c r="G15" t="s">
        <v>5032</v>
      </c>
      <c r="H15">
        <v>1.1447000000000001</v>
      </c>
      <c r="I15" s="42">
        <v>2.8790000000000002E-12</v>
      </c>
      <c r="J15">
        <v>1.1447000000000001</v>
      </c>
      <c r="K15" s="42">
        <v>2.8790000000000002E-12</v>
      </c>
      <c r="L15" t="s">
        <v>1626</v>
      </c>
      <c r="M15" t="s">
        <v>5033</v>
      </c>
      <c r="N15" t="s">
        <v>5032</v>
      </c>
      <c r="O15">
        <v>1</v>
      </c>
      <c r="P15">
        <v>1</v>
      </c>
      <c r="Q15" s="43">
        <v>1.1447000000000001</v>
      </c>
      <c r="R15" s="42">
        <v>2.8790000000000002E-12</v>
      </c>
      <c r="S15" t="s">
        <v>5846</v>
      </c>
      <c r="T15" t="s">
        <v>5033</v>
      </c>
      <c r="U15" t="s">
        <v>5032</v>
      </c>
      <c r="V15" s="43">
        <v>1.1339999999999999</v>
      </c>
      <c r="W15" s="42">
        <v>4.4290000000000001E-13</v>
      </c>
      <c r="X15" t="s">
        <v>5845</v>
      </c>
      <c r="Y15" t="s">
        <v>5033</v>
      </c>
      <c r="Z15" t="s">
        <v>5032</v>
      </c>
      <c r="AA15" s="43">
        <v>1.1519999999999999</v>
      </c>
      <c r="AB15" s="42">
        <v>4.2860000000000001E-11</v>
      </c>
      <c r="AC15" s="41">
        <v>1.1423000000000001</v>
      </c>
      <c r="AD15" s="40">
        <v>2.982E-33</v>
      </c>
      <c r="AE15" t="s">
        <v>5093</v>
      </c>
      <c r="AF15" t="s">
        <v>5844</v>
      </c>
    </row>
    <row r="16" spans="1:32" x14ac:dyDescent="0.25">
      <c r="A16" t="s">
        <v>5843</v>
      </c>
      <c r="B16">
        <v>0</v>
      </c>
      <c r="C16" t="s">
        <v>2393</v>
      </c>
      <c r="D16">
        <v>1</v>
      </c>
      <c r="E16">
        <v>192541021</v>
      </c>
      <c r="F16" t="s">
        <v>5027</v>
      </c>
      <c r="G16" t="s">
        <v>5028</v>
      </c>
      <c r="H16">
        <v>1.1315999999999999</v>
      </c>
      <c r="I16" s="42">
        <v>1.4020000000000001E-8</v>
      </c>
      <c r="J16">
        <v>1.1315999999999999</v>
      </c>
      <c r="K16" s="42">
        <v>1.4020000000000001E-8</v>
      </c>
      <c r="L16" t="s">
        <v>2393</v>
      </c>
      <c r="M16" t="s">
        <v>5027</v>
      </c>
      <c r="N16" t="s">
        <v>5028</v>
      </c>
      <c r="O16">
        <v>1</v>
      </c>
      <c r="P16">
        <v>1</v>
      </c>
      <c r="Q16" s="43">
        <v>1.1315999999999999</v>
      </c>
      <c r="R16" s="42">
        <v>1.4020000000000001E-8</v>
      </c>
      <c r="S16" t="s">
        <v>5842</v>
      </c>
      <c r="T16" t="s">
        <v>5027</v>
      </c>
      <c r="U16" t="s">
        <v>5028</v>
      </c>
      <c r="V16" s="43">
        <v>1.18301194842068</v>
      </c>
      <c r="W16" s="42">
        <v>1.0300000000000001E-17</v>
      </c>
      <c r="X16" t="s">
        <v>5841</v>
      </c>
      <c r="Y16" t="s">
        <v>5027</v>
      </c>
      <c r="Z16" t="s">
        <v>5028</v>
      </c>
      <c r="AA16" s="43">
        <v>1.1706860220088999</v>
      </c>
      <c r="AB16" s="42">
        <v>1.7609999999999999E-10</v>
      </c>
      <c r="AC16" s="41">
        <v>1.1625000000000001</v>
      </c>
      <c r="AD16" s="40">
        <v>3.6439999999999998E-33</v>
      </c>
      <c r="AE16" t="s">
        <v>5026</v>
      </c>
      <c r="AF16" t="s">
        <v>5840</v>
      </c>
    </row>
    <row r="17" spans="1:32" x14ac:dyDescent="0.25">
      <c r="A17" t="s">
        <v>5839</v>
      </c>
      <c r="B17">
        <v>0</v>
      </c>
      <c r="C17" t="s">
        <v>2953</v>
      </c>
      <c r="D17">
        <v>19</v>
      </c>
      <c r="E17">
        <v>6668972</v>
      </c>
      <c r="F17" t="s">
        <v>5033</v>
      </c>
      <c r="G17" t="s">
        <v>5032</v>
      </c>
      <c r="H17">
        <v>1.1639999999999999</v>
      </c>
      <c r="I17" s="42">
        <v>8.3740000000000005E-13</v>
      </c>
      <c r="J17">
        <v>1.1639999999999999</v>
      </c>
      <c r="K17" s="42">
        <v>8.3740000000000005E-13</v>
      </c>
      <c r="L17" t="s">
        <v>2953</v>
      </c>
      <c r="M17" t="s">
        <v>5033</v>
      </c>
      <c r="N17" t="s">
        <v>5032</v>
      </c>
      <c r="O17">
        <v>1</v>
      </c>
      <c r="P17">
        <v>1</v>
      </c>
      <c r="Q17" s="43">
        <v>1.1639999999999999</v>
      </c>
      <c r="R17" s="42">
        <v>8.3740000000000005E-13</v>
      </c>
      <c r="S17" t="s">
        <v>5838</v>
      </c>
      <c r="T17" t="s">
        <v>5033</v>
      </c>
      <c r="U17" t="s">
        <v>5032</v>
      </c>
      <c r="V17" s="43">
        <v>1.1445576284765899</v>
      </c>
      <c r="W17" s="42">
        <v>3.874E-13</v>
      </c>
      <c r="X17" t="s">
        <v>2953</v>
      </c>
      <c r="Y17" t="s">
        <v>5033</v>
      </c>
      <c r="Z17" t="s">
        <v>5032</v>
      </c>
      <c r="AA17" s="43">
        <v>1.1594202898550701</v>
      </c>
      <c r="AB17" s="42">
        <v>4.4239999999999999E-10</v>
      </c>
      <c r="AC17" s="41">
        <v>1.1546000000000001</v>
      </c>
      <c r="AD17" s="40">
        <v>7.8819999999999995E-33</v>
      </c>
      <c r="AE17" t="s">
        <v>5093</v>
      </c>
      <c r="AF17" t="s">
        <v>5837</v>
      </c>
    </row>
    <row r="18" spans="1:32" x14ac:dyDescent="0.25">
      <c r="A18" t="s">
        <v>5257</v>
      </c>
      <c r="B18">
        <v>0</v>
      </c>
      <c r="C18" t="s">
        <v>1627</v>
      </c>
      <c r="D18">
        <v>1</v>
      </c>
      <c r="E18">
        <v>85729820</v>
      </c>
      <c r="F18" t="s">
        <v>5027</v>
      </c>
      <c r="G18" t="s">
        <v>5028</v>
      </c>
      <c r="H18">
        <v>0.8357</v>
      </c>
      <c r="I18" s="42">
        <v>1.5990000000000001E-10</v>
      </c>
      <c r="J18">
        <v>0.8357</v>
      </c>
      <c r="K18" s="42">
        <v>1.5990000000000001E-10</v>
      </c>
      <c r="L18" t="s">
        <v>5835</v>
      </c>
      <c r="M18" t="s">
        <v>5033</v>
      </c>
      <c r="N18" t="s">
        <v>5032</v>
      </c>
      <c r="O18">
        <v>0.96499999999999997</v>
      </c>
      <c r="P18">
        <v>1</v>
      </c>
      <c r="Q18" s="43">
        <v>0.8367</v>
      </c>
      <c r="R18" s="42">
        <v>2.8710000000000002E-10</v>
      </c>
      <c r="S18" t="s">
        <v>5836</v>
      </c>
      <c r="T18" t="s">
        <v>5033</v>
      </c>
      <c r="U18" t="s">
        <v>5032</v>
      </c>
      <c r="V18" s="43">
        <v>0.82740360747972896</v>
      </c>
      <c r="W18" s="42">
        <v>1.1700000000000001E-13</v>
      </c>
      <c r="X18" t="s">
        <v>5835</v>
      </c>
      <c r="Y18" t="s">
        <v>5033</v>
      </c>
      <c r="Z18" t="s">
        <v>5032</v>
      </c>
      <c r="AA18" s="43">
        <v>0.81453123727294896</v>
      </c>
      <c r="AB18" s="42">
        <v>1.2899999999999999E-10</v>
      </c>
      <c r="AC18" s="41">
        <v>0.82709999999999995</v>
      </c>
      <c r="AD18" s="40">
        <v>2.2679999999999999E-31</v>
      </c>
      <c r="AE18" t="s">
        <v>5026</v>
      </c>
      <c r="AF18" t="s">
        <v>5834</v>
      </c>
    </row>
    <row r="19" spans="1:32" x14ac:dyDescent="0.25">
      <c r="A19" t="s">
        <v>5833</v>
      </c>
      <c r="B19">
        <v>0</v>
      </c>
      <c r="C19" t="s">
        <v>2024</v>
      </c>
      <c r="D19">
        <v>17</v>
      </c>
      <c r="E19">
        <v>57859210</v>
      </c>
      <c r="F19" t="s">
        <v>5028</v>
      </c>
      <c r="G19" t="s">
        <v>5027</v>
      </c>
      <c r="H19">
        <v>1.1091</v>
      </c>
      <c r="I19" s="42">
        <v>3.2890000000000002E-10</v>
      </c>
      <c r="J19">
        <v>1.1091</v>
      </c>
      <c r="K19" s="42">
        <v>3.2890000000000002E-10</v>
      </c>
      <c r="L19" t="s">
        <v>5831</v>
      </c>
      <c r="M19" t="s">
        <v>5032</v>
      </c>
      <c r="N19" t="s">
        <v>5033</v>
      </c>
      <c r="O19">
        <v>0.94799999999999995</v>
      </c>
      <c r="P19">
        <v>0.995</v>
      </c>
      <c r="Q19" s="43">
        <v>1.1048</v>
      </c>
      <c r="R19" s="42">
        <v>1.8590000000000001E-9</v>
      </c>
      <c r="S19" t="s">
        <v>5832</v>
      </c>
      <c r="T19" t="s">
        <v>5032</v>
      </c>
      <c r="U19" t="s">
        <v>5033</v>
      </c>
      <c r="V19" s="43">
        <v>1.1101000000000001</v>
      </c>
      <c r="W19" s="42">
        <v>1.2200000000000001E-12</v>
      </c>
      <c r="X19" t="s">
        <v>5831</v>
      </c>
      <c r="Y19" t="s">
        <v>5032</v>
      </c>
      <c r="Z19" t="s">
        <v>5033</v>
      </c>
      <c r="AA19" s="43">
        <v>1.1412</v>
      </c>
      <c r="AB19" s="42">
        <v>1.5759999999999999E-12</v>
      </c>
      <c r="AC19" s="41">
        <v>1.1163000000000001</v>
      </c>
      <c r="AD19" s="40">
        <v>4.05E-31</v>
      </c>
      <c r="AE19" t="s">
        <v>5093</v>
      </c>
      <c r="AF19" t="s">
        <v>5830</v>
      </c>
    </row>
    <row r="20" spans="1:32" x14ac:dyDescent="0.25">
      <c r="A20" t="s">
        <v>5829</v>
      </c>
      <c r="B20">
        <v>0</v>
      </c>
      <c r="C20" t="s">
        <v>846</v>
      </c>
      <c r="D20">
        <v>12</v>
      </c>
      <c r="E20">
        <v>58106836</v>
      </c>
      <c r="F20" t="s">
        <v>5028</v>
      </c>
      <c r="G20" t="s">
        <v>5027</v>
      </c>
      <c r="H20">
        <v>1.1206</v>
      </c>
      <c r="I20" s="42">
        <v>1.349E-11</v>
      </c>
      <c r="J20">
        <v>1.1206</v>
      </c>
      <c r="K20" s="42">
        <v>1.349E-11</v>
      </c>
      <c r="L20" t="s">
        <v>5828</v>
      </c>
      <c r="M20" t="s">
        <v>5028</v>
      </c>
      <c r="N20" t="s">
        <v>5032</v>
      </c>
      <c r="O20">
        <v>0.63400000000000001</v>
      </c>
      <c r="P20">
        <v>0.94099999999999995</v>
      </c>
      <c r="Q20" s="43">
        <v>1.1218999999999999</v>
      </c>
      <c r="R20" s="42">
        <v>7.5969999999999997E-11</v>
      </c>
      <c r="S20" t="s">
        <v>5827</v>
      </c>
      <c r="T20" t="s">
        <v>5028</v>
      </c>
      <c r="U20" t="s">
        <v>5032</v>
      </c>
      <c r="V20" s="43">
        <v>1.1223344556677901</v>
      </c>
      <c r="W20" s="42">
        <v>2.191E-13</v>
      </c>
      <c r="X20" t="s">
        <v>5826</v>
      </c>
      <c r="Y20" t="s">
        <v>5028</v>
      </c>
      <c r="Z20" t="s">
        <v>5032</v>
      </c>
      <c r="AA20" s="43">
        <v>1.12943302462164</v>
      </c>
      <c r="AB20" s="42">
        <v>1.33E-9</v>
      </c>
      <c r="AC20" s="41">
        <v>1.1240000000000001</v>
      </c>
      <c r="AD20" s="40">
        <v>9.6260000000000001E-31</v>
      </c>
      <c r="AE20" t="s">
        <v>5093</v>
      </c>
      <c r="AF20" t="s">
        <v>5825</v>
      </c>
    </row>
    <row r="21" spans="1:32" x14ac:dyDescent="0.25">
      <c r="A21" t="s">
        <v>5824</v>
      </c>
      <c r="B21">
        <v>0</v>
      </c>
      <c r="C21" t="s">
        <v>4623</v>
      </c>
      <c r="D21">
        <v>14</v>
      </c>
      <c r="E21">
        <v>88523488</v>
      </c>
      <c r="F21" t="s">
        <v>5033</v>
      </c>
      <c r="G21" t="s">
        <v>5032</v>
      </c>
      <c r="H21">
        <v>1.3473999999999999</v>
      </c>
      <c r="I21" s="42">
        <v>2.0930000000000001E-12</v>
      </c>
      <c r="J21">
        <v>1.3473999999999999</v>
      </c>
      <c r="K21" s="42">
        <v>2.0930000000000001E-12</v>
      </c>
      <c r="L21" t="s">
        <v>5823</v>
      </c>
      <c r="M21" t="s">
        <v>5028</v>
      </c>
      <c r="N21" t="s">
        <v>5027</v>
      </c>
      <c r="O21">
        <v>0.91900000000000004</v>
      </c>
      <c r="P21">
        <v>1</v>
      </c>
      <c r="Q21" s="43">
        <v>1.3742000000000001</v>
      </c>
      <c r="R21" s="42">
        <v>4.5109999999999997E-12</v>
      </c>
      <c r="S21" t="s">
        <v>5822</v>
      </c>
      <c r="T21" t="s">
        <v>5028</v>
      </c>
      <c r="U21" t="s">
        <v>5027</v>
      </c>
      <c r="V21" s="43">
        <v>1.33440085401655</v>
      </c>
      <c r="W21" s="42">
        <v>3.9379999999999999E-14</v>
      </c>
      <c r="X21" t="s">
        <v>5821</v>
      </c>
      <c r="Y21" t="s">
        <v>5028</v>
      </c>
      <c r="Z21" t="s">
        <v>5027</v>
      </c>
      <c r="AA21" s="43">
        <v>1.2836970474967899</v>
      </c>
      <c r="AB21" s="42">
        <v>1.3680000000000001E-7</v>
      </c>
      <c r="AC21" s="41">
        <v>1.3315999999999999</v>
      </c>
      <c r="AD21" s="40">
        <v>1.6669999999999999E-30</v>
      </c>
      <c r="AE21" t="s">
        <v>5121</v>
      </c>
      <c r="AF21" t="s">
        <v>5820</v>
      </c>
    </row>
    <row r="22" spans="1:32" x14ac:dyDescent="0.25">
      <c r="A22" t="s">
        <v>5145</v>
      </c>
      <c r="B22">
        <v>0</v>
      </c>
      <c r="C22" t="s">
        <v>2705</v>
      </c>
      <c r="D22">
        <v>1</v>
      </c>
      <c r="E22">
        <v>93152635</v>
      </c>
      <c r="F22" t="s">
        <v>5033</v>
      </c>
      <c r="G22" t="s">
        <v>5032</v>
      </c>
      <c r="H22">
        <v>0.86550000000000005</v>
      </c>
      <c r="I22" s="42">
        <v>3.505E-15</v>
      </c>
      <c r="J22">
        <v>0.86550000000000005</v>
      </c>
      <c r="K22" s="42">
        <v>3.505E-15</v>
      </c>
      <c r="L22" t="s">
        <v>5819</v>
      </c>
      <c r="M22" t="s">
        <v>5033</v>
      </c>
      <c r="N22" t="s">
        <v>5032</v>
      </c>
      <c r="O22">
        <v>0.94199999999999995</v>
      </c>
      <c r="P22">
        <v>1</v>
      </c>
      <c r="Q22" s="43">
        <v>0.86870000000000003</v>
      </c>
      <c r="R22" s="42">
        <v>3.655E-14</v>
      </c>
      <c r="S22" t="s">
        <v>5818</v>
      </c>
      <c r="T22" t="s">
        <v>5033</v>
      </c>
      <c r="U22" t="s">
        <v>5032</v>
      </c>
      <c r="V22" s="43">
        <v>0.88417329796640098</v>
      </c>
      <c r="W22" s="42">
        <v>1.204E-13</v>
      </c>
      <c r="X22" t="s">
        <v>5817</v>
      </c>
      <c r="Y22" t="s">
        <v>5033</v>
      </c>
      <c r="Z22" t="s">
        <v>5032</v>
      </c>
      <c r="AA22" s="43">
        <v>0.90777051561365296</v>
      </c>
      <c r="AB22" s="42">
        <v>5.2769999999999996E-6</v>
      </c>
      <c r="AC22" s="41">
        <v>0.88490000000000002</v>
      </c>
      <c r="AD22" s="40">
        <v>2.954E-30</v>
      </c>
      <c r="AE22" t="s">
        <v>5093</v>
      </c>
      <c r="AF22" t="s">
        <v>5816</v>
      </c>
    </row>
    <row r="23" spans="1:32" x14ac:dyDescent="0.25">
      <c r="A23" t="s">
        <v>5815</v>
      </c>
      <c r="B23">
        <v>0</v>
      </c>
      <c r="C23" t="s">
        <v>220</v>
      </c>
      <c r="D23">
        <v>3</v>
      </c>
      <c r="E23">
        <v>119228508</v>
      </c>
      <c r="F23" t="s">
        <v>5028</v>
      </c>
      <c r="G23" t="s">
        <v>5027</v>
      </c>
      <c r="H23">
        <v>1.1432</v>
      </c>
      <c r="I23" s="42">
        <v>4.7249999999999997E-10</v>
      </c>
      <c r="J23">
        <v>1.1432</v>
      </c>
      <c r="K23" s="42">
        <v>4.7249999999999997E-10</v>
      </c>
      <c r="L23" t="s">
        <v>220</v>
      </c>
      <c r="M23" t="s">
        <v>5028</v>
      </c>
      <c r="N23" t="s">
        <v>5027</v>
      </c>
      <c r="O23">
        <v>1</v>
      </c>
      <c r="P23">
        <v>1</v>
      </c>
      <c r="Q23" s="43">
        <v>1.1432</v>
      </c>
      <c r="R23" s="42">
        <v>4.7249999999999997E-10</v>
      </c>
      <c r="S23" t="s">
        <v>5814</v>
      </c>
      <c r="T23" t="s">
        <v>5028</v>
      </c>
      <c r="U23" t="s">
        <v>5027</v>
      </c>
      <c r="V23" s="43">
        <v>1.1491611123879599</v>
      </c>
      <c r="W23" s="42">
        <v>1.0369999999999999E-12</v>
      </c>
      <c r="X23" t="s">
        <v>5813</v>
      </c>
      <c r="Y23" t="s">
        <v>5028</v>
      </c>
      <c r="Z23" t="s">
        <v>5027</v>
      </c>
      <c r="AA23" s="43">
        <v>1.170138076293</v>
      </c>
      <c r="AB23" s="42">
        <v>1.548E-10</v>
      </c>
      <c r="AC23" s="41">
        <v>1.1525000000000001</v>
      </c>
      <c r="AD23" s="40">
        <v>4.138E-30</v>
      </c>
      <c r="AE23" t="s">
        <v>5093</v>
      </c>
      <c r="AF23" t="s">
        <v>5812</v>
      </c>
    </row>
    <row r="24" spans="1:32" x14ac:dyDescent="0.25">
      <c r="A24" t="s">
        <v>5811</v>
      </c>
      <c r="B24">
        <v>0</v>
      </c>
      <c r="C24" t="s">
        <v>1356</v>
      </c>
      <c r="D24">
        <v>11</v>
      </c>
      <c r="E24">
        <v>60793651</v>
      </c>
      <c r="F24" t="s">
        <v>5028</v>
      </c>
      <c r="G24" t="s">
        <v>5033</v>
      </c>
      <c r="H24">
        <v>1.1464000000000001</v>
      </c>
      <c r="I24" s="42">
        <v>4.2469999999999998E-15</v>
      </c>
      <c r="J24">
        <v>1.1464000000000001</v>
      </c>
      <c r="K24" s="42">
        <v>4.2469999999999998E-15</v>
      </c>
      <c r="L24" t="s">
        <v>5810</v>
      </c>
      <c r="M24" t="s">
        <v>5028</v>
      </c>
      <c r="N24" t="s">
        <v>5032</v>
      </c>
      <c r="O24">
        <v>0.107</v>
      </c>
      <c r="P24">
        <v>0.58199999999999996</v>
      </c>
      <c r="Q24" s="43">
        <v>1.1386000000000001</v>
      </c>
      <c r="R24" s="42">
        <v>8.9280000000000007E-12</v>
      </c>
      <c r="S24" t="s">
        <v>5809</v>
      </c>
      <c r="T24" t="s">
        <v>5028</v>
      </c>
      <c r="U24" t="s">
        <v>5032</v>
      </c>
      <c r="V24" s="43">
        <v>1.1376564277588199</v>
      </c>
      <c r="W24" s="42">
        <v>3.0450000000000002E-16</v>
      </c>
      <c r="X24" t="s">
        <v>5808</v>
      </c>
      <c r="Y24" t="s">
        <v>5028</v>
      </c>
      <c r="Z24" t="s">
        <v>5032</v>
      </c>
      <c r="AA24" s="43">
        <v>1.0864841373315901</v>
      </c>
      <c r="AB24" s="42">
        <v>2.8589999999999999E-5</v>
      </c>
      <c r="AC24" s="41">
        <v>1.1236999999999999</v>
      </c>
      <c r="AD24" s="40">
        <v>1.9970000000000001E-29</v>
      </c>
      <c r="AE24" t="s">
        <v>5026</v>
      </c>
      <c r="AF24" t="s">
        <v>5807</v>
      </c>
    </row>
    <row r="25" spans="1:32" x14ac:dyDescent="0.25">
      <c r="A25" t="s">
        <v>5707</v>
      </c>
      <c r="B25">
        <v>0</v>
      </c>
      <c r="C25" t="s">
        <v>1370</v>
      </c>
      <c r="D25">
        <v>6</v>
      </c>
      <c r="E25">
        <v>135833463</v>
      </c>
      <c r="F25" t="s">
        <v>5027</v>
      </c>
      <c r="G25" t="s">
        <v>5032</v>
      </c>
      <c r="H25">
        <v>0.87080000000000002</v>
      </c>
      <c r="I25" s="42">
        <v>1.646E-13</v>
      </c>
      <c r="J25">
        <v>0.87080000000000002</v>
      </c>
      <c r="K25" s="42">
        <v>1.646E-13</v>
      </c>
      <c r="L25" t="s">
        <v>5805</v>
      </c>
      <c r="M25" t="s">
        <v>5032</v>
      </c>
      <c r="N25" t="s">
        <v>5033</v>
      </c>
      <c r="O25">
        <v>0.60199999999999998</v>
      </c>
      <c r="P25">
        <v>0.99199999999999999</v>
      </c>
      <c r="Q25" s="43">
        <v>0.88690000000000002</v>
      </c>
      <c r="R25" s="42">
        <v>9.8340000000000003E-13</v>
      </c>
      <c r="S25" t="s">
        <v>5806</v>
      </c>
      <c r="T25" t="s">
        <v>5032</v>
      </c>
      <c r="U25" t="s">
        <v>5033</v>
      </c>
      <c r="V25" s="43">
        <v>0.90122566690699402</v>
      </c>
      <c r="W25" s="42">
        <v>7.1399999999999999E-12</v>
      </c>
      <c r="X25" t="s">
        <v>5805</v>
      </c>
      <c r="Y25" t="s">
        <v>5032</v>
      </c>
      <c r="Z25" t="s">
        <v>5033</v>
      </c>
      <c r="AA25" s="43">
        <v>0.90211998195760001</v>
      </c>
      <c r="AB25" s="42">
        <v>7.1779999999999998E-8</v>
      </c>
      <c r="AC25" s="41">
        <v>0.89670000000000005</v>
      </c>
      <c r="AD25" s="40">
        <v>2.7169999999999999E-29</v>
      </c>
      <c r="AE25" t="s">
        <v>5121</v>
      </c>
      <c r="AF25" t="s">
        <v>5804</v>
      </c>
    </row>
    <row r="26" spans="1:32" x14ac:dyDescent="0.25">
      <c r="A26" t="s">
        <v>5803</v>
      </c>
      <c r="B26">
        <v>0</v>
      </c>
      <c r="C26" t="s">
        <v>684</v>
      </c>
      <c r="D26">
        <v>6</v>
      </c>
      <c r="E26">
        <v>90976768</v>
      </c>
      <c r="F26" t="s">
        <v>5028</v>
      </c>
      <c r="G26" t="s">
        <v>5027</v>
      </c>
      <c r="H26">
        <v>0.85170000000000001</v>
      </c>
      <c r="I26" s="42">
        <v>9.0089999999999996E-11</v>
      </c>
      <c r="J26">
        <v>0.85170000000000001</v>
      </c>
      <c r="K26" s="42">
        <v>9.0089999999999996E-11</v>
      </c>
      <c r="L26" t="s">
        <v>684</v>
      </c>
      <c r="M26" t="s">
        <v>5028</v>
      </c>
      <c r="N26" t="s">
        <v>5027</v>
      </c>
      <c r="O26">
        <v>1</v>
      </c>
      <c r="P26">
        <v>1</v>
      </c>
      <c r="Q26" s="43">
        <v>0.85170000000000001</v>
      </c>
      <c r="R26" s="42">
        <v>9.0089999999999996E-11</v>
      </c>
      <c r="S26" t="s">
        <v>5802</v>
      </c>
      <c r="T26" t="s">
        <v>5028</v>
      </c>
      <c r="U26" t="s">
        <v>5027</v>
      </c>
      <c r="V26" s="43">
        <v>0.85499316005472004</v>
      </c>
      <c r="W26" s="42">
        <v>4.2629999999999999E-16</v>
      </c>
      <c r="X26" t="s">
        <v>5801</v>
      </c>
      <c r="Y26" t="s">
        <v>5028</v>
      </c>
      <c r="Z26" t="s">
        <v>5027</v>
      </c>
      <c r="AA26" s="43">
        <v>0.89919971225609197</v>
      </c>
      <c r="AB26" s="42">
        <v>1.1960000000000001E-5</v>
      </c>
      <c r="AC26" s="41">
        <v>0.86629999999999996</v>
      </c>
      <c r="AD26" s="40">
        <v>8.3800000000000001E-29</v>
      </c>
      <c r="AE26" t="s">
        <v>5093</v>
      </c>
      <c r="AF26" t="s">
        <v>5800</v>
      </c>
    </row>
    <row r="27" spans="1:32" x14ac:dyDescent="0.25">
      <c r="A27" t="s">
        <v>5799</v>
      </c>
      <c r="B27">
        <v>0</v>
      </c>
      <c r="C27" t="s">
        <v>3066</v>
      </c>
      <c r="D27">
        <v>5</v>
      </c>
      <c r="E27">
        <v>35877505</v>
      </c>
      <c r="F27" t="s">
        <v>5027</v>
      </c>
      <c r="G27" t="s">
        <v>5028</v>
      </c>
      <c r="H27">
        <v>0.90569999999999995</v>
      </c>
      <c r="I27" s="42">
        <v>1.13E-9</v>
      </c>
      <c r="J27">
        <v>0.90569999999999995</v>
      </c>
      <c r="K27" s="42">
        <v>1.13E-9</v>
      </c>
      <c r="L27" t="s">
        <v>5798</v>
      </c>
      <c r="M27" t="s">
        <v>5028</v>
      </c>
      <c r="N27" t="s">
        <v>5027</v>
      </c>
      <c r="O27">
        <v>0.29199999999999998</v>
      </c>
      <c r="P27">
        <v>1</v>
      </c>
      <c r="Q27" s="43">
        <v>0.8931</v>
      </c>
      <c r="R27" s="42">
        <v>1.347E-9</v>
      </c>
      <c r="S27" t="s">
        <v>5797</v>
      </c>
      <c r="T27" t="s">
        <v>5028</v>
      </c>
      <c r="U27" t="s">
        <v>5027</v>
      </c>
      <c r="V27" s="43">
        <v>0.87590000000000001</v>
      </c>
      <c r="W27" s="42">
        <v>4.1180000000000003E-15</v>
      </c>
      <c r="X27" t="s">
        <v>5796</v>
      </c>
      <c r="Y27" t="s">
        <v>5028</v>
      </c>
      <c r="Z27" t="s">
        <v>5027</v>
      </c>
      <c r="AA27" s="43">
        <v>0.89849999999999997</v>
      </c>
      <c r="AB27" s="42">
        <v>4.5999999999999999E-7</v>
      </c>
      <c r="AC27" s="41">
        <v>0.88739999999999997</v>
      </c>
      <c r="AD27" s="40">
        <v>1.579E-28</v>
      </c>
      <c r="AE27" t="s">
        <v>5247</v>
      </c>
      <c r="AF27" t="s">
        <v>5795</v>
      </c>
    </row>
    <row r="28" spans="1:32" x14ac:dyDescent="0.25">
      <c r="A28" t="s">
        <v>5794</v>
      </c>
      <c r="B28">
        <v>0</v>
      </c>
      <c r="C28" t="s">
        <v>3022</v>
      </c>
      <c r="D28">
        <v>17</v>
      </c>
      <c r="E28">
        <v>40529835</v>
      </c>
      <c r="F28" t="s">
        <v>5028</v>
      </c>
      <c r="G28" t="s">
        <v>5027</v>
      </c>
      <c r="H28">
        <v>0.87839999999999996</v>
      </c>
      <c r="I28" s="42">
        <v>1.0199999999999999E-13</v>
      </c>
      <c r="J28">
        <v>0.87839999999999996</v>
      </c>
      <c r="K28" s="42">
        <v>1.0199999999999999E-13</v>
      </c>
      <c r="L28" t="s">
        <v>5793</v>
      </c>
      <c r="M28" t="s">
        <v>5027</v>
      </c>
      <c r="N28" t="s">
        <v>5028</v>
      </c>
      <c r="O28">
        <v>0.97799999999999998</v>
      </c>
      <c r="P28">
        <v>0.99399999999999999</v>
      </c>
      <c r="Q28" s="43">
        <v>0.8831</v>
      </c>
      <c r="R28" s="42">
        <v>1.9350000000000001E-13</v>
      </c>
      <c r="S28" t="s">
        <v>5792</v>
      </c>
      <c r="T28" t="s">
        <v>5027</v>
      </c>
      <c r="U28" t="s">
        <v>5028</v>
      </c>
      <c r="V28" s="43">
        <v>0.89839187853741798</v>
      </c>
      <c r="W28" s="42">
        <v>2.9139999999999999E-12</v>
      </c>
      <c r="X28" t="s">
        <v>5791</v>
      </c>
      <c r="Y28" t="s">
        <v>5027</v>
      </c>
      <c r="Z28" t="s">
        <v>5028</v>
      </c>
      <c r="AA28" s="43">
        <v>0.915415598681802</v>
      </c>
      <c r="AB28" s="42">
        <v>4.2429999999999999E-6</v>
      </c>
      <c r="AC28" s="41">
        <v>0.89759999999999995</v>
      </c>
      <c r="AD28" s="40">
        <v>2.3200000000000002E-28</v>
      </c>
      <c r="AE28" t="s">
        <v>5093</v>
      </c>
      <c r="AF28" t="s">
        <v>5790</v>
      </c>
    </row>
    <row r="29" spans="1:32" x14ac:dyDescent="0.25">
      <c r="A29" t="s">
        <v>5125</v>
      </c>
      <c r="B29">
        <v>0</v>
      </c>
      <c r="C29" t="s">
        <v>3048</v>
      </c>
      <c r="D29">
        <v>3</v>
      </c>
      <c r="E29">
        <v>159691112</v>
      </c>
      <c r="F29" t="s">
        <v>5033</v>
      </c>
      <c r="G29" t="s">
        <v>5032</v>
      </c>
      <c r="H29">
        <v>1.1108</v>
      </c>
      <c r="I29" s="42">
        <v>1.3639999999999999E-10</v>
      </c>
      <c r="J29">
        <v>1.1108</v>
      </c>
      <c r="K29" s="42">
        <v>1.3639999999999999E-10</v>
      </c>
      <c r="L29" t="s">
        <v>3048</v>
      </c>
      <c r="M29" t="s">
        <v>5033</v>
      </c>
      <c r="N29" t="s">
        <v>5032</v>
      </c>
      <c r="O29">
        <v>1</v>
      </c>
      <c r="P29">
        <v>1</v>
      </c>
      <c r="Q29" s="43">
        <v>1.1108</v>
      </c>
      <c r="R29" s="42">
        <v>1.3639999999999999E-10</v>
      </c>
      <c r="S29" t="s">
        <v>5789</v>
      </c>
      <c r="T29" t="s">
        <v>5033</v>
      </c>
      <c r="U29" t="s">
        <v>5032</v>
      </c>
      <c r="V29" s="43">
        <v>1.1045</v>
      </c>
      <c r="W29" s="42">
        <v>2.5110000000000001E-11</v>
      </c>
      <c r="X29" t="s">
        <v>5788</v>
      </c>
      <c r="Y29" t="s">
        <v>5033</v>
      </c>
      <c r="Z29" t="s">
        <v>5032</v>
      </c>
      <c r="AA29" s="43">
        <v>1.1176999999999999</v>
      </c>
      <c r="AB29" s="42">
        <v>2.071E-9</v>
      </c>
      <c r="AC29" s="41">
        <v>1.1100000000000001</v>
      </c>
      <c r="AD29" s="40">
        <v>3.1329999999999999E-28</v>
      </c>
      <c r="AE29" t="s">
        <v>5121</v>
      </c>
      <c r="AF29" t="s">
        <v>5120</v>
      </c>
    </row>
    <row r="30" spans="1:32" x14ac:dyDescent="0.25">
      <c r="A30" t="s">
        <v>5787</v>
      </c>
      <c r="B30">
        <v>0</v>
      </c>
      <c r="C30" t="s">
        <v>2858</v>
      </c>
      <c r="D30">
        <v>17</v>
      </c>
      <c r="E30">
        <v>45702280</v>
      </c>
      <c r="F30" t="s">
        <v>5033</v>
      </c>
      <c r="G30" t="s">
        <v>5032</v>
      </c>
      <c r="H30">
        <v>1.1131</v>
      </c>
      <c r="I30" s="42">
        <v>4.3349999999999998E-11</v>
      </c>
      <c r="J30">
        <v>1.1131</v>
      </c>
      <c r="K30" s="42">
        <v>4.3349999999999998E-11</v>
      </c>
      <c r="L30" t="s">
        <v>2858</v>
      </c>
      <c r="M30" t="s">
        <v>5033</v>
      </c>
      <c r="N30" t="s">
        <v>5032</v>
      </c>
      <c r="O30">
        <v>1</v>
      </c>
      <c r="P30">
        <v>1</v>
      </c>
      <c r="Q30" s="43">
        <v>1.1131</v>
      </c>
      <c r="R30" s="42">
        <v>4.3349999999999998E-11</v>
      </c>
      <c r="S30" t="s">
        <v>5786</v>
      </c>
      <c r="T30" t="s">
        <v>5033</v>
      </c>
      <c r="U30" t="s">
        <v>5032</v>
      </c>
      <c r="V30" s="43">
        <v>1.12447992803328</v>
      </c>
      <c r="W30" s="42">
        <v>1.7930000000000001E-15</v>
      </c>
      <c r="X30" t="s">
        <v>2858</v>
      </c>
      <c r="Y30" t="s">
        <v>5033</v>
      </c>
      <c r="Z30" t="s">
        <v>5032</v>
      </c>
      <c r="AA30" s="43">
        <v>1.0739000000000001</v>
      </c>
      <c r="AB30" s="42">
        <v>1.108E-4</v>
      </c>
      <c r="AC30" s="41">
        <v>1.1073999999999999</v>
      </c>
      <c r="AD30" s="40">
        <v>1.9880000000000001E-27</v>
      </c>
      <c r="AE30" t="s">
        <v>5026</v>
      </c>
      <c r="AF30" t="s">
        <v>5785</v>
      </c>
    </row>
    <row r="31" spans="1:32" x14ac:dyDescent="0.25">
      <c r="A31" t="s">
        <v>5376</v>
      </c>
      <c r="B31">
        <v>2</v>
      </c>
      <c r="C31" t="s">
        <v>962</v>
      </c>
      <c r="D31">
        <v>11</v>
      </c>
      <c r="E31">
        <v>118747813</v>
      </c>
      <c r="F31" t="s">
        <v>5027</v>
      </c>
      <c r="G31" t="s">
        <v>5028</v>
      </c>
      <c r="H31">
        <v>1.1093</v>
      </c>
      <c r="I31" s="42">
        <v>2.1980000000000001E-9</v>
      </c>
      <c r="J31">
        <v>1.0880000000000001</v>
      </c>
      <c r="K31" s="42">
        <v>5.8780000000000001E-7</v>
      </c>
      <c r="L31" t="s">
        <v>962</v>
      </c>
      <c r="M31" t="s">
        <v>5027</v>
      </c>
      <c r="N31" t="s">
        <v>5028</v>
      </c>
      <c r="O31">
        <v>1</v>
      </c>
      <c r="P31">
        <v>1</v>
      </c>
      <c r="Q31" s="43">
        <v>1.1093</v>
      </c>
      <c r="R31" s="42">
        <v>2.1980000000000001E-9</v>
      </c>
      <c r="S31" t="s">
        <v>5784</v>
      </c>
      <c r="T31" t="s">
        <v>5027</v>
      </c>
      <c r="U31" t="s">
        <v>5028</v>
      </c>
      <c r="V31" s="43">
        <v>1.1175999999999999</v>
      </c>
      <c r="W31" s="42">
        <v>6.3040000000000002E-13</v>
      </c>
      <c r="X31" t="s">
        <v>5783</v>
      </c>
      <c r="Y31" t="s">
        <v>5027</v>
      </c>
      <c r="Z31" t="s">
        <v>5028</v>
      </c>
      <c r="AA31" s="43">
        <v>1.0993999999999999</v>
      </c>
      <c r="AB31" s="42">
        <v>7.681E-7</v>
      </c>
      <c r="AC31" s="41">
        <v>1.1100000000000001</v>
      </c>
      <c r="AD31" s="40">
        <v>4.5310000000000003E-26</v>
      </c>
      <c r="AE31" t="s">
        <v>5026</v>
      </c>
      <c r="AF31" t="s">
        <v>5782</v>
      </c>
    </row>
    <row r="32" spans="1:32" x14ac:dyDescent="0.25">
      <c r="A32" t="s">
        <v>5489</v>
      </c>
      <c r="B32">
        <v>1</v>
      </c>
      <c r="C32" t="s">
        <v>3237</v>
      </c>
      <c r="D32">
        <v>8</v>
      </c>
      <c r="E32">
        <v>129177769</v>
      </c>
      <c r="F32" t="s">
        <v>5032</v>
      </c>
      <c r="G32" t="s">
        <v>5033</v>
      </c>
      <c r="H32">
        <v>0.8861</v>
      </c>
      <c r="I32" s="42">
        <v>1.229E-8</v>
      </c>
      <c r="J32">
        <v>0.89300000000000002</v>
      </c>
      <c r="K32" s="42">
        <v>8.797E-8</v>
      </c>
      <c r="L32" t="s">
        <v>5781</v>
      </c>
      <c r="M32" t="s">
        <v>5028</v>
      </c>
      <c r="N32" t="s">
        <v>5027</v>
      </c>
      <c r="O32">
        <v>0.88900000000000001</v>
      </c>
      <c r="P32">
        <v>1</v>
      </c>
      <c r="Q32" s="43">
        <v>0.89670000000000005</v>
      </c>
      <c r="R32" s="42">
        <v>2.3590000000000001E-8</v>
      </c>
      <c r="S32" t="s">
        <v>5780</v>
      </c>
      <c r="T32" t="s">
        <v>5028</v>
      </c>
      <c r="U32" t="s">
        <v>5027</v>
      </c>
      <c r="V32" s="43">
        <v>0.87734690296543305</v>
      </c>
      <c r="W32" s="42">
        <v>1.4190000000000001E-13</v>
      </c>
      <c r="X32" t="s">
        <v>5779</v>
      </c>
      <c r="Y32" t="s">
        <v>5028</v>
      </c>
      <c r="Z32" t="s">
        <v>5027</v>
      </c>
      <c r="AA32" s="43">
        <v>0.89823048594269295</v>
      </c>
      <c r="AB32" s="42">
        <v>1.4890000000000001E-6</v>
      </c>
      <c r="AC32" s="41">
        <v>0.8891</v>
      </c>
      <c r="AD32" s="40">
        <v>2.6209999999999999E-25</v>
      </c>
      <c r="AE32" t="s">
        <v>5026</v>
      </c>
      <c r="AF32" t="s">
        <v>5778</v>
      </c>
    </row>
    <row r="33" spans="1:32" x14ac:dyDescent="0.25">
      <c r="A33" t="s">
        <v>5447</v>
      </c>
      <c r="B33">
        <v>0</v>
      </c>
      <c r="C33" t="s">
        <v>2723</v>
      </c>
      <c r="D33">
        <v>5</v>
      </c>
      <c r="E33">
        <v>40396425</v>
      </c>
      <c r="F33" t="s">
        <v>5028</v>
      </c>
      <c r="G33" t="s">
        <v>5027</v>
      </c>
      <c r="H33">
        <v>0.82140000000000002</v>
      </c>
      <c r="I33" s="42">
        <v>3.54E-17</v>
      </c>
      <c r="J33">
        <v>0.82140000000000002</v>
      </c>
      <c r="K33" s="42">
        <v>3.54E-17</v>
      </c>
      <c r="L33" t="s">
        <v>5777</v>
      </c>
      <c r="M33" t="s">
        <v>5027</v>
      </c>
      <c r="N33" t="s">
        <v>5033</v>
      </c>
      <c r="O33">
        <v>0.97699999999999998</v>
      </c>
      <c r="P33">
        <v>1</v>
      </c>
      <c r="Q33" s="43">
        <v>0.82509999999999994</v>
      </c>
      <c r="R33" s="42">
        <v>1.131E-16</v>
      </c>
      <c r="S33" t="s">
        <v>5776</v>
      </c>
      <c r="T33" t="s">
        <v>5027</v>
      </c>
      <c r="U33" t="s">
        <v>5033</v>
      </c>
      <c r="V33" s="43">
        <v>0.87673154480098203</v>
      </c>
      <c r="W33" s="42">
        <v>4.0000000000000001E-10</v>
      </c>
      <c r="X33" t="s">
        <v>5775</v>
      </c>
      <c r="Y33" t="s">
        <v>5027</v>
      </c>
      <c r="Z33" t="s">
        <v>5033</v>
      </c>
      <c r="AA33" s="43">
        <v>0.92199889360132803</v>
      </c>
      <c r="AB33" s="42">
        <v>2.4870000000000001E-3</v>
      </c>
      <c r="AC33" s="41">
        <v>0.86990000000000001</v>
      </c>
      <c r="AD33" s="40">
        <v>4.544E-25</v>
      </c>
      <c r="AE33" t="s">
        <v>5026</v>
      </c>
      <c r="AF33" t="s">
        <v>5774</v>
      </c>
    </row>
    <row r="34" spans="1:32" x14ac:dyDescent="0.25">
      <c r="A34" t="s">
        <v>5462</v>
      </c>
      <c r="B34">
        <v>1</v>
      </c>
      <c r="C34" t="s">
        <v>1009</v>
      </c>
      <c r="D34">
        <v>6</v>
      </c>
      <c r="E34">
        <v>137959455</v>
      </c>
      <c r="F34" t="s">
        <v>5027</v>
      </c>
      <c r="G34" t="s">
        <v>5033</v>
      </c>
      <c r="H34">
        <v>1.1158999999999999</v>
      </c>
      <c r="I34" s="42">
        <v>2.6000000000000001E-11</v>
      </c>
      <c r="J34">
        <v>1.1194</v>
      </c>
      <c r="K34" s="42">
        <v>6.4489999999999997E-12</v>
      </c>
      <c r="L34" t="s">
        <v>5773</v>
      </c>
      <c r="M34" t="s">
        <v>5032</v>
      </c>
      <c r="N34" t="s">
        <v>5033</v>
      </c>
      <c r="O34">
        <v>0.55300000000000005</v>
      </c>
      <c r="P34">
        <v>0.98199999999999998</v>
      </c>
      <c r="Q34" s="43">
        <v>1.11707</v>
      </c>
      <c r="R34" s="42">
        <v>4.1589999999999998E-10</v>
      </c>
      <c r="S34" t="s">
        <v>5772</v>
      </c>
      <c r="T34" t="s">
        <v>5032</v>
      </c>
      <c r="U34" t="s">
        <v>5033</v>
      </c>
      <c r="V34" s="43">
        <v>1.1277999999999999</v>
      </c>
      <c r="W34" s="42">
        <v>1.719E-13</v>
      </c>
      <c r="X34" t="s">
        <v>5771</v>
      </c>
      <c r="Y34" t="s">
        <v>5032</v>
      </c>
      <c r="Z34" t="s">
        <v>5033</v>
      </c>
      <c r="AA34" s="43">
        <v>1.0842000000000001</v>
      </c>
      <c r="AB34" s="42">
        <v>6.9439999999999999E-5</v>
      </c>
      <c r="AC34" s="41">
        <v>1.1127</v>
      </c>
      <c r="AD34" s="40">
        <v>4.9149999999999999E-25</v>
      </c>
      <c r="AE34" t="s">
        <v>5026</v>
      </c>
      <c r="AF34" t="s">
        <v>5770</v>
      </c>
    </row>
    <row r="35" spans="1:32" x14ac:dyDescent="0.25">
      <c r="A35" t="s">
        <v>5769</v>
      </c>
      <c r="B35">
        <v>0</v>
      </c>
      <c r="C35" t="s">
        <v>1400</v>
      </c>
      <c r="D35">
        <v>19</v>
      </c>
      <c r="E35">
        <v>18301979</v>
      </c>
      <c r="F35" t="s">
        <v>5028</v>
      </c>
      <c r="G35" t="s">
        <v>5033</v>
      </c>
      <c r="H35">
        <v>0.87409999999999999</v>
      </c>
      <c r="I35" s="42">
        <v>4.8410000000000003E-13</v>
      </c>
      <c r="J35">
        <v>0.87409999999999999</v>
      </c>
      <c r="K35" s="42">
        <v>4.8410000000000003E-13</v>
      </c>
      <c r="L35" t="s">
        <v>5768</v>
      </c>
      <c r="M35" t="s">
        <v>5027</v>
      </c>
      <c r="N35" t="s">
        <v>5028</v>
      </c>
      <c r="O35">
        <v>0.92900000000000005</v>
      </c>
      <c r="P35">
        <v>0.99299999999999999</v>
      </c>
      <c r="Q35" s="43">
        <v>0.87260000000000004</v>
      </c>
      <c r="R35" s="42">
        <v>1.397E-12</v>
      </c>
      <c r="S35" t="s">
        <v>5767</v>
      </c>
      <c r="T35" t="s">
        <v>5027</v>
      </c>
      <c r="U35" t="s">
        <v>5028</v>
      </c>
      <c r="V35" s="43">
        <v>0.91279999999999994</v>
      </c>
      <c r="W35" s="42">
        <v>8.3550000000000004E-8</v>
      </c>
      <c r="X35" t="s">
        <v>5766</v>
      </c>
      <c r="Y35" t="s">
        <v>5027</v>
      </c>
      <c r="Z35" t="s">
        <v>5028</v>
      </c>
      <c r="AA35" s="43">
        <v>0.88739999999999997</v>
      </c>
      <c r="AB35" s="42">
        <v>2.9449999999999999E-8</v>
      </c>
      <c r="AC35" s="41">
        <v>0.89300000000000002</v>
      </c>
      <c r="AD35" s="40">
        <v>5.83E-25</v>
      </c>
      <c r="AE35" t="s">
        <v>5026</v>
      </c>
      <c r="AF35" t="s">
        <v>5765</v>
      </c>
    </row>
    <row r="36" spans="1:32" x14ac:dyDescent="0.25">
      <c r="A36" t="s">
        <v>5764</v>
      </c>
      <c r="B36">
        <v>0</v>
      </c>
      <c r="C36" t="s">
        <v>2579</v>
      </c>
      <c r="D36">
        <v>2</v>
      </c>
      <c r="E36">
        <v>43355324</v>
      </c>
      <c r="F36" t="s">
        <v>5028</v>
      </c>
      <c r="G36" t="s">
        <v>5033</v>
      </c>
      <c r="H36">
        <v>1.1311</v>
      </c>
      <c r="I36" s="42">
        <v>4.3660000000000001E-11</v>
      </c>
      <c r="J36">
        <v>1.1311</v>
      </c>
      <c r="K36" s="42">
        <v>4.3660000000000001E-11</v>
      </c>
      <c r="L36" t="s">
        <v>5763</v>
      </c>
      <c r="M36" t="s">
        <v>5032</v>
      </c>
      <c r="N36" t="s">
        <v>5028</v>
      </c>
      <c r="O36">
        <v>0.97299999999999998</v>
      </c>
      <c r="P36">
        <v>1</v>
      </c>
      <c r="Q36" s="43">
        <v>1.1296999999999999</v>
      </c>
      <c r="R36" s="42">
        <v>1.1290000000000001E-10</v>
      </c>
      <c r="S36" t="s">
        <v>5762</v>
      </c>
      <c r="T36" t="s">
        <v>5032</v>
      </c>
      <c r="U36" t="s">
        <v>5028</v>
      </c>
      <c r="V36" s="43">
        <v>1.1153245594468</v>
      </c>
      <c r="W36" s="42">
        <v>5.6150000000000001E-11</v>
      </c>
      <c r="X36" t="s">
        <v>5761</v>
      </c>
      <c r="Y36" t="s">
        <v>5032</v>
      </c>
      <c r="Z36" t="s">
        <v>5028</v>
      </c>
      <c r="AA36" s="43">
        <v>1.10168557893577</v>
      </c>
      <c r="AB36" s="42">
        <v>5.5040000000000002E-6</v>
      </c>
      <c r="AC36" s="41">
        <v>1.1165</v>
      </c>
      <c r="AD36" s="40">
        <v>1.6489999999999999E-24</v>
      </c>
      <c r="AE36" t="s">
        <v>5026</v>
      </c>
      <c r="AF36" t="s">
        <v>5760</v>
      </c>
    </row>
    <row r="37" spans="1:32" x14ac:dyDescent="0.25">
      <c r="A37" t="s">
        <v>5759</v>
      </c>
      <c r="B37">
        <v>0</v>
      </c>
      <c r="C37" t="s">
        <v>1235</v>
      </c>
      <c r="D37">
        <v>19</v>
      </c>
      <c r="E37">
        <v>16559421</v>
      </c>
      <c r="F37" t="s">
        <v>5028</v>
      </c>
      <c r="G37" t="s">
        <v>5027</v>
      </c>
      <c r="H37">
        <v>1.095</v>
      </c>
      <c r="I37" s="42">
        <v>2.5409999999999998E-7</v>
      </c>
      <c r="J37">
        <v>1.095</v>
      </c>
      <c r="K37" s="42">
        <v>2.5409999999999998E-7</v>
      </c>
      <c r="L37" t="s">
        <v>5757</v>
      </c>
      <c r="M37" t="s">
        <v>5033</v>
      </c>
      <c r="N37" t="s">
        <v>5032</v>
      </c>
      <c r="O37">
        <v>0.97499999999999998</v>
      </c>
      <c r="P37">
        <v>0.98799999999999999</v>
      </c>
      <c r="Q37" s="43">
        <v>1.0924</v>
      </c>
      <c r="R37" s="42">
        <v>4.6139999999999999E-7</v>
      </c>
      <c r="S37" t="s">
        <v>5758</v>
      </c>
      <c r="T37" t="s">
        <v>5033</v>
      </c>
      <c r="U37" t="s">
        <v>5032</v>
      </c>
      <c r="V37" s="43">
        <v>1.1121000000000001</v>
      </c>
      <c r="W37" s="42">
        <v>2.281E-11</v>
      </c>
      <c r="X37" t="s">
        <v>5757</v>
      </c>
      <c r="Y37" t="s">
        <v>5033</v>
      </c>
      <c r="Z37" t="s">
        <v>5032</v>
      </c>
      <c r="AA37" s="43">
        <v>1.1221000000000001</v>
      </c>
      <c r="AB37" s="42">
        <v>7.3879999999999997E-9</v>
      </c>
      <c r="AC37" s="41">
        <v>1.1080000000000001</v>
      </c>
      <c r="AD37" s="40">
        <v>4.4220000000000003E-24</v>
      </c>
      <c r="AE37" t="s">
        <v>5093</v>
      </c>
      <c r="AF37" t="s">
        <v>5756</v>
      </c>
    </row>
    <row r="38" spans="1:32" x14ac:dyDescent="0.25">
      <c r="A38" t="s">
        <v>5755</v>
      </c>
      <c r="B38">
        <v>0</v>
      </c>
      <c r="C38" t="s">
        <v>405</v>
      </c>
      <c r="D38">
        <v>12</v>
      </c>
      <c r="E38">
        <v>9866349</v>
      </c>
      <c r="F38" t="s">
        <v>5033</v>
      </c>
      <c r="G38" t="s">
        <v>5032</v>
      </c>
      <c r="H38">
        <v>0.90300000000000002</v>
      </c>
      <c r="I38" s="42">
        <v>3.9619999999999999E-10</v>
      </c>
      <c r="J38">
        <v>0.90300000000000002</v>
      </c>
      <c r="K38" s="42">
        <v>3.9619999999999999E-10</v>
      </c>
      <c r="L38" t="s">
        <v>5754</v>
      </c>
      <c r="M38" t="s">
        <v>5033</v>
      </c>
      <c r="N38" t="s">
        <v>5032</v>
      </c>
      <c r="O38">
        <v>0.96299999999999997</v>
      </c>
      <c r="P38">
        <v>0.98899999999999999</v>
      </c>
      <c r="Q38" s="43">
        <v>0.90400000000000003</v>
      </c>
      <c r="R38" s="42">
        <v>4.2190000000000001E-10</v>
      </c>
      <c r="S38" t="s">
        <v>5753</v>
      </c>
      <c r="T38" t="s">
        <v>5033</v>
      </c>
      <c r="U38" t="s">
        <v>5032</v>
      </c>
      <c r="V38" s="43">
        <v>0.90530508781459396</v>
      </c>
      <c r="W38" s="42">
        <v>1.389E-11</v>
      </c>
      <c r="X38" t="s">
        <v>5752</v>
      </c>
      <c r="Y38" t="s">
        <v>5033</v>
      </c>
      <c r="Z38" t="s">
        <v>5032</v>
      </c>
      <c r="AA38" s="43">
        <v>0.92353158478019903</v>
      </c>
      <c r="AB38" s="42">
        <v>1.7419999999999999E-5</v>
      </c>
      <c r="AC38" s="41">
        <v>0.90949999999999998</v>
      </c>
      <c r="AD38" s="40">
        <v>4.9610000000000001E-24</v>
      </c>
      <c r="AE38" t="s">
        <v>5026</v>
      </c>
      <c r="AF38" t="s">
        <v>5751</v>
      </c>
    </row>
    <row r="39" spans="1:32" x14ac:dyDescent="0.25">
      <c r="A39" t="s">
        <v>5239</v>
      </c>
      <c r="B39">
        <v>3</v>
      </c>
      <c r="C39" t="s">
        <v>1663</v>
      </c>
      <c r="D39">
        <v>16</v>
      </c>
      <c r="E39">
        <v>11412926</v>
      </c>
      <c r="F39" t="s">
        <v>5033</v>
      </c>
      <c r="G39" t="s">
        <v>5027</v>
      </c>
      <c r="H39">
        <v>1.1229</v>
      </c>
      <c r="I39" s="42">
        <v>1.606E-6</v>
      </c>
      <c r="J39">
        <v>1.1412</v>
      </c>
      <c r="K39" s="42">
        <v>3.964E-9</v>
      </c>
      <c r="L39" t="s">
        <v>5750</v>
      </c>
      <c r="M39" t="s">
        <v>5033</v>
      </c>
      <c r="N39" t="s">
        <v>5032</v>
      </c>
      <c r="O39">
        <v>0.96899999999999997</v>
      </c>
      <c r="P39">
        <v>0.99</v>
      </c>
      <c r="Q39" s="43">
        <v>1.1223000000000001</v>
      </c>
      <c r="R39" s="42">
        <v>1.6169999999999999E-6</v>
      </c>
      <c r="S39" t="s">
        <v>5749</v>
      </c>
      <c r="T39" t="s">
        <v>5033</v>
      </c>
      <c r="U39" t="s">
        <v>5032</v>
      </c>
      <c r="V39" s="43">
        <v>1.14968958381237</v>
      </c>
      <c r="W39" s="42">
        <v>3.59E-11</v>
      </c>
      <c r="X39" t="s">
        <v>5748</v>
      </c>
      <c r="Y39" t="s">
        <v>5033</v>
      </c>
      <c r="Z39" t="s">
        <v>5032</v>
      </c>
      <c r="AA39" s="43">
        <v>1.1709601873536299</v>
      </c>
      <c r="AB39" s="42">
        <v>3.4470000000000002E-9</v>
      </c>
      <c r="AC39" s="41">
        <v>1.1463000000000001</v>
      </c>
      <c r="AD39" s="40">
        <v>1.3E-23</v>
      </c>
      <c r="AE39" t="s">
        <v>5026</v>
      </c>
      <c r="AF39" t="s">
        <v>5747</v>
      </c>
    </row>
    <row r="40" spans="1:32" x14ac:dyDescent="0.25">
      <c r="A40" t="s">
        <v>5746</v>
      </c>
      <c r="B40">
        <v>0</v>
      </c>
      <c r="C40" t="s">
        <v>2563</v>
      </c>
      <c r="D40">
        <v>10</v>
      </c>
      <c r="E40">
        <v>81059335</v>
      </c>
      <c r="F40" t="s">
        <v>5028</v>
      </c>
      <c r="G40" t="s">
        <v>5032</v>
      </c>
      <c r="H40">
        <v>0.89070000000000005</v>
      </c>
      <c r="I40" s="42">
        <v>2.6620000000000001E-11</v>
      </c>
      <c r="J40">
        <v>0.89070000000000005</v>
      </c>
      <c r="K40" s="42">
        <v>2.6620000000000001E-11</v>
      </c>
      <c r="L40" t="s">
        <v>5745</v>
      </c>
      <c r="M40" t="s">
        <v>5032</v>
      </c>
      <c r="N40" t="s">
        <v>5033</v>
      </c>
      <c r="O40">
        <v>0.45500000000000002</v>
      </c>
      <c r="P40">
        <v>0.76700000000000002</v>
      </c>
      <c r="Q40" s="43">
        <v>0.8992</v>
      </c>
      <c r="R40" s="42">
        <v>6.3410000000000001E-10</v>
      </c>
      <c r="S40" t="s">
        <v>5744</v>
      </c>
      <c r="T40" t="s">
        <v>5032</v>
      </c>
      <c r="U40" t="s">
        <v>5033</v>
      </c>
      <c r="V40" s="43">
        <v>0.90933891061198502</v>
      </c>
      <c r="W40" s="42">
        <v>1.269E-10</v>
      </c>
      <c r="X40" t="s">
        <v>5743</v>
      </c>
      <c r="Y40" t="s">
        <v>5032</v>
      </c>
      <c r="Z40" t="s">
        <v>5033</v>
      </c>
      <c r="AA40" s="43">
        <v>0.91776798825257</v>
      </c>
      <c r="AB40" s="42">
        <v>4.8439999999999997E-6</v>
      </c>
      <c r="AC40" s="41">
        <v>0.9083</v>
      </c>
      <c r="AD40" s="40">
        <v>1.6749999999999999E-23</v>
      </c>
      <c r="AE40" t="s">
        <v>5093</v>
      </c>
      <c r="AF40" t="s">
        <v>5742</v>
      </c>
    </row>
    <row r="41" spans="1:32" x14ac:dyDescent="0.25">
      <c r="A41" t="s">
        <v>5163</v>
      </c>
      <c r="B41">
        <v>0</v>
      </c>
      <c r="C41" t="s">
        <v>1680</v>
      </c>
      <c r="D41">
        <v>1</v>
      </c>
      <c r="E41">
        <v>101290432</v>
      </c>
      <c r="F41" t="s">
        <v>5027</v>
      </c>
      <c r="G41" t="s">
        <v>5028</v>
      </c>
      <c r="H41">
        <v>1.2177</v>
      </c>
      <c r="I41" s="42">
        <v>1.361E-14</v>
      </c>
      <c r="J41">
        <v>1.2177</v>
      </c>
      <c r="K41" s="42">
        <v>1.361E-14</v>
      </c>
      <c r="L41" t="s">
        <v>5741</v>
      </c>
      <c r="M41" t="s">
        <v>5027</v>
      </c>
      <c r="N41" t="s">
        <v>5033</v>
      </c>
      <c r="O41">
        <v>0.51800000000000002</v>
      </c>
      <c r="P41">
        <v>1</v>
      </c>
      <c r="Q41" s="43">
        <v>1.1324000000000001</v>
      </c>
      <c r="R41" s="42">
        <v>3.4370000000000003E-14</v>
      </c>
      <c r="S41" t="s">
        <v>5740</v>
      </c>
      <c r="T41" t="s">
        <v>5027</v>
      </c>
      <c r="U41" t="s">
        <v>5033</v>
      </c>
      <c r="V41" s="43">
        <v>1.0843634786380401</v>
      </c>
      <c r="W41" s="42">
        <v>4.245E-8</v>
      </c>
      <c r="X41" t="s">
        <v>5739</v>
      </c>
      <c r="Y41" t="s">
        <v>5027</v>
      </c>
      <c r="Z41" t="s">
        <v>5033</v>
      </c>
      <c r="AA41" s="43">
        <v>1.0734220695577501</v>
      </c>
      <c r="AB41" s="42">
        <v>1.5860000000000001E-4</v>
      </c>
      <c r="AC41" s="41">
        <v>1.0972999999999999</v>
      </c>
      <c r="AD41" s="40">
        <v>1.1120000000000001E-22</v>
      </c>
      <c r="AE41" t="s">
        <v>5026</v>
      </c>
      <c r="AF41" t="s">
        <v>5738</v>
      </c>
    </row>
    <row r="42" spans="1:32" x14ac:dyDescent="0.25">
      <c r="A42" t="s">
        <v>5737</v>
      </c>
      <c r="B42">
        <v>0</v>
      </c>
      <c r="C42" t="s">
        <v>1814</v>
      </c>
      <c r="D42">
        <v>8</v>
      </c>
      <c r="E42">
        <v>79417222</v>
      </c>
      <c r="F42" t="s">
        <v>5027</v>
      </c>
      <c r="G42" t="s">
        <v>5028</v>
      </c>
      <c r="H42">
        <v>0.87490000000000001</v>
      </c>
      <c r="I42" s="42">
        <v>4.507E-10</v>
      </c>
      <c r="J42">
        <v>0.87490000000000001</v>
      </c>
      <c r="K42" s="42">
        <v>4.507E-10</v>
      </c>
      <c r="L42" t="s">
        <v>5736</v>
      </c>
      <c r="M42" t="s">
        <v>5028</v>
      </c>
      <c r="N42" t="s">
        <v>5027</v>
      </c>
      <c r="O42">
        <v>0.14599999999999999</v>
      </c>
      <c r="P42">
        <v>0.40100000000000002</v>
      </c>
      <c r="Q42" s="43">
        <v>0.90098199999999995</v>
      </c>
      <c r="R42" s="42">
        <v>1.27E-8</v>
      </c>
      <c r="S42" t="s">
        <v>5735</v>
      </c>
      <c r="T42" t="s">
        <v>5028</v>
      </c>
      <c r="U42" t="s">
        <v>5027</v>
      </c>
      <c r="V42" s="43">
        <v>0.91240875912408703</v>
      </c>
      <c r="W42" s="42">
        <v>3.498E-8</v>
      </c>
      <c r="X42" t="s">
        <v>5734</v>
      </c>
      <c r="Y42" t="s">
        <v>5028</v>
      </c>
      <c r="Z42" t="s">
        <v>5027</v>
      </c>
      <c r="AA42" s="43">
        <v>0.88936321593738898</v>
      </c>
      <c r="AB42" s="42">
        <v>2.421E-8</v>
      </c>
      <c r="AC42" s="41">
        <v>0.90259999999999996</v>
      </c>
      <c r="AD42" s="40">
        <v>5.2729999999999999E-22</v>
      </c>
      <c r="AE42" t="s">
        <v>5026</v>
      </c>
      <c r="AF42" t="s">
        <v>5733</v>
      </c>
    </row>
    <row r="43" spans="1:32" x14ac:dyDescent="0.25">
      <c r="A43" t="s">
        <v>5732</v>
      </c>
      <c r="B43">
        <v>0</v>
      </c>
      <c r="C43" t="s">
        <v>1568</v>
      </c>
      <c r="D43">
        <v>16</v>
      </c>
      <c r="E43">
        <v>30103160</v>
      </c>
      <c r="F43" t="s">
        <v>5027</v>
      </c>
      <c r="G43" t="s">
        <v>5033</v>
      </c>
      <c r="H43">
        <v>0.90759999999999996</v>
      </c>
      <c r="I43" s="42">
        <v>3.2460000000000001E-8</v>
      </c>
      <c r="J43">
        <v>0.90759999999999996</v>
      </c>
      <c r="K43" s="42">
        <v>3.2460000000000001E-8</v>
      </c>
      <c r="L43" t="s">
        <v>5730</v>
      </c>
      <c r="M43" t="s">
        <v>5033</v>
      </c>
      <c r="N43" t="s">
        <v>5032</v>
      </c>
      <c r="O43">
        <v>0.34499999999999997</v>
      </c>
      <c r="P43">
        <v>0.67200000000000004</v>
      </c>
      <c r="Q43" s="43">
        <v>0.92010000000000003</v>
      </c>
      <c r="R43" s="42">
        <v>3.692E-7</v>
      </c>
      <c r="S43" t="s">
        <v>5731</v>
      </c>
      <c r="T43" t="s">
        <v>5033</v>
      </c>
      <c r="U43" t="s">
        <v>5032</v>
      </c>
      <c r="V43" s="43">
        <v>0.89759999999999995</v>
      </c>
      <c r="W43" s="42">
        <v>2.2059999999999999E-13</v>
      </c>
      <c r="X43" t="s">
        <v>5730</v>
      </c>
      <c r="Y43" t="s">
        <v>5033</v>
      </c>
      <c r="Z43" t="s">
        <v>5032</v>
      </c>
      <c r="AA43" s="43">
        <v>0.93179999999999996</v>
      </c>
      <c r="AB43" s="42">
        <v>1.483E-4</v>
      </c>
      <c r="AC43" s="41">
        <v>0.91379999999999995</v>
      </c>
      <c r="AD43" s="40">
        <v>1.231E-21</v>
      </c>
      <c r="AE43" t="s">
        <v>5093</v>
      </c>
      <c r="AF43" t="s">
        <v>5729</v>
      </c>
    </row>
    <row r="44" spans="1:32" x14ac:dyDescent="0.25">
      <c r="A44" t="s">
        <v>5728</v>
      </c>
      <c r="B44">
        <v>0</v>
      </c>
      <c r="C44" t="s">
        <v>2326</v>
      </c>
      <c r="D44">
        <v>22</v>
      </c>
      <c r="E44">
        <v>50971266</v>
      </c>
      <c r="F44" t="s">
        <v>5033</v>
      </c>
      <c r="G44" t="s">
        <v>5032</v>
      </c>
      <c r="H44">
        <v>0.89529999999999998</v>
      </c>
      <c r="I44" s="42">
        <v>2.8479999999999999E-10</v>
      </c>
      <c r="J44">
        <v>0.89529999999999998</v>
      </c>
      <c r="K44" s="42">
        <v>2.8479999999999999E-10</v>
      </c>
      <c r="L44" t="s">
        <v>5727</v>
      </c>
      <c r="M44" t="s">
        <v>5033</v>
      </c>
      <c r="N44" t="s">
        <v>5032</v>
      </c>
      <c r="O44">
        <v>0.83899999999999997</v>
      </c>
      <c r="P44">
        <v>1</v>
      </c>
      <c r="Q44" s="43">
        <v>0.89610000000000001</v>
      </c>
      <c r="R44" s="42">
        <v>3.2480000000000001E-10</v>
      </c>
      <c r="S44" t="s">
        <v>5726</v>
      </c>
      <c r="T44" t="s">
        <v>5033</v>
      </c>
      <c r="U44" t="s">
        <v>5032</v>
      </c>
      <c r="V44" s="43">
        <v>0.89629828807027001</v>
      </c>
      <c r="W44" s="42">
        <v>6.5670000000000002E-13</v>
      </c>
      <c r="X44" t="s">
        <v>5094</v>
      </c>
      <c r="Y44" t="s">
        <v>5094</v>
      </c>
      <c r="Z44" t="s">
        <v>5094</v>
      </c>
      <c r="AA44" s="43" t="s">
        <v>5094</v>
      </c>
      <c r="AB44" s="42" t="s">
        <v>5094</v>
      </c>
      <c r="AC44" s="41">
        <v>0.8962</v>
      </c>
      <c r="AD44" s="40">
        <v>1.3060000000000001E-21</v>
      </c>
      <c r="AE44" t="s">
        <v>5188</v>
      </c>
      <c r="AF44" t="s">
        <v>5725</v>
      </c>
    </row>
    <row r="45" spans="1:32" x14ac:dyDescent="0.25">
      <c r="A45" t="s">
        <v>5724</v>
      </c>
      <c r="B45">
        <v>0</v>
      </c>
      <c r="C45" t="s">
        <v>935</v>
      </c>
      <c r="D45">
        <v>5</v>
      </c>
      <c r="E45">
        <v>176790162</v>
      </c>
      <c r="F45" t="s">
        <v>5028</v>
      </c>
      <c r="G45" t="s">
        <v>5027</v>
      </c>
      <c r="H45">
        <v>1.1003000000000001</v>
      </c>
      <c r="I45" s="42">
        <v>4.9599999999999999E-7</v>
      </c>
      <c r="J45">
        <v>1.1003000000000001</v>
      </c>
      <c r="K45" s="42">
        <v>4.9599999999999999E-7</v>
      </c>
      <c r="L45" t="s">
        <v>5722</v>
      </c>
      <c r="M45" t="s">
        <v>5032</v>
      </c>
      <c r="N45" t="s">
        <v>5033</v>
      </c>
      <c r="O45">
        <v>0.628</v>
      </c>
      <c r="P45">
        <v>0.872</v>
      </c>
      <c r="Q45" s="43">
        <v>1.0763100000000001</v>
      </c>
      <c r="R45" s="42">
        <v>1.7139999999999999E-4</v>
      </c>
      <c r="S45" t="s">
        <v>5723</v>
      </c>
      <c r="T45" t="s">
        <v>5032</v>
      </c>
      <c r="U45" t="s">
        <v>5033</v>
      </c>
      <c r="V45" s="43">
        <v>1.1297999999999999</v>
      </c>
      <c r="W45" s="42">
        <v>1.8790000000000001E-14</v>
      </c>
      <c r="X45" t="s">
        <v>5722</v>
      </c>
      <c r="Y45" t="s">
        <v>5032</v>
      </c>
      <c r="Z45" t="s">
        <v>5033</v>
      </c>
      <c r="AA45" s="43">
        <v>1.0939000000000001</v>
      </c>
      <c r="AB45" s="42">
        <v>5.5029999999999997E-6</v>
      </c>
      <c r="AC45" s="41">
        <v>1.1041000000000001</v>
      </c>
      <c r="AD45" s="40">
        <v>3.1820000000000001E-21</v>
      </c>
      <c r="AE45" t="s">
        <v>5093</v>
      </c>
      <c r="AF45" t="s">
        <v>5721</v>
      </c>
    </row>
    <row r="46" spans="1:32" x14ac:dyDescent="0.25">
      <c r="A46" t="s">
        <v>5720</v>
      </c>
      <c r="B46">
        <v>0</v>
      </c>
      <c r="C46" t="s">
        <v>1213</v>
      </c>
      <c r="D46">
        <v>1</v>
      </c>
      <c r="E46">
        <v>200875897</v>
      </c>
      <c r="F46" t="s">
        <v>5032</v>
      </c>
      <c r="G46" t="s">
        <v>5033</v>
      </c>
      <c r="H46">
        <v>1.1311</v>
      </c>
      <c r="I46" s="42">
        <v>3.7580000000000001E-11</v>
      </c>
      <c r="J46">
        <v>1.1311</v>
      </c>
      <c r="K46" s="42">
        <v>3.7580000000000001E-11</v>
      </c>
      <c r="L46" t="s">
        <v>1213</v>
      </c>
      <c r="M46" t="s">
        <v>5032</v>
      </c>
      <c r="N46" t="s">
        <v>5033</v>
      </c>
      <c r="O46">
        <v>1</v>
      </c>
      <c r="P46">
        <v>1</v>
      </c>
      <c r="Q46" s="43">
        <v>1.1311</v>
      </c>
      <c r="R46" s="42">
        <v>3.7580000000000001E-11</v>
      </c>
      <c r="S46" t="s">
        <v>5719</v>
      </c>
      <c r="T46" t="s">
        <v>5032</v>
      </c>
      <c r="U46" t="s">
        <v>5033</v>
      </c>
      <c r="V46" s="43">
        <v>1.08589423390162</v>
      </c>
      <c r="W46" s="42">
        <v>5.2839999999999999E-7</v>
      </c>
      <c r="X46" t="s">
        <v>5718</v>
      </c>
      <c r="Y46" t="s">
        <v>5032</v>
      </c>
      <c r="Z46" t="s">
        <v>5033</v>
      </c>
      <c r="AA46" s="43">
        <v>1.10350915912602</v>
      </c>
      <c r="AB46" s="42">
        <v>2.5909999999999998E-6</v>
      </c>
      <c r="AC46" s="41">
        <v>1.1049</v>
      </c>
      <c r="AD46" s="40">
        <v>5.6549999999999998E-21</v>
      </c>
      <c r="AE46" t="s">
        <v>5093</v>
      </c>
      <c r="AF46" t="s">
        <v>5717</v>
      </c>
    </row>
    <row r="47" spans="1:32" x14ac:dyDescent="0.25">
      <c r="A47" t="s">
        <v>5330</v>
      </c>
      <c r="B47">
        <v>1</v>
      </c>
      <c r="C47" t="s">
        <v>1961</v>
      </c>
      <c r="D47">
        <v>12</v>
      </c>
      <c r="E47">
        <v>6514963</v>
      </c>
      <c r="F47" t="s">
        <v>5033</v>
      </c>
      <c r="G47" t="s">
        <v>5027</v>
      </c>
      <c r="H47">
        <v>0.90959999999999996</v>
      </c>
      <c r="I47" s="42">
        <v>2.1860000000000001E-5</v>
      </c>
      <c r="J47">
        <v>0.90410000000000001</v>
      </c>
      <c r="K47" s="42">
        <v>5.7780000000000004E-6</v>
      </c>
      <c r="L47" t="s">
        <v>5715</v>
      </c>
      <c r="M47" t="s">
        <v>5032</v>
      </c>
      <c r="N47" t="s">
        <v>5028</v>
      </c>
      <c r="O47">
        <v>0.88600000000000001</v>
      </c>
      <c r="P47">
        <v>1</v>
      </c>
      <c r="Q47" s="43">
        <v>0.91920000000000002</v>
      </c>
      <c r="R47" s="42">
        <v>5.575E-5</v>
      </c>
      <c r="S47" t="s">
        <v>5716</v>
      </c>
      <c r="T47" t="s">
        <v>5032</v>
      </c>
      <c r="U47" t="s">
        <v>5028</v>
      </c>
      <c r="V47" s="43">
        <v>0.88472087056533699</v>
      </c>
      <c r="W47" s="42">
        <v>1.3749999999999999E-11</v>
      </c>
      <c r="X47" t="s">
        <v>5715</v>
      </c>
      <c r="Y47" t="s">
        <v>5032</v>
      </c>
      <c r="Z47" t="s">
        <v>5028</v>
      </c>
      <c r="AA47" s="43">
        <v>0.88715400993612503</v>
      </c>
      <c r="AB47" s="42">
        <v>2.5450000000000001E-7</v>
      </c>
      <c r="AC47" s="41">
        <v>0.8962</v>
      </c>
      <c r="AD47" s="40">
        <v>1.509E-20</v>
      </c>
      <c r="AE47" t="s">
        <v>5026</v>
      </c>
      <c r="AF47" t="s">
        <v>5714</v>
      </c>
    </row>
    <row r="48" spans="1:32" x14ac:dyDescent="0.25">
      <c r="A48" t="s">
        <v>5300</v>
      </c>
      <c r="B48">
        <v>1</v>
      </c>
      <c r="C48" t="s">
        <v>1969</v>
      </c>
      <c r="D48">
        <v>3</v>
      </c>
      <c r="E48">
        <v>121542898</v>
      </c>
      <c r="F48" t="s">
        <v>5033</v>
      </c>
      <c r="G48" t="s">
        <v>5032</v>
      </c>
      <c r="H48">
        <v>1.0889</v>
      </c>
      <c r="I48" s="42">
        <v>5.8859999999999996E-7</v>
      </c>
      <c r="J48">
        <v>1.1042000000000001</v>
      </c>
      <c r="K48" s="42">
        <v>4.6530000000000004E-9</v>
      </c>
      <c r="L48" t="s">
        <v>5712</v>
      </c>
      <c r="M48" t="s">
        <v>5028</v>
      </c>
      <c r="N48" t="s">
        <v>5027</v>
      </c>
      <c r="O48">
        <v>1</v>
      </c>
      <c r="P48">
        <v>1</v>
      </c>
      <c r="Q48" s="43">
        <v>1.0879000000000001</v>
      </c>
      <c r="R48" s="42">
        <v>7.6779999999999998E-7</v>
      </c>
      <c r="S48" t="s">
        <v>5713</v>
      </c>
      <c r="T48" t="s">
        <v>5028</v>
      </c>
      <c r="U48" t="s">
        <v>5027</v>
      </c>
      <c r="V48" s="43">
        <v>1.0734220695577501</v>
      </c>
      <c r="W48" s="42">
        <v>4.7060000000000003E-6</v>
      </c>
      <c r="X48" t="s">
        <v>5712</v>
      </c>
      <c r="Y48" t="s">
        <v>5028</v>
      </c>
      <c r="Z48" t="s">
        <v>5027</v>
      </c>
      <c r="AA48" s="43">
        <v>1.1388224575788599</v>
      </c>
      <c r="AB48" s="42">
        <v>2.5769999999999999E-11</v>
      </c>
      <c r="AC48" s="41">
        <v>1.0948</v>
      </c>
      <c r="AD48" s="40">
        <v>4.9140000000000002E-20</v>
      </c>
      <c r="AE48" t="s">
        <v>5093</v>
      </c>
      <c r="AF48" t="s">
        <v>5711</v>
      </c>
    </row>
    <row r="49" spans="1:32" x14ac:dyDescent="0.25">
      <c r="A49" t="s">
        <v>5489</v>
      </c>
      <c r="B49">
        <v>0</v>
      </c>
      <c r="C49" t="s">
        <v>850</v>
      </c>
      <c r="D49">
        <v>8</v>
      </c>
      <c r="E49">
        <v>128814091</v>
      </c>
      <c r="F49" t="s">
        <v>5027</v>
      </c>
      <c r="G49" t="s">
        <v>5028</v>
      </c>
      <c r="H49">
        <v>0.89839999999999998</v>
      </c>
      <c r="I49" s="42">
        <v>3.5969999999999999E-9</v>
      </c>
      <c r="J49">
        <v>0.89839999999999998</v>
      </c>
      <c r="K49" s="42">
        <v>3.5969999999999999E-9</v>
      </c>
      <c r="L49" t="s">
        <v>5709</v>
      </c>
      <c r="M49" t="s">
        <v>5032</v>
      </c>
      <c r="N49" t="s">
        <v>5033</v>
      </c>
      <c r="O49">
        <v>0.88600000000000001</v>
      </c>
      <c r="P49">
        <v>1</v>
      </c>
      <c r="Q49" s="43">
        <v>0.9032</v>
      </c>
      <c r="R49" s="42">
        <v>3.4469999999999997E-8</v>
      </c>
      <c r="S49" t="s">
        <v>5710</v>
      </c>
      <c r="T49" t="s">
        <v>5032</v>
      </c>
      <c r="U49" t="s">
        <v>5033</v>
      </c>
      <c r="V49" s="43">
        <v>0.9224</v>
      </c>
      <c r="W49" s="42">
        <v>1.074E-6</v>
      </c>
      <c r="X49" t="s">
        <v>5709</v>
      </c>
      <c r="Y49" t="s">
        <v>5032</v>
      </c>
      <c r="Z49" t="s">
        <v>5033</v>
      </c>
      <c r="AA49" s="43">
        <v>0.88929999999999998</v>
      </c>
      <c r="AB49" s="42">
        <v>2.0879999999999999E-8</v>
      </c>
      <c r="AC49" s="41">
        <v>0.90739999999999998</v>
      </c>
      <c r="AD49" s="40">
        <v>5.8470000000000001E-20</v>
      </c>
      <c r="AE49" t="s">
        <v>5026</v>
      </c>
      <c r="AF49" t="s">
        <v>5708</v>
      </c>
    </row>
    <row r="50" spans="1:32" x14ac:dyDescent="0.25">
      <c r="A50" t="s">
        <v>5707</v>
      </c>
      <c r="B50">
        <v>1</v>
      </c>
      <c r="C50" t="s">
        <v>1970</v>
      </c>
      <c r="D50">
        <v>6</v>
      </c>
      <c r="E50">
        <v>135495226</v>
      </c>
      <c r="F50" t="s">
        <v>5032</v>
      </c>
      <c r="G50" t="s">
        <v>5033</v>
      </c>
      <c r="H50">
        <v>1.125</v>
      </c>
      <c r="I50" s="42">
        <v>7.8159999999999997E-10</v>
      </c>
      <c r="J50">
        <v>1.1113</v>
      </c>
      <c r="K50" s="42">
        <v>3.0780000000000002E-8</v>
      </c>
      <c r="L50" t="s">
        <v>5705</v>
      </c>
      <c r="M50" t="s">
        <v>5033</v>
      </c>
      <c r="N50" t="s">
        <v>5032</v>
      </c>
      <c r="O50">
        <v>0.95899999999999996</v>
      </c>
      <c r="P50">
        <v>1</v>
      </c>
      <c r="Q50" s="43">
        <v>1.1233</v>
      </c>
      <c r="R50" s="42">
        <v>1.3290000000000001E-9</v>
      </c>
      <c r="S50" t="s">
        <v>5706</v>
      </c>
      <c r="T50" t="s">
        <v>5033</v>
      </c>
      <c r="U50" t="s">
        <v>5032</v>
      </c>
      <c r="V50" s="43">
        <v>1.1140000000000001</v>
      </c>
      <c r="W50" s="42">
        <v>2.2520000000000001E-10</v>
      </c>
      <c r="X50" t="s">
        <v>5705</v>
      </c>
      <c r="Y50" t="s">
        <v>5033</v>
      </c>
      <c r="Z50" t="s">
        <v>5032</v>
      </c>
      <c r="AA50" s="43">
        <v>1.0682</v>
      </c>
      <c r="AB50" s="42">
        <v>2.6159999999999998E-3</v>
      </c>
      <c r="AC50" s="41">
        <v>1.1052999999999999</v>
      </c>
      <c r="AD50" s="40">
        <v>9.4770000000000002E-20</v>
      </c>
      <c r="AE50" t="s">
        <v>5026</v>
      </c>
      <c r="AF50" t="s">
        <v>5704</v>
      </c>
    </row>
    <row r="51" spans="1:32" x14ac:dyDescent="0.25">
      <c r="A51" t="s">
        <v>5517</v>
      </c>
      <c r="B51">
        <v>0</v>
      </c>
      <c r="C51" t="s">
        <v>2459</v>
      </c>
      <c r="D51">
        <v>16</v>
      </c>
      <c r="E51">
        <v>79111297</v>
      </c>
      <c r="F51" t="s">
        <v>5033</v>
      </c>
      <c r="G51" t="s">
        <v>5032</v>
      </c>
      <c r="H51">
        <v>1.0992</v>
      </c>
      <c r="I51" s="42">
        <v>3.0729999999999998E-8</v>
      </c>
      <c r="J51">
        <v>1.0992</v>
      </c>
      <c r="K51" s="42">
        <v>3.0729999999999998E-8</v>
      </c>
      <c r="L51" t="s">
        <v>2459</v>
      </c>
      <c r="M51" t="s">
        <v>5033</v>
      </c>
      <c r="N51" t="s">
        <v>5032</v>
      </c>
      <c r="O51">
        <v>1</v>
      </c>
      <c r="P51">
        <v>1</v>
      </c>
      <c r="Q51" s="43">
        <v>1.0992</v>
      </c>
      <c r="R51" s="42">
        <v>3.0729999999999998E-8</v>
      </c>
      <c r="S51" t="s">
        <v>5703</v>
      </c>
      <c r="T51" t="s">
        <v>5033</v>
      </c>
      <c r="U51" t="s">
        <v>5032</v>
      </c>
      <c r="V51" s="43">
        <v>1.1129660545353399</v>
      </c>
      <c r="W51" s="42">
        <v>5.4190000000000004E-13</v>
      </c>
      <c r="X51" t="s">
        <v>5094</v>
      </c>
      <c r="Y51" t="s">
        <v>5094</v>
      </c>
      <c r="Z51" t="s">
        <v>5094</v>
      </c>
      <c r="AA51" s="43" t="s">
        <v>5094</v>
      </c>
      <c r="AB51" s="42" t="s">
        <v>5094</v>
      </c>
      <c r="AC51" s="41">
        <v>1.107</v>
      </c>
      <c r="AD51" s="40">
        <v>1.109E-19</v>
      </c>
      <c r="AE51" t="s">
        <v>5093</v>
      </c>
      <c r="AF51" t="s">
        <v>5702</v>
      </c>
    </row>
    <row r="52" spans="1:32" x14ac:dyDescent="0.25">
      <c r="A52" t="s">
        <v>5701</v>
      </c>
      <c r="B52">
        <v>0</v>
      </c>
      <c r="C52" t="s">
        <v>251</v>
      </c>
      <c r="D52">
        <v>22</v>
      </c>
      <c r="E52">
        <v>22205353</v>
      </c>
      <c r="F52" t="s">
        <v>5032</v>
      </c>
      <c r="G52" t="s">
        <v>5033</v>
      </c>
      <c r="H52">
        <v>1.121</v>
      </c>
      <c r="I52" s="42">
        <v>4.5739999999999997E-12</v>
      </c>
      <c r="J52">
        <v>1.121</v>
      </c>
      <c r="K52" s="42">
        <v>4.5739999999999997E-12</v>
      </c>
      <c r="L52" t="s">
        <v>5699</v>
      </c>
      <c r="M52" t="s">
        <v>5028</v>
      </c>
      <c r="N52" t="s">
        <v>5032</v>
      </c>
      <c r="O52">
        <v>0.88400000000000001</v>
      </c>
      <c r="P52">
        <v>0.98299999999999998</v>
      </c>
      <c r="Q52" s="43">
        <v>1.113</v>
      </c>
      <c r="R52" s="42">
        <v>5.3979999999999997E-11</v>
      </c>
      <c r="S52" t="s">
        <v>5700</v>
      </c>
      <c r="T52" t="s">
        <v>5028</v>
      </c>
      <c r="U52" t="s">
        <v>5032</v>
      </c>
      <c r="V52" s="43">
        <v>1.0760787689658899</v>
      </c>
      <c r="W52" s="42">
        <v>7.1610000000000001E-7</v>
      </c>
      <c r="X52" t="s">
        <v>5699</v>
      </c>
      <c r="Y52" t="s">
        <v>5028</v>
      </c>
      <c r="Z52" t="s">
        <v>5032</v>
      </c>
      <c r="AA52" s="43">
        <v>1.0801468999784001</v>
      </c>
      <c r="AB52" s="42">
        <v>3.1180000000000003E-5</v>
      </c>
      <c r="AC52" s="41">
        <v>1.0892999999999999</v>
      </c>
      <c r="AD52" s="40">
        <v>1.161E-19</v>
      </c>
      <c r="AE52" t="s">
        <v>5093</v>
      </c>
      <c r="AF52" t="s">
        <v>5698</v>
      </c>
    </row>
    <row r="53" spans="1:32" x14ac:dyDescent="0.25">
      <c r="A53" t="s">
        <v>5227</v>
      </c>
      <c r="B53">
        <v>0</v>
      </c>
      <c r="C53" t="s">
        <v>259</v>
      </c>
      <c r="D53">
        <v>13</v>
      </c>
      <c r="E53">
        <v>50811220</v>
      </c>
      <c r="F53" t="s">
        <v>5032</v>
      </c>
      <c r="G53" t="s">
        <v>5033</v>
      </c>
      <c r="H53">
        <v>1.2365999999999999</v>
      </c>
      <c r="I53" s="42">
        <v>4.1559999999999999E-10</v>
      </c>
      <c r="J53">
        <v>1.2365999999999999</v>
      </c>
      <c r="K53" s="42">
        <v>4.1559999999999999E-10</v>
      </c>
      <c r="L53" t="s">
        <v>259</v>
      </c>
      <c r="M53" t="s">
        <v>5032</v>
      </c>
      <c r="N53" t="s">
        <v>5033</v>
      </c>
      <c r="O53">
        <v>1</v>
      </c>
      <c r="P53">
        <v>1</v>
      </c>
      <c r="Q53" s="43">
        <v>1.2365999999999999</v>
      </c>
      <c r="R53" s="42">
        <v>4.1559999999999999E-10</v>
      </c>
      <c r="S53" t="s">
        <v>5697</v>
      </c>
      <c r="T53" t="s">
        <v>5032</v>
      </c>
      <c r="U53" t="s">
        <v>5033</v>
      </c>
      <c r="V53" s="43">
        <v>1.2204051745179401</v>
      </c>
      <c r="W53" s="42">
        <v>4.9630000000000001E-11</v>
      </c>
      <c r="X53" t="s">
        <v>5094</v>
      </c>
      <c r="Y53" t="s">
        <v>5094</v>
      </c>
      <c r="Z53" t="s">
        <v>5094</v>
      </c>
      <c r="AA53" s="43" t="s">
        <v>5094</v>
      </c>
      <c r="AB53" s="42" t="s">
        <v>5094</v>
      </c>
      <c r="AC53" s="41">
        <v>1.2276</v>
      </c>
      <c r="AD53" s="40">
        <v>1.2640000000000001E-19</v>
      </c>
      <c r="AE53" t="s">
        <v>5121</v>
      </c>
      <c r="AF53" t="s">
        <v>5224</v>
      </c>
    </row>
    <row r="54" spans="1:32" x14ac:dyDescent="0.25">
      <c r="A54" t="s">
        <v>5349</v>
      </c>
      <c r="B54">
        <v>0</v>
      </c>
      <c r="C54" t="s">
        <v>2001</v>
      </c>
      <c r="D54">
        <v>20</v>
      </c>
      <c r="E54">
        <v>52789743</v>
      </c>
      <c r="F54" t="s">
        <v>5028</v>
      </c>
      <c r="G54" t="s">
        <v>5033</v>
      </c>
      <c r="H54">
        <v>0.89400000000000002</v>
      </c>
      <c r="I54" s="42">
        <v>7.8069999999999995E-11</v>
      </c>
      <c r="J54">
        <v>0.89400000000000002</v>
      </c>
      <c r="K54" s="42">
        <v>7.8069999999999995E-11</v>
      </c>
      <c r="L54" t="s">
        <v>5695</v>
      </c>
      <c r="M54" t="s">
        <v>5032</v>
      </c>
      <c r="N54" t="s">
        <v>5033</v>
      </c>
      <c r="O54">
        <v>0.95599999999999996</v>
      </c>
      <c r="P54">
        <v>0.98299999999999998</v>
      </c>
      <c r="Q54" s="43">
        <v>0.89490000000000003</v>
      </c>
      <c r="R54" s="42">
        <v>8.2270000000000004E-11</v>
      </c>
      <c r="S54" t="s">
        <v>5696</v>
      </c>
      <c r="T54" t="s">
        <v>5032</v>
      </c>
      <c r="U54" t="s">
        <v>5033</v>
      </c>
      <c r="V54" s="43">
        <v>0.92290000000000005</v>
      </c>
      <c r="W54" s="42">
        <v>1.356E-7</v>
      </c>
      <c r="X54" t="s">
        <v>5695</v>
      </c>
      <c r="Y54" t="s">
        <v>5032</v>
      </c>
      <c r="Z54" t="s">
        <v>5033</v>
      </c>
      <c r="AA54" s="43">
        <v>0.93089999999999995</v>
      </c>
      <c r="AB54" s="42">
        <v>1.6870000000000001E-4</v>
      </c>
      <c r="AC54" s="41">
        <v>0.91579999999999995</v>
      </c>
      <c r="AD54" s="40">
        <v>1.921E-19</v>
      </c>
      <c r="AE54" t="s">
        <v>5093</v>
      </c>
      <c r="AF54" t="s">
        <v>5694</v>
      </c>
    </row>
    <row r="55" spans="1:32" x14ac:dyDescent="0.25">
      <c r="A55" t="s">
        <v>5376</v>
      </c>
      <c r="B55">
        <v>0</v>
      </c>
      <c r="C55" t="s">
        <v>2612</v>
      </c>
      <c r="D55">
        <v>11</v>
      </c>
      <c r="E55">
        <v>118743286</v>
      </c>
      <c r="F55" t="s">
        <v>5028</v>
      </c>
      <c r="G55" t="s">
        <v>5027</v>
      </c>
      <c r="H55">
        <v>1.1546000000000001</v>
      </c>
      <c r="I55" s="42">
        <v>3.1459999999999998E-10</v>
      </c>
      <c r="J55">
        <v>1.1546000000000001</v>
      </c>
      <c r="K55" s="42">
        <v>3.1459999999999998E-10</v>
      </c>
      <c r="L55" t="s">
        <v>2612</v>
      </c>
      <c r="M55" t="s">
        <v>5028</v>
      </c>
      <c r="N55" t="s">
        <v>5027</v>
      </c>
      <c r="O55">
        <v>1</v>
      </c>
      <c r="P55">
        <v>1</v>
      </c>
      <c r="Q55" s="43">
        <v>1.1546000000000001</v>
      </c>
      <c r="R55" s="42">
        <v>3.1459999999999998E-10</v>
      </c>
      <c r="S55" t="s">
        <v>5693</v>
      </c>
      <c r="T55" t="s">
        <v>5028</v>
      </c>
      <c r="U55" t="s">
        <v>5027</v>
      </c>
      <c r="V55" s="43">
        <v>1.1064394777605699</v>
      </c>
      <c r="W55" s="42">
        <v>4.4729999999999999E-7</v>
      </c>
      <c r="X55" t="s">
        <v>5692</v>
      </c>
      <c r="Y55" t="s">
        <v>5028</v>
      </c>
      <c r="Z55" t="s">
        <v>5027</v>
      </c>
      <c r="AA55" s="43">
        <v>1.11395789239167</v>
      </c>
      <c r="AB55" s="42">
        <v>1.9809999999999998E-5</v>
      </c>
      <c r="AC55" s="41">
        <v>1.1236999999999999</v>
      </c>
      <c r="AD55" s="40">
        <v>2.0990000000000001E-19</v>
      </c>
      <c r="AE55" t="s">
        <v>5026</v>
      </c>
      <c r="AF55" t="s">
        <v>5691</v>
      </c>
    </row>
    <row r="56" spans="1:32" x14ac:dyDescent="0.25">
      <c r="A56" t="s">
        <v>5690</v>
      </c>
      <c r="B56">
        <v>0</v>
      </c>
      <c r="C56" t="s">
        <v>2714</v>
      </c>
      <c r="D56">
        <v>2</v>
      </c>
      <c r="E56">
        <v>61242410</v>
      </c>
      <c r="F56" t="s">
        <v>5028</v>
      </c>
      <c r="G56" t="s">
        <v>5027</v>
      </c>
      <c r="H56">
        <v>1.1133999999999999</v>
      </c>
      <c r="I56" s="42">
        <v>8.5669999999999999E-9</v>
      </c>
      <c r="J56">
        <v>1.1133999999999999</v>
      </c>
      <c r="K56" s="42">
        <v>8.5669999999999999E-9</v>
      </c>
      <c r="L56" t="s">
        <v>5689</v>
      </c>
      <c r="M56" t="s">
        <v>5028</v>
      </c>
      <c r="N56" t="s">
        <v>5032</v>
      </c>
      <c r="O56">
        <v>0.48</v>
      </c>
      <c r="P56">
        <v>0.81499999999999995</v>
      </c>
      <c r="Q56" s="43">
        <v>1.0944</v>
      </c>
      <c r="R56" s="42">
        <v>2.9180000000000001E-7</v>
      </c>
      <c r="S56" t="s">
        <v>5688</v>
      </c>
      <c r="T56" t="s">
        <v>5028</v>
      </c>
      <c r="U56" t="s">
        <v>5032</v>
      </c>
      <c r="V56" s="43">
        <v>1.0875475802066299</v>
      </c>
      <c r="W56" s="42">
        <v>9.2130000000000005E-8</v>
      </c>
      <c r="X56" t="s">
        <v>5687</v>
      </c>
      <c r="Y56" t="s">
        <v>5028</v>
      </c>
      <c r="Z56" t="s">
        <v>5032</v>
      </c>
      <c r="AA56" s="43">
        <v>1.1093854004881301</v>
      </c>
      <c r="AB56" s="42">
        <v>2.343E-7</v>
      </c>
      <c r="AC56" s="41">
        <v>1.0952999999999999</v>
      </c>
      <c r="AD56" s="40">
        <v>2.3130000000000002E-19</v>
      </c>
      <c r="AE56" t="s">
        <v>5093</v>
      </c>
      <c r="AF56" t="s">
        <v>5686</v>
      </c>
    </row>
    <row r="57" spans="1:32" x14ac:dyDescent="0.25">
      <c r="A57" t="s">
        <v>5685</v>
      </c>
      <c r="B57">
        <v>0</v>
      </c>
      <c r="C57" t="s">
        <v>2958</v>
      </c>
      <c r="D57">
        <v>6</v>
      </c>
      <c r="E57">
        <v>36348689</v>
      </c>
      <c r="F57" t="s">
        <v>5033</v>
      </c>
      <c r="G57" t="s">
        <v>5032</v>
      </c>
      <c r="H57">
        <v>0.92659999999999998</v>
      </c>
      <c r="I57" s="42">
        <v>4.2220000000000004E-6</v>
      </c>
      <c r="J57">
        <v>0.92659999999999998</v>
      </c>
      <c r="K57" s="42">
        <v>4.2220000000000004E-6</v>
      </c>
      <c r="L57" t="s">
        <v>5683</v>
      </c>
      <c r="M57" t="s">
        <v>5033</v>
      </c>
      <c r="N57" t="s">
        <v>5032</v>
      </c>
      <c r="O57">
        <v>0.16900000000000001</v>
      </c>
      <c r="P57">
        <v>1</v>
      </c>
      <c r="Q57" s="43">
        <v>0.90490000000000004</v>
      </c>
      <c r="R57" s="42">
        <v>2.5789999999999999E-5</v>
      </c>
      <c r="S57" t="s">
        <v>5684</v>
      </c>
      <c r="T57" t="s">
        <v>5033</v>
      </c>
      <c r="U57" t="s">
        <v>5032</v>
      </c>
      <c r="V57" s="43">
        <v>0.87950747581354405</v>
      </c>
      <c r="W57" s="42">
        <v>1.7200000000000001E-9</v>
      </c>
      <c r="X57" t="s">
        <v>5683</v>
      </c>
      <c r="Y57" t="s">
        <v>5033</v>
      </c>
      <c r="Z57" t="s">
        <v>5032</v>
      </c>
      <c r="AA57" s="43">
        <v>0.86903623881115799</v>
      </c>
      <c r="AB57" s="42">
        <v>1.168E-7</v>
      </c>
      <c r="AC57" s="41">
        <v>0.88500000000000001</v>
      </c>
      <c r="AD57" s="40">
        <v>2.7460000000000002E-19</v>
      </c>
      <c r="AE57" t="s">
        <v>5093</v>
      </c>
      <c r="AF57" t="s">
        <v>5682</v>
      </c>
    </row>
    <row r="58" spans="1:32" x14ac:dyDescent="0.25">
      <c r="A58" t="s">
        <v>5681</v>
      </c>
      <c r="B58">
        <v>0</v>
      </c>
      <c r="C58" t="s">
        <v>2919</v>
      </c>
      <c r="D58">
        <v>10</v>
      </c>
      <c r="E58">
        <v>31395761</v>
      </c>
      <c r="F58" t="s">
        <v>5028</v>
      </c>
      <c r="G58" t="s">
        <v>5027</v>
      </c>
      <c r="H58">
        <v>0.9254</v>
      </c>
      <c r="I58" s="42">
        <v>3.117E-6</v>
      </c>
      <c r="J58">
        <v>0.9254</v>
      </c>
      <c r="K58" s="42">
        <v>3.117E-6</v>
      </c>
      <c r="L58" t="s">
        <v>5679</v>
      </c>
      <c r="M58" t="s">
        <v>5033</v>
      </c>
      <c r="N58" t="s">
        <v>5032</v>
      </c>
      <c r="O58">
        <v>0.55600000000000005</v>
      </c>
      <c r="P58">
        <v>0.81599999999999995</v>
      </c>
      <c r="Q58" s="43">
        <v>0.93279999999999996</v>
      </c>
      <c r="R58" s="42">
        <v>1.7750000000000001E-5</v>
      </c>
      <c r="S58" t="s">
        <v>5680</v>
      </c>
      <c r="T58" t="s">
        <v>5033</v>
      </c>
      <c r="U58" t="s">
        <v>5032</v>
      </c>
      <c r="V58" s="43">
        <v>0.91169999999999995</v>
      </c>
      <c r="W58" s="42">
        <v>3.4239999999999998E-10</v>
      </c>
      <c r="X58" t="s">
        <v>5679</v>
      </c>
      <c r="Y58" t="s">
        <v>5033</v>
      </c>
      <c r="Z58" t="s">
        <v>5032</v>
      </c>
      <c r="AA58" s="43">
        <v>0.91407678244972601</v>
      </c>
      <c r="AB58" s="42">
        <v>1.234E-6</v>
      </c>
      <c r="AC58" s="41">
        <v>0.91930000000000001</v>
      </c>
      <c r="AD58" s="40">
        <v>3.496E-19</v>
      </c>
      <c r="AE58" t="s">
        <v>5026</v>
      </c>
      <c r="AF58" t="s">
        <v>5678</v>
      </c>
    </row>
    <row r="59" spans="1:32" x14ac:dyDescent="0.25">
      <c r="A59" t="s">
        <v>5223</v>
      </c>
      <c r="B59">
        <v>0</v>
      </c>
      <c r="C59" t="s">
        <v>1808</v>
      </c>
      <c r="D59">
        <v>19</v>
      </c>
      <c r="E59">
        <v>10592144</v>
      </c>
      <c r="F59" t="s">
        <v>5032</v>
      </c>
      <c r="G59" t="s">
        <v>5033</v>
      </c>
      <c r="H59">
        <v>1.1380999999999999</v>
      </c>
      <c r="I59" s="42">
        <v>3.79E-11</v>
      </c>
      <c r="J59">
        <v>1.1380999999999999</v>
      </c>
      <c r="K59" s="42">
        <v>3.79E-11</v>
      </c>
      <c r="L59" t="s">
        <v>5677</v>
      </c>
      <c r="M59" t="s">
        <v>5033</v>
      </c>
      <c r="N59" t="s">
        <v>5027</v>
      </c>
      <c r="O59">
        <v>0.51700000000000002</v>
      </c>
      <c r="P59">
        <v>0.89700000000000002</v>
      </c>
      <c r="Q59" s="43">
        <v>1.1173</v>
      </c>
      <c r="R59" s="42">
        <v>2.9060000000000002E-7</v>
      </c>
      <c r="S59" t="s">
        <v>5676</v>
      </c>
      <c r="T59" t="s">
        <v>5033</v>
      </c>
      <c r="U59" t="s">
        <v>5027</v>
      </c>
      <c r="V59" s="43">
        <v>1.1169440411035401</v>
      </c>
      <c r="W59" s="42">
        <v>9.2189999999999997E-9</v>
      </c>
      <c r="X59" t="s">
        <v>5675</v>
      </c>
      <c r="Y59" t="s">
        <v>5033</v>
      </c>
      <c r="Z59" t="s">
        <v>5027</v>
      </c>
      <c r="AA59" s="43">
        <v>1.1171936096525501</v>
      </c>
      <c r="AB59" s="42">
        <v>5.2020000000000003E-6</v>
      </c>
      <c r="AC59" s="41">
        <v>1.1171</v>
      </c>
      <c r="AD59" s="40">
        <v>3.61E-19</v>
      </c>
      <c r="AE59" t="s">
        <v>5026</v>
      </c>
      <c r="AF59" t="s">
        <v>5674</v>
      </c>
    </row>
    <row r="60" spans="1:32" x14ac:dyDescent="0.25">
      <c r="A60" t="s">
        <v>5673</v>
      </c>
      <c r="B60">
        <v>0</v>
      </c>
      <c r="C60" t="s">
        <v>1182</v>
      </c>
      <c r="D60">
        <v>7</v>
      </c>
      <c r="E60">
        <v>37382465</v>
      </c>
      <c r="F60" t="s">
        <v>5032</v>
      </c>
      <c r="G60" t="s">
        <v>5028</v>
      </c>
      <c r="H60">
        <v>0.87470000000000003</v>
      </c>
      <c r="I60" s="42">
        <v>4.1989999999999999E-7</v>
      </c>
      <c r="J60">
        <v>0.87470000000000003</v>
      </c>
      <c r="K60" s="42">
        <v>4.1989999999999999E-7</v>
      </c>
      <c r="L60" t="s">
        <v>1182</v>
      </c>
      <c r="M60" t="s">
        <v>5032</v>
      </c>
      <c r="N60" t="s">
        <v>5028</v>
      </c>
      <c r="O60">
        <v>1</v>
      </c>
      <c r="P60">
        <v>1</v>
      </c>
      <c r="Q60" s="43">
        <v>0.87470000000000003</v>
      </c>
      <c r="R60" s="42">
        <v>4.1989999999999999E-7</v>
      </c>
      <c r="S60" t="s">
        <v>5672</v>
      </c>
      <c r="T60" t="s">
        <v>5032</v>
      </c>
      <c r="U60" t="s">
        <v>5028</v>
      </c>
      <c r="V60" s="43">
        <v>0.89293686936333605</v>
      </c>
      <c r="W60" s="42">
        <v>2.3199999999999998E-6</v>
      </c>
      <c r="X60" t="s">
        <v>5671</v>
      </c>
      <c r="Y60" t="s">
        <v>5032</v>
      </c>
      <c r="Z60" t="s">
        <v>5028</v>
      </c>
      <c r="AA60" s="43">
        <v>0.83941912196759805</v>
      </c>
      <c r="AB60" s="42">
        <v>4.7280000000000002E-9</v>
      </c>
      <c r="AC60" s="41">
        <v>0.87260000000000004</v>
      </c>
      <c r="AD60" s="40">
        <v>4.5960000000000004E-19</v>
      </c>
      <c r="AE60" t="s">
        <v>5093</v>
      </c>
      <c r="AF60" t="s">
        <v>5670</v>
      </c>
    </row>
    <row r="61" spans="1:32" x14ac:dyDescent="0.25">
      <c r="A61" t="s">
        <v>5669</v>
      </c>
      <c r="B61">
        <v>0</v>
      </c>
      <c r="C61" t="s">
        <v>1191</v>
      </c>
      <c r="D61">
        <v>20</v>
      </c>
      <c r="E61">
        <v>44734310</v>
      </c>
      <c r="F61" t="s">
        <v>5033</v>
      </c>
      <c r="G61" t="s">
        <v>5032</v>
      </c>
      <c r="H61">
        <v>1.1432</v>
      </c>
      <c r="I61" s="42">
        <v>2.845E-13</v>
      </c>
      <c r="J61">
        <v>1.1432</v>
      </c>
      <c r="K61" s="42">
        <v>2.845E-13</v>
      </c>
      <c r="L61" t="s">
        <v>1191</v>
      </c>
      <c r="M61" t="s">
        <v>5033</v>
      </c>
      <c r="N61" t="s">
        <v>5032</v>
      </c>
      <c r="O61">
        <v>1</v>
      </c>
      <c r="P61">
        <v>1</v>
      </c>
      <c r="Q61" s="43">
        <v>1.1432</v>
      </c>
      <c r="R61" s="42">
        <v>2.845E-13</v>
      </c>
      <c r="S61" t="s">
        <v>5668</v>
      </c>
      <c r="T61" t="s">
        <v>5033</v>
      </c>
      <c r="U61" t="s">
        <v>5032</v>
      </c>
      <c r="V61" s="43">
        <v>1.0815999999999999</v>
      </c>
      <c r="W61" s="42">
        <v>2.7630000000000001E-6</v>
      </c>
      <c r="X61" t="s">
        <v>5667</v>
      </c>
      <c r="Y61" t="s">
        <v>5033</v>
      </c>
      <c r="Z61" t="s">
        <v>5032</v>
      </c>
      <c r="AA61" s="43">
        <v>1.0720000000000001</v>
      </c>
      <c r="AB61" s="42">
        <v>9.2469999999999998E-4</v>
      </c>
      <c r="AC61" s="41">
        <v>1.0994999999999999</v>
      </c>
      <c r="AD61" s="40">
        <v>5.2840000000000002E-19</v>
      </c>
      <c r="AE61" t="s">
        <v>5026</v>
      </c>
      <c r="AF61" t="s">
        <v>5666</v>
      </c>
    </row>
    <row r="62" spans="1:32" x14ac:dyDescent="0.25">
      <c r="A62" t="s">
        <v>5665</v>
      </c>
      <c r="B62">
        <v>0</v>
      </c>
      <c r="C62" t="s">
        <v>1919</v>
      </c>
      <c r="D62">
        <v>5</v>
      </c>
      <c r="E62">
        <v>158759900</v>
      </c>
      <c r="F62" t="s">
        <v>5027</v>
      </c>
      <c r="G62" t="s">
        <v>5028</v>
      </c>
      <c r="H62">
        <v>1.1241000000000001</v>
      </c>
      <c r="I62" s="42">
        <v>1.0389999999999999E-12</v>
      </c>
      <c r="J62">
        <v>1.1241000000000001</v>
      </c>
      <c r="K62" s="42">
        <v>1.0389999999999999E-12</v>
      </c>
      <c r="L62" t="s">
        <v>1919</v>
      </c>
      <c r="M62" t="s">
        <v>5027</v>
      </c>
      <c r="N62" t="s">
        <v>5028</v>
      </c>
      <c r="O62">
        <v>1</v>
      </c>
      <c r="P62">
        <v>1</v>
      </c>
      <c r="Q62" s="43">
        <v>1.1241000000000001</v>
      </c>
      <c r="R62" s="42">
        <v>1.0389999999999999E-12</v>
      </c>
      <c r="S62" t="s">
        <v>5664</v>
      </c>
      <c r="T62" t="s">
        <v>5027</v>
      </c>
      <c r="U62" t="s">
        <v>5028</v>
      </c>
      <c r="V62" s="43">
        <v>1.06963311584127</v>
      </c>
      <c r="W62" s="42">
        <v>5.1850000000000003E-6</v>
      </c>
      <c r="X62" t="s">
        <v>5663</v>
      </c>
      <c r="Y62" t="s">
        <v>5027</v>
      </c>
      <c r="Z62" t="s">
        <v>5028</v>
      </c>
      <c r="AA62" s="43">
        <v>1.07112253641817</v>
      </c>
      <c r="AB62" s="42">
        <v>2.0670000000000001E-4</v>
      </c>
      <c r="AC62" s="41">
        <v>1.0878000000000001</v>
      </c>
      <c r="AD62" s="40">
        <v>5.3029999999999998E-19</v>
      </c>
      <c r="AE62" t="s">
        <v>5662</v>
      </c>
      <c r="AF62" t="s">
        <v>5661</v>
      </c>
    </row>
    <row r="63" spans="1:32" x14ac:dyDescent="0.25">
      <c r="A63" t="s">
        <v>5153</v>
      </c>
      <c r="B63">
        <v>1</v>
      </c>
      <c r="C63" t="s">
        <v>2890</v>
      </c>
      <c r="D63">
        <v>7</v>
      </c>
      <c r="E63">
        <v>3139417</v>
      </c>
      <c r="F63" t="s">
        <v>5033</v>
      </c>
      <c r="G63" t="s">
        <v>5032</v>
      </c>
      <c r="H63">
        <v>1.0817000000000001</v>
      </c>
      <c r="I63" s="42">
        <v>2.0219999999999999E-6</v>
      </c>
      <c r="J63">
        <v>1.0817000000000001</v>
      </c>
      <c r="K63" s="42">
        <v>1.996E-6</v>
      </c>
      <c r="L63" t="s">
        <v>2890</v>
      </c>
      <c r="M63" t="s">
        <v>5033</v>
      </c>
      <c r="N63" t="s">
        <v>5032</v>
      </c>
      <c r="O63">
        <v>1</v>
      </c>
      <c r="P63">
        <v>1</v>
      </c>
      <c r="Q63" s="43">
        <v>1.0817000000000001</v>
      </c>
      <c r="R63" s="42">
        <v>2.0219999999999999E-6</v>
      </c>
      <c r="S63" t="s">
        <v>5660</v>
      </c>
      <c r="T63" t="s">
        <v>5033</v>
      </c>
      <c r="U63" t="s">
        <v>5032</v>
      </c>
      <c r="V63" s="43">
        <v>1.1189</v>
      </c>
      <c r="W63" s="42">
        <v>4.366E-14</v>
      </c>
      <c r="X63" t="s">
        <v>5094</v>
      </c>
      <c r="Y63" t="s">
        <v>5094</v>
      </c>
      <c r="Z63" t="s">
        <v>5094</v>
      </c>
      <c r="AA63" s="43" t="s">
        <v>5094</v>
      </c>
      <c r="AB63" s="42" t="s">
        <v>5094</v>
      </c>
      <c r="AC63" s="41">
        <v>1.1021000000000001</v>
      </c>
      <c r="AD63" s="40">
        <v>1.4990000000000001E-18</v>
      </c>
      <c r="AE63" t="s">
        <v>5026</v>
      </c>
      <c r="AF63" t="s">
        <v>5659</v>
      </c>
    </row>
    <row r="64" spans="1:32" x14ac:dyDescent="0.25">
      <c r="A64" t="s">
        <v>5658</v>
      </c>
      <c r="B64">
        <v>0</v>
      </c>
      <c r="C64" t="s">
        <v>210</v>
      </c>
      <c r="D64">
        <v>3</v>
      </c>
      <c r="E64">
        <v>71535338</v>
      </c>
      <c r="F64" t="s">
        <v>5032</v>
      </c>
      <c r="G64" t="s">
        <v>5028</v>
      </c>
      <c r="H64">
        <v>1.0871999999999999</v>
      </c>
      <c r="I64" s="42">
        <v>2.6010000000000001E-7</v>
      </c>
      <c r="J64">
        <v>1.0871999999999999</v>
      </c>
      <c r="K64" s="42">
        <v>2.6010000000000001E-7</v>
      </c>
      <c r="L64" t="s">
        <v>210</v>
      </c>
      <c r="M64" t="s">
        <v>5032</v>
      </c>
      <c r="N64" t="s">
        <v>5028</v>
      </c>
      <c r="O64">
        <v>1</v>
      </c>
      <c r="P64">
        <v>1</v>
      </c>
      <c r="Q64" s="43">
        <v>1.0871999999999999</v>
      </c>
      <c r="R64" s="42">
        <v>2.6010000000000001E-7</v>
      </c>
      <c r="S64" t="s">
        <v>5657</v>
      </c>
      <c r="T64" t="s">
        <v>5032</v>
      </c>
      <c r="U64" t="s">
        <v>5028</v>
      </c>
      <c r="V64" s="43">
        <v>1.11098766803688</v>
      </c>
      <c r="W64" s="42">
        <v>8.2219999999999997E-13</v>
      </c>
      <c r="X64" t="s">
        <v>5094</v>
      </c>
      <c r="Y64" t="s">
        <v>5094</v>
      </c>
      <c r="Z64" t="s">
        <v>5094</v>
      </c>
      <c r="AA64" s="43" t="s">
        <v>5094</v>
      </c>
      <c r="AB64" s="42" t="s">
        <v>5094</v>
      </c>
      <c r="AC64" s="41">
        <v>1.1002000000000001</v>
      </c>
      <c r="AD64" s="40">
        <v>1.914E-18</v>
      </c>
      <c r="AE64" t="s">
        <v>5093</v>
      </c>
      <c r="AF64" t="s">
        <v>5656</v>
      </c>
    </row>
    <row r="65" spans="1:32" x14ac:dyDescent="0.25">
      <c r="A65" t="s">
        <v>5655</v>
      </c>
      <c r="B65">
        <v>0</v>
      </c>
      <c r="C65" t="s">
        <v>2298</v>
      </c>
      <c r="D65">
        <v>19</v>
      </c>
      <c r="E65">
        <v>49837246</v>
      </c>
      <c r="F65" t="s">
        <v>5033</v>
      </c>
      <c r="G65" t="s">
        <v>5032</v>
      </c>
      <c r="H65">
        <v>0.8831</v>
      </c>
      <c r="I65" s="42">
        <v>3.4789999999999997E-11</v>
      </c>
      <c r="J65">
        <v>0.8831</v>
      </c>
      <c r="K65" s="42">
        <v>3.4789999999999997E-11</v>
      </c>
      <c r="L65" t="s">
        <v>5653</v>
      </c>
      <c r="M65" t="s">
        <v>5032</v>
      </c>
      <c r="N65" t="s">
        <v>5033</v>
      </c>
      <c r="O65">
        <v>0.96399999999999997</v>
      </c>
      <c r="P65">
        <v>0.98499999999999999</v>
      </c>
      <c r="Q65" s="43">
        <v>0.8881</v>
      </c>
      <c r="R65" s="42">
        <v>2.5059999999999999E-10</v>
      </c>
      <c r="S65" t="s">
        <v>5654</v>
      </c>
      <c r="T65" t="s">
        <v>5032</v>
      </c>
      <c r="U65" t="s">
        <v>5033</v>
      </c>
      <c r="V65" s="43">
        <v>0.92242413061525697</v>
      </c>
      <c r="W65" s="42">
        <v>1.1650000000000001E-6</v>
      </c>
      <c r="X65" t="s">
        <v>5653</v>
      </c>
      <c r="Y65" t="s">
        <v>5032</v>
      </c>
      <c r="Z65" t="s">
        <v>5033</v>
      </c>
      <c r="AA65" s="43">
        <v>0.92284976005906205</v>
      </c>
      <c r="AB65" s="42">
        <v>1.071E-4</v>
      </c>
      <c r="AC65" s="41">
        <v>0.9113</v>
      </c>
      <c r="AD65" s="40">
        <v>3.023E-18</v>
      </c>
      <c r="AE65" t="s">
        <v>5026</v>
      </c>
      <c r="AF65" t="s">
        <v>5652</v>
      </c>
    </row>
    <row r="66" spans="1:32" x14ac:dyDescent="0.25">
      <c r="A66" t="s">
        <v>5651</v>
      </c>
      <c r="B66">
        <v>0</v>
      </c>
      <c r="C66" t="s">
        <v>3436</v>
      </c>
      <c r="D66">
        <v>6</v>
      </c>
      <c r="E66">
        <v>14691215</v>
      </c>
      <c r="F66" t="s">
        <v>5033</v>
      </c>
      <c r="G66" t="s">
        <v>5032</v>
      </c>
      <c r="H66">
        <v>1.3265</v>
      </c>
      <c r="I66" s="42">
        <v>2.9679999999999998E-6</v>
      </c>
      <c r="J66">
        <v>1.3265</v>
      </c>
      <c r="K66" s="42">
        <v>2.9679999999999998E-6</v>
      </c>
      <c r="L66" t="s">
        <v>5649</v>
      </c>
      <c r="M66" t="s">
        <v>5027</v>
      </c>
      <c r="N66" t="s">
        <v>5028</v>
      </c>
      <c r="O66">
        <v>0.20399999999999999</v>
      </c>
      <c r="P66">
        <v>0.86899999999999999</v>
      </c>
      <c r="Q66" s="43">
        <v>1.1015600000000001</v>
      </c>
      <c r="R66" s="42">
        <v>1.2279999999999999E-5</v>
      </c>
      <c r="S66" t="s">
        <v>5650</v>
      </c>
      <c r="T66" t="s">
        <v>5027</v>
      </c>
      <c r="U66" t="s">
        <v>5028</v>
      </c>
      <c r="V66" s="43">
        <v>1.1313497001923301</v>
      </c>
      <c r="W66" s="42">
        <v>7.6950000000000003E-11</v>
      </c>
      <c r="X66" t="s">
        <v>5649</v>
      </c>
      <c r="Y66" t="s">
        <v>5027</v>
      </c>
      <c r="Z66" t="s">
        <v>5028</v>
      </c>
      <c r="AA66" s="43">
        <v>1.08979947689625</v>
      </c>
      <c r="AB66" s="42">
        <v>2.8850000000000002E-4</v>
      </c>
      <c r="AC66" s="41">
        <v>1.1108</v>
      </c>
      <c r="AD66" s="40">
        <v>1.383E-17</v>
      </c>
      <c r="AE66" t="s">
        <v>5026</v>
      </c>
      <c r="AF66" t="s">
        <v>5648</v>
      </c>
    </row>
    <row r="67" spans="1:32" x14ac:dyDescent="0.25">
      <c r="A67" t="s">
        <v>5647</v>
      </c>
      <c r="B67">
        <v>0</v>
      </c>
      <c r="C67" t="s">
        <v>1388</v>
      </c>
      <c r="D67">
        <v>1</v>
      </c>
      <c r="E67">
        <v>120267505</v>
      </c>
      <c r="F67" t="s">
        <v>5028</v>
      </c>
      <c r="G67" t="s">
        <v>5033</v>
      </c>
      <c r="H67">
        <v>0.89739999999999998</v>
      </c>
      <c r="I67" s="42">
        <v>1.7700000000000001E-9</v>
      </c>
      <c r="J67">
        <v>0.89739999999999998</v>
      </c>
      <c r="K67" s="42">
        <v>1.7700000000000001E-9</v>
      </c>
      <c r="L67" t="s">
        <v>5645</v>
      </c>
      <c r="M67" t="s">
        <v>5033</v>
      </c>
      <c r="N67" t="s">
        <v>5032</v>
      </c>
      <c r="O67">
        <v>0.53600000000000003</v>
      </c>
      <c r="P67">
        <v>0.91800000000000004</v>
      </c>
      <c r="Q67" s="43">
        <v>0.92520000000000002</v>
      </c>
      <c r="R67" s="42">
        <v>3.2459999999999999E-6</v>
      </c>
      <c r="S67" t="s">
        <v>5646</v>
      </c>
      <c r="T67" t="s">
        <v>5033</v>
      </c>
      <c r="U67" t="s">
        <v>5032</v>
      </c>
      <c r="V67" s="43">
        <v>0.9214</v>
      </c>
      <c r="W67" s="42">
        <v>6.2219999999999997E-8</v>
      </c>
      <c r="X67" t="s">
        <v>5645</v>
      </c>
      <c r="Y67" t="s">
        <v>5033</v>
      </c>
      <c r="Z67" t="s">
        <v>5032</v>
      </c>
      <c r="AA67" s="43">
        <v>0.91449999999999998</v>
      </c>
      <c r="AB67" s="42">
        <v>2.6800000000000002E-6</v>
      </c>
      <c r="AC67" s="41">
        <v>0.92090000000000005</v>
      </c>
      <c r="AD67" s="40">
        <v>1.4510000000000001E-17</v>
      </c>
      <c r="AE67" t="s">
        <v>5093</v>
      </c>
      <c r="AF67" t="s">
        <v>5644</v>
      </c>
    </row>
    <row r="68" spans="1:32" x14ac:dyDescent="0.25">
      <c r="A68" t="s">
        <v>5643</v>
      </c>
      <c r="B68">
        <v>0</v>
      </c>
      <c r="C68" t="s">
        <v>2842</v>
      </c>
      <c r="D68">
        <v>10</v>
      </c>
      <c r="E68">
        <v>94479107</v>
      </c>
      <c r="F68" t="s">
        <v>5027</v>
      </c>
      <c r="G68" t="s">
        <v>5028</v>
      </c>
      <c r="H68">
        <v>1.1113999999999999</v>
      </c>
      <c r="I68" s="42">
        <v>2.4630000000000002E-10</v>
      </c>
      <c r="J68">
        <v>1.1113999999999999</v>
      </c>
      <c r="K68" s="42">
        <v>2.4630000000000002E-10</v>
      </c>
      <c r="L68" t="s">
        <v>5641</v>
      </c>
      <c r="M68" t="s">
        <v>5028</v>
      </c>
      <c r="N68" t="s">
        <v>5027</v>
      </c>
      <c r="O68">
        <v>0.93100000000000005</v>
      </c>
      <c r="P68">
        <v>1</v>
      </c>
      <c r="Q68" s="43">
        <v>1.1062000000000001</v>
      </c>
      <c r="R68" s="42">
        <v>2.017E-9</v>
      </c>
      <c r="S68" t="s">
        <v>5642</v>
      </c>
      <c r="T68" t="s">
        <v>5028</v>
      </c>
      <c r="U68" t="s">
        <v>5027</v>
      </c>
      <c r="V68" s="43">
        <v>1.05954651409197</v>
      </c>
      <c r="W68" s="42">
        <v>1.3310000000000001E-4</v>
      </c>
      <c r="X68" t="s">
        <v>5641</v>
      </c>
      <c r="Y68" t="s">
        <v>5028</v>
      </c>
      <c r="Z68" t="s">
        <v>5027</v>
      </c>
      <c r="AA68" s="43">
        <v>1.10326566637246</v>
      </c>
      <c r="AB68" s="42">
        <v>3.3480000000000001E-7</v>
      </c>
      <c r="AC68" s="41">
        <v>1.0860000000000001</v>
      </c>
      <c r="AD68" s="40">
        <v>2.0779999999999999E-17</v>
      </c>
      <c r="AE68" t="s">
        <v>5026</v>
      </c>
      <c r="AF68" t="s">
        <v>5640</v>
      </c>
    </row>
    <row r="69" spans="1:32" x14ac:dyDescent="0.25">
      <c r="A69" t="s">
        <v>5639</v>
      </c>
      <c r="B69">
        <v>0</v>
      </c>
      <c r="C69" t="s">
        <v>1619</v>
      </c>
      <c r="D69">
        <v>16</v>
      </c>
      <c r="E69">
        <v>86021505</v>
      </c>
      <c r="F69" t="s">
        <v>5028</v>
      </c>
      <c r="G69" t="s">
        <v>5027</v>
      </c>
      <c r="H69">
        <v>1.1882999999999999</v>
      </c>
      <c r="I69" s="42">
        <v>1.9380000000000001E-9</v>
      </c>
      <c r="J69">
        <v>1.1882999999999999</v>
      </c>
      <c r="K69" s="42">
        <v>1.9380000000000001E-9</v>
      </c>
      <c r="L69" t="s">
        <v>1619</v>
      </c>
      <c r="M69" t="s">
        <v>5028</v>
      </c>
      <c r="N69" t="s">
        <v>5027</v>
      </c>
      <c r="O69">
        <v>1</v>
      </c>
      <c r="P69">
        <v>1</v>
      </c>
      <c r="Q69" s="43">
        <v>1.1882999999999999</v>
      </c>
      <c r="R69" s="42">
        <v>1.9380000000000001E-9</v>
      </c>
      <c r="S69" t="s">
        <v>5638</v>
      </c>
      <c r="T69" t="s">
        <v>5028</v>
      </c>
      <c r="U69" t="s">
        <v>5027</v>
      </c>
      <c r="V69" s="43">
        <v>1.1127183709802999</v>
      </c>
      <c r="W69" s="42">
        <v>8.202E-7</v>
      </c>
      <c r="X69" t="s">
        <v>5637</v>
      </c>
      <c r="Y69" t="s">
        <v>5028</v>
      </c>
      <c r="Z69" t="s">
        <v>5027</v>
      </c>
      <c r="AA69" s="43">
        <v>1.11172873818788</v>
      </c>
      <c r="AB69" s="42">
        <v>1.055E-4</v>
      </c>
      <c r="AC69" s="41">
        <v>1.1315</v>
      </c>
      <c r="AD69" s="40">
        <v>2.8260000000000002E-17</v>
      </c>
      <c r="AE69" t="s">
        <v>5026</v>
      </c>
      <c r="AF69" t="s">
        <v>5636</v>
      </c>
    </row>
    <row r="70" spans="1:32" x14ac:dyDescent="0.25">
      <c r="A70" t="s">
        <v>5635</v>
      </c>
      <c r="B70">
        <v>0</v>
      </c>
      <c r="C70" t="s">
        <v>2597</v>
      </c>
      <c r="D70">
        <v>14</v>
      </c>
      <c r="E70">
        <v>69253364</v>
      </c>
      <c r="F70" t="s">
        <v>5027</v>
      </c>
      <c r="G70" t="s">
        <v>5032</v>
      </c>
      <c r="H70">
        <v>1.1094999999999999</v>
      </c>
      <c r="I70" s="42">
        <v>1.828E-10</v>
      </c>
      <c r="J70">
        <v>1.1094999999999999</v>
      </c>
      <c r="K70" s="42">
        <v>1.828E-10</v>
      </c>
      <c r="L70" t="s">
        <v>5634</v>
      </c>
      <c r="M70" t="s">
        <v>5033</v>
      </c>
      <c r="N70" t="s">
        <v>5027</v>
      </c>
      <c r="O70">
        <v>0.78600000000000003</v>
      </c>
      <c r="P70">
        <v>0.96899999999999997</v>
      </c>
      <c r="Q70" s="43">
        <v>1.0958000000000001</v>
      </c>
      <c r="R70" s="42">
        <v>1.9630000000000001E-8</v>
      </c>
      <c r="S70" t="s">
        <v>5633</v>
      </c>
      <c r="T70" t="s">
        <v>5033</v>
      </c>
      <c r="U70" t="s">
        <v>5027</v>
      </c>
      <c r="V70" s="43">
        <v>1.0838000000000001</v>
      </c>
      <c r="W70" s="42">
        <v>4.0539999999999998E-8</v>
      </c>
      <c r="X70" t="s">
        <v>5632</v>
      </c>
      <c r="Y70" t="s">
        <v>5033</v>
      </c>
      <c r="Z70" t="s">
        <v>5027</v>
      </c>
      <c r="AA70" s="43">
        <v>1.0623</v>
      </c>
      <c r="AB70" s="42">
        <v>1.0950000000000001E-3</v>
      </c>
      <c r="AC70" s="41">
        <v>1.0822000000000001</v>
      </c>
      <c r="AD70" s="40">
        <v>4.1360000000000002E-17</v>
      </c>
      <c r="AE70" t="s">
        <v>5026</v>
      </c>
      <c r="AF70" t="s">
        <v>5631</v>
      </c>
    </row>
    <row r="71" spans="1:32" x14ac:dyDescent="0.25">
      <c r="A71" t="s">
        <v>5376</v>
      </c>
      <c r="B71">
        <v>1</v>
      </c>
      <c r="C71" t="s">
        <v>1729</v>
      </c>
      <c r="D71">
        <v>11</v>
      </c>
      <c r="E71">
        <v>118480695</v>
      </c>
      <c r="F71" t="s">
        <v>5033</v>
      </c>
      <c r="G71" t="s">
        <v>5028</v>
      </c>
      <c r="H71">
        <v>0.83220000000000005</v>
      </c>
      <c r="I71" s="42">
        <v>1.4460000000000001E-7</v>
      </c>
      <c r="J71">
        <v>0.86429999999999996</v>
      </c>
      <c r="K71" s="42">
        <v>2.3920000000000001E-5</v>
      </c>
      <c r="L71" t="s">
        <v>5630</v>
      </c>
      <c r="M71" t="s">
        <v>5027</v>
      </c>
      <c r="N71" t="s">
        <v>5033</v>
      </c>
      <c r="O71">
        <v>0.14299999999999999</v>
      </c>
      <c r="P71">
        <v>1</v>
      </c>
      <c r="Q71" s="43">
        <v>0.9304</v>
      </c>
      <c r="R71" s="42">
        <v>5.5359999999999999E-5</v>
      </c>
      <c r="S71" t="s">
        <v>5629</v>
      </c>
      <c r="T71" t="s">
        <v>5027</v>
      </c>
      <c r="U71" t="s">
        <v>5033</v>
      </c>
      <c r="V71" s="43">
        <v>0.90129999999999999</v>
      </c>
      <c r="W71" s="42">
        <v>1.903E-10</v>
      </c>
      <c r="X71" t="s">
        <v>5628</v>
      </c>
      <c r="Y71" t="s">
        <v>5027</v>
      </c>
      <c r="Z71" t="s">
        <v>5033</v>
      </c>
      <c r="AA71" s="43">
        <v>0.92459999999999998</v>
      </c>
      <c r="AB71" s="42">
        <v>1.3210000000000001E-4</v>
      </c>
      <c r="AC71" s="41">
        <v>0.91700000000000004</v>
      </c>
      <c r="AD71" s="40">
        <v>7.6770000000000001E-17</v>
      </c>
      <c r="AE71" t="s">
        <v>5093</v>
      </c>
      <c r="AF71" t="s">
        <v>5627</v>
      </c>
    </row>
    <row r="72" spans="1:32" x14ac:dyDescent="0.25">
      <c r="A72" t="s">
        <v>5626</v>
      </c>
      <c r="B72">
        <v>0</v>
      </c>
      <c r="C72" t="s">
        <v>1104</v>
      </c>
      <c r="D72">
        <v>15</v>
      </c>
      <c r="E72">
        <v>79247482</v>
      </c>
      <c r="F72" t="s">
        <v>5033</v>
      </c>
      <c r="G72" t="s">
        <v>5032</v>
      </c>
      <c r="H72">
        <v>1.1334</v>
      </c>
      <c r="I72" s="42">
        <v>2.0679999999999999E-6</v>
      </c>
      <c r="J72">
        <v>1.1334</v>
      </c>
      <c r="K72" s="42">
        <v>2.0679999999999999E-6</v>
      </c>
      <c r="L72" t="s">
        <v>5625</v>
      </c>
      <c r="M72" t="s">
        <v>5027</v>
      </c>
      <c r="N72" t="s">
        <v>5033</v>
      </c>
      <c r="O72">
        <v>0.49099999999999999</v>
      </c>
      <c r="P72">
        <v>0.84799999999999998</v>
      </c>
      <c r="Q72" s="43">
        <v>1.0954999999999999</v>
      </c>
      <c r="R72" s="42">
        <v>2.109E-5</v>
      </c>
      <c r="S72" t="s">
        <v>5624</v>
      </c>
      <c r="T72" t="s">
        <v>5027</v>
      </c>
      <c r="U72" t="s">
        <v>5033</v>
      </c>
      <c r="V72" s="43">
        <v>1.12739571589628</v>
      </c>
      <c r="W72" s="42">
        <v>1.4000000000000001E-10</v>
      </c>
      <c r="X72" t="s">
        <v>5623</v>
      </c>
      <c r="Y72" t="s">
        <v>5027</v>
      </c>
      <c r="Z72" t="s">
        <v>5033</v>
      </c>
      <c r="AA72" s="43">
        <v>1.0851871947911</v>
      </c>
      <c r="AB72" s="42">
        <v>5.5400000000000002E-4</v>
      </c>
      <c r="AC72" s="41">
        <v>1.1060000000000001</v>
      </c>
      <c r="AD72" s="40">
        <v>8.5270000000000003E-17</v>
      </c>
      <c r="AE72" t="s">
        <v>5026</v>
      </c>
      <c r="AF72" t="s">
        <v>5622</v>
      </c>
    </row>
    <row r="73" spans="1:32" x14ac:dyDescent="0.25">
      <c r="A73" t="s">
        <v>5513</v>
      </c>
      <c r="B73">
        <v>0</v>
      </c>
      <c r="C73" t="s">
        <v>195</v>
      </c>
      <c r="D73">
        <v>17</v>
      </c>
      <c r="E73">
        <v>37970149</v>
      </c>
      <c r="F73" t="s">
        <v>5027</v>
      </c>
      <c r="G73" t="s">
        <v>5028</v>
      </c>
      <c r="H73">
        <v>0.93110000000000004</v>
      </c>
      <c r="I73" s="42">
        <v>1.1559999999999999E-5</v>
      </c>
      <c r="J73">
        <v>0.93110000000000004</v>
      </c>
      <c r="K73" s="42">
        <v>1.1559999999999999E-5</v>
      </c>
      <c r="L73" t="s">
        <v>195</v>
      </c>
      <c r="M73" t="s">
        <v>5027</v>
      </c>
      <c r="N73" t="s">
        <v>5028</v>
      </c>
      <c r="O73">
        <v>1</v>
      </c>
      <c r="P73">
        <v>1</v>
      </c>
      <c r="Q73" s="43">
        <v>0.93110000000000004</v>
      </c>
      <c r="R73" s="42">
        <v>1.1559999999999999E-5</v>
      </c>
      <c r="S73" t="s">
        <v>5621</v>
      </c>
      <c r="T73" t="s">
        <v>5027</v>
      </c>
      <c r="U73" t="s">
        <v>5028</v>
      </c>
      <c r="V73" s="43">
        <v>0.91082976591675002</v>
      </c>
      <c r="W73" s="42">
        <v>1.623E-10</v>
      </c>
      <c r="X73" t="s">
        <v>5620</v>
      </c>
      <c r="Y73" t="s">
        <v>5027</v>
      </c>
      <c r="Z73" t="s">
        <v>5028</v>
      </c>
      <c r="AA73" s="43">
        <v>0.93984962406015005</v>
      </c>
      <c r="AB73" s="42">
        <v>8.2589999999999996E-4</v>
      </c>
      <c r="AC73" s="41">
        <v>0.92490000000000006</v>
      </c>
      <c r="AD73" s="40">
        <v>8.5649999999999996E-17</v>
      </c>
      <c r="AE73" t="s">
        <v>5093</v>
      </c>
      <c r="AF73" t="s">
        <v>5619</v>
      </c>
    </row>
    <row r="74" spans="1:32" x14ac:dyDescent="0.25">
      <c r="A74" t="s">
        <v>5618</v>
      </c>
      <c r="B74">
        <v>0</v>
      </c>
      <c r="C74" t="s">
        <v>1773</v>
      </c>
      <c r="D74">
        <v>1</v>
      </c>
      <c r="E74">
        <v>6512547</v>
      </c>
      <c r="F74" t="s">
        <v>5032</v>
      </c>
      <c r="G74" t="s">
        <v>5033</v>
      </c>
      <c r="H74">
        <v>0.89939999999999998</v>
      </c>
      <c r="I74" s="42">
        <v>3.4119999999999999E-5</v>
      </c>
      <c r="J74">
        <v>0.89939999999999998</v>
      </c>
      <c r="K74" s="42">
        <v>3.4119999999999999E-5</v>
      </c>
      <c r="L74" t="s">
        <v>5616</v>
      </c>
      <c r="M74" t="s">
        <v>5028</v>
      </c>
      <c r="N74" t="s">
        <v>5027</v>
      </c>
      <c r="O74">
        <v>0.41</v>
      </c>
      <c r="P74">
        <v>0.91600000000000004</v>
      </c>
      <c r="Q74" s="43">
        <v>0.91190000000000004</v>
      </c>
      <c r="R74" s="42">
        <v>8.7719999999999994E-5</v>
      </c>
      <c r="S74" t="s">
        <v>5617</v>
      </c>
      <c r="T74" t="s">
        <v>5028</v>
      </c>
      <c r="U74" t="s">
        <v>5027</v>
      </c>
      <c r="V74" s="43">
        <v>0.88370448921880496</v>
      </c>
      <c r="W74" s="42">
        <v>8.7099999999999999E-9</v>
      </c>
      <c r="X74" t="s">
        <v>5616</v>
      </c>
      <c r="Y74" t="s">
        <v>5028</v>
      </c>
      <c r="Z74" t="s">
        <v>5027</v>
      </c>
      <c r="AA74" s="43">
        <v>0.88245675961877901</v>
      </c>
      <c r="AB74" s="42">
        <v>2.8270000000000002E-6</v>
      </c>
      <c r="AC74" s="41">
        <v>0.89280000000000004</v>
      </c>
      <c r="AD74" s="40">
        <v>8.9130000000000006E-17</v>
      </c>
      <c r="AE74" t="s">
        <v>5093</v>
      </c>
      <c r="AF74" t="s">
        <v>5615</v>
      </c>
    </row>
    <row r="75" spans="1:32" x14ac:dyDescent="0.25">
      <c r="A75" t="s">
        <v>5614</v>
      </c>
      <c r="B75">
        <v>0</v>
      </c>
      <c r="C75" t="s">
        <v>4744</v>
      </c>
      <c r="D75">
        <v>13</v>
      </c>
      <c r="E75">
        <v>100026952</v>
      </c>
      <c r="F75" t="s">
        <v>5027</v>
      </c>
      <c r="G75" t="s">
        <v>5033</v>
      </c>
      <c r="H75">
        <v>1.7767999999999999</v>
      </c>
      <c r="I75" s="42">
        <v>4.0709999999999999E-7</v>
      </c>
      <c r="J75">
        <v>1.7767999999999999</v>
      </c>
      <c r="K75" s="42">
        <v>4.0709999999999999E-7</v>
      </c>
      <c r="L75" t="s">
        <v>5613</v>
      </c>
      <c r="M75" t="s">
        <v>5027</v>
      </c>
      <c r="N75" t="s">
        <v>5028</v>
      </c>
      <c r="O75">
        <v>0.152</v>
      </c>
      <c r="P75">
        <v>1</v>
      </c>
      <c r="Q75" s="43">
        <v>1.0874999999999999</v>
      </c>
      <c r="R75" s="42">
        <v>1.08E-4</v>
      </c>
      <c r="S75" t="s">
        <v>5612</v>
      </c>
      <c r="T75" t="s">
        <v>5027</v>
      </c>
      <c r="U75" t="s">
        <v>5028</v>
      </c>
      <c r="V75" s="43">
        <v>1.1261261261261299</v>
      </c>
      <c r="W75" s="42">
        <v>1.4849999999999999E-9</v>
      </c>
      <c r="X75" t="s">
        <v>5611</v>
      </c>
      <c r="Y75" t="s">
        <v>5027</v>
      </c>
      <c r="Z75" t="s">
        <v>5028</v>
      </c>
      <c r="AA75" s="43">
        <v>1.1143302874972101</v>
      </c>
      <c r="AB75" s="42">
        <v>1.2449999999999999E-5</v>
      </c>
      <c r="AC75" s="41">
        <v>1.1100000000000001</v>
      </c>
      <c r="AD75" s="40">
        <v>8.9819999999999998E-17</v>
      </c>
      <c r="AE75" t="s">
        <v>5121</v>
      </c>
      <c r="AF75" t="s">
        <v>5610</v>
      </c>
    </row>
    <row r="76" spans="1:32" x14ac:dyDescent="0.25">
      <c r="A76" t="s">
        <v>5609</v>
      </c>
      <c r="B76">
        <v>1</v>
      </c>
      <c r="C76" t="s">
        <v>2372</v>
      </c>
      <c r="D76">
        <v>3</v>
      </c>
      <c r="E76">
        <v>27783015</v>
      </c>
      <c r="F76" t="s">
        <v>5033</v>
      </c>
      <c r="G76" t="s">
        <v>5032</v>
      </c>
      <c r="H76">
        <v>0.8931</v>
      </c>
      <c r="I76" s="42">
        <v>4.4970000000000001E-11</v>
      </c>
      <c r="J76">
        <v>0.89119999999999999</v>
      </c>
      <c r="K76" s="42">
        <v>1.7269999999999999E-11</v>
      </c>
      <c r="L76" t="s">
        <v>5608</v>
      </c>
      <c r="M76" t="s">
        <v>5032</v>
      </c>
      <c r="N76" t="s">
        <v>5028</v>
      </c>
      <c r="O76">
        <v>0.91900000000000004</v>
      </c>
      <c r="P76">
        <v>0.98299999999999998</v>
      </c>
      <c r="Q76" s="43">
        <v>0.89910000000000001</v>
      </c>
      <c r="R76" s="42">
        <v>2.9330000000000001E-10</v>
      </c>
      <c r="S76" t="s">
        <v>5607</v>
      </c>
      <c r="T76" t="s">
        <v>5032</v>
      </c>
      <c r="U76" t="s">
        <v>5028</v>
      </c>
      <c r="V76" s="43">
        <v>0.94011469399266701</v>
      </c>
      <c r="W76" s="42">
        <v>4.3180000000000003E-5</v>
      </c>
      <c r="X76" t="s">
        <v>5606</v>
      </c>
      <c r="Y76" t="s">
        <v>5032</v>
      </c>
      <c r="Z76" t="s">
        <v>5028</v>
      </c>
      <c r="AA76" s="43">
        <v>0.92772984506911604</v>
      </c>
      <c r="AB76" s="42">
        <v>7.6879999999999996E-5</v>
      </c>
      <c r="AC76" s="41">
        <v>0.92320000000000002</v>
      </c>
      <c r="AD76" s="40">
        <v>1.547E-16</v>
      </c>
      <c r="AE76" t="s">
        <v>5026</v>
      </c>
      <c r="AF76" t="s">
        <v>5605</v>
      </c>
    </row>
    <row r="77" spans="1:32" x14ac:dyDescent="0.25">
      <c r="A77" t="s">
        <v>5145</v>
      </c>
      <c r="B77">
        <v>1</v>
      </c>
      <c r="C77" t="s">
        <v>2648</v>
      </c>
      <c r="D77">
        <v>1</v>
      </c>
      <c r="E77">
        <v>92222089</v>
      </c>
      <c r="F77" t="s">
        <v>5033</v>
      </c>
      <c r="G77" t="s">
        <v>5032</v>
      </c>
      <c r="H77">
        <v>1.1367</v>
      </c>
      <c r="I77" s="42">
        <v>8.5310000000000004E-9</v>
      </c>
      <c r="J77">
        <v>1.1329</v>
      </c>
      <c r="K77" s="42">
        <v>1.9160000000000001E-8</v>
      </c>
      <c r="L77" t="s">
        <v>5604</v>
      </c>
      <c r="M77" t="s">
        <v>5033</v>
      </c>
      <c r="N77" t="s">
        <v>5032</v>
      </c>
      <c r="O77">
        <v>1</v>
      </c>
      <c r="P77">
        <v>1</v>
      </c>
      <c r="Q77" s="43">
        <v>1.1366000000000001</v>
      </c>
      <c r="R77" s="42">
        <v>8.5750000000000007E-9</v>
      </c>
      <c r="S77" t="s">
        <v>5603</v>
      </c>
      <c r="T77" t="s">
        <v>5033</v>
      </c>
      <c r="U77" t="s">
        <v>5032</v>
      </c>
      <c r="V77" s="43">
        <v>1.1263798152737099</v>
      </c>
      <c r="W77" s="42">
        <v>3.4560000000000001E-9</v>
      </c>
      <c r="X77" t="s">
        <v>5094</v>
      </c>
      <c r="Y77" t="s">
        <v>5094</v>
      </c>
      <c r="Z77" t="s">
        <v>5094</v>
      </c>
      <c r="AA77" s="43" t="s">
        <v>5094</v>
      </c>
      <c r="AB77" s="42" t="s">
        <v>5094</v>
      </c>
      <c r="AC77" s="41">
        <v>1.131</v>
      </c>
      <c r="AD77" s="40">
        <v>1.67E-16</v>
      </c>
      <c r="AE77" t="s">
        <v>5093</v>
      </c>
      <c r="AF77" t="s">
        <v>5602</v>
      </c>
    </row>
    <row r="78" spans="1:32" x14ac:dyDescent="0.25">
      <c r="A78" t="s">
        <v>5380</v>
      </c>
      <c r="B78">
        <v>0</v>
      </c>
      <c r="C78" t="s">
        <v>3296</v>
      </c>
      <c r="D78">
        <v>7</v>
      </c>
      <c r="E78">
        <v>50328339</v>
      </c>
      <c r="F78" t="s">
        <v>5027</v>
      </c>
      <c r="G78" t="s">
        <v>5028</v>
      </c>
      <c r="H78">
        <v>1.5892999999999999</v>
      </c>
      <c r="I78" s="42">
        <v>4.168E-8</v>
      </c>
      <c r="J78">
        <v>1.5892999999999999</v>
      </c>
      <c r="K78" s="42">
        <v>4.168E-8</v>
      </c>
      <c r="L78" t="s">
        <v>5601</v>
      </c>
      <c r="M78" t="s">
        <v>5027</v>
      </c>
      <c r="N78" t="s">
        <v>5028</v>
      </c>
      <c r="O78">
        <v>0.1</v>
      </c>
      <c r="P78">
        <v>1</v>
      </c>
      <c r="Q78" s="43">
        <v>1.0724</v>
      </c>
      <c r="R78" s="42">
        <v>3.2259999999999998E-4</v>
      </c>
      <c r="S78" t="s">
        <v>5600</v>
      </c>
      <c r="T78" t="s">
        <v>5027</v>
      </c>
      <c r="U78" t="s">
        <v>5028</v>
      </c>
      <c r="V78" s="43">
        <v>1.1009578333149801</v>
      </c>
      <c r="W78" s="42">
        <v>3.1589999999999999E-9</v>
      </c>
      <c r="X78" t="s">
        <v>5599</v>
      </c>
      <c r="Y78" t="s">
        <v>5027</v>
      </c>
      <c r="Z78" t="s">
        <v>5028</v>
      </c>
      <c r="AA78" s="43">
        <v>1.0967317394165399</v>
      </c>
      <c r="AB78" s="42">
        <v>6.8229999999999997E-6</v>
      </c>
      <c r="AC78" s="41">
        <v>1.0911999999999999</v>
      </c>
      <c r="AD78" s="40">
        <v>2.5819999999999999E-16</v>
      </c>
      <c r="AE78" t="s">
        <v>5026</v>
      </c>
      <c r="AF78" t="s">
        <v>5598</v>
      </c>
    </row>
    <row r="79" spans="1:32" x14ac:dyDescent="0.25">
      <c r="A79" t="s">
        <v>5597</v>
      </c>
      <c r="B79">
        <v>1</v>
      </c>
      <c r="C79" t="s">
        <v>1130</v>
      </c>
      <c r="D79">
        <v>10</v>
      </c>
      <c r="E79">
        <v>64449549</v>
      </c>
      <c r="F79" t="s">
        <v>5028</v>
      </c>
      <c r="G79" t="s">
        <v>5032</v>
      </c>
      <c r="H79">
        <v>1.1152</v>
      </c>
      <c r="I79" s="42">
        <v>5.4480000000000002E-8</v>
      </c>
      <c r="J79">
        <v>1.0733999999999999</v>
      </c>
      <c r="K79">
        <v>2.0440000000000001E-4</v>
      </c>
      <c r="L79" t="s">
        <v>5596</v>
      </c>
      <c r="M79" t="s">
        <v>5028</v>
      </c>
      <c r="N79" t="s">
        <v>5027</v>
      </c>
      <c r="O79">
        <v>0.47899999999999998</v>
      </c>
      <c r="P79">
        <v>0.96299999999999997</v>
      </c>
      <c r="Q79" s="43">
        <v>1.0817000000000001</v>
      </c>
      <c r="R79" s="42">
        <v>4.7729999999999999E-6</v>
      </c>
      <c r="S79" t="s">
        <v>5595</v>
      </c>
      <c r="T79" t="s">
        <v>5028</v>
      </c>
      <c r="U79" t="s">
        <v>5027</v>
      </c>
      <c r="V79" s="43">
        <v>1.0904</v>
      </c>
      <c r="W79" s="42">
        <v>2.8360000000000002E-7</v>
      </c>
      <c r="X79" t="s">
        <v>5594</v>
      </c>
      <c r="Y79" t="s">
        <v>5028</v>
      </c>
      <c r="Z79" t="s">
        <v>5027</v>
      </c>
      <c r="AA79" s="43">
        <v>1.0981000000000001</v>
      </c>
      <c r="AB79" s="42">
        <v>8.4829999999999999E-6</v>
      </c>
      <c r="AC79" s="41">
        <v>1.0891</v>
      </c>
      <c r="AD79" s="40">
        <v>3.0139999999999998E-16</v>
      </c>
      <c r="AE79" t="s">
        <v>5026</v>
      </c>
      <c r="AF79" t="s">
        <v>5593</v>
      </c>
    </row>
    <row r="80" spans="1:32" x14ac:dyDescent="0.25">
      <c r="A80" t="s">
        <v>5592</v>
      </c>
      <c r="B80">
        <v>0</v>
      </c>
      <c r="C80" t="s">
        <v>1973</v>
      </c>
      <c r="D80">
        <v>1</v>
      </c>
      <c r="E80">
        <v>157686337</v>
      </c>
      <c r="F80" t="s">
        <v>5028</v>
      </c>
      <c r="G80" t="s">
        <v>5032</v>
      </c>
      <c r="H80">
        <v>1.1057999999999999</v>
      </c>
      <c r="I80" s="42">
        <v>1.9019999999999998E-9</v>
      </c>
      <c r="J80">
        <v>1.1057999999999999</v>
      </c>
      <c r="K80" s="42">
        <v>1.9019999999999998E-9</v>
      </c>
      <c r="L80" t="s">
        <v>5590</v>
      </c>
      <c r="M80" t="s">
        <v>5033</v>
      </c>
      <c r="N80" t="s">
        <v>5032</v>
      </c>
      <c r="O80">
        <v>0.84</v>
      </c>
      <c r="P80">
        <v>0.92900000000000005</v>
      </c>
      <c r="Q80" s="43">
        <v>1.0988</v>
      </c>
      <c r="R80" s="42">
        <v>1.034E-8</v>
      </c>
      <c r="S80" t="s">
        <v>5591</v>
      </c>
      <c r="T80" t="s">
        <v>5033</v>
      </c>
      <c r="U80" t="s">
        <v>5032</v>
      </c>
      <c r="V80" s="43">
        <v>1.0777023386140701</v>
      </c>
      <c r="W80" s="42">
        <v>3.9929999999999998E-7</v>
      </c>
      <c r="X80" t="s">
        <v>5590</v>
      </c>
      <c r="Y80" t="s">
        <v>5033</v>
      </c>
      <c r="Z80" t="s">
        <v>5032</v>
      </c>
      <c r="AA80" s="43">
        <v>1.06134578645723</v>
      </c>
      <c r="AB80" s="42">
        <v>1.4369999999999999E-3</v>
      </c>
      <c r="AC80" s="41">
        <v>1.0804</v>
      </c>
      <c r="AD80" s="40">
        <v>3.2540000000000002E-16</v>
      </c>
      <c r="AE80" t="s">
        <v>5026</v>
      </c>
      <c r="AF80" t="s">
        <v>5589</v>
      </c>
    </row>
    <row r="81" spans="1:32" x14ac:dyDescent="0.25">
      <c r="A81" t="s">
        <v>5239</v>
      </c>
      <c r="B81">
        <v>1</v>
      </c>
      <c r="C81" t="s">
        <v>4549</v>
      </c>
      <c r="D81">
        <v>16</v>
      </c>
      <c r="E81">
        <v>11353879</v>
      </c>
      <c r="F81" t="s">
        <v>5033</v>
      </c>
      <c r="G81" t="s">
        <v>5032</v>
      </c>
      <c r="H81">
        <v>0.48449999999999999</v>
      </c>
      <c r="I81" s="42">
        <v>6.0010000000000003E-9</v>
      </c>
      <c r="J81">
        <v>0.46899999999999997</v>
      </c>
      <c r="K81" s="42">
        <v>1.1220000000000001E-9</v>
      </c>
      <c r="L81" t="s">
        <v>5588</v>
      </c>
      <c r="M81" t="s">
        <v>5028</v>
      </c>
      <c r="N81" t="s">
        <v>5032</v>
      </c>
      <c r="O81">
        <v>0.108</v>
      </c>
      <c r="P81">
        <v>1</v>
      </c>
      <c r="Q81" s="43">
        <v>0.91257500000000003</v>
      </c>
      <c r="R81" s="42">
        <v>2.0320000000000002E-6</v>
      </c>
      <c r="S81" t="s">
        <v>5587</v>
      </c>
      <c r="T81" t="s">
        <v>5028</v>
      </c>
      <c r="U81" t="s">
        <v>5032</v>
      </c>
      <c r="V81" s="43">
        <v>0.91099571832012405</v>
      </c>
      <c r="W81" s="42">
        <v>1.37E-8</v>
      </c>
      <c r="X81" t="s">
        <v>5586</v>
      </c>
      <c r="Y81" t="s">
        <v>5028</v>
      </c>
      <c r="Z81" t="s">
        <v>5032</v>
      </c>
      <c r="AA81" s="43">
        <v>0.93135885256589401</v>
      </c>
      <c r="AB81" s="42">
        <v>5.9730000000000004E-4</v>
      </c>
      <c r="AC81" s="41">
        <v>0.91690000000000005</v>
      </c>
      <c r="AD81" s="40">
        <v>5.0090000000000001E-16</v>
      </c>
      <c r="AE81" t="s">
        <v>5026</v>
      </c>
      <c r="AF81" t="s">
        <v>5585</v>
      </c>
    </row>
    <row r="82" spans="1:32" x14ac:dyDescent="0.25">
      <c r="A82" t="s">
        <v>5584</v>
      </c>
      <c r="B82">
        <v>0</v>
      </c>
      <c r="C82" t="s">
        <v>2525</v>
      </c>
      <c r="D82">
        <v>2</v>
      </c>
      <c r="E82">
        <v>68646536</v>
      </c>
      <c r="F82" t="s">
        <v>5032</v>
      </c>
      <c r="G82" t="s">
        <v>5033</v>
      </c>
      <c r="H82">
        <v>1.1127</v>
      </c>
      <c r="I82" s="42">
        <v>1.043E-10</v>
      </c>
      <c r="J82">
        <v>1.1127</v>
      </c>
      <c r="K82" s="42">
        <v>1.043E-10</v>
      </c>
      <c r="L82" t="s">
        <v>5583</v>
      </c>
      <c r="M82" t="s">
        <v>5032</v>
      </c>
      <c r="N82" t="s">
        <v>5028</v>
      </c>
      <c r="O82">
        <v>0.308</v>
      </c>
      <c r="P82">
        <v>0.98499999999999999</v>
      </c>
      <c r="Q82" s="43">
        <v>1.1154500000000001</v>
      </c>
      <c r="R82" s="42">
        <v>2.2659999999999998E-9</v>
      </c>
      <c r="S82" t="s">
        <v>5582</v>
      </c>
      <c r="T82" t="s">
        <v>5032</v>
      </c>
      <c r="U82" t="s">
        <v>5028</v>
      </c>
      <c r="V82" s="43">
        <v>1.0708</v>
      </c>
      <c r="W82" s="42">
        <v>4.3239999999999999E-5</v>
      </c>
      <c r="X82" t="s">
        <v>5581</v>
      </c>
      <c r="Y82" t="s">
        <v>5032</v>
      </c>
      <c r="Z82" t="s">
        <v>5028</v>
      </c>
      <c r="AA82" s="43">
        <v>1.0875999999999999</v>
      </c>
      <c r="AB82" s="42">
        <v>6.1870000000000002E-5</v>
      </c>
      <c r="AC82" s="41">
        <v>1.0901000000000001</v>
      </c>
      <c r="AD82" s="40">
        <v>5.0819999999999996E-16</v>
      </c>
      <c r="AE82" t="s">
        <v>5026</v>
      </c>
      <c r="AF82" t="s">
        <v>5580</v>
      </c>
    </row>
    <row r="83" spans="1:32" x14ac:dyDescent="0.25">
      <c r="A83" t="s">
        <v>5273</v>
      </c>
      <c r="B83">
        <v>1</v>
      </c>
      <c r="C83" t="s">
        <v>223</v>
      </c>
      <c r="D83">
        <v>1</v>
      </c>
      <c r="E83">
        <v>160703965</v>
      </c>
      <c r="F83" t="s">
        <v>5028</v>
      </c>
      <c r="G83" t="s">
        <v>5027</v>
      </c>
      <c r="H83">
        <v>1.1067</v>
      </c>
      <c r="I83" s="42">
        <v>3.397E-7</v>
      </c>
      <c r="J83">
        <v>1.1061000000000001</v>
      </c>
      <c r="K83" s="42">
        <v>3.8790000000000003E-7</v>
      </c>
      <c r="L83" t="s">
        <v>5579</v>
      </c>
      <c r="M83" t="s">
        <v>5028</v>
      </c>
      <c r="N83" t="s">
        <v>5027</v>
      </c>
      <c r="O83">
        <v>0.63</v>
      </c>
      <c r="P83">
        <v>0.98099999999999998</v>
      </c>
      <c r="Q83" s="43">
        <v>1.0879000000000001</v>
      </c>
      <c r="R83" s="42">
        <v>3.2509999999999999E-6</v>
      </c>
      <c r="S83" t="s">
        <v>5578</v>
      </c>
      <c r="T83" t="s">
        <v>5028</v>
      </c>
      <c r="U83" t="s">
        <v>5027</v>
      </c>
      <c r="V83" s="43">
        <v>1.09469074986316</v>
      </c>
      <c r="W83" s="42">
        <v>2.168E-8</v>
      </c>
      <c r="X83" t="s">
        <v>5577</v>
      </c>
      <c r="Y83" t="s">
        <v>5028</v>
      </c>
      <c r="Z83" t="s">
        <v>5027</v>
      </c>
      <c r="AA83" s="43">
        <v>1.0756157900398</v>
      </c>
      <c r="AB83" s="42">
        <v>3.3490000000000001E-4</v>
      </c>
      <c r="AC83" s="41">
        <v>1.0874999999999999</v>
      </c>
      <c r="AD83" s="40">
        <v>6.0959999999999999E-16</v>
      </c>
      <c r="AE83" t="s">
        <v>5026</v>
      </c>
      <c r="AF83" t="s">
        <v>5576</v>
      </c>
    </row>
    <row r="84" spans="1:32" x14ac:dyDescent="0.25">
      <c r="A84" t="s">
        <v>5575</v>
      </c>
      <c r="B84">
        <v>1</v>
      </c>
      <c r="C84" t="s">
        <v>970</v>
      </c>
      <c r="D84">
        <v>4</v>
      </c>
      <c r="E84">
        <v>103911781</v>
      </c>
      <c r="F84" t="s">
        <v>5027</v>
      </c>
      <c r="G84" t="s">
        <v>5028</v>
      </c>
      <c r="H84">
        <v>1.0666</v>
      </c>
      <c r="I84" s="42">
        <v>8.0049999999999994E-5</v>
      </c>
      <c r="J84">
        <v>1.0668</v>
      </c>
      <c r="K84" s="42">
        <v>7.6979999999999998E-5</v>
      </c>
      <c r="L84" t="s">
        <v>5574</v>
      </c>
      <c r="M84" t="s">
        <v>5028</v>
      </c>
      <c r="N84" t="s">
        <v>5027</v>
      </c>
      <c r="O84">
        <v>0.29399999999999998</v>
      </c>
      <c r="P84">
        <v>0.55500000000000005</v>
      </c>
      <c r="Q84" s="43">
        <v>1.1274999999999999</v>
      </c>
      <c r="R84" s="42">
        <v>9.1330000000000003E-4</v>
      </c>
      <c r="S84" t="s">
        <v>5573</v>
      </c>
      <c r="T84" t="s">
        <v>5028</v>
      </c>
      <c r="U84" t="s">
        <v>5027</v>
      </c>
      <c r="V84" s="43">
        <v>1.09529025191676</v>
      </c>
      <c r="W84" s="42">
        <v>6.6180000000000003E-10</v>
      </c>
      <c r="X84" t="s">
        <v>5572</v>
      </c>
      <c r="Y84" t="s">
        <v>5028</v>
      </c>
      <c r="Z84" t="s">
        <v>5027</v>
      </c>
      <c r="AA84" s="43">
        <v>1.07968041459728</v>
      </c>
      <c r="AB84" s="42">
        <v>3.3699999999999999E-5</v>
      </c>
      <c r="AC84" s="41">
        <v>1.0927</v>
      </c>
      <c r="AD84" s="40">
        <v>7.0260000000000002E-16</v>
      </c>
      <c r="AE84" t="s">
        <v>5093</v>
      </c>
      <c r="AF84" t="s">
        <v>5571</v>
      </c>
    </row>
    <row r="85" spans="1:32" x14ac:dyDescent="0.25">
      <c r="A85" t="s">
        <v>5570</v>
      </c>
      <c r="B85">
        <v>0</v>
      </c>
      <c r="C85" t="s">
        <v>1406</v>
      </c>
      <c r="D85">
        <v>17</v>
      </c>
      <c r="E85">
        <v>34842521</v>
      </c>
      <c r="F85" t="s">
        <v>5027</v>
      </c>
      <c r="G85" t="s">
        <v>5028</v>
      </c>
      <c r="H85">
        <v>0.91810000000000003</v>
      </c>
      <c r="I85" s="42">
        <v>1.6229999999999999E-7</v>
      </c>
      <c r="J85">
        <v>0.91810000000000003</v>
      </c>
      <c r="K85" s="42">
        <v>1.6229999999999999E-7</v>
      </c>
      <c r="L85" t="s">
        <v>5569</v>
      </c>
      <c r="M85" t="s">
        <v>5032</v>
      </c>
      <c r="N85" t="s">
        <v>5033</v>
      </c>
      <c r="O85">
        <v>0.876</v>
      </c>
      <c r="P85">
        <v>0.99399999999999999</v>
      </c>
      <c r="Q85" s="43">
        <v>0.91900000000000004</v>
      </c>
      <c r="R85" s="42">
        <v>2.5759999999999998E-7</v>
      </c>
      <c r="S85" t="s">
        <v>5568</v>
      </c>
      <c r="T85" t="s">
        <v>5032</v>
      </c>
      <c r="U85" t="s">
        <v>5033</v>
      </c>
      <c r="V85" s="43">
        <v>0.91379999999999995</v>
      </c>
      <c r="W85" s="42">
        <v>8.2320000000000001E-10</v>
      </c>
      <c r="X85" t="s">
        <v>5094</v>
      </c>
      <c r="Y85" t="s">
        <v>5094</v>
      </c>
      <c r="Z85" t="s">
        <v>5094</v>
      </c>
      <c r="AA85" s="43" t="s">
        <v>5094</v>
      </c>
      <c r="AB85" s="42" t="s">
        <v>5094</v>
      </c>
      <c r="AC85" s="41">
        <v>0.91610000000000003</v>
      </c>
      <c r="AD85" s="40">
        <v>1.1340000000000001E-15</v>
      </c>
      <c r="AE85" t="s">
        <v>5150</v>
      </c>
      <c r="AF85" t="s">
        <v>5567</v>
      </c>
    </row>
    <row r="86" spans="1:32" x14ac:dyDescent="0.25">
      <c r="A86" t="s">
        <v>5566</v>
      </c>
      <c r="B86">
        <v>0</v>
      </c>
      <c r="C86" t="s">
        <v>685</v>
      </c>
      <c r="D86">
        <v>1</v>
      </c>
      <c r="E86">
        <v>65429319</v>
      </c>
      <c r="F86" t="s">
        <v>5028</v>
      </c>
      <c r="G86" t="s">
        <v>5027</v>
      </c>
      <c r="H86">
        <v>1.1413</v>
      </c>
      <c r="I86" s="42">
        <v>6.8839999999999997E-6</v>
      </c>
      <c r="J86">
        <v>1.1413</v>
      </c>
      <c r="K86" s="42">
        <v>6.8839999999999997E-6</v>
      </c>
      <c r="L86" t="s">
        <v>685</v>
      </c>
      <c r="M86" t="s">
        <v>5028</v>
      </c>
      <c r="N86" t="s">
        <v>5027</v>
      </c>
      <c r="O86">
        <v>1</v>
      </c>
      <c r="P86">
        <v>1</v>
      </c>
      <c r="Q86" s="43">
        <v>1.1413</v>
      </c>
      <c r="R86" s="42">
        <v>6.8839999999999997E-6</v>
      </c>
      <c r="S86" t="s">
        <v>5565</v>
      </c>
      <c r="T86" t="s">
        <v>5028</v>
      </c>
      <c r="U86" t="s">
        <v>5027</v>
      </c>
      <c r="V86" s="43">
        <v>1.1810558639423601</v>
      </c>
      <c r="W86" s="42">
        <v>2.7899999999999999E-11</v>
      </c>
      <c r="X86" t="s">
        <v>5094</v>
      </c>
      <c r="Y86" t="s">
        <v>5094</v>
      </c>
      <c r="Z86" t="s">
        <v>5094</v>
      </c>
      <c r="AA86" s="43" t="s">
        <v>5094</v>
      </c>
      <c r="AB86" s="42" t="s">
        <v>5094</v>
      </c>
      <c r="AC86" s="41">
        <v>1.1641999999999999</v>
      </c>
      <c r="AD86" s="40">
        <v>1.408E-15</v>
      </c>
      <c r="AE86" t="s">
        <v>5093</v>
      </c>
      <c r="AF86" t="s">
        <v>5564</v>
      </c>
    </row>
    <row r="87" spans="1:32" x14ac:dyDescent="0.25">
      <c r="A87" t="s">
        <v>5563</v>
      </c>
      <c r="B87">
        <v>0</v>
      </c>
      <c r="C87" t="s">
        <v>4227</v>
      </c>
      <c r="D87">
        <v>1</v>
      </c>
      <c r="E87">
        <v>32738415</v>
      </c>
      <c r="F87" t="s">
        <v>5028</v>
      </c>
      <c r="G87" t="s">
        <v>5027</v>
      </c>
      <c r="H87">
        <v>0.87360000000000004</v>
      </c>
      <c r="I87" s="42">
        <v>5.0439999999999999E-7</v>
      </c>
      <c r="J87">
        <v>0.87360000000000004</v>
      </c>
      <c r="K87" s="42">
        <v>5.0439999999999999E-7</v>
      </c>
      <c r="L87" t="s">
        <v>5562</v>
      </c>
      <c r="M87" t="s">
        <v>5028</v>
      </c>
      <c r="N87" t="s">
        <v>5032</v>
      </c>
      <c r="O87">
        <v>0.879</v>
      </c>
      <c r="P87">
        <v>0.97</v>
      </c>
      <c r="Q87" s="43">
        <v>0.87529999999999997</v>
      </c>
      <c r="R87" s="42">
        <v>5.3519999999999997E-7</v>
      </c>
      <c r="S87" t="s">
        <v>5561</v>
      </c>
      <c r="T87" t="s">
        <v>5028</v>
      </c>
      <c r="U87" t="s">
        <v>5032</v>
      </c>
      <c r="V87" s="43">
        <v>0.88778409090909105</v>
      </c>
      <c r="W87" s="42">
        <v>4.763E-10</v>
      </c>
      <c r="X87" t="s">
        <v>5094</v>
      </c>
      <c r="Y87" t="s">
        <v>5094</v>
      </c>
      <c r="Z87" t="s">
        <v>5094</v>
      </c>
      <c r="AA87" s="43" t="s">
        <v>5094</v>
      </c>
      <c r="AB87" s="42" t="s">
        <v>5094</v>
      </c>
      <c r="AC87" s="41">
        <v>0.88349999999999995</v>
      </c>
      <c r="AD87" s="40">
        <v>1.4360000000000001E-15</v>
      </c>
      <c r="AE87" t="s">
        <v>5093</v>
      </c>
      <c r="AF87" t="s">
        <v>5560</v>
      </c>
    </row>
    <row r="88" spans="1:32" x14ac:dyDescent="0.25">
      <c r="A88" t="s">
        <v>5559</v>
      </c>
      <c r="B88">
        <v>1</v>
      </c>
      <c r="C88" t="s">
        <v>2507</v>
      </c>
      <c r="D88">
        <v>10</v>
      </c>
      <c r="E88">
        <v>6070273</v>
      </c>
      <c r="F88" t="s">
        <v>5033</v>
      </c>
      <c r="G88" t="s">
        <v>5027</v>
      </c>
      <c r="H88">
        <v>1.1454</v>
      </c>
      <c r="I88" s="42">
        <v>2.7819999999999999E-7</v>
      </c>
      <c r="J88">
        <v>1.2494000000000001</v>
      </c>
      <c r="K88" s="42">
        <v>2.5299999999999999E-21</v>
      </c>
      <c r="L88" t="s">
        <v>5558</v>
      </c>
      <c r="M88" t="s">
        <v>5028</v>
      </c>
      <c r="N88" t="s">
        <v>5027</v>
      </c>
      <c r="O88">
        <v>0.79400000000000004</v>
      </c>
      <c r="P88">
        <v>0.97599999999999998</v>
      </c>
      <c r="Q88" s="43">
        <v>1.121</v>
      </c>
      <c r="R88" s="42">
        <v>2.2030000000000001E-5</v>
      </c>
      <c r="S88" t="s">
        <v>5557</v>
      </c>
      <c r="T88" t="s">
        <v>5028</v>
      </c>
      <c r="U88" t="s">
        <v>5027</v>
      </c>
      <c r="V88" s="43">
        <v>1.1572734637194799</v>
      </c>
      <c r="W88" s="42">
        <v>1.357E-8</v>
      </c>
      <c r="X88" t="s">
        <v>5556</v>
      </c>
      <c r="Y88" t="s">
        <v>5028</v>
      </c>
      <c r="Z88" t="s">
        <v>5027</v>
      </c>
      <c r="AA88" s="43">
        <v>1.12930547713156</v>
      </c>
      <c r="AB88" s="42">
        <v>1.9680000000000001E-4</v>
      </c>
      <c r="AC88" s="41">
        <v>1.1372</v>
      </c>
      <c r="AD88" s="40">
        <v>1.7549999999999999E-15</v>
      </c>
      <c r="AE88" t="s">
        <v>5093</v>
      </c>
      <c r="AF88" t="s">
        <v>5555</v>
      </c>
    </row>
    <row r="89" spans="1:32" x14ac:dyDescent="0.25">
      <c r="A89" t="s">
        <v>5265</v>
      </c>
      <c r="B89">
        <v>0</v>
      </c>
      <c r="C89" t="s">
        <v>2641</v>
      </c>
      <c r="D89">
        <v>14</v>
      </c>
      <c r="E89">
        <v>103265844</v>
      </c>
      <c r="F89" t="s">
        <v>5028</v>
      </c>
      <c r="G89" t="s">
        <v>5027</v>
      </c>
      <c r="H89">
        <v>0.90539999999999998</v>
      </c>
      <c r="I89" s="42">
        <v>4.2940000000000003E-9</v>
      </c>
      <c r="J89">
        <v>0.90539999999999998</v>
      </c>
      <c r="K89" s="42">
        <v>4.2940000000000003E-9</v>
      </c>
      <c r="L89" t="s">
        <v>5554</v>
      </c>
      <c r="M89" t="s">
        <v>5028</v>
      </c>
      <c r="N89" t="s">
        <v>5027</v>
      </c>
      <c r="O89">
        <v>1</v>
      </c>
      <c r="P89">
        <v>1</v>
      </c>
      <c r="Q89" s="43">
        <v>0.9083</v>
      </c>
      <c r="R89" s="42">
        <v>1.304E-8</v>
      </c>
      <c r="S89" t="s">
        <v>5553</v>
      </c>
      <c r="T89" t="s">
        <v>5028</v>
      </c>
      <c r="U89" t="s">
        <v>5027</v>
      </c>
      <c r="V89" s="43">
        <v>0.91835797593902102</v>
      </c>
      <c r="W89" s="42">
        <v>2.5930000000000001E-8</v>
      </c>
      <c r="X89" t="s">
        <v>5094</v>
      </c>
      <c r="Y89" t="s">
        <v>5094</v>
      </c>
      <c r="Z89" t="s">
        <v>5094</v>
      </c>
      <c r="AA89" s="43" t="s">
        <v>5094</v>
      </c>
      <c r="AB89" s="42" t="s">
        <v>5094</v>
      </c>
      <c r="AC89" s="41">
        <v>0.91379999999999995</v>
      </c>
      <c r="AD89" s="40">
        <v>1.9819999999999999E-15</v>
      </c>
      <c r="AE89" t="s">
        <v>5093</v>
      </c>
      <c r="AF89" t="s">
        <v>5552</v>
      </c>
    </row>
    <row r="90" spans="1:32" x14ac:dyDescent="0.25">
      <c r="A90" t="s">
        <v>5551</v>
      </c>
      <c r="B90">
        <v>0</v>
      </c>
      <c r="C90" t="s">
        <v>2123</v>
      </c>
      <c r="D90">
        <v>1</v>
      </c>
      <c r="E90">
        <v>11856378</v>
      </c>
      <c r="F90" t="s">
        <v>5027</v>
      </c>
      <c r="G90" t="s">
        <v>5028</v>
      </c>
      <c r="H90">
        <v>0.92400000000000004</v>
      </c>
      <c r="I90">
        <v>2.721E-4</v>
      </c>
      <c r="J90">
        <v>0.92400000000000004</v>
      </c>
      <c r="K90">
        <v>2.721E-4</v>
      </c>
      <c r="L90" t="s">
        <v>2123</v>
      </c>
      <c r="M90" t="s">
        <v>5027</v>
      </c>
      <c r="N90" t="s">
        <v>5028</v>
      </c>
      <c r="O90">
        <v>1</v>
      </c>
      <c r="P90">
        <v>1</v>
      </c>
      <c r="Q90" s="43">
        <v>0.92400000000000004</v>
      </c>
      <c r="R90" s="42">
        <v>2.721E-4</v>
      </c>
      <c r="S90" t="s">
        <v>5550</v>
      </c>
      <c r="T90" t="s">
        <v>5027</v>
      </c>
      <c r="U90" t="s">
        <v>5028</v>
      </c>
      <c r="V90" s="43">
        <v>0.89239999999999997</v>
      </c>
      <c r="W90" s="42">
        <v>8.3260000000000001E-13</v>
      </c>
      <c r="X90" t="s">
        <v>5094</v>
      </c>
      <c r="Y90" t="s">
        <v>5094</v>
      </c>
      <c r="Z90" t="s">
        <v>5094</v>
      </c>
      <c r="AA90" s="43" t="s">
        <v>5094</v>
      </c>
      <c r="AB90" s="42" t="s">
        <v>5094</v>
      </c>
      <c r="AC90" s="41">
        <v>0.90329999999999999</v>
      </c>
      <c r="AD90" s="40">
        <v>2.3050000000000002E-15</v>
      </c>
      <c r="AE90" t="s">
        <v>5105</v>
      </c>
      <c r="AF90" t="s">
        <v>5549</v>
      </c>
    </row>
    <row r="91" spans="1:32" x14ac:dyDescent="0.25">
      <c r="A91" t="s">
        <v>5548</v>
      </c>
      <c r="B91">
        <v>0</v>
      </c>
      <c r="C91" t="s">
        <v>1546</v>
      </c>
      <c r="D91">
        <v>16</v>
      </c>
      <c r="E91">
        <v>1067832</v>
      </c>
      <c r="F91" t="s">
        <v>5028</v>
      </c>
      <c r="G91" t="s">
        <v>5032</v>
      </c>
      <c r="H91">
        <v>0.88839999999999997</v>
      </c>
      <c r="I91" s="42">
        <v>4.7150000000000002E-8</v>
      </c>
      <c r="J91">
        <v>0.88839999999999997</v>
      </c>
      <c r="K91" s="42">
        <v>4.7150000000000002E-8</v>
      </c>
      <c r="L91" t="s">
        <v>5546</v>
      </c>
      <c r="M91" t="s">
        <v>5032</v>
      </c>
      <c r="N91" t="s">
        <v>5033</v>
      </c>
      <c r="O91">
        <v>0.96399999999999997</v>
      </c>
      <c r="P91">
        <v>0.99099999999999999</v>
      </c>
      <c r="Q91" s="43">
        <v>0.88990000000000002</v>
      </c>
      <c r="R91" s="42">
        <v>6.1550000000000005E-8</v>
      </c>
      <c r="S91" t="s">
        <v>5547</v>
      </c>
      <c r="T91" t="s">
        <v>5032</v>
      </c>
      <c r="U91" t="s">
        <v>5033</v>
      </c>
      <c r="V91" s="43">
        <v>0.90538705296514299</v>
      </c>
      <c r="W91" s="42">
        <v>1.7849999999999999E-7</v>
      </c>
      <c r="X91" t="s">
        <v>5546</v>
      </c>
      <c r="Y91" t="s">
        <v>5032</v>
      </c>
      <c r="Z91" t="s">
        <v>5033</v>
      </c>
      <c r="AA91" s="43">
        <v>0.93501636278634903</v>
      </c>
      <c r="AB91" s="42">
        <v>4.4010000000000004E-3</v>
      </c>
      <c r="AC91" s="41">
        <v>0.90820000000000001</v>
      </c>
      <c r="AD91" s="40">
        <v>3.045E-15</v>
      </c>
      <c r="AE91" t="s">
        <v>5026</v>
      </c>
      <c r="AF91" t="s">
        <v>5545</v>
      </c>
    </row>
    <row r="92" spans="1:32" x14ac:dyDescent="0.25">
      <c r="A92" t="s">
        <v>5544</v>
      </c>
      <c r="B92">
        <v>0</v>
      </c>
      <c r="C92" t="s">
        <v>459</v>
      </c>
      <c r="D92">
        <v>5</v>
      </c>
      <c r="E92">
        <v>55444683</v>
      </c>
      <c r="F92" t="s">
        <v>5028</v>
      </c>
      <c r="G92" t="s">
        <v>5027</v>
      </c>
      <c r="H92">
        <v>1.0973999999999999</v>
      </c>
      <c r="I92" s="42">
        <v>2.8480000000000001E-6</v>
      </c>
      <c r="J92">
        <v>1.0973999999999999</v>
      </c>
      <c r="K92" s="42">
        <v>2.8480000000000001E-6</v>
      </c>
      <c r="L92" t="s">
        <v>5543</v>
      </c>
      <c r="M92" t="s">
        <v>5028</v>
      </c>
      <c r="N92" t="s">
        <v>5027</v>
      </c>
      <c r="O92">
        <v>0.54200000000000004</v>
      </c>
      <c r="P92">
        <v>0.98099999999999998</v>
      </c>
      <c r="Q92" s="43">
        <v>1.0939000000000001</v>
      </c>
      <c r="R92" s="42">
        <v>1.9110000000000002E-5</v>
      </c>
      <c r="S92" t="s">
        <v>5542</v>
      </c>
      <c r="T92" t="s">
        <v>5028</v>
      </c>
      <c r="U92" t="s">
        <v>5027</v>
      </c>
      <c r="V92" s="43">
        <v>1.08225108225108</v>
      </c>
      <c r="W92" s="42">
        <v>6.4049999999999997E-6</v>
      </c>
      <c r="X92" t="s">
        <v>5541</v>
      </c>
      <c r="Y92" t="s">
        <v>5028</v>
      </c>
      <c r="Z92" t="s">
        <v>5027</v>
      </c>
      <c r="AA92" s="43">
        <v>1.1142061281336999</v>
      </c>
      <c r="AB92" s="42">
        <v>8.7390000000000001E-7</v>
      </c>
      <c r="AC92" s="41">
        <v>1.0944</v>
      </c>
      <c r="AD92" s="40">
        <v>3.8899999999999997E-15</v>
      </c>
      <c r="AE92" t="s">
        <v>5093</v>
      </c>
      <c r="AF92" t="s">
        <v>5540</v>
      </c>
    </row>
    <row r="93" spans="1:32" x14ac:dyDescent="0.25">
      <c r="A93" t="s">
        <v>5145</v>
      </c>
      <c r="B93">
        <v>3</v>
      </c>
      <c r="C93" t="s">
        <v>1230</v>
      </c>
      <c r="D93">
        <v>1</v>
      </c>
      <c r="E93">
        <v>92939959</v>
      </c>
      <c r="F93" t="s">
        <v>5032</v>
      </c>
      <c r="G93" t="s">
        <v>5033</v>
      </c>
      <c r="H93">
        <v>0.90569999999999995</v>
      </c>
      <c r="I93">
        <v>8.6269999999999999E-4</v>
      </c>
      <c r="J93">
        <v>0.84250000000000003</v>
      </c>
      <c r="K93" s="42">
        <v>1.2469999999999999E-13</v>
      </c>
      <c r="L93" t="s">
        <v>1230</v>
      </c>
      <c r="M93" t="s">
        <v>5032</v>
      </c>
      <c r="N93" t="s">
        <v>5033</v>
      </c>
      <c r="O93">
        <v>1</v>
      </c>
      <c r="P93">
        <v>1</v>
      </c>
      <c r="Q93" s="43">
        <v>0.90569999999999995</v>
      </c>
      <c r="R93" s="42">
        <v>8.6269999999999999E-4</v>
      </c>
      <c r="S93" t="s">
        <v>5539</v>
      </c>
      <c r="T93" t="s">
        <v>5032</v>
      </c>
      <c r="U93" t="s">
        <v>5033</v>
      </c>
      <c r="V93" s="43">
        <v>0.87481410200332399</v>
      </c>
      <c r="W93" s="42">
        <v>6.0339999999999996E-8</v>
      </c>
      <c r="X93" t="s">
        <v>5538</v>
      </c>
      <c r="Y93" t="s">
        <v>5032</v>
      </c>
      <c r="Z93" t="s">
        <v>5033</v>
      </c>
      <c r="AA93" s="43">
        <v>0.87153564580791398</v>
      </c>
      <c r="AB93" s="42">
        <v>8.2730000000000002E-6</v>
      </c>
      <c r="AC93" s="41">
        <v>0.88290000000000002</v>
      </c>
      <c r="AD93" s="40">
        <v>1.3699999999999999E-14</v>
      </c>
      <c r="AE93" t="s">
        <v>5220</v>
      </c>
      <c r="AF93" t="s">
        <v>5537</v>
      </c>
    </row>
    <row r="94" spans="1:32" x14ac:dyDescent="0.25">
      <c r="A94" t="s">
        <v>5536</v>
      </c>
      <c r="B94">
        <v>0</v>
      </c>
      <c r="C94" t="s">
        <v>215</v>
      </c>
      <c r="D94">
        <v>3</v>
      </c>
      <c r="E94">
        <v>18798848</v>
      </c>
      <c r="F94" t="s">
        <v>5032</v>
      </c>
      <c r="G94" t="s">
        <v>5033</v>
      </c>
      <c r="H94">
        <v>0.93589999999999995</v>
      </c>
      <c r="I94">
        <v>3.101E-4</v>
      </c>
      <c r="J94">
        <v>0.93589999999999995</v>
      </c>
      <c r="K94">
        <v>3.101E-4</v>
      </c>
      <c r="L94" t="s">
        <v>5535</v>
      </c>
      <c r="M94" t="s">
        <v>5032</v>
      </c>
      <c r="N94" t="s">
        <v>5033</v>
      </c>
      <c r="O94">
        <v>0.53300000000000003</v>
      </c>
      <c r="P94">
        <v>0.97099999999999997</v>
      </c>
      <c r="Q94" s="43">
        <v>0.943218</v>
      </c>
      <c r="R94" s="42">
        <v>3.8430000000000002E-4</v>
      </c>
      <c r="S94" t="s">
        <v>5534</v>
      </c>
      <c r="T94" t="s">
        <v>5032</v>
      </c>
      <c r="U94" t="s">
        <v>5033</v>
      </c>
      <c r="V94" s="43">
        <v>0.92353158478019903</v>
      </c>
      <c r="W94" s="42">
        <v>1.1389999999999999E-7</v>
      </c>
      <c r="X94" t="s">
        <v>5533</v>
      </c>
      <c r="Y94" t="s">
        <v>5032</v>
      </c>
      <c r="Z94" t="s">
        <v>5033</v>
      </c>
      <c r="AA94" s="43">
        <v>0.92208390963577702</v>
      </c>
      <c r="AB94" s="42">
        <v>1.8600000000000001E-5</v>
      </c>
      <c r="AC94" s="41">
        <v>0.92979999999999996</v>
      </c>
      <c r="AD94" s="40">
        <v>2.7539999999999999E-14</v>
      </c>
      <c r="AE94" t="s">
        <v>5026</v>
      </c>
      <c r="AF94" t="s">
        <v>5532</v>
      </c>
    </row>
    <row r="95" spans="1:32" x14ac:dyDescent="0.25">
      <c r="A95" t="s">
        <v>5500</v>
      </c>
      <c r="B95">
        <v>1</v>
      </c>
      <c r="C95" t="s">
        <v>1946</v>
      </c>
      <c r="D95">
        <v>5</v>
      </c>
      <c r="E95">
        <v>133449827</v>
      </c>
      <c r="F95" t="s">
        <v>5027</v>
      </c>
      <c r="G95" t="s">
        <v>5032</v>
      </c>
      <c r="H95">
        <v>1.1076999999999999</v>
      </c>
      <c r="I95" s="42">
        <v>2.565E-5</v>
      </c>
      <c r="J95">
        <v>1.1168</v>
      </c>
      <c r="K95" s="42">
        <v>5.0719999999999999E-6</v>
      </c>
      <c r="L95" t="s">
        <v>5530</v>
      </c>
      <c r="M95" t="s">
        <v>5032</v>
      </c>
      <c r="N95" t="s">
        <v>5033</v>
      </c>
      <c r="O95">
        <v>0.96899999999999997</v>
      </c>
      <c r="P95">
        <v>1</v>
      </c>
      <c r="Q95" s="43">
        <v>1.1046</v>
      </c>
      <c r="R95" s="42">
        <v>3.5660000000000001E-5</v>
      </c>
      <c r="S95" t="s">
        <v>5531</v>
      </c>
      <c r="T95" t="s">
        <v>5032</v>
      </c>
      <c r="U95" t="s">
        <v>5033</v>
      </c>
      <c r="V95" s="43">
        <v>1.11445447453472</v>
      </c>
      <c r="W95" s="42">
        <v>5.9449999999999998E-7</v>
      </c>
      <c r="X95" t="s">
        <v>5530</v>
      </c>
      <c r="Y95" t="s">
        <v>5032</v>
      </c>
      <c r="Z95" t="s">
        <v>5033</v>
      </c>
      <c r="AA95" s="43">
        <v>1.1164452383610599</v>
      </c>
      <c r="AB95" s="42">
        <v>6.8700000000000003E-5</v>
      </c>
      <c r="AC95" s="41">
        <v>1.1115999999999999</v>
      </c>
      <c r="AD95" s="40">
        <v>2.964E-14</v>
      </c>
      <c r="AE95" t="s">
        <v>5188</v>
      </c>
      <c r="AF95" t="s">
        <v>5529</v>
      </c>
    </row>
    <row r="96" spans="1:32" x14ac:dyDescent="0.25">
      <c r="A96" t="s">
        <v>5517</v>
      </c>
      <c r="B96">
        <v>2</v>
      </c>
      <c r="C96" t="s">
        <v>965</v>
      </c>
      <c r="D96">
        <v>16</v>
      </c>
      <c r="E96">
        <v>79652720</v>
      </c>
      <c r="F96" t="s">
        <v>5032</v>
      </c>
      <c r="G96" t="s">
        <v>5033</v>
      </c>
      <c r="H96">
        <v>0.91039999999999999</v>
      </c>
      <c r="I96" s="42">
        <v>2.2329999999999999E-7</v>
      </c>
      <c r="J96">
        <v>0.90990000000000004</v>
      </c>
      <c r="K96" s="42">
        <v>1.797E-7</v>
      </c>
      <c r="L96" t="s">
        <v>5527</v>
      </c>
      <c r="M96" t="s">
        <v>5028</v>
      </c>
      <c r="N96" t="s">
        <v>5027</v>
      </c>
      <c r="O96">
        <v>0.96899999999999997</v>
      </c>
      <c r="P96">
        <v>0.99399999999999999</v>
      </c>
      <c r="Q96" s="43">
        <v>0.91479999999999995</v>
      </c>
      <c r="R96" s="42">
        <v>8.3789999999999995E-7</v>
      </c>
      <c r="S96" t="s">
        <v>5528</v>
      </c>
      <c r="T96" t="s">
        <v>5028</v>
      </c>
      <c r="U96" t="s">
        <v>5027</v>
      </c>
      <c r="V96" s="43">
        <v>0.92971364819635605</v>
      </c>
      <c r="W96" s="42">
        <v>5.2290000000000002E-6</v>
      </c>
      <c r="X96" t="s">
        <v>5527</v>
      </c>
      <c r="Y96" t="s">
        <v>5028</v>
      </c>
      <c r="Z96" t="s">
        <v>5027</v>
      </c>
      <c r="AA96" s="43">
        <v>0.93083868565577599</v>
      </c>
      <c r="AB96" s="42">
        <v>3.3199999999999999E-4</v>
      </c>
      <c r="AC96" s="41">
        <v>0.92520000000000002</v>
      </c>
      <c r="AD96" s="40">
        <v>3.6950000000000003E-14</v>
      </c>
      <c r="AE96" t="s">
        <v>5026</v>
      </c>
      <c r="AF96" t="s">
        <v>5526</v>
      </c>
    </row>
    <row r="97" spans="1:32" x14ac:dyDescent="0.25">
      <c r="A97" t="s">
        <v>5525</v>
      </c>
      <c r="B97">
        <v>0</v>
      </c>
      <c r="C97" t="s">
        <v>921</v>
      </c>
      <c r="D97">
        <v>20</v>
      </c>
      <c r="E97">
        <v>62374441</v>
      </c>
      <c r="F97" t="s">
        <v>5033</v>
      </c>
      <c r="G97" t="s">
        <v>5032</v>
      </c>
      <c r="H97">
        <v>1.1727000000000001</v>
      </c>
      <c r="I97" s="42">
        <v>1.297E-7</v>
      </c>
      <c r="J97">
        <v>1.1727000000000001</v>
      </c>
      <c r="K97" s="42">
        <v>1.297E-7</v>
      </c>
      <c r="L97" t="s">
        <v>5524</v>
      </c>
      <c r="M97" t="s">
        <v>5033</v>
      </c>
      <c r="N97" t="s">
        <v>5032</v>
      </c>
      <c r="O97">
        <v>0.27100000000000002</v>
      </c>
      <c r="P97">
        <v>0.95099999999999996</v>
      </c>
      <c r="Q97" s="43">
        <v>1.1685000000000001</v>
      </c>
      <c r="R97" s="42">
        <v>1.5829999999999999E-6</v>
      </c>
      <c r="S97" t="s">
        <v>5523</v>
      </c>
      <c r="T97" t="s">
        <v>5033</v>
      </c>
      <c r="U97" t="s">
        <v>5032</v>
      </c>
      <c r="V97" s="43">
        <v>1.14692051840807</v>
      </c>
      <c r="W97" s="42">
        <v>1.119E-6</v>
      </c>
      <c r="X97" t="s">
        <v>5522</v>
      </c>
      <c r="Y97" t="s">
        <v>5033</v>
      </c>
      <c r="Z97" t="s">
        <v>5032</v>
      </c>
      <c r="AA97" s="43">
        <v>1.1286681715575599</v>
      </c>
      <c r="AB97" s="42">
        <v>9.7689999999999995E-4</v>
      </c>
      <c r="AC97" s="41">
        <v>1.1492</v>
      </c>
      <c r="AD97" s="40">
        <v>4.1059999999999997E-14</v>
      </c>
      <c r="AE97" t="s">
        <v>5247</v>
      </c>
      <c r="AF97" t="s">
        <v>5521</v>
      </c>
    </row>
    <row r="98" spans="1:32" x14ac:dyDescent="0.25">
      <c r="A98" t="s">
        <v>5273</v>
      </c>
      <c r="B98">
        <v>0</v>
      </c>
      <c r="C98" t="s">
        <v>1595</v>
      </c>
      <c r="D98">
        <v>1</v>
      </c>
      <c r="E98">
        <v>160389984</v>
      </c>
      <c r="F98" t="s">
        <v>5027</v>
      </c>
      <c r="G98" t="s">
        <v>5028</v>
      </c>
      <c r="H98">
        <v>1.0911</v>
      </c>
      <c r="I98" s="42">
        <v>1.4000000000000001E-7</v>
      </c>
      <c r="J98">
        <v>1.0911</v>
      </c>
      <c r="K98" s="42">
        <v>1.4000000000000001E-7</v>
      </c>
      <c r="L98" t="s">
        <v>5519</v>
      </c>
      <c r="M98" t="s">
        <v>5027</v>
      </c>
      <c r="N98" t="s">
        <v>5028</v>
      </c>
      <c r="O98">
        <v>0.89500000000000002</v>
      </c>
      <c r="P98">
        <v>0.99399999999999999</v>
      </c>
      <c r="Q98" s="43">
        <v>1.0853999999999999</v>
      </c>
      <c r="R98" s="42">
        <v>6.1659999999999995E-7</v>
      </c>
      <c r="S98" t="s">
        <v>5520</v>
      </c>
      <c r="T98" t="s">
        <v>5027</v>
      </c>
      <c r="U98" t="s">
        <v>5028</v>
      </c>
      <c r="V98" s="43">
        <v>1.0676000000000001</v>
      </c>
      <c r="W98" s="42">
        <v>9.4730000000000006E-6</v>
      </c>
      <c r="X98" t="s">
        <v>5519</v>
      </c>
      <c r="Y98" t="s">
        <v>5027</v>
      </c>
      <c r="Z98" t="s">
        <v>5028</v>
      </c>
      <c r="AA98" s="43">
        <v>1.0699000000000001</v>
      </c>
      <c r="AB98" s="42">
        <v>2.721E-4</v>
      </c>
      <c r="AC98" s="41">
        <v>1.0741000000000001</v>
      </c>
      <c r="AD98" s="40">
        <v>4.1229999999999998E-14</v>
      </c>
      <c r="AE98" t="s">
        <v>5093</v>
      </c>
      <c r="AF98" t="s">
        <v>5518</v>
      </c>
    </row>
    <row r="99" spans="1:32" x14ac:dyDescent="0.25">
      <c r="A99" t="s">
        <v>5517</v>
      </c>
      <c r="B99">
        <v>1</v>
      </c>
      <c r="C99" t="s">
        <v>2145</v>
      </c>
      <c r="D99">
        <v>16</v>
      </c>
      <c r="E99">
        <v>79350204</v>
      </c>
      <c r="F99" t="s">
        <v>5032</v>
      </c>
      <c r="G99" t="s">
        <v>5033</v>
      </c>
      <c r="H99">
        <v>1.2375</v>
      </c>
      <c r="I99" s="42">
        <v>2.5909999999999998E-8</v>
      </c>
      <c r="J99">
        <v>1.2313000000000001</v>
      </c>
      <c r="K99" s="42">
        <v>5.2959999999999999E-8</v>
      </c>
      <c r="L99" t="s">
        <v>5515</v>
      </c>
      <c r="M99" t="s">
        <v>5033</v>
      </c>
      <c r="N99" t="s">
        <v>5032</v>
      </c>
      <c r="O99">
        <v>0.61799999999999999</v>
      </c>
      <c r="P99">
        <v>1</v>
      </c>
      <c r="Q99" s="43">
        <v>1.19133</v>
      </c>
      <c r="R99" s="42">
        <v>3.1130000000000001E-8</v>
      </c>
      <c r="S99" t="s">
        <v>5516</v>
      </c>
      <c r="T99" t="s">
        <v>5033</v>
      </c>
      <c r="U99" t="s">
        <v>5032</v>
      </c>
      <c r="V99" s="43">
        <v>1.1213276519399</v>
      </c>
      <c r="W99" s="42">
        <v>2.7509999999999999E-5</v>
      </c>
      <c r="X99" t="s">
        <v>5515</v>
      </c>
      <c r="Y99" t="s">
        <v>5033</v>
      </c>
      <c r="Z99" t="s">
        <v>5032</v>
      </c>
      <c r="AA99" s="43">
        <v>1.1213276519399</v>
      </c>
      <c r="AB99" s="42">
        <v>1.111E-3</v>
      </c>
      <c r="AC99" s="41">
        <v>1.1431</v>
      </c>
      <c r="AD99" s="40">
        <v>6.0710000000000001E-14</v>
      </c>
      <c r="AE99" t="s">
        <v>5026</v>
      </c>
      <c r="AF99" t="s">
        <v>5514</v>
      </c>
    </row>
    <row r="100" spans="1:32" x14ac:dyDescent="0.25">
      <c r="A100" t="s">
        <v>5513</v>
      </c>
      <c r="B100">
        <v>1</v>
      </c>
      <c r="C100" t="s">
        <v>349</v>
      </c>
      <c r="D100">
        <v>17</v>
      </c>
      <c r="E100">
        <v>38252660</v>
      </c>
      <c r="F100" t="s">
        <v>5028</v>
      </c>
      <c r="G100" t="s">
        <v>5027</v>
      </c>
      <c r="H100">
        <v>0.89670000000000005</v>
      </c>
      <c r="I100" s="42">
        <v>7.0829999999999998E-6</v>
      </c>
      <c r="J100">
        <v>0.90090000000000003</v>
      </c>
      <c r="K100" s="42">
        <v>1.6500000000000001E-5</v>
      </c>
      <c r="L100" t="s">
        <v>349</v>
      </c>
      <c r="M100" t="s">
        <v>5028</v>
      </c>
      <c r="N100" t="s">
        <v>5027</v>
      </c>
      <c r="O100">
        <v>1</v>
      </c>
      <c r="P100">
        <v>1</v>
      </c>
      <c r="Q100" s="43">
        <v>0.89670000000000005</v>
      </c>
      <c r="R100" s="42">
        <v>7.0829999999999998E-6</v>
      </c>
      <c r="S100" t="s">
        <v>5512</v>
      </c>
      <c r="T100" t="s">
        <v>5028</v>
      </c>
      <c r="U100" t="s">
        <v>5027</v>
      </c>
      <c r="V100" s="43">
        <v>0.87858021437357203</v>
      </c>
      <c r="W100" s="42">
        <v>2.0810000000000002E-9</v>
      </c>
      <c r="X100" t="s">
        <v>5094</v>
      </c>
      <c r="Y100" t="s">
        <v>5094</v>
      </c>
      <c r="Z100" t="s">
        <v>5094</v>
      </c>
      <c r="AA100" s="43" t="s">
        <v>5094</v>
      </c>
      <c r="AB100" s="42" t="s">
        <v>5094</v>
      </c>
      <c r="AC100" s="41">
        <v>0.88649999999999995</v>
      </c>
      <c r="AD100" s="40">
        <v>8.5610000000000001E-14</v>
      </c>
      <c r="AE100" t="s">
        <v>5093</v>
      </c>
      <c r="AF100" t="s">
        <v>5511</v>
      </c>
    </row>
    <row r="101" spans="1:32" x14ac:dyDescent="0.25">
      <c r="A101" t="s">
        <v>5510</v>
      </c>
      <c r="B101">
        <v>0</v>
      </c>
      <c r="C101" t="s">
        <v>328</v>
      </c>
      <c r="D101">
        <v>1</v>
      </c>
      <c r="E101">
        <v>212877776</v>
      </c>
      <c r="F101" t="s">
        <v>5027</v>
      </c>
      <c r="G101" t="s">
        <v>5028</v>
      </c>
      <c r="H101">
        <v>0.91279999999999994</v>
      </c>
      <c r="I101" s="42">
        <v>1.339E-6</v>
      </c>
      <c r="J101">
        <v>0.91279999999999994</v>
      </c>
      <c r="K101" s="42">
        <v>1.339E-6</v>
      </c>
      <c r="L101" t="s">
        <v>328</v>
      </c>
      <c r="M101" t="s">
        <v>5027</v>
      </c>
      <c r="N101" t="s">
        <v>5028</v>
      </c>
      <c r="O101">
        <v>1</v>
      </c>
      <c r="P101">
        <v>1</v>
      </c>
      <c r="Q101" s="43">
        <v>0.91279999999999994</v>
      </c>
      <c r="R101" s="42">
        <v>1.339E-6</v>
      </c>
      <c r="S101" t="s">
        <v>5509</v>
      </c>
      <c r="T101" t="s">
        <v>5027</v>
      </c>
      <c r="U101" t="s">
        <v>5028</v>
      </c>
      <c r="V101" s="43">
        <v>0.91410000000000002</v>
      </c>
      <c r="W101" s="42">
        <v>1.4219999999999999E-8</v>
      </c>
      <c r="X101" t="s">
        <v>5094</v>
      </c>
      <c r="Y101" t="s">
        <v>5094</v>
      </c>
      <c r="Z101" t="s">
        <v>5094</v>
      </c>
      <c r="AA101" s="43" t="s">
        <v>5094</v>
      </c>
      <c r="AB101" s="42" t="s">
        <v>5094</v>
      </c>
      <c r="AC101" s="41">
        <v>0.91359999999999997</v>
      </c>
      <c r="AD101" s="40">
        <v>9.2510000000000002E-14</v>
      </c>
      <c r="AE101" t="s">
        <v>5026</v>
      </c>
      <c r="AF101" t="s">
        <v>5508</v>
      </c>
    </row>
    <row r="102" spans="1:32" x14ac:dyDescent="0.25">
      <c r="A102" t="s">
        <v>5507</v>
      </c>
      <c r="B102">
        <v>0</v>
      </c>
      <c r="C102" t="s">
        <v>1994</v>
      </c>
      <c r="D102">
        <v>11</v>
      </c>
      <c r="E102">
        <v>47360412</v>
      </c>
      <c r="F102" t="s">
        <v>5032</v>
      </c>
      <c r="G102" t="s">
        <v>5033</v>
      </c>
      <c r="H102">
        <v>0.91749999999999998</v>
      </c>
      <c r="I102" s="42">
        <v>5.2359999999999995E-7</v>
      </c>
      <c r="J102">
        <v>0.91749999999999998</v>
      </c>
      <c r="K102" s="42">
        <v>5.2359999999999995E-7</v>
      </c>
      <c r="L102" t="s">
        <v>5505</v>
      </c>
      <c r="M102" t="s">
        <v>5027</v>
      </c>
      <c r="N102" t="s">
        <v>5028</v>
      </c>
      <c r="O102">
        <v>0.441</v>
      </c>
      <c r="P102">
        <v>0.97699999999999998</v>
      </c>
      <c r="Q102" s="43">
        <v>0.91600000000000004</v>
      </c>
      <c r="R102" s="42">
        <v>1.5319999999999999E-5</v>
      </c>
      <c r="S102" t="s">
        <v>5506</v>
      </c>
      <c r="T102" t="s">
        <v>5027</v>
      </c>
      <c r="U102" t="s">
        <v>5028</v>
      </c>
      <c r="V102" s="43">
        <v>0.91709464416727804</v>
      </c>
      <c r="W102" s="42">
        <v>2.52E-6</v>
      </c>
      <c r="X102" t="s">
        <v>5505</v>
      </c>
      <c r="Y102" t="s">
        <v>5027</v>
      </c>
      <c r="Z102" t="s">
        <v>5028</v>
      </c>
      <c r="AA102" s="43">
        <v>0.91785222579164805</v>
      </c>
      <c r="AB102" s="42">
        <v>2.063E-4</v>
      </c>
      <c r="AC102" s="41">
        <v>0.91690000000000005</v>
      </c>
      <c r="AD102" s="40">
        <v>1.4650000000000001E-13</v>
      </c>
      <c r="AE102" t="s">
        <v>5093</v>
      </c>
      <c r="AF102" t="s">
        <v>5504</v>
      </c>
    </row>
    <row r="103" spans="1:32" x14ac:dyDescent="0.25">
      <c r="A103" t="s">
        <v>5503</v>
      </c>
      <c r="B103">
        <v>0</v>
      </c>
      <c r="C103" t="s">
        <v>790</v>
      </c>
      <c r="D103">
        <v>6</v>
      </c>
      <c r="E103">
        <v>16672760</v>
      </c>
      <c r="F103" t="s">
        <v>5032</v>
      </c>
      <c r="G103" t="s">
        <v>5033</v>
      </c>
      <c r="H103">
        <v>1.0673999999999999</v>
      </c>
      <c r="I103" s="42">
        <v>7.0539999999999999E-5</v>
      </c>
      <c r="J103">
        <v>1.0673999999999999</v>
      </c>
      <c r="K103" s="42">
        <v>7.0539999999999999E-5</v>
      </c>
      <c r="L103" t="s">
        <v>790</v>
      </c>
      <c r="M103" t="s">
        <v>5032</v>
      </c>
      <c r="N103" t="s">
        <v>5033</v>
      </c>
      <c r="O103">
        <v>1</v>
      </c>
      <c r="P103">
        <v>1</v>
      </c>
      <c r="Q103" s="43">
        <v>1.0673999999999999</v>
      </c>
      <c r="R103" s="42">
        <v>7.0539999999999999E-5</v>
      </c>
      <c r="S103" t="s">
        <v>5502</v>
      </c>
      <c r="T103" t="s">
        <v>5032</v>
      </c>
      <c r="U103" t="s">
        <v>5033</v>
      </c>
      <c r="V103" s="43">
        <v>1.0869565217391299</v>
      </c>
      <c r="W103" s="42">
        <v>1.6700000000000001E-8</v>
      </c>
      <c r="X103" t="s">
        <v>790</v>
      </c>
      <c r="Y103" t="s">
        <v>5032</v>
      </c>
      <c r="Z103" t="s">
        <v>5033</v>
      </c>
      <c r="AA103" s="43">
        <v>1.0556317956296799</v>
      </c>
      <c r="AB103" s="42">
        <v>3.7299999999999998E-3</v>
      </c>
      <c r="AC103" s="41">
        <v>1.0723</v>
      </c>
      <c r="AD103" s="40">
        <v>1.6149999999999999E-13</v>
      </c>
      <c r="AE103" t="s">
        <v>5093</v>
      </c>
      <c r="AF103" t="s">
        <v>5501</v>
      </c>
    </row>
    <row r="104" spans="1:32" x14ac:dyDescent="0.25">
      <c r="A104" t="s">
        <v>5500</v>
      </c>
      <c r="B104">
        <v>0</v>
      </c>
      <c r="C104" t="s">
        <v>2047</v>
      </c>
      <c r="D104">
        <v>5</v>
      </c>
      <c r="E104">
        <v>133891282</v>
      </c>
      <c r="F104" t="s">
        <v>5033</v>
      </c>
      <c r="G104" t="s">
        <v>5032</v>
      </c>
      <c r="H104">
        <v>1.0826</v>
      </c>
      <c r="I104" s="42">
        <v>1.153E-6</v>
      </c>
      <c r="J104">
        <v>1.0826</v>
      </c>
      <c r="K104" s="42">
        <v>1.153E-6</v>
      </c>
      <c r="L104" t="s">
        <v>2047</v>
      </c>
      <c r="M104" t="s">
        <v>5033</v>
      </c>
      <c r="N104" t="s">
        <v>5032</v>
      </c>
      <c r="O104">
        <v>1</v>
      </c>
      <c r="P104">
        <v>1</v>
      </c>
      <c r="Q104" s="43">
        <v>1.0826</v>
      </c>
      <c r="R104" s="42">
        <v>1.153E-6</v>
      </c>
      <c r="S104" t="s">
        <v>5499</v>
      </c>
      <c r="T104" t="s">
        <v>5033</v>
      </c>
      <c r="U104" t="s">
        <v>5032</v>
      </c>
      <c r="V104" s="43">
        <v>1.0842459069717001</v>
      </c>
      <c r="W104" s="42">
        <v>3.4359999999999998E-8</v>
      </c>
      <c r="X104" t="s">
        <v>5094</v>
      </c>
      <c r="Y104" t="s">
        <v>5094</v>
      </c>
      <c r="Z104" t="s">
        <v>5094</v>
      </c>
      <c r="AA104" s="43" t="s">
        <v>5094</v>
      </c>
      <c r="AB104" s="42" t="s">
        <v>5094</v>
      </c>
      <c r="AC104" s="41">
        <v>1.0834999999999999</v>
      </c>
      <c r="AD104" s="40">
        <v>1.9120000000000001E-13</v>
      </c>
      <c r="AE104" t="s">
        <v>5093</v>
      </c>
      <c r="AF104" t="s">
        <v>5498</v>
      </c>
    </row>
    <row r="105" spans="1:32" x14ac:dyDescent="0.25">
      <c r="A105" t="s">
        <v>5497</v>
      </c>
      <c r="B105">
        <v>0</v>
      </c>
      <c r="C105" t="s">
        <v>922</v>
      </c>
      <c r="D105">
        <v>2</v>
      </c>
      <c r="E105">
        <v>191989356</v>
      </c>
      <c r="F105" t="s">
        <v>5033</v>
      </c>
      <c r="G105" t="s">
        <v>5027</v>
      </c>
      <c r="H105">
        <v>1.0684</v>
      </c>
      <c r="I105" s="42">
        <v>9.488E-5</v>
      </c>
      <c r="J105">
        <v>1.0684</v>
      </c>
      <c r="K105" s="42">
        <v>9.488E-5</v>
      </c>
      <c r="L105" t="s">
        <v>922</v>
      </c>
      <c r="M105" t="s">
        <v>5033</v>
      </c>
      <c r="N105" t="s">
        <v>5027</v>
      </c>
      <c r="O105">
        <v>1</v>
      </c>
      <c r="P105">
        <v>1</v>
      </c>
      <c r="Q105" s="43">
        <v>1.0684</v>
      </c>
      <c r="R105" s="42">
        <v>9.488E-5</v>
      </c>
      <c r="S105" t="s">
        <v>5496</v>
      </c>
      <c r="T105" t="s">
        <v>5033</v>
      </c>
      <c r="U105" t="s">
        <v>5027</v>
      </c>
      <c r="V105" s="43">
        <v>1.0605578534308999</v>
      </c>
      <c r="W105" s="42">
        <v>1.116E-4</v>
      </c>
      <c r="X105" t="s">
        <v>5495</v>
      </c>
      <c r="Y105" t="s">
        <v>5033</v>
      </c>
      <c r="Z105" t="s">
        <v>5027</v>
      </c>
      <c r="AA105" s="43">
        <v>1.1036309458117199</v>
      </c>
      <c r="AB105" s="42">
        <v>2.9840000000000003E-7</v>
      </c>
      <c r="AC105" s="41">
        <v>1.0741000000000001</v>
      </c>
      <c r="AD105" s="40">
        <v>2.4019999999999998E-13</v>
      </c>
      <c r="AE105" t="s">
        <v>5093</v>
      </c>
      <c r="AF105" t="s">
        <v>5494</v>
      </c>
    </row>
    <row r="106" spans="1:32" x14ac:dyDescent="0.25">
      <c r="A106" t="s">
        <v>5034</v>
      </c>
      <c r="B106">
        <v>0</v>
      </c>
      <c r="C106" t="s">
        <v>406</v>
      </c>
      <c r="D106">
        <v>12</v>
      </c>
      <c r="E106">
        <v>123604053</v>
      </c>
      <c r="F106" t="s">
        <v>5033</v>
      </c>
      <c r="G106" t="s">
        <v>5032</v>
      </c>
      <c r="H106">
        <v>0.88600000000000001</v>
      </c>
      <c r="I106" s="42">
        <v>7.8039999999999999E-9</v>
      </c>
      <c r="J106">
        <v>0.88600000000000001</v>
      </c>
      <c r="K106" s="42">
        <v>7.8039999999999999E-9</v>
      </c>
      <c r="L106" t="s">
        <v>5031</v>
      </c>
      <c r="M106" t="s">
        <v>5028</v>
      </c>
      <c r="N106" t="s">
        <v>5027</v>
      </c>
      <c r="O106">
        <v>0.83</v>
      </c>
      <c r="P106">
        <v>0.94299999999999995</v>
      </c>
      <c r="Q106" s="43">
        <v>0.89910000000000001</v>
      </c>
      <c r="R106" s="42">
        <v>3.2380000000000003E-8</v>
      </c>
      <c r="S106" t="s">
        <v>5030</v>
      </c>
      <c r="T106" t="s">
        <v>5028</v>
      </c>
      <c r="U106" t="s">
        <v>5027</v>
      </c>
      <c r="V106" s="43">
        <v>0.93808630393996195</v>
      </c>
      <c r="W106" s="42">
        <v>2.9109999999999997E-4</v>
      </c>
      <c r="X106" t="s">
        <v>5029</v>
      </c>
      <c r="Y106" t="s">
        <v>5028</v>
      </c>
      <c r="Z106" t="s">
        <v>5027</v>
      </c>
      <c r="AA106" s="43">
        <v>0.92524056254626197</v>
      </c>
      <c r="AB106" s="42">
        <v>4.727E-4</v>
      </c>
      <c r="AC106" s="41">
        <v>0.9214</v>
      </c>
      <c r="AD106" s="40">
        <v>2.9899999999999999E-13</v>
      </c>
      <c r="AE106" t="s">
        <v>5026</v>
      </c>
      <c r="AF106" t="s">
        <v>5025</v>
      </c>
    </row>
    <row r="107" spans="1:32" x14ac:dyDescent="0.25">
      <c r="A107" t="s">
        <v>5493</v>
      </c>
      <c r="B107">
        <v>0</v>
      </c>
      <c r="C107" t="s">
        <v>1685</v>
      </c>
      <c r="D107">
        <v>14</v>
      </c>
      <c r="E107">
        <v>76014298</v>
      </c>
      <c r="F107" t="s">
        <v>5032</v>
      </c>
      <c r="G107" t="s">
        <v>5033</v>
      </c>
      <c r="H107">
        <v>1.1156999999999999</v>
      </c>
      <c r="I107" s="42">
        <v>3.1650000000000002E-8</v>
      </c>
      <c r="J107">
        <v>1.1156999999999999</v>
      </c>
      <c r="K107" s="42">
        <v>3.1650000000000002E-8</v>
      </c>
      <c r="L107" t="s">
        <v>5492</v>
      </c>
      <c r="M107" t="s">
        <v>5028</v>
      </c>
      <c r="N107" t="s">
        <v>5027</v>
      </c>
      <c r="O107">
        <v>0.16900000000000001</v>
      </c>
      <c r="P107">
        <v>0.79400000000000004</v>
      </c>
      <c r="Q107" s="43">
        <v>1.0876999999999999</v>
      </c>
      <c r="R107" s="42">
        <v>5.4069999999999996E-7</v>
      </c>
      <c r="S107" t="s">
        <v>5491</v>
      </c>
      <c r="T107" t="s">
        <v>5028</v>
      </c>
      <c r="U107" t="s">
        <v>5027</v>
      </c>
      <c r="V107" s="43">
        <v>1.0798000000000001</v>
      </c>
      <c r="W107" s="42">
        <v>2.044E-7</v>
      </c>
      <c r="X107" t="s">
        <v>5094</v>
      </c>
      <c r="Y107" t="s">
        <v>5094</v>
      </c>
      <c r="Z107" t="s">
        <v>5094</v>
      </c>
      <c r="AA107" s="43" t="s">
        <v>5094</v>
      </c>
      <c r="AB107" s="42" t="s">
        <v>5094</v>
      </c>
      <c r="AC107" s="41">
        <v>1.0831999999999999</v>
      </c>
      <c r="AD107" s="40">
        <v>5.5570000000000005E-13</v>
      </c>
      <c r="AE107" t="s">
        <v>5220</v>
      </c>
      <c r="AF107" t="s">
        <v>5490</v>
      </c>
    </row>
    <row r="108" spans="1:32" x14ac:dyDescent="0.25">
      <c r="A108" t="s">
        <v>5489</v>
      </c>
      <c r="B108">
        <v>2</v>
      </c>
      <c r="C108" t="s">
        <v>568</v>
      </c>
      <c r="D108">
        <v>8</v>
      </c>
      <c r="E108">
        <v>128175696</v>
      </c>
      <c r="F108" t="s">
        <v>5027</v>
      </c>
      <c r="G108" t="s">
        <v>5028</v>
      </c>
      <c r="H108">
        <v>1.0887</v>
      </c>
      <c r="I108" s="42">
        <v>2.3829999999999999E-6</v>
      </c>
      <c r="J108">
        <v>1.0881000000000001</v>
      </c>
      <c r="K108" s="42">
        <v>2.6589999999999999E-6</v>
      </c>
      <c r="L108" t="s">
        <v>5487</v>
      </c>
      <c r="M108" t="s">
        <v>5028</v>
      </c>
      <c r="N108" t="s">
        <v>5027</v>
      </c>
      <c r="O108">
        <v>0.22600000000000001</v>
      </c>
      <c r="P108">
        <v>0.98</v>
      </c>
      <c r="Q108" s="43">
        <v>1.05474</v>
      </c>
      <c r="R108" s="42">
        <v>1.7570000000000001E-3</v>
      </c>
      <c r="S108" t="s">
        <v>5488</v>
      </c>
      <c r="T108" t="s">
        <v>5028</v>
      </c>
      <c r="U108" t="s">
        <v>5027</v>
      </c>
      <c r="V108" s="43">
        <v>1.0694999999999999</v>
      </c>
      <c r="W108" s="42">
        <v>9.5929999999999995E-6</v>
      </c>
      <c r="X108" t="s">
        <v>5487</v>
      </c>
      <c r="Y108" t="s">
        <v>5028</v>
      </c>
      <c r="Z108" t="s">
        <v>5027</v>
      </c>
      <c r="AA108" s="43">
        <v>1.1013999999999999</v>
      </c>
      <c r="AB108" s="42">
        <v>4.3980000000000001E-7</v>
      </c>
      <c r="AC108" s="41">
        <v>1.0728</v>
      </c>
      <c r="AD108" s="40">
        <v>5.6579999999999997E-13</v>
      </c>
      <c r="AE108" t="s">
        <v>5026</v>
      </c>
      <c r="AF108" t="s">
        <v>5486</v>
      </c>
    </row>
    <row r="109" spans="1:32" x14ac:dyDescent="0.25">
      <c r="A109" t="s">
        <v>5485</v>
      </c>
      <c r="B109">
        <v>0</v>
      </c>
      <c r="C109" t="s">
        <v>1937</v>
      </c>
      <c r="D109">
        <v>5</v>
      </c>
      <c r="E109">
        <v>141539339</v>
      </c>
      <c r="F109" t="s">
        <v>5033</v>
      </c>
      <c r="G109" t="s">
        <v>5027</v>
      </c>
      <c r="H109">
        <v>0.92559999999999998</v>
      </c>
      <c r="I109" s="42">
        <v>8.9940000000000006E-6</v>
      </c>
      <c r="J109">
        <v>0.92559999999999998</v>
      </c>
      <c r="K109" s="42">
        <v>8.9940000000000006E-6</v>
      </c>
      <c r="L109" t="s">
        <v>1937</v>
      </c>
      <c r="M109" t="s">
        <v>5033</v>
      </c>
      <c r="N109" t="s">
        <v>5027</v>
      </c>
      <c r="O109">
        <v>1</v>
      </c>
      <c r="P109">
        <v>1</v>
      </c>
      <c r="Q109" s="43">
        <v>0.92559999999999998</v>
      </c>
      <c r="R109" s="42">
        <v>8.9940000000000006E-6</v>
      </c>
      <c r="S109" t="s">
        <v>5484</v>
      </c>
      <c r="T109" t="s">
        <v>5033</v>
      </c>
      <c r="U109" t="s">
        <v>5027</v>
      </c>
      <c r="V109" s="43">
        <v>0.92669999999999997</v>
      </c>
      <c r="W109" s="42">
        <v>6.4629999999999996E-7</v>
      </c>
      <c r="X109" t="s">
        <v>5483</v>
      </c>
      <c r="Y109" t="s">
        <v>5033</v>
      </c>
      <c r="Z109" t="s">
        <v>5027</v>
      </c>
      <c r="AA109" s="43">
        <v>0.94579999999999997</v>
      </c>
      <c r="AB109" s="42">
        <v>3.9160000000000002E-3</v>
      </c>
      <c r="AC109" s="41">
        <v>0.93130000000000002</v>
      </c>
      <c r="AD109" s="40">
        <v>5.7329999999999999E-13</v>
      </c>
      <c r="AE109" t="s">
        <v>5026</v>
      </c>
      <c r="AF109" t="s">
        <v>5482</v>
      </c>
    </row>
    <row r="110" spans="1:32" x14ac:dyDescent="0.25">
      <c r="A110" t="s">
        <v>5481</v>
      </c>
      <c r="B110">
        <v>0</v>
      </c>
      <c r="C110" t="s">
        <v>981</v>
      </c>
      <c r="D110">
        <v>15</v>
      </c>
      <c r="E110">
        <v>90887584</v>
      </c>
      <c r="F110" t="s">
        <v>5027</v>
      </c>
      <c r="G110" t="s">
        <v>5033</v>
      </c>
      <c r="H110">
        <v>0.90429999999999999</v>
      </c>
      <c r="I110" s="42">
        <v>2.7780000000000001E-8</v>
      </c>
      <c r="J110">
        <v>0.90429999999999999</v>
      </c>
      <c r="K110" s="42">
        <v>2.7780000000000001E-8</v>
      </c>
      <c r="L110" t="s">
        <v>5480</v>
      </c>
      <c r="M110" t="s">
        <v>5028</v>
      </c>
      <c r="N110" t="s">
        <v>5032</v>
      </c>
      <c r="O110">
        <v>0.92800000000000005</v>
      </c>
      <c r="P110">
        <v>0.98099999999999998</v>
      </c>
      <c r="Q110" s="43">
        <v>0.9032</v>
      </c>
      <c r="R110" s="42">
        <v>3.0320000000000003E-8</v>
      </c>
      <c r="S110" t="s">
        <v>5479</v>
      </c>
      <c r="T110" t="s">
        <v>5028</v>
      </c>
      <c r="U110" t="s">
        <v>5032</v>
      </c>
      <c r="V110" s="43">
        <v>0.928850083596508</v>
      </c>
      <c r="W110" s="42">
        <v>4.0419999999999996E-6</v>
      </c>
      <c r="X110" t="s">
        <v>5094</v>
      </c>
      <c r="Y110" t="s">
        <v>5094</v>
      </c>
      <c r="Z110" t="s">
        <v>5094</v>
      </c>
      <c r="AA110" s="43" t="s">
        <v>5094</v>
      </c>
      <c r="AB110" s="42" t="s">
        <v>5094</v>
      </c>
      <c r="AC110" s="41">
        <v>0.91769999999999996</v>
      </c>
      <c r="AD110" s="40">
        <v>1.126E-12</v>
      </c>
      <c r="AE110" t="s">
        <v>5026</v>
      </c>
      <c r="AF110" t="s">
        <v>5478</v>
      </c>
    </row>
    <row r="111" spans="1:32" x14ac:dyDescent="0.25">
      <c r="A111" t="s">
        <v>5477</v>
      </c>
      <c r="B111">
        <v>0</v>
      </c>
      <c r="C111" t="s">
        <v>961</v>
      </c>
      <c r="D111">
        <v>11</v>
      </c>
      <c r="E111">
        <v>122518525</v>
      </c>
      <c r="F111" t="s">
        <v>5027</v>
      </c>
      <c r="G111" t="s">
        <v>5028</v>
      </c>
      <c r="H111">
        <v>0.92749999999999999</v>
      </c>
      <c r="I111" s="42">
        <v>8.6689999999999995E-6</v>
      </c>
      <c r="J111">
        <v>0.92749999999999999</v>
      </c>
      <c r="K111" s="42">
        <v>8.6689999999999995E-6</v>
      </c>
      <c r="L111" t="s">
        <v>5476</v>
      </c>
      <c r="M111" t="s">
        <v>5033</v>
      </c>
      <c r="N111" t="s">
        <v>5032</v>
      </c>
      <c r="O111">
        <v>0.92300000000000004</v>
      </c>
      <c r="P111">
        <v>0.96099999999999997</v>
      </c>
      <c r="Q111" s="43">
        <v>0.9304</v>
      </c>
      <c r="R111" s="42">
        <v>1.9959999999999999E-5</v>
      </c>
      <c r="S111" t="s">
        <v>5475</v>
      </c>
      <c r="T111" t="s">
        <v>5033</v>
      </c>
      <c r="U111" t="s">
        <v>5032</v>
      </c>
      <c r="V111" s="43">
        <v>0.91810503121557097</v>
      </c>
      <c r="W111" s="42">
        <v>1.6210000000000001E-8</v>
      </c>
      <c r="X111" t="s">
        <v>5094</v>
      </c>
      <c r="Y111" t="s">
        <v>5094</v>
      </c>
      <c r="Z111" t="s">
        <v>5094</v>
      </c>
      <c r="AA111" s="43" t="s">
        <v>5094</v>
      </c>
      <c r="AB111" s="42" t="s">
        <v>5094</v>
      </c>
      <c r="AC111" s="41">
        <v>0.92349999999999999</v>
      </c>
      <c r="AD111" s="40">
        <v>1.7449999999999999E-12</v>
      </c>
      <c r="AE111" t="s">
        <v>5026</v>
      </c>
      <c r="AF111" t="s">
        <v>5474</v>
      </c>
    </row>
    <row r="112" spans="1:32" x14ac:dyDescent="0.25">
      <c r="A112" t="s">
        <v>5442</v>
      </c>
      <c r="B112">
        <v>1</v>
      </c>
      <c r="C112" t="s">
        <v>4061</v>
      </c>
      <c r="D112">
        <v>2</v>
      </c>
      <c r="E112">
        <v>112492986</v>
      </c>
      <c r="F112" t="s">
        <v>5032</v>
      </c>
      <c r="G112" t="s">
        <v>5033</v>
      </c>
      <c r="H112">
        <v>0.83430000000000004</v>
      </c>
      <c r="I112" s="42">
        <v>2.0140000000000001E-6</v>
      </c>
      <c r="J112">
        <v>0.8024</v>
      </c>
      <c r="K112" s="42">
        <v>3.5020000000000001E-9</v>
      </c>
      <c r="L112" t="s">
        <v>5472</v>
      </c>
      <c r="M112" t="s">
        <v>5032</v>
      </c>
      <c r="N112" t="s">
        <v>5028</v>
      </c>
      <c r="O112">
        <v>0.29899999999999999</v>
      </c>
      <c r="P112">
        <v>0.93100000000000005</v>
      </c>
      <c r="Q112" s="43">
        <v>0.92589999999999995</v>
      </c>
      <c r="R112" s="42">
        <v>3.9310000000000001E-6</v>
      </c>
      <c r="S112" t="s">
        <v>5473</v>
      </c>
      <c r="T112" t="s">
        <v>5032</v>
      </c>
      <c r="U112" t="s">
        <v>5028</v>
      </c>
      <c r="V112" s="43">
        <v>0.93023255813953498</v>
      </c>
      <c r="W112" s="42">
        <v>1.5379999999999999E-6</v>
      </c>
      <c r="X112" t="s">
        <v>5472</v>
      </c>
      <c r="Y112" t="s">
        <v>5032</v>
      </c>
      <c r="Z112" t="s">
        <v>5028</v>
      </c>
      <c r="AA112" s="43">
        <v>0.95256239283673105</v>
      </c>
      <c r="AB112" s="42">
        <v>9.3270000000000002E-3</v>
      </c>
      <c r="AC112" s="41">
        <v>0.93459999999999999</v>
      </c>
      <c r="AD112" s="40">
        <v>1.783E-12</v>
      </c>
      <c r="AE112" t="s">
        <v>5026</v>
      </c>
      <c r="AF112" t="s">
        <v>5471</v>
      </c>
    </row>
    <row r="113" spans="1:32" x14ac:dyDescent="0.25">
      <c r="A113" t="s">
        <v>5470</v>
      </c>
      <c r="B113">
        <v>0</v>
      </c>
      <c r="C113" t="s">
        <v>1519</v>
      </c>
      <c r="D113">
        <v>11</v>
      </c>
      <c r="E113">
        <v>128421175</v>
      </c>
      <c r="F113" t="s">
        <v>5027</v>
      </c>
      <c r="G113" t="s">
        <v>5028</v>
      </c>
      <c r="H113">
        <v>0.93510000000000004</v>
      </c>
      <c r="I113" s="42">
        <v>5.3720000000000001E-5</v>
      </c>
      <c r="J113">
        <v>0.93510000000000004</v>
      </c>
      <c r="K113" s="42">
        <v>5.3720000000000001E-5</v>
      </c>
      <c r="L113" t="s">
        <v>5469</v>
      </c>
      <c r="M113" t="s">
        <v>5032</v>
      </c>
      <c r="N113" t="s">
        <v>5033</v>
      </c>
      <c r="O113">
        <v>0.56200000000000006</v>
      </c>
      <c r="P113">
        <v>0.90600000000000003</v>
      </c>
      <c r="Q113" s="43">
        <v>0.95099999999999996</v>
      </c>
      <c r="R113" s="42">
        <v>2.4740000000000001E-3</v>
      </c>
      <c r="S113" t="s">
        <v>5468</v>
      </c>
      <c r="T113" t="s">
        <v>5032</v>
      </c>
      <c r="U113" t="s">
        <v>5033</v>
      </c>
      <c r="V113" s="43">
        <v>0.92541180825467295</v>
      </c>
      <c r="W113" s="42">
        <v>1.3790000000000001E-7</v>
      </c>
      <c r="X113" t="s">
        <v>5467</v>
      </c>
      <c r="Y113" t="s">
        <v>5032</v>
      </c>
      <c r="Z113" t="s">
        <v>5033</v>
      </c>
      <c r="AA113" s="43">
        <v>0.93650496347630596</v>
      </c>
      <c r="AB113" s="42">
        <v>3.9970000000000001E-4</v>
      </c>
      <c r="AC113" s="41">
        <v>0.93659999999999999</v>
      </c>
      <c r="AD113" s="40">
        <v>4.4090000000000003E-12</v>
      </c>
      <c r="AE113" t="s">
        <v>5093</v>
      </c>
      <c r="AF113" t="s">
        <v>5466</v>
      </c>
    </row>
    <row r="114" spans="1:32" x14ac:dyDescent="0.25">
      <c r="A114" t="s">
        <v>5465</v>
      </c>
      <c r="B114">
        <v>0</v>
      </c>
      <c r="C114" t="s">
        <v>1982</v>
      </c>
      <c r="D114">
        <v>3</v>
      </c>
      <c r="E114">
        <v>105455955</v>
      </c>
      <c r="F114" t="s">
        <v>5033</v>
      </c>
      <c r="G114" t="s">
        <v>5032</v>
      </c>
      <c r="H114">
        <v>1.0889</v>
      </c>
      <c r="I114" s="42">
        <v>1.4789999999999999E-6</v>
      </c>
      <c r="J114">
        <v>1.0889</v>
      </c>
      <c r="K114" s="42">
        <v>1.4789999999999999E-6</v>
      </c>
      <c r="L114" t="s">
        <v>1982</v>
      </c>
      <c r="M114" t="s">
        <v>5033</v>
      </c>
      <c r="N114" t="s">
        <v>5032</v>
      </c>
      <c r="O114">
        <v>1</v>
      </c>
      <c r="P114">
        <v>1</v>
      </c>
      <c r="Q114" s="43">
        <v>1.0889</v>
      </c>
      <c r="R114" s="42">
        <v>1.4789999999999999E-6</v>
      </c>
      <c r="S114" t="s">
        <v>5464</v>
      </c>
      <c r="T114" t="s">
        <v>5033</v>
      </c>
      <c r="U114" t="s">
        <v>5032</v>
      </c>
      <c r="V114" s="43">
        <v>1.08119796734782</v>
      </c>
      <c r="W114" s="42">
        <v>6.4580000000000003E-7</v>
      </c>
      <c r="X114" t="s">
        <v>5094</v>
      </c>
      <c r="Y114" t="s">
        <v>5094</v>
      </c>
      <c r="Z114" t="s">
        <v>5094</v>
      </c>
      <c r="AA114" s="43" t="s">
        <v>5094</v>
      </c>
      <c r="AB114" s="42" t="s">
        <v>5094</v>
      </c>
      <c r="AC114" s="41">
        <v>1.0846</v>
      </c>
      <c r="AD114" s="40">
        <v>4.5880000000000002E-12</v>
      </c>
      <c r="AE114" t="s">
        <v>5093</v>
      </c>
      <c r="AF114" t="s">
        <v>5463</v>
      </c>
    </row>
    <row r="115" spans="1:32" x14ac:dyDescent="0.25">
      <c r="A115" t="s">
        <v>5462</v>
      </c>
      <c r="B115">
        <v>4</v>
      </c>
      <c r="C115" t="s">
        <v>2137</v>
      </c>
      <c r="D115">
        <v>6</v>
      </c>
      <c r="E115">
        <v>138179146</v>
      </c>
      <c r="F115" t="s">
        <v>5033</v>
      </c>
      <c r="G115" t="s">
        <v>5032</v>
      </c>
      <c r="H115">
        <v>1.1758999999999999</v>
      </c>
      <c r="I115">
        <v>2.208E-4</v>
      </c>
      <c r="J115">
        <v>1.254</v>
      </c>
      <c r="K115" s="42">
        <v>1.071E-7</v>
      </c>
      <c r="L115" t="s">
        <v>5461</v>
      </c>
      <c r="M115" t="s">
        <v>5028</v>
      </c>
      <c r="N115" t="s">
        <v>5027</v>
      </c>
      <c r="O115">
        <v>0.42499999999999999</v>
      </c>
      <c r="P115">
        <v>1</v>
      </c>
      <c r="Q115" s="43">
        <v>1.0750999999999999</v>
      </c>
      <c r="R115" s="42">
        <v>3.7599999999999999E-3</v>
      </c>
      <c r="S115" t="s">
        <v>5460</v>
      </c>
      <c r="T115" t="s">
        <v>5028</v>
      </c>
      <c r="U115" t="s">
        <v>5027</v>
      </c>
      <c r="V115" s="43">
        <v>1.12790435371081</v>
      </c>
      <c r="W115" s="42">
        <v>1.5720000000000001E-8</v>
      </c>
      <c r="X115" t="s">
        <v>5459</v>
      </c>
      <c r="Y115" t="s">
        <v>5028</v>
      </c>
      <c r="Z115" t="s">
        <v>5027</v>
      </c>
      <c r="AA115" s="43">
        <v>1.0880208900010899</v>
      </c>
      <c r="AB115" s="42">
        <v>1.89E-3</v>
      </c>
      <c r="AC115" s="41">
        <v>1.1008</v>
      </c>
      <c r="AD115" s="40">
        <v>5.1530000000000004E-12</v>
      </c>
      <c r="AE115" t="s">
        <v>5121</v>
      </c>
      <c r="AF115" t="s">
        <v>5458</v>
      </c>
    </row>
    <row r="116" spans="1:32" x14ac:dyDescent="0.25">
      <c r="A116" t="s">
        <v>5457</v>
      </c>
      <c r="B116">
        <v>1</v>
      </c>
      <c r="C116" t="s">
        <v>2527</v>
      </c>
      <c r="D116">
        <v>2</v>
      </c>
      <c r="E116">
        <v>204632861</v>
      </c>
      <c r="F116" t="s">
        <v>5027</v>
      </c>
      <c r="G116" t="s">
        <v>5032</v>
      </c>
      <c r="H116">
        <v>1.0741000000000001</v>
      </c>
      <c r="I116">
        <v>3.5829999999999998E-4</v>
      </c>
      <c r="J116">
        <v>1.0698000000000001</v>
      </c>
      <c r="K116">
        <v>7.448E-4</v>
      </c>
      <c r="L116" t="s">
        <v>5456</v>
      </c>
      <c r="M116" t="s">
        <v>5027</v>
      </c>
      <c r="N116" t="s">
        <v>5028</v>
      </c>
      <c r="O116">
        <v>0.70599999999999996</v>
      </c>
      <c r="P116">
        <v>0.98299999999999998</v>
      </c>
      <c r="Q116" s="43">
        <v>1.0510999999999999</v>
      </c>
      <c r="R116" s="42">
        <v>7.1209999999999997E-3</v>
      </c>
      <c r="S116" t="s">
        <v>5455</v>
      </c>
      <c r="T116" t="s">
        <v>5027</v>
      </c>
      <c r="U116" t="s">
        <v>5028</v>
      </c>
      <c r="V116" s="43">
        <v>1.09063147562439</v>
      </c>
      <c r="W116" s="42">
        <v>2.0130000000000001E-7</v>
      </c>
      <c r="X116" t="s">
        <v>5454</v>
      </c>
      <c r="Y116" t="s">
        <v>5027</v>
      </c>
      <c r="Z116" t="s">
        <v>5028</v>
      </c>
      <c r="AA116" s="43">
        <v>1.08506944444444</v>
      </c>
      <c r="AB116" s="42">
        <v>8.577E-5</v>
      </c>
      <c r="AC116" s="41">
        <v>1.0760000000000001</v>
      </c>
      <c r="AD116" s="40">
        <v>6.1749999999999998E-12</v>
      </c>
      <c r="AE116" t="s">
        <v>5026</v>
      </c>
      <c r="AF116" t="s">
        <v>5453</v>
      </c>
    </row>
    <row r="117" spans="1:32" x14ac:dyDescent="0.25">
      <c r="A117" t="s">
        <v>5291</v>
      </c>
      <c r="B117">
        <v>0</v>
      </c>
      <c r="C117" t="s">
        <v>1489</v>
      </c>
      <c r="D117">
        <v>11</v>
      </c>
      <c r="E117">
        <v>95311422</v>
      </c>
      <c r="F117" t="s">
        <v>5032</v>
      </c>
      <c r="G117" t="s">
        <v>5033</v>
      </c>
      <c r="H117">
        <v>0.91369999999999996</v>
      </c>
      <c r="I117" s="42">
        <v>2.0939999999999999E-5</v>
      </c>
      <c r="J117">
        <v>0.91369999999999996</v>
      </c>
      <c r="K117" s="42">
        <v>2.0939999999999999E-5</v>
      </c>
      <c r="L117" t="s">
        <v>1489</v>
      </c>
      <c r="M117" t="s">
        <v>5032</v>
      </c>
      <c r="N117" t="s">
        <v>5033</v>
      </c>
      <c r="O117">
        <v>1</v>
      </c>
      <c r="P117">
        <v>1</v>
      </c>
      <c r="Q117" s="43">
        <v>0.91369999999999996</v>
      </c>
      <c r="R117" s="42">
        <v>2.0939999999999999E-5</v>
      </c>
      <c r="S117" t="s">
        <v>5452</v>
      </c>
      <c r="T117" t="s">
        <v>5032</v>
      </c>
      <c r="U117" t="s">
        <v>5033</v>
      </c>
      <c r="V117" s="43">
        <v>0.91793647879566698</v>
      </c>
      <c r="W117" s="42">
        <v>7.9980000000000003E-6</v>
      </c>
      <c r="X117" t="s">
        <v>1489</v>
      </c>
      <c r="Y117" t="s">
        <v>5032</v>
      </c>
      <c r="Z117" t="s">
        <v>5033</v>
      </c>
      <c r="AA117" s="43">
        <v>0.92962721948498594</v>
      </c>
      <c r="AB117" s="42">
        <v>2.2539999999999999E-3</v>
      </c>
      <c r="AC117" s="41">
        <v>0.91959999999999997</v>
      </c>
      <c r="AD117" s="40">
        <v>6.8730000000000003E-12</v>
      </c>
      <c r="AE117" t="s">
        <v>5026</v>
      </c>
      <c r="AF117" t="s">
        <v>5451</v>
      </c>
    </row>
    <row r="118" spans="1:32" x14ac:dyDescent="0.25">
      <c r="A118" t="s">
        <v>5206</v>
      </c>
      <c r="B118">
        <v>1</v>
      </c>
      <c r="C118" t="s">
        <v>4892</v>
      </c>
      <c r="D118">
        <v>11</v>
      </c>
      <c r="E118">
        <v>14868316</v>
      </c>
      <c r="F118" t="s">
        <v>5027</v>
      </c>
      <c r="G118" t="s">
        <v>5028</v>
      </c>
      <c r="H118">
        <v>0.72099999999999997</v>
      </c>
      <c r="I118" s="42">
        <v>1.1319999999999999E-6</v>
      </c>
      <c r="J118">
        <v>0.70679999999999998</v>
      </c>
      <c r="K118" s="42">
        <v>2.262E-7</v>
      </c>
      <c r="L118" t="s">
        <v>5450</v>
      </c>
      <c r="M118" t="s">
        <v>5028</v>
      </c>
      <c r="N118" t="s">
        <v>5027</v>
      </c>
      <c r="O118">
        <v>0.78500000000000003</v>
      </c>
      <c r="P118">
        <v>1</v>
      </c>
      <c r="Q118" s="43">
        <v>0.72919999999999996</v>
      </c>
      <c r="R118" s="42">
        <v>1.6810000000000001E-6</v>
      </c>
      <c r="S118" t="s">
        <v>5449</v>
      </c>
      <c r="T118" t="s">
        <v>5028</v>
      </c>
      <c r="U118" t="s">
        <v>5027</v>
      </c>
      <c r="V118" s="43">
        <v>0.80012802048327702</v>
      </c>
      <c r="W118" s="42">
        <v>5.6759999999999997E-7</v>
      </c>
      <c r="X118" t="s">
        <v>5094</v>
      </c>
      <c r="Y118" t="s">
        <v>5094</v>
      </c>
      <c r="Z118" t="s">
        <v>5094</v>
      </c>
      <c r="AA118" s="43" t="s">
        <v>5094</v>
      </c>
      <c r="AB118" s="42" t="s">
        <v>5094</v>
      </c>
      <c r="AC118" s="41">
        <v>0.7772</v>
      </c>
      <c r="AD118" s="40">
        <v>8.7570000000000008E-12</v>
      </c>
      <c r="AE118" t="s">
        <v>5093</v>
      </c>
      <c r="AF118" t="s">
        <v>5448</v>
      </c>
    </row>
    <row r="119" spans="1:32" x14ac:dyDescent="0.25">
      <c r="A119" t="s">
        <v>5447</v>
      </c>
      <c r="B119">
        <v>1</v>
      </c>
      <c r="C119" t="s">
        <v>3529</v>
      </c>
      <c r="D119">
        <v>5</v>
      </c>
      <c r="E119">
        <v>40429250</v>
      </c>
      <c r="F119" t="s">
        <v>5027</v>
      </c>
      <c r="G119" t="s">
        <v>5032</v>
      </c>
      <c r="H119">
        <v>0.91310000000000002</v>
      </c>
      <c r="I119" s="42">
        <v>2.3209999999999999E-7</v>
      </c>
      <c r="J119">
        <v>0.97299999999999998</v>
      </c>
      <c r="K119">
        <v>9.1689999999999994E-2</v>
      </c>
      <c r="L119" t="s">
        <v>5446</v>
      </c>
      <c r="M119" t="s">
        <v>5028</v>
      </c>
      <c r="N119" t="s">
        <v>5027</v>
      </c>
      <c r="O119">
        <v>1</v>
      </c>
      <c r="P119">
        <v>1</v>
      </c>
      <c r="Q119" s="43">
        <v>0.91369999999999996</v>
      </c>
      <c r="R119" s="42">
        <v>2.805E-7</v>
      </c>
      <c r="S119" t="s">
        <v>5445</v>
      </c>
      <c r="T119" t="s">
        <v>5028</v>
      </c>
      <c r="U119" t="s">
        <v>5027</v>
      </c>
      <c r="V119" s="43">
        <v>0.95483624558388203</v>
      </c>
      <c r="W119" s="42">
        <v>3.7290000000000001E-3</v>
      </c>
      <c r="X119" t="s">
        <v>5444</v>
      </c>
      <c r="Y119" t="s">
        <v>5028</v>
      </c>
      <c r="Z119" t="s">
        <v>5027</v>
      </c>
      <c r="AA119" s="43">
        <v>0.92438528378628204</v>
      </c>
      <c r="AB119" s="42">
        <v>9.4690000000000003E-5</v>
      </c>
      <c r="AC119" s="41">
        <v>0.93310000000000004</v>
      </c>
      <c r="AD119" s="40">
        <v>1.017E-11</v>
      </c>
      <c r="AE119" t="s">
        <v>5026</v>
      </c>
      <c r="AF119" t="s">
        <v>5443</v>
      </c>
    </row>
    <row r="120" spans="1:32" x14ac:dyDescent="0.25">
      <c r="A120" t="s">
        <v>5442</v>
      </c>
      <c r="B120">
        <v>0</v>
      </c>
      <c r="C120" t="s">
        <v>1263</v>
      </c>
      <c r="D120">
        <v>2</v>
      </c>
      <c r="E120">
        <v>112770799</v>
      </c>
      <c r="F120" t="s">
        <v>5027</v>
      </c>
      <c r="G120" t="s">
        <v>5028</v>
      </c>
      <c r="H120">
        <v>0.88690000000000002</v>
      </c>
      <c r="I120" s="42">
        <v>2.5920000000000001E-9</v>
      </c>
      <c r="J120">
        <v>0.88690000000000002</v>
      </c>
      <c r="K120" s="42">
        <v>2.5920000000000001E-9</v>
      </c>
      <c r="L120" t="s">
        <v>1263</v>
      </c>
      <c r="M120" t="s">
        <v>5027</v>
      </c>
      <c r="N120" t="s">
        <v>5028</v>
      </c>
      <c r="O120">
        <v>1</v>
      </c>
      <c r="P120">
        <v>1</v>
      </c>
      <c r="Q120" s="43">
        <v>0.88690000000000002</v>
      </c>
      <c r="R120" s="42">
        <v>2.5920000000000001E-9</v>
      </c>
      <c r="S120" t="s">
        <v>5441</v>
      </c>
      <c r="T120" t="s">
        <v>5027</v>
      </c>
      <c r="U120" t="s">
        <v>5028</v>
      </c>
      <c r="V120" s="43">
        <v>0.93489999999999995</v>
      </c>
      <c r="W120" s="42">
        <v>1.383E-4</v>
      </c>
      <c r="X120" t="s">
        <v>5094</v>
      </c>
      <c r="Y120" t="s">
        <v>5094</v>
      </c>
      <c r="Z120" t="s">
        <v>5094</v>
      </c>
      <c r="AA120" s="43" t="s">
        <v>5094</v>
      </c>
      <c r="AB120" s="42" t="s">
        <v>5094</v>
      </c>
      <c r="AC120" s="41">
        <v>0.91369999999999996</v>
      </c>
      <c r="AD120" s="40">
        <v>1.1090000000000001E-11</v>
      </c>
      <c r="AE120" t="s">
        <v>5093</v>
      </c>
      <c r="AF120" t="s">
        <v>5440</v>
      </c>
    </row>
    <row r="121" spans="1:32" x14ac:dyDescent="0.25">
      <c r="A121" t="s">
        <v>5439</v>
      </c>
      <c r="B121">
        <v>0</v>
      </c>
      <c r="C121" t="s">
        <v>2809</v>
      </c>
      <c r="D121">
        <v>11</v>
      </c>
      <c r="E121">
        <v>64095178</v>
      </c>
      <c r="F121" t="s">
        <v>5033</v>
      </c>
      <c r="G121" t="s">
        <v>5032</v>
      </c>
      <c r="H121">
        <v>1.0758000000000001</v>
      </c>
      <c r="I121" s="42">
        <v>2.34E-5</v>
      </c>
      <c r="J121">
        <v>1.0758000000000001</v>
      </c>
      <c r="K121" s="42">
        <v>2.34E-5</v>
      </c>
      <c r="L121" t="s">
        <v>5437</v>
      </c>
      <c r="M121" t="s">
        <v>5027</v>
      </c>
      <c r="N121" t="s">
        <v>5028</v>
      </c>
      <c r="O121">
        <v>0.27400000000000002</v>
      </c>
      <c r="P121">
        <v>1</v>
      </c>
      <c r="Q121" s="43">
        <v>1.0720000000000001</v>
      </c>
      <c r="R121" s="42">
        <v>3.7870000000000002E-5</v>
      </c>
      <c r="S121" t="s">
        <v>5438</v>
      </c>
      <c r="T121" t="s">
        <v>5027</v>
      </c>
      <c r="U121" t="s">
        <v>5028</v>
      </c>
      <c r="V121" s="43">
        <v>1.0574177857671601</v>
      </c>
      <c r="W121" s="42">
        <v>2.262E-4</v>
      </c>
      <c r="X121" t="s">
        <v>5437</v>
      </c>
      <c r="Y121" t="s">
        <v>5027</v>
      </c>
      <c r="Z121" t="s">
        <v>5028</v>
      </c>
      <c r="AA121" s="43">
        <v>1.0801468999784001</v>
      </c>
      <c r="AB121" s="42">
        <v>5.236E-5</v>
      </c>
      <c r="AC121" s="41">
        <v>1.0681</v>
      </c>
      <c r="AD121" s="40">
        <v>1.1219999999999999E-11</v>
      </c>
      <c r="AE121" t="s">
        <v>5026</v>
      </c>
      <c r="AF121" t="s">
        <v>5436</v>
      </c>
    </row>
    <row r="122" spans="1:32" x14ac:dyDescent="0.25">
      <c r="A122" t="s">
        <v>5435</v>
      </c>
      <c r="B122">
        <v>0</v>
      </c>
      <c r="C122" t="s">
        <v>1887</v>
      </c>
      <c r="D122">
        <v>4</v>
      </c>
      <c r="E122">
        <v>87862396</v>
      </c>
      <c r="F122" t="s">
        <v>5028</v>
      </c>
      <c r="G122" t="s">
        <v>5033</v>
      </c>
      <c r="H122">
        <v>0.92069999999999996</v>
      </c>
      <c r="I122" s="42">
        <v>4.3449999999999998E-7</v>
      </c>
      <c r="J122">
        <v>0.92069999999999996</v>
      </c>
      <c r="K122" s="42">
        <v>4.3449999999999998E-7</v>
      </c>
      <c r="L122" t="s">
        <v>5434</v>
      </c>
      <c r="M122" t="s">
        <v>5032</v>
      </c>
      <c r="N122" t="s">
        <v>5033</v>
      </c>
      <c r="O122">
        <v>0.96899999999999997</v>
      </c>
      <c r="P122">
        <v>0.995</v>
      </c>
      <c r="Q122" s="43">
        <v>0.92469999999999997</v>
      </c>
      <c r="R122" s="42">
        <v>1.7400000000000001E-6</v>
      </c>
      <c r="S122" t="s">
        <v>5433</v>
      </c>
      <c r="T122" t="s">
        <v>5032</v>
      </c>
      <c r="U122" t="s">
        <v>5033</v>
      </c>
      <c r="V122" s="43">
        <v>0.93127211771279605</v>
      </c>
      <c r="W122" s="42">
        <v>1.3909999999999999E-6</v>
      </c>
      <c r="X122" t="s">
        <v>5094</v>
      </c>
      <c r="Y122" t="s">
        <v>5094</v>
      </c>
      <c r="Z122" t="s">
        <v>5094</v>
      </c>
      <c r="AA122" s="43" t="s">
        <v>5094</v>
      </c>
      <c r="AB122" s="42" t="s">
        <v>5094</v>
      </c>
      <c r="AC122" s="41">
        <v>0.92830000000000001</v>
      </c>
      <c r="AD122" s="40">
        <v>1.1509999999999999E-11</v>
      </c>
      <c r="AE122" t="s">
        <v>5093</v>
      </c>
      <c r="AF122" t="s">
        <v>5432</v>
      </c>
    </row>
    <row r="123" spans="1:32" x14ac:dyDescent="0.25">
      <c r="A123" t="s">
        <v>5431</v>
      </c>
      <c r="B123">
        <v>0</v>
      </c>
      <c r="C123" t="s">
        <v>3025</v>
      </c>
      <c r="D123">
        <v>7</v>
      </c>
      <c r="E123">
        <v>28142186</v>
      </c>
      <c r="F123" t="s">
        <v>5028</v>
      </c>
      <c r="G123" t="s">
        <v>5032</v>
      </c>
      <c r="H123">
        <v>0.93930000000000002</v>
      </c>
      <c r="I123">
        <v>3.3E-4</v>
      </c>
      <c r="J123">
        <v>0.93930000000000002</v>
      </c>
      <c r="K123">
        <v>3.3E-4</v>
      </c>
      <c r="L123" t="s">
        <v>3025</v>
      </c>
      <c r="M123" t="s">
        <v>5028</v>
      </c>
      <c r="N123" t="s">
        <v>5032</v>
      </c>
      <c r="O123">
        <v>1</v>
      </c>
      <c r="P123">
        <v>1</v>
      </c>
      <c r="Q123" s="43">
        <v>0.93930000000000002</v>
      </c>
      <c r="R123" s="42">
        <v>3.3E-4</v>
      </c>
      <c r="S123" t="s">
        <v>5430</v>
      </c>
      <c r="T123" t="s">
        <v>5028</v>
      </c>
      <c r="U123" t="s">
        <v>5032</v>
      </c>
      <c r="V123" s="43">
        <v>0.94410876132930499</v>
      </c>
      <c r="W123" s="42">
        <v>1.727E-4</v>
      </c>
      <c r="X123" t="s">
        <v>5429</v>
      </c>
      <c r="Y123" t="s">
        <v>5028</v>
      </c>
      <c r="Z123" t="s">
        <v>5032</v>
      </c>
      <c r="AA123" s="43">
        <v>0.91432751211483998</v>
      </c>
      <c r="AB123" s="42">
        <v>5.3550000000000004E-6</v>
      </c>
      <c r="AC123" s="41">
        <v>0.93489999999999995</v>
      </c>
      <c r="AD123" s="40">
        <v>1.216E-11</v>
      </c>
      <c r="AE123" t="s">
        <v>5093</v>
      </c>
      <c r="AF123" t="s">
        <v>5428</v>
      </c>
    </row>
    <row r="124" spans="1:32" x14ac:dyDescent="0.25">
      <c r="A124" t="s">
        <v>5427</v>
      </c>
      <c r="B124">
        <v>0</v>
      </c>
      <c r="C124" t="s">
        <v>885</v>
      </c>
      <c r="D124">
        <v>4</v>
      </c>
      <c r="E124">
        <v>48127262</v>
      </c>
      <c r="F124" t="s">
        <v>5027</v>
      </c>
      <c r="G124" t="s">
        <v>5028</v>
      </c>
      <c r="H124">
        <v>0.9173</v>
      </c>
      <c r="I124" s="42">
        <v>3.1619999999999999E-7</v>
      </c>
      <c r="J124">
        <v>0.9173</v>
      </c>
      <c r="K124" s="42">
        <v>3.1619999999999999E-7</v>
      </c>
      <c r="L124" t="s">
        <v>5425</v>
      </c>
      <c r="M124" t="s">
        <v>5032</v>
      </c>
      <c r="N124" t="s">
        <v>5033</v>
      </c>
      <c r="O124">
        <v>0.86399999999999999</v>
      </c>
      <c r="P124">
        <v>0.93200000000000005</v>
      </c>
      <c r="Q124" s="43">
        <v>0.92169999999999996</v>
      </c>
      <c r="R124" s="42">
        <v>9.4320000000000003E-7</v>
      </c>
      <c r="S124" t="s">
        <v>5426</v>
      </c>
      <c r="T124" t="s">
        <v>5032</v>
      </c>
      <c r="U124" t="s">
        <v>5033</v>
      </c>
      <c r="V124" s="43">
        <v>0.93353248693054502</v>
      </c>
      <c r="W124" s="42">
        <v>3.4790000000000001E-6</v>
      </c>
      <c r="X124" t="s">
        <v>5425</v>
      </c>
      <c r="Y124" t="s">
        <v>5032</v>
      </c>
      <c r="Z124" t="s">
        <v>5033</v>
      </c>
      <c r="AA124" s="43">
        <v>0.964785335262904</v>
      </c>
      <c r="AB124" s="42">
        <v>5.6210000000000003E-2</v>
      </c>
      <c r="AC124" s="41">
        <v>0.93759999999999999</v>
      </c>
      <c r="AD124" s="40">
        <v>1.338E-11</v>
      </c>
      <c r="AE124" t="s">
        <v>5093</v>
      </c>
      <c r="AF124" t="s">
        <v>5424</v>
      </c>
    </row>
    <row r="125" spans="1:32" x14ac:dyDescent="0.25">
      <c r="A125" t="s">
        <v>5423</v>
      </c>
      <c r="B125">
        <v>0</v>
      </c>
      <c r="C125" t="s">
        <v>2897</v>
      </c>
      <c r="D125">
        <v>3</v>
      </c>
      <c r="E125">
        <v>169536637</v>
      </c>
      <c r="F125" t="s">
        <v>5032</v>
      </c>
      <c r="G125" t="s">
        <v>5033</v>
      </c>
      <c r="H125">
        <v>1.1145</v>
      </c>
      <c r="I125" s="42">
        <v>1.6770000000000001E-8</v>
      </c>
      <c r="J125">
        <v>1.1145</v>
      </c>
      <c r="K125" s="42">
        <v>1.6770000000000001E-8</v>
      </c>
      <c r="L125" t="s">
        <v>5421</v>
      </c>
      <c r="M125" t="s">
        <v>5033</v>
      </c>
      <c r="N125" t="s">
        <v>5032</v>
      </c>
      <c r="O125">
        <v>0.65200000000000002</v>
      </c>
      <c r="P125">
        <v>0.81299999999999994</v>
      </c>
      <c r="Q125" s="43">
        <v>1.1063000000000001</v>
      </c>
      <c r="R125" s="42">
        <v>1.236E-7</v>
      </c>
      <c r="S125" t="s">
        <v>5422</v>
      </c>
      <c r="T125" t="s">
        <v>5033</v>
      </c>
      <c r="U125" t="s">
        <v>5032</v>
      </c>
      <c r="V125" s="43">
        <v>1.0630381630700501</v>
      </c>
      <c r="W125" s="42">
        <v>3.5199999999999999E-4</v>
      </c>
      <c r="X125" t="s">
        <v>5421</v>
      </c>
      <c r="Y125" t="s">
        <v>5033</v>
      </c>
      <c r="Z125" t="s">
        <v>5032</v>
      </c>
      <c r="AA125" s="43">
        <v>1.0607828577490199</v>
      </c>
      <c r="AB125" s="42">
        <v>6.6010000000000001E-3</v>
      </c>
      <c r="AC125" s="41">
        <v>1.0766</v>
      </c>
      <c r="AD125" s="40">
        <v>1.8999999999999999E-11</v>
      </c>
      <c r="AE125" t="s">
        <v>5026</v>
      </c>
      <c r="AF125" t="s">
        <v>5420</v>
      </c>
    </row>
    <row r="126" spans="1:32" x14ac:dyDescent="0.25">
      <c r="A126" t="s">
        <v>5419</v>
      </c>
      <c r="B126">
        <v>0</v>
      </c>
      <c r="C126" t="s">
        <v>1686</v>
      </c>
      <c r="D126">
        <v>5</v>
      </c>
      <c r="E126">
        <v>6712834</v>
      </c>
      <c r="F126" t="s">
        <v>5033</v>
      </c>
      <c r="G126" t="s">
        <v>5032</v>
      </c>
      <c r="H126">
        <v>1.0834999999999999</v>
      </c>
      <c r="I126" s="42">
        <v>5.2769999999999996E-6</v>
      </c>
      <c r="J126">
        <v>1.0834999999999999</v>
      </c>
      <c r="K126" s="42">
        <v>5.2769999999999996E-6</v>
      </c>
      <c r="L126" t="s">
        <v>1686</v>
      </c>
      <c r="M126" t="s">
        <v>5033</v>
      </c>
      <c r="N126" t="s">
        <v>5032</v>
      </c>
      <c r="O126">
        <v>1</v>
      </c>
      <c r="P126">
        <v>1</v>
      </c>
      <c r="Q126" s="43">
        <v>1.0834999999999999</v>
      </c>
      <c r="R126" s="42">
        <v>5.2769999999999996E-6</v>
      </c>
      <c r="S126" t="s">
        <v>5418</v>
      </c>
      <c r="T126" t="s">
        <v>5033</v>
      </c>
      <c r="U126" t="s">
        <v>5032</v>
      </c>
      <c r="V126" s="43">
        <v>1.08061378863194</v>
      </c>
      <c r="W126" s="42">
        <v>8.5010000000000002E-7</v>
      </c>
      <c r="X126" t="s">
        <v>5094</v>
      </c>
      <c r="Y126" t="s">
        <v>5094</v>
      </c>
      <c r="Z126" t="s">
        <v>5094</v>
      </c>
      <c r="AA126" s="43" t="s">
        <v>5094</v>
      </c>
      <c r="AB126" s="42" t="s">
        <v>5094</v>
      </c>
      <c r="AC126" s="41">
        <v>1.0819000000000001</v>
      </c>
      <c r="AD126" s="40">
        <v>2.0089999999999999E-11</v>
      </c>
      <c r="AE126" t="s">
        <v>5026</v>
      </c>
      <c r="AF126" t="s">
        <v>5417</v>
      </c>
    </row>
    <row r="127" spans="1:32" x14ac:dyDescent="0.25">
      <c r="A127" t="s">
        <v>5416</v>
      </c>
      <c r="B127">
        <v>0</v>
      </c>
      <c r="C127" t="s">
        <v>173</v>
      </c>
      <c r="D127">
        <v>4</v>
      </c>
      <c r="E127">
        <v>109058718</v>
      </c>
      <c r="F127" t="s">
        <v>5032</v>
      </c>
      <c r="G127" t="s">
        <v>5028</v>
      </c>
      <c r="H127">
        <v>0.91390000000000005</v>
      </c>
      <c r="I127" s="42">
        <v>4.5139999999999999E-8</v>
      </c>
      <c r="J127">
        <v>0.91390000000000005</v>
      </c>
      <c r="K127" s="42">
        <v>4.5139999999999999E-8</v>
      </c>
      <c r="L127" t="s">
        <v>5414</v>
      </c>
      <c r="M127" t="s">
        <v>5033</v>
      </c>
      <c r="N127" t="s">
        <v>5032</v>
      </c>
      <c r="O127">
        <v>0.82899999999999996</v>
      </c>
      <c r="P127">
        <v>0.97599999999999998</v>
      </c>
      <c r="Q127" s="43">
        <v>0.91969999999999996</v>
      </c>
      <c r="R127" s="42">
        <v>3.3519999999999998E-7</v>
      </c>
      <c r="S127" t="s">
        <v>5415</v>
      </c>
      <c r="T127" t="s">
        <v>5033</v>
      </c>
      <c r="U127" t="s">
        <v>5032</v>
      </c>
      <c r="V127" s="43">
        <v>0.94375235938089796</v>
      </c>
      <c r="W127" s="42">
        <v>9.4820000000000004E-5</v>
      </c>
      <c r="X127" t="s">
        <v>5414</v>
      </c>
      <c r="Y127" t="s">
        <v>5033</v>
      </c>
      <c r="Z127" t="s">
        <v>5032</v>
      </c>
      <c r="AA127" s="43">
        <v>0.95510983763132795</v>
      </c>
      <c r="AB127" s="42">
        <v>1.519E-2</v>
      </c>
      <c r="AC127" s="41">
        <v>0.93840000000000001</v>
      </c>
      <c r="AD127" s="40">
        <v>2.363E-11</v>
      </c>
      <c r="AE127" t="s">
        <v>5093</v>
      </c>
      <c r="AF127" t="s">
        <v>5413</v>
      </c>
    </row>
    <row r="128" spans="1:32" x14ac:dyDescent="0.25">
      <c r="A128" t="s">
        <v>5223</v>
      </c>
      <c r="B128">
        <v>2</v>
      </c>
      <c r="C128" t="s">
        <v>1697</v>
      </c>
      <c r="D128">
        <v>19</v>
      </c>
      <c r="E128">
        <v>10463118</v>
      </c>
      <c r="F128" t="s">
        <v>5028</v>
      </c>
      <c r="G128" t="s">
        <v>5033</v>
      </c>
      <c r="H128">
        <v>1.1871</v>
      </c>
      <c r="I128">
        <v>1.6329999999999999E-3</v>
      </c>
      <c r="J128">
        <v>1.3037000000000001</v>
      </c>
      <c r="K128" s="42">
        <v>2.8700000000000002E-7</v>
      </c>
      <c r="L128" t="s">
        <v>1697</v>
      </c>
      <c r="M128" t="s">
        <v>5028</v>
      </c>
      <c r="N128" t="s">
        <v>5033</v>
      </c>
      <c r="O128">
        <v>1</v>
      </c>
      <c r="P128">
        <v>1</v>
      </c>
      <c r="Q128" s="43">
        <v>1.1871</v>
      </c>
      <c r="R128" s="42">
        <v>1.6299999999999999E-3</v>
      </c>
      <c r="S128" t="s">
        <v>5412</v>
      </c>
      <c r="T128" t="s">
        <v>5028</v>
      </c>
      <c r="U128" t="s">
        <v>5033</v>
      </c>
      <c r="V128" s="43">
        <v>1.1916100000000001</v>
      </c>
      <c r="W128" s="42">
        <v>2.8099999999999999E-5</v>
      </c>
      <c r="X128" t="s">
        <v>5411</v>
      </c>
      <c r="Y128" t="s">
        <v>5028</v>
      </c>
      <c r="Z128" t="s">
        <v>5033</v>
      </c>
      <c r="AA128" s="43">
        <v>1.23977</v>
      </c>
      <c r="AB128" s="42">
        <v>3.9100000000000002E-5</v>
      </c>
      <c r="AC128" s="41">
        <v>1.204</v>
      </c>
      <c r="AD128" s="40">
        <v>3.3900000000000001E-11</v>
      </c>
      <c r="AE128" t="s">
        <v>5105</v>
      </c>
      <c r="AF128" t="s">
        <v>5410</v>
      </c>
    </row>
    <row r="129" spans="1:32" x14ac:dyDescent="0.25">
      <c r="A129" t="s">
        <v>5409</v>
      </c>
      <c r="B129">
        <v>0</v>
      </c>
      <c r="C129" t="s">
        <v>2362</v>
      </c>
      <c r="D129">
        <v>2</v>
      </c>
      <c r="E129">
        <v>65661843</v>
      </c>
      <c r="F129" t="s">
        <v>5033</v>
      </c>
      <c r="G129" t="s">
        <v>5032</v>
      </c>
      <c r="H129">
        <v>1.0724</v>
      </c>
      <c r="I129" s="42">
        <v>2.4150000000000001E-5</v>
      </c>
      <c r="J129">
        <v>1.0724</v>
      </c>
      <c r="K129" s="42">
        <v>2.4150000000000001E-5</v>
      </c>
      <c r="L129" t="s">
        <v>5408</v>
      </c>
      <c r="M129" t="s">
        <v>5027</v>
      </c>
      <c r="N129" t="s">
        <v>5028</v>
      </c>
      <c r="O129">
        <v>0.50700000000000001</v>
      </c>
      <c r="P129">
        <v>0.85299999999999998</v>
      </c>
      <c r="Q129" s="43">
        <v>1.0611999999999999</v>
      </c>
      <c r="R129" s="42">
        <v>5.5009999999999998E-4</v>
      </c>
      <c r="S129" t="s">
        <v>5407</v>
      </c>
      <c r="T129" t="s">
        <v>5027</v>
      </c>
      <c r="U129" t="s">
        <v>5028</v>
      </c>
      <c r="V129" s="43">
        <v>1.07238605898123</v>
      </c>
      <c r="W129" s="42">
        <v>6.1179999999999997E-6</v>
      </c>
      <c r="X129" t="s">
        <v>5406</v>
      </c>
      <c r="Y129" t="s">
        <v>5027</v>
      </c>
      <c r="Z129" t="s">
        <v>5028</v>
      </c>
      <c r="AA129" s="43">
        <v>1.0692899914456799</v>
      </c>
      <c r="AB129" s="42">
        <v>6.1950000000000004E-4</v>
      </c>
      <c r="AC129" s="41">
        <v>1.0679000000000001</v>
      </c>
      <c r="AD129" s="40">
        <v>3.4679999999999997E-11</v>
      </c>
      <c r="AE129" t="s">
        <v>5026</v>
      </c>
      <c r="AF129" t="s">
        <v>5405</v>
      </c>
    </row>
    <row r="130" spans="1:32" x14ac:dyDescent="0.25">
      <c r="A130" t="s">
        <v>5404</v>
      </c>
      <c r="B130">
        <v>0</v>
      </c>
      <c r="C130" t="s">
        <v>1873</v>
      </c>
      <c r="D130">
        <v>4</v>
      </c>
      <c r="E130">
        <v>106255589</v>
      </c>
      <c r="F130" t="s">
        <v>5032</v>
      </c>
      <c r="G130" t="s">
        <v>5033</v>
      </c>
      <c r="H130">
        <v>0.92379999999999995</v>
      </c>
      <c r="I130" s="42">
        <v>1.1799999999999999E-6</v>
      </c>
      <c r="J130">
        <v>0.92379999999999995</v>
      </c>
      <c r="K130" s="42">
        <v>1.1799999999999999E-6</v>
      </c>
      <c r="L130" t="s">
        <v>5402</v>
      </c>
      <c r="M130" t="s">
        <v>5027</v>
      </c>
      <c r="N130" t="s">
        <v>5033</v>
      </c>
      <c r="O130">
        <v>0.69399999999999995</v>
      </c>
      <c r="P130">
        <v>0.88400000000000001</v>
      </c>
      <c r="Q130" s="43">
        <v>0.94399999999999995</v>
      </c>
      <c r="R130" s="42">
        <v>4.7189999999999998E-4</v>
      </c>
      <c r="S130" t="s">
        <v>5403</v>
      </c>
      <c r="T130" t="s">
        <v>5027</v>
      </c>
      <c r="U130" t="s">
        <v>5033</v>
      </c>
      <c r="V130" s="43">
        <v>0.93840000000000001</v>
      </c>
      <c r="W130" s="42">
        <v>1.9259999999999999E-5</v>
      </c>
      <c r="X130" t="s">
        <v>5402</v>
      </c>
      <c r="Y130" t="s">
        <v>5027</v>
      </c>
      <c r="Z130" t="s">
        <v>5033</v>
      </c>
      <c r="AA130" s="43">
        <v>0.92069999999999996</v>
      </c>
      <c r="AB130" s="42">
        <v>1.775E-4</v>
      </c>
      <c r="AC130" s="41">
        <v>0.93679999999999997</v>
      </c>
      <c r="AD130" s="40">
        <v>3.8429999999999997E-11</v>
      </c>
      <c r="AE130" t="s">
        <v>5026</v>
      </c>
      <c r="AF130" t="s">
        <v>5401</v>
      </c>
    </row>
    <row r="131" spans="1:32" x14ac:dyDescent="0.25">
      <c r="A131" t="s">
        <v>5400</v>
      </c>
      <c r="B131">
        <v>0</v>
      </c>
      <c r="C131" t="s">
        <v>1739</v>
      </c>
      <c r="D131">
        <v>12</v>
      </c>
      <c r="E131">
        <v>111884608</v>
      </c>
      <c r="F131" t="s">
        <v>5032</v>
      </c>
      <c r="G131" t="s">
        <v>5033</v>
      </c>
      <c r="H131">
        <v>1.0709</v>
      </c>
      <c r="I131" s="42">
        <v>3.4459999999999999E-5</v>
      </c>
      <c r="J131">
        <v>1.0709</v>
      </c>
      <c r="K131" s="42">
        <v>3.4459999999999999E-5</v>
      </c>
      <c r="L131" t="s">
        <v>1739</v>
      </c>
      <c r="M131" t="s">
        <v>5032</v>
      </c>
      <c r="N131" t="s">
        <v>5033</v>
      </c>
      <c r="O131">
        <v>1</v>
      </c>
      <c r="P131">
        <v>1</v>
      </c>
      <c r="Q131" s="43">
        <v>1.0709</v>
      </c>
      <c r="R131" s="42">
        <v>3.4459999999999999E-5</v>
      </c>
      <c r="S131" t="s">
        <v>5399</v>
      </c>
      <c r="T131" t="s">
        <v>5032</v>
      </c>
      <c r="U131" t="s">
        <v>5033</v>
      </c>
      <c r="V131" s="43">
        <v>1.0704</v>
      </c>
      <c r="W131" s="42">
        <v>3.7579999999999998E-6</v>
      </c>
      <c r="X131" t="s">
        <v>5398</v>
      </c>
      <c r="Y131" t="s">
        <v>5032</v>
      </c>
      <c r="Z131" t="s">
        <v>5033</v>
      </c>
      <c r="AA131" s="43">
        <v>1.0467</v>
      </c>
      <c r="AB131" s="42">
        <v>1.3809999999999999E-2</v>
      </c>
      <c r="AC131" s="41">
        <v>1.0643</v>
      </c>
      <c r="AD131" s="40">
        <v>4.2360000000000003E-11</v>
      </c>
      <c r="AE131" t="s">
        <v>5105</v>
      </c>
      <c r="AF131" t="s">
        <v>5397</v>
      </c>
    </row>
    <row r="132" spans="1:32" x14ac:dyDescent="0.25">
      <c r="A132" t="s">
        <v>5334</v>
      </c>
      <c r="B132">
        <v>0</v>
      </c>
      <c r="C132" t="s">
        <v>187</v>
      </c>
      <c r="D132">
        <v>18</v>
      </c>
      <c r="E132">
        <v>56348044</v>
      </c>
      <c r="F132" t="s">
        <v>5028</v>
      </c>
      <c r="G132" t="s">
        <v>5027</v>
      </c>
      <c r="H132">
        <v>0.89580000000000004</v>
      </c>
      <c r="I132" s="42">
        <v>1.5390000000000001E-8</v>
      </c>
      <c r="J132">
        <v>0.89580000000000004</v>
      </c>
      <c r="K132" s="42">
        <v>1.5390000000000001E-8</v>
      </c>
      <c r="L132" t="s">
        <v>5396</v>
      </c>
      <c r="M132" t="s">
        <v>5027</v>
      </c>
      <c r="N132" t="s">
        <v>5028</v>
      </c>
      <c r="O132">
        <v>0.97699999999999998</v>
      </c>
      <c r="P132">
        <v>0.99199999999999999</v>
      </c>
      <c r="Q132" s="43">
        <v>0.89800000000000002</v>
      </c>
      <c r="R132" s="42">
        <v>3.4930000000000002E-8</v>
      </c>
      <c r="S132" t="s">
        <v>5395</v>
      </c>
      <c r="T132" t="s">
        <v>5027</v>
      </c>
      <c r="U132" t="s">
        <v>5028</v>
      </c>
      <c r="V132" s="43">
        <v>0.93440000000000001</v>
      </c>
      <c r="W132" s="42">
        <v>1.003E-4</v>
      </c>
      <c r="X132" t="s">
        <v>5094</v>
      </c>
      <c r="Y132" t="s">
        <v>5094</v>
      </c>
      <c r="Z132" t="s">
        <v>5094</v>
      </c>
      <c r="AA132" s="43" t="s">
        <v>5094</v>
      </c>
      <c r="AB132" s="42" t="s">
        <v>5094</v>
      </c>
      <c r="AC132" s="41">
        <v>0.91800000000000004</v>
      </c>
      <c r="AD132" s="40">
        <v>4.8470000000000002E-11</v>
      </c>
      <c r="AE132" t="s">
        <v>5093</v>
      </c>
      <c r="AF132" t="s">
        <v>5394</v>
      </c>
    </row>
    <row r="133" spans="1:32" x14ac:dyDescent="0.25">
      <c r="A133" t="s">
        <v>5390</v>
      </c>
      <c r="B133">
        <v>0</v>
      </c>
      <c r="C133" t="s">
        <v>490</v>
      </c>
      <c r="D133">
        <v>22</v>
      </c>
      <c r="E133">
        <v>37258986</v>
      </c>
      <c r="F133" t="s">
        <v>5033</v>
      </c>
      <c r="G133" t="s">
        <v>5032</v>
      </c>
      <c r="H133">
        <v>1.0876999999999999</v>
      </c>
      <c r="I133" s="42">
        <v>6.618E-6</v>
      </c>
      <c r="J133">
        <v>1.0876999999999999</v>
      </c>
      <c r="K133" s="42">
        <v>6.618E-6</v>
      </c>
      <c r="L133" t="s">
        <v>5392</v>
      </c>
      <c r="M133" t="s">
        <v>5032</v>
      </c>
      <c r="N133" t="s">
        <v>5033</v>
      </c>
      <c r="O133">
        <v>0.622</v>
      </c>
      <c r="P133">
        <v>0.94099999999999995</v>
      </c>
      <c r="Q133" s="43">
        <v>1.0822499999999999</v>
      </c>
      <c r="R133" s="42">
        <v>1.306E-5</v>
      </c>
      <c r="S133" t="s">
        <v>5393</v>
      </c>
      <c r="T133" t="s">
        <v>5032</v>
      </c>
      <c r="U133" t="s">
        <v>5033</v>
      </c>
      <c r="V133" s="43">
        <v>1.06416941577099</v>
      </c>
      <c r="W133" s="42">
        <v>1.048E-4</v>
      </c>
      <c r="X133" t="s">
        <v>5392</v>
      </c>
      <c r="Y133" t="s">
        <v>5032</v>
      </c>
      <c r="Z133" t="s">
        <v>5033</v>
      </c>
      <c r="AA133" s="43">
        <v>1.06416941577099</v>
      </c>
      <c r="AB133" s="42">
        <v>1.916E-3</v>
      </c>
      <c r="AC133" s="41">
        <v>1.07</v>
      </c>
      <c r="AD133" s="40">
        <v>5.2180000000000001E-11</v>
      </c>
      <c r="AE133" t="s">
        <v>5093</v>
      </c>
      <c r="AF133" t="s">
        <v>5391</v>
      </c>
    </row>
    <row r="134" spans="1:32" x14ac:dyDescent="0.25">
      <c r="A134" t="s">
        <v>5390</v>
      </c>
      <c r="B134">
        <v>3</v>
      </c>
      <c r="C134" t="s">
        <v>1245</v>
      </c>
      <c r="D134">
        <v>22</v>
      </c>
      <c r="E134">
        <v>37310954</v>
      </c>
      <c r="F134" t="s">
        <v>5027</v>
      </c>
      <c r="G134" t="s">
        <v>5028</v>
      </c>
      <c r="H134">
        <v>1.0599000000000001</v>
      </c>
      <c r="I134">
        <v>3.8759999999999999E-4</v>
      </c>
      <c r="J134">
        <v>1.0706</v>
      </c>
      <c r="K134" s="42">
        <v>2.44E-5</v>
      </c>
      <c r="L134" t="s">
        <v>5388</v>
      </c>
      <c r="M134" t="s">
        <v>5027</v>
      </c>
      <c r="N134" t="s">
        <v>5028</v>
      </c>
      <c r="O134">
        <v>1</v>
      </c>
      <c r="P134">
        <v>1</v>
      </c>
      <c r="Q134" s="43">
        <v>1.0571999999999999</v>
      </c>
      <c r="R134" s="42">
        <v>6.868E-4</v>
      </c>
      <c r="S134" t="s">
        <v>5389</v>
      </c>
      <c r="T134" t="s">
        <v>5027</v>
      </c>
      <c r="U134" t="s">
        <v>5028</v>
      </c>
      <c r="V134" s="43">
        <v>1.0679000000000001</v>
      </c>
      <c r="W134" s="42">
        <v>9.3419999999999997E-6</v>
      </c>
      <c r="X134" t="s">
        <v>5388</v>
      </c>
      <c r="Y134" t="s">
        <v>5027</v>
      </c>
      <c r="Z134" t="s">
        <v>5028</v>
      </c>
      <c r="AA134" s="43">
        <v>1.0689</v>
      </c>
      <c r="AB134" s="42">
        <v>4.9180000000000003E-4</v>
      </c>
      <c r="AC134" s="41">
        <v>1.0645</v>
      </c>
      <c r="AD134" s="40">
        <v>5.3539999999999997E-11</v>
      </c>
      <c r="AE134" t="s">
        <v>5093</v>
      </c>
      <c r="AF134" t="s">
        <v>5387</v>
      </c>
    </row>
    <row r="135" spans="1:32" x14ac:dyDescent="0.25">
      <c r="A135" t="s">
        <v>5261</v>
      </c>
      <c r="B135">
        <v>1</v>
      </c>
      <c r="C135" t="s">
        <v>3882</v>
      </c>
      <c r="D135">
        <v>3</v>
      </c>
      <c r="E135">
        <v>100848597</v>
      </c>
      <c r="F135" t="s">
        <v>5033</v>
      </c>
      <c r="G135" t="s">
        <v>5032</v>
      </c>
      <c r="H135">
        <v>1.1617999999999999</v>
      </c>
      <c r="I135" s="42">
        <v>2.0530000000000002E-5</v>
      </c>
      <c r="J135">
        <v>1.1813</v>
      </c>
      <c r="K135" s="42">
        <v>2.0310000000000001E-6</v>
      </c>
      <c r="L135" t="s">
        <v>5386</v>
      </c>
      <c r="M135" t="s">
        <v>5032</v>
      </c>
      <c r="N135" t="s">
        <v>5033</v>
      </c>
      <c r="O135">
        <v>0.83199999999999996</v>
      </c>
      <c r="P135">
        <v>0.94499999999999995</v>
      </c>
      <c r="Q135" s="43">
        <v>1.1429</v>
      </c>
      <c r="R135" s="42">
        <v>1.188E-4</v>
      </c>
      <c r="S135" t="s">
        <v>5385</v>
      </c>
      <c r="T135" t="s">
        <v>5032</v>
      </c>
      <c r="U135" t="s">
        <v>5033</v>
      </c>
      <c r="V135" s="43">
        <v>1.1645510655642299</v>
      </c>
      <c r="W135" s="42">
        <v>1.182E-7</v>
      </c>
      <c r="X135" t="s">
        <v>5094</v>
      </c>
      <c r="Y135" t="s">
        <v>5094</v>
      </c>
      <c r="Z135" t="s">
        <v>5094</v>
      </c>
      <c r="AA135" s="43" t="s">
        <v>5094</v>
      </c>
      <c r="AB135" s="42" t="s">
        <v>5094</v>
      </c>
      <c r="AC135" s="41">
        <v>1.1556999999999999</v>
      </c>
      <c r="AD135" s="40">
        <v>6.4180000000000005E-11</v>
      </c>
      <c r="AE135" t="s">
        <v>5026</v>
      </c>
      <c r="AF135" t="s">
        <v>5384</v>
      </c>
    </row>
    <row r="136" spans="1:32" x14ac:dyDescent="0.25">
      <c r="A136" t="s">
        <v>5383</v>
      </c>
      <c r="B136">
        <v>1</v>
      </c>
      <c r="C136" t="s">
        <v>2329</v>
      </c>
      <c r="D136">
        <v>10</v>
      </c>
      <c r="E136">
        <v>8098719</v>
      </c>
      <c r="F136" t="s">
        <v>5032</v>
      </c>
      <c r="G136" t="s">
        <v>5033</v>
      </c>
      <c r="H136">
        <v>0.92349999999999999</v>
      </c>
      <c r="I136">
        <v>3.7530000000000002E-4</v>
      </c>
      <c r="J136">
        <v>0.92449999999999999</v>
      </c>
      <c r="K136">
        <v>4.4949999999999998E-4</v>
      </c>
      <c r="L136" t="s">
        <v>2329</v>
      </c>
      <c r="M136" t="s">
        <v>5032</v>
      </c>
      <c r="N136" t="s">
        <v>5033</v>
      </c>
      <c r="O136">
        <v>1</v>
      </c>
      <c r="P136">
        <v>1</v>
      </c>
      <c r="Q136" s="43">
        <v>0.92349999999999999</v>
      </c>
      <c r="R136" s="42">
        <v>3.7530000000000002E-4</v>
      </c>
      <c r="S136" t="s">
        <v>5382</v>
      </c>
      <c r="T136" t="s">
        <v>5032</v>
      </c>
      <c r="U136" t="s">
        <v>5033</v>
      </c>
      <c r="V136" s="43">
        <v>0.89570000000000005</v>
      </c>
      <c r="W136" s="42">
        <v>2.7590000000000001E-8</v>
      </c>
      <c r="X136" t="s">
        <v>5094</v>
      </c>
      <c r="Y136" t="s">
        <v>5094</v>
      </c>
      <c r="Z136" t="s">
        <v>5094</v>
      </c>
      <c r="AA136" s="43" t="s">
        <v>5094</v>
      </c>
      <c r="AB136" s="42" t="s">
        <v>5094</v>
      </c>
      <c r="AC136" s="41">
        <v>0.90780000000000005</v>
      </c>
      <c r="AD136" s="40">
        <v>7.1559999999999996E-11</v>
      </c>
      <c r="AE136" t="s">
        <v>5093</v>
      </c>
      <c r="AF136" t="s">
        <v>5381</v>
      </c>
    </row>
    <row r="137" spans="1:32" x14ac:dyDescent="0.25">
      <c r="A137" t="s">
        <v>5380</v>
      </c>
      <c r="B137">
        <v>1</v>
      </c>
      <c r="C137" t="s">
        <v>3029</v>
      </c>
      <c r="D137">
        <v>7</v>
      </c>
      <c r="E137">
        <v>50239880</v>
      </c>
      <c r="F137" t="s">
        <v>5027</v>
      </c>
      <c r="G137" t="s">
        <v>5032</v>
      </c>
      <c r="H137">
        <v>1.1125</v>
      </c>
      <c r="I137" s="42">
        <v>2.2910000000000002E-6</v>
      </c>
      <c r="J137">
        <v>1.1073</v>
      </c>
      <c r="K137" s="42">
        <v>5.84E-6</v>
      </c>
      <c r="L137" t="s">
        <v>5378</v>
      </c>
      <c r="M137" t="s">
        <v>5027</v>
      </c>
      <c r="N137" t="s">
        <v>5028</v>
      </c>
      <c r="O137">
        <v>0.99</v>
      </c>
      <c r="P137">
        <v>1</v>
      </c>
      <c r="Q137" s="43">
        <v>1.1113</v>
      </c>
      <c r="R137" s="42">
        <v>2.92E-6</v>
      </c>
      <c r="S137" t="s">
        <v>5379</v>
      </c>
      <c r="T137" t="s">
        <v>5027</v>
      </c>
      <c r="U137" t="s">
        <v>5028</v>
      </c>
      <c r="V137" s="43">
        <v>1.0888501742160299</v>
      </c>
      <c r="W137" s="42">
        <v>2.139E-5</v>
      </c>
      <c r="X137" t="s">
        <v>5378</v>
      </c>
      <c r="Y137" t="s">
        <v>5027</v>
      </c>
      <c r="Z137" t="s">
        <v>5028</v>
      </c>
      <c r="AA137" s="43">
        <v>1.0563008344776601</v>
      </c>
      <c r="AB137" s="42">
        <v>3.1210000000000002E-2</v>
      </c>
      <c r="AC137" s="41">
        <v>1.0875999999999999</v>
      </c>
      <c r="AD137" s="40">
        <v>7.6859999999999994E-11</v>
      </c>
      <c r="AE137" t="s">
        <v>5026</v>
      </c>
      <c r="AF137" t="s">
        <v>5377</v>
      </c>
    </row>
    <row r="138" spans="1:32" x14ac:dyDescent="0.25">
      <c r="A138" t="s">
        <v>5376</v>
      </c>
      <c r="B138">
        <v>3</v>
      </c>
      <c r="C138" t="s">
        <v>4911</v>
      </c>
      <c r="D138">
        <v>11</v>
      </c>
      <c r="E138">
        <v>118783424</v>
      </c>
      <c r="F138" t="s">
        <v>5028</v>
      </c>
      <c r="G138" t="s">
        <v>5027</v>
      </c>
      <c r="H138">
        <v>1.2496</v>
      </c>
      <c r="I138" s="42">
        <v>3.0679999999999998E-5</v>
      </c>
      <c r="J138">
        <v>1.3559000000000001</v>
      </c>
      <c r="K138" s="42">
        <v>6.5000000000000003E-9</v>
      </c>
      <c r="L138" t="s">
        <v>5375</v>
      </c>
      <c r="M138" t="s">
        <v>5028</v>
      </c>
      <c r="N138" t="s">
        <v>5027</v>
      </c>
      <c r="O138">
        <v>0.94599999999999995</v>
      </c>
      <c r="P138">
        <v>1</v>
      </c>
      <c r="Q138" s="43">
        <v>1.2455000000000001</v>
      </c>
      <c r="R138" s="42">
        <v>3.4610000000000002E-5</v>
      </c>
      <c r="S138" t="s">
        <v>5374</v>
      </c>
      <c r="T138" t="s">
        <v>5028</v>
      </c>
      <c r="U138" t="s">
        <v>5027</v>
      </c>
      <c r="V138" s="43">
        <v>1.2841916013869299</v>
      </c>
      <c r="W138" s="42">
        <v>5.4099999999999999E-7</v>
      </c>
      <c r="X138" t="s">
        <v>5094</v>
      </c>
      <c r="Y138" t="s">
        <v>5094</v>
      </c>
      <c r="Z138" t="s">
        <v>5094</v>
      </c>
      <c r="AA138" s="43" t="s">
        <v>5094</v>
      </c>
      <c r="AB138" s="42" t="s">
        <v>5094</v>
      </c>
      <c r="AC138" s="41">
        <v>1.2659</v>
      </c>
      <c r="AD138" s="40">
        <v>8.7549999999999998E-11</v>
      </c>
      <c r="AE138" t="s">
        <v>5026</v>
      </c>
      <c r="AF138" t="s">
        <v>5373</v>
      </c>
    </row>
    <row r="139" spans="1:32" x14ac:dyDescent="0.25">
      <c r="A139" t="s">
        <v>5372</v>
      </c>
      <c r="B139">
        <v>0</v>
      </c>
      <c r="C139" t="s">
        <v>432</v>
      </c>
      <c r="D139">
        <v>9</v>
      </c>
      <c r="E139">
        <v>100868189</v>
      </c>
      <c r="F139" t="s">
        <v>5032</v>
      </c>
      <c r="G139" t="s">
        <v>5033</v>
      </c>
      <c r="H139">
        <v>1.1164000000000001</v>
      </c>
      <c r="I139" s="42">
        <v>4.2330000000000003E-8</v>
      </c>
      <c r="J139">
        <v>1.1164000000000001</v>
      </c>
      <c r="K139" s="42">
        <v>4.2330000000000003E-8</v>
      </c>
      <c r="L139" t="s">
        <v>5370</v>
      </c>
      <c r="M139" t="s">
        <v>5033</v>
      </c>
      <c r="N139" t="s">
        <v>5032</v>
      </c>
      <c r="O139">
        <v>0.45400000000000001</v>
      </c>
      <c r="P139">
        <v>0.77500000000000002</v>
      </c>
      <c r="Q139" s="43">
        <v>1.0752999999999999</v>
      </c>
      <c r="R139" s="42">
        <v>2.7250000000000001E-4</v>
      </c>
      <c r="S139" t="s">
        <v>5371</v>
      </c>
      <c r="T139" t="s">
        <v>5033</v>
      </c>
      <c r="U139" t="s">
        <v>5032</v>
      </c>
      <c r="V139" s="43">
        <v>1.0734220695577501</v>
      </c>
      <c r="W139" s="42">
        <v>8.0870000000000003E-5</v>
      </c>
      <c r="X139" t="s">
        <v>5370</v>
      </c>
      <c r="Y139" t="s">
        <v>5033</v>
      </c>
      <c r="Z139" t="s">
        <v>5032</v>
      </c>
      <c r="AA139" s="43">
        <v>1.0868383871318299</v>
      </c>
      <c r="AB139" s="42">
        <v>3.4309999999999999E-4</v>
      </c>
      <c r="AC139" s="41">
        <v>1.0773999999999999</v>
      </c>
      <c r="AD139" s="40">
        <v>1.2309999999999999E-10</v>
      </c>
      <c r="AE139" t="s">
        <v>5093</v>
      </c>
      <c r="AF139" t="s">
        <v>5369</v>
      </c>
    </row>
    <row r="140" spans="1:32" x14ac:dyDescent="0.25">
      <c r="A140" t="s">
        <v>5368</v>
      </c>
      <c r="B140">
        <v>0</v>
      </c>
      <c r="C140" t="s">
        <v>866</v>
      </c>
      <c r="D140">
        <v>6</v>
      </c>
      <c r="E140">
        <v>143865221</v>
      </c>
      <c r="F140" t="s">
        <v>5027</v>
      </c>
      <c r="G140" t="s">
        <v>5028</v>
      </c>
      <c r="H140">
        <v>0.86399999999999999</v>
      </c>
      <c r="I140" s="42">
        <v>3.0889999999999997E-5</v>
      </c>
      <c r="J140">
        <v>0.86399999999999999</v>
      </c>
      <c r="K140" s="42">
        <v>3.0889999999999997E-5</v>
      </c>
      <c r="L140" t="s">
        <v>5366</v>
      </c>
      <c r="M140" t="s">
        <v>5033</v>
      </c>
      <c r="N140" t="s">
        <v>5032</v>
      </c>
      <c r="O140">
        <v>0.65900000000000003</v>
      </c>
      <c r="P140">
        <v>0.92800000000000005</v>
      </c>
      <c r="Q140" s="43">
        <v>0.8871</v>
      </c>
      <c r="R140" s="42">
        <v>8.9939999999999996E-5</v>
      </c>
      <c r="S140" t="s">
        <v>5367</v>
      </c>
      <c r="T140" t="s">
        <v>5033</v>
      </c>
      <c r="U140" t="s">
        <v>5032</v>
      </c>
      <c r="V140" s="43">
        <v>0.88786291396608397</v>
      </c>
      <c r="W140" s="42">
        <v>2.7039999999999999E-5</v>
      </c>
      <c r="X140" t="s">
        <v>5366</v>
      </c>
      <c r="Y140" t="s">
        <v>5033</v>
      </c>
      <c r="Z140" t="s">
        <v>5032</v>
      </c>
      <c r="AA140" s="43">
        <v>0.90415913200723297</v>
      </c>
      <c r="AB140" s="42">
        <v>3.4390000000000002E-3</v>
      </c>
      <c r="AC140" s="41">
        <v>0.89190000000000003</v>
      </c>
      <c r="AD140" s="40">
        <v>1.308E-10</v>
      </c>
      <c r="AE140" t="s">
        <v>5026</v>
      </c>
      <c r="AF140" t="s">
        <v>5365</v>
      </c>
    </row>
    <row r="141" spans="1:32" x14ac:dyDescent="0.25">
      <c r="A141" t="s">
        <v>5364</v>
      </c>
      <c r="B141">
        <v>0</v>
      </c>
      <c r="C141" t="s">
        <v>2216</v>
      </c>
      <c r="D141">
        <v>4</v>
      </c>
      <c r="E141">
        <v>122119449</v>
      </c>
      <c r="F141" t="s">
        <v>5033</v>
      </c>
      <c r="G141" t="s">
        <v>5032</v>
      </c>
      <c r="H141">
        <v>0.90969999999999995</v>
      </c>
      <c r="I141" s="42">
        <v>4.9530000000000005E-7</v>
      </c>
      <c r="J141">
        <v>0.90969999999999995</v>
      </c>
      <c r="K141" s="42">
        <v>4.9530000000000005E-7</v>
      </c>
      <c r="L141" t="s">
        <v>2216</v>
      </c>
      <c r="M141" t="s">
        <v>5033</v>
      </c>
      <c r="N141" t="s">
        <v>5032</v>
      </c>
      <c r="O141">
        <v>1</v>
      </c>
      <c r="P141">
        <v>1</v>
      </c>
      <c r="Q141" s="43">
        <v>0.90969999999999995</v>
      </c>
      <c r="R141" s="42">
        <v>4.9530000000000005E-7</v>
      </c>
      <c r="S141" t="s">
        <v>5363</v>
      </c>
      <c r="T141" t="s">
        <v>5033</v>
      </c>
      <c r="U141" t="s">
        <v>5032</v>
      </c>
      <c r="V141" s="43">
        <v>0.93248787765759</v>
      </c>
      <c r="W141" s="42">
        <v>4.1019999999999997E-5</v>
      </c>
      <c r="X141" t="s">
        <v>5094</v>
      </c>
      <c r="Y141" t="s">
        <v>5094</v>
      </c>
      <c r="Z141" t="s">
        <v>5094</v>
      </c>
      <c r="AA141" s="43" t="s">
        <v>5094</v>
      </c>
      <c r="AB141" s="42" t="s">
        <v>5094</v>
      </c>
      <c r="AC141" s="41">
        <v>0.92220000000000002</v>
      </c>
      <c r="AD141" s="40">
        <v>1.4050000000000001E-10</v>
      </c>
      <c r="AE141" t="s">
        <v>5093</v>
      </c>
      <c r="AF141" t="s">
        <v>5362</v>
      </c>
    </row>
    <row r="142" spans="1:32" x14ac:dyDescent="0.25">
      <c r="A142" t="s">
        <v>5361</v>
      </c>
      <c r="B142">
        <v>0</v>
      </c>
      <c r="C142" t="s">
        <v>782</v>
      </c>
      <c r="D142">
        <v>17</v>
      </c>
      <c r="E142">
        <v>43407670</v>
      </c>
      <c r="F142" t="s">
        <v>5027</v>
      </c>
      <c r="G142" t="s">
        <v>5028</v>
      </c>
      <c r="H142">
        <v>1.1033999999999999</v>
      </c>
      <c r="I142" s="42">
        <v>1.7789999999999999E-8</v>
      </c>
      <c r="J142">
        <v>1.1033999999999999</v>
      </c>
      <c r="K142" s="42">
        <v>1.7789999999999999E-8</v>
      </c>
      <c r="L142" t="s">
        <v>5359</v>
      </c>
      <c r="M142" t="s">
        <v>5027</v>
      </c>
      <c r="N142" t="s">
        <v>5028</v>
      </c>
      <c r="O142">
        <v>0.67400000000000004</v>
      </c>
      <c r="P142">
        <v>0.91200000000000003</v>
      </c>
      <c r="Q142" s="43">
        <v>1.0916999999999999</v>
      </c>
      <c r="R142" s="42">
        <v>7.6059999999999994E-8</v>
      </c>
      <c r="S142" t="s">
        <v>5360</v>
      </c>
      <c r="T142" t="s">
        <v>5027</v>
      </c>
      <c r="U142" t="s">
        <v>5028</v>
      </c>
      <c r="V142" s="43">
        <v>1.0418837257761999</v>
      </c>
      <c r="W142" s="42">
        <v>5.45E-3</v>
      </c>
      <c r="X142" t="s">
        <v>5359</v>
      </c>
      <c r="Y142" t="s">
        <v>5027</v>
      </c>
      <c r="Z142" t="s">
        <v>5028</v>
      </c>
      <c r="AA142" s="43">
        <v>1.0551862403714301</v>
      </c>
      <c r="AB142" s="42">
        <v>3.7399999999999998E-3</v>
      </c>
      <c r="AC142" s="41">
        <v>1.0617000000000001</v>
      </c>
      <c r="AD142" s="40">
        <v>2.0920000000000001E-10</v>
      </c>
      <c r="AE142" t="s">
        <v>5026</v>
      </c>
      <c r="AF142" t="s">
        <v>5358</v>
      </c>
    </row>
    <row r="143" spans="1:32" x14ac:dyDescent="0.25">
      <c r="A143" t="s">
        <v>5357</v>
      </c>
      <c r="B143">
        <v>1</v>
      </c>
      <c r="C143" t="s">
        <v>1845</v>
      </c>
      <c r="D143">
        <v>21</v>
      </c>
      <c r="E143">
        <v>39864727</v>
      </c>
      <c r="F143" t="s">
        <v>5028</v>
      </c>
      <c r="G143" t="s">
        <v>5027</v>
      </c>
      <c r="H143">
        <v>0.90569999999999995</v>
      </c>
      <c r="I143" s="42">
        <v>2.9770000000000001E-5</v>
      </c>
      <c r="J143">
        <v>0.90529999999999999</v>
      </c>
      <c r="K143" s="42">
        <v>2.705E-5</v>
      </c>
      <c r="L143" t="s">
        <v>5356</v>
      </c>
      <c r="M143" t="s">
        <v>5032</v>
      </c>
      <c r="N143" t="s">
        <v>5033</v>
      </c>
      <c r="O143">
        <v>1</v>
      </c>
      <c r="P143">
        <v>1</v>
      </c>
      <c r="Q143" s="43">
        <v>0.90780000000000005</v>
      </c>
      <c r="R143" s="42">
        <v>4.3800000000000001E-5</v>
      </c>
      <c r="S143" t="s">
        <v>5355</v>
      </c>
      <c r="T143" t="s">
        <v>5032</v>
      </c>
      <c r="U143" t="s">
        <v>5033</v>
      </c>
      <c r="V143" s="43">
        <v>0.90081974596883196</v>
      </c>
      <c r="W143" s="42">
        <v>1.3880000000000001E-6</v>
      </c>
      <c r="X143" t="s">
        <v>5094</v>
      </c>
      <c r="Y143" t="s">
        <v>5094</v>
      </c>
      <c r="Z143" t="s">
        <v>5094</v>
      </c>
      <c r="AA143" s="43" t="s">
        <v>5094</v>
      </c>
      <c r="AB143" s="42" t="s">
        <v>5094</v>
      </c>
      <c r="AC143" s="41">
        <v>0.90400000000000003</v>
      </c>
      <c r="AD143" s="40">
        <v>2.621E-10</v>
      </c>
      <c r="AE143" t="s">
        <v>5093</v>
      </c>
      <c r="AF143" t="s">
        <v>5099</v>
      </c>
    </row>
    <row r="144" spans="1:32" x14ac:dyDescent="0.25">
      <c r="A144" t="s">
        <v>5354</v>
      </c>
      <c r="B144">
        <v>1</v>
      </c>
      <c r="C144" t="s">
        <v>2889</v>
      </c>
      <c r="D144">
        <v>7</v>
      </c>
      <c r="E144">
        <v>27135314</v>
      </c>
      <c r="F144" t="s">
        <v>5032</v>
      </c>
      <c r="G144" t="s">
        <v>5033</v>
      </c>
      <c r="H144">
        <v>0.90439999999999998</v>
      </c>
      <c r="I144" s="42">
        <v>6.7249999999999995E-5</v>
      </c>
      <c r="J144">
        <v>0.91869999999999996</v>
      </c>
      <c r="K144">
        <v>6.8619999999999998E-4</v>
      </c>
      <c r="L144" t="s">
        <v>5353</v>
      </c>
      <c r="M144" t="s">
        <v>5032</v>
      </c>
      <c r="N144" t="s">
        <v>5028</v>
      </c>
      <c r="O144">
        <v>0.30199999999999999</v>
      </c>
      <c r="P144">
        <v>0.627</v>
      </c>
      <c r="Q144" s="43">
        <v>0.93700000000000006</v>
      </c>
      <c r="R144" s="42">
        <v>2.1099999999999999E-3</v>
      </c>
      <c r="S144" t="s">
        <v>5352</v>
      </c>
      <c r="T144" t="s">
        <v>5032</v>
      </c>
      <c r="U144" t="s">
        <v>5028</v>
      </c>
      <c r="V144" s="43">
        <v>0.947597839476926</v>
      </c>
      <c r="W144" s="42">
        <v>4.8380000000000003E-3</v>
      </c>
      <c r="X144" t="s">
        <v>5351</v>
      </c>
      <c r="Y144" t="s">
        <v>5032</v>
      </c>
      <c r="Z144" t="s">
        <v>5028</v>
      </c>
      <c r="AA144" s="43">
        <v>0.87927547700694597</v>
      </c>
      <c r="AB144" s="42">
        <v>8.6080000000000001E-8</v>
      </c>
      <c r="AC144" s="41">
        <v>0.92600000000000005</v>
      </c>
      <c r="AD144" s="40">
        <v>3.0469999999999999E-10</v>
      </c>
      <c r="AE144" t="s">
        <v>5105</v>
      </c>
      <c r="AF144" t="s">
        <v>5350</v>
      </c>
    </row>
    <row r="145" spans="1:32" x14ac:dyDescent="0.25">
      <c r="A145" t="s">
        <v>5349</v>
      </c>
      <c r="B145">
        <v>1</v>
      </c>
      <c r="C145" t="s">
        <v>1912</v>
      </c>
      <c r="D145">
        <v>20</v>
      </c>
      <c r="E145">
        <v>52744437</v>
      </c>
      <c r="F145" t="s">
        <v>5032</v>
      </c>
      <c r="G145" t="s">
        <v>5033</v>
      </c>
      <c r="H145">
        <v>0.87919999999999998</v>
      </c>
      <c r="I145" s="42">
        <v>7.8940000000000004E-8</v>
      </c>
      <c r="J145">
        <v>0.93269999999999997</v>
      </c>
      <c r="K145">
        <v>2.1640000000000001E-3</v>
      </c>
      <c r="L145" t="s">
        <v>5347</v>
      </c>
      <c r="M145" t="s">
        <v>5033</v>
      </c>
      <c r="N145" t="s">
        <v>5032</v>
      </c>
      <c r="O145">
        <v>0.96899999999999997</v>
      </c>
      <c r="P145">
        <v>1</v>
      </c>
      <c r="Q145" s="43">
        <v>0.88319999999999999</v>
      </c>
      <c r="R145" s="42">
        <v>1.487E-7</v>
      </c>
      <c r="S145" t="s">
        <v>5348</v>
      </c>
      <c r="T145" t="s">
        <v>5033</v>
      </c>
      <c r="U145" t="s">
        <v>5032</v>
      </c>
      <c r="V145" s="43">
        <v>0.92781592132121005</v>
      </c>
      <c r="W145" s="42">
        <v>3.0390000000000001E-4</v>
      </c>
      <c r="X145" t="s">
        <v>5347</v>
      </c>
      <c r="Y145" t="s">
        <v>5033</v>
      </c>
      <c r="Z145" t="s">
        <v>5032</v>
      </c>
      <c r="AA145" s="43">
        <v>0.951022349025202</v>
      </c>
      <c r="AB145" s="42">
        <v>5.4539999999999998E-2</v>
      </c>
      <c r="AC145" s="41">
        <v>0.91920000000000002</v>
      </c>
      <c r="AD145" s="40">
        <v>3.1290000000000003E-10</v>
      </c>
      <c r="AE145" t="s">
        <v>5026</v>
      </c>
      <c r="AF145" t="s">
        <v>5346</v>
      </c>
    </row>
    <row r="146" spans="1:32" x14ac:dyDescent="0.25">
      <c r="A146" t="s">
        <v>5345</v>
      </c>
      <c r="B146">
        <v>1</v>
      </c>
      <c r="C146" t="s">
        <v>3154</v>
      </c>
      <c r="D146">
        <v>8</v>
      </c>
      <c r="E146">
        <v>95851818</v>
      </c>
      <c r="F146" t="s">
        <v>5032</v>
      </c>
      <c r="G146" t="s">
        <v>5028</v>
      </c>
      <c r="H146">
        <v>0.89319999999999999</v>
      </c>
      <c r="I146">
        <v>9.0609999999999996E-4</v>
      </c>
      <c r="J146">
        <v>0.89300000000000002</v>
      </c>
      <c r="K146">
        <v>8.7569999999999998E-4</v>
      </c>
      <c r="L146" t="s">
        <v>5344</v>
      </c>
      <c r="M146" t="s">
        <v>5032</v>
      </c>
      <c r="N146" t="s">
        <v>5033</v>
      </c>
      <c r="O146">
        <v>1</v>
      </c>
      <c r="P146">
        <v>1</v>
      </c>
      <c r="Q146" s="43">
        <v>0.89410000000000001</v>
      </c>
      <c r="R146" s="42">
        <v>1.021E-3</v>
      </c>
      <c r="S146" t="s">
        <v>5343</v>
      </c>
      <c r="T146" t="s">
        <v>5032</v>
      </c>
      <c r="U146" t="s">
        <v>5033</v>
      </c>
      <c r="V146" s="43">
        <v>0.84695519607012804</v>
      </c>
      <c r="W146" s="42">
        <v>3.983E-8</v>
      </c>
      <c r="X146" t="s">
        <v>5094</v>
      </c>
      <c r="Y146" t="s">
        <v>5094</v>
      </c>
      <c r="Z146" t="s">
        <v>5094</v>
      </c>
      <c r="AA146" s="43" t="s">
        <v>5094</v>
      </c>
      <c r="AB146" s="42" t="s">
        <v>5094</v>
      </c>
      <c r="AC146" s="41">
        <v>0.86739999999999995</v>
      </c>
      <c r="AD146" s="40">
        <v>3.2250000000000002E-10</v>
      </c>
      <c r="AE146" t="s">
        <v>5093</v>
      </c>
      <c r="AF146" t="s">
        <v>5342</v>
      </c>
    </row>
    <row r="147" spans="1:32" x14ac:dyDescent="0.25">
      <c r="A147" t="s">
        <v>5341</v>
      </c>
      <c r="B147">
        <v>0</v>
      </c>
      <c r="C147" t="s">
        <v>3465</v>
      </c>
      <c r="D147">
        <v>6</v>
      </c>
      <c r="E147">
        <v>119215402</v>
      </c>
      <c r="F147" t="s">
        <v>5027</v>
      </c>
      <c r="G147" t="s">
        <v>5033</v>
      </c>
      <c r="H147">
        <v>1.0832999999999999</v>
      </c>
      <c r="I147" s="42">
        <v>8.1459999999999996E-6</v>
      </c>
      <c r="J147">
        <v>1.0832999999999999</v>
      </c>
      <c r="K147" s="42">
        <v>8.1459999999999996E-6</v>
      </c>
      <c r="L147" t="s">
        <v>3465</v>
      </c>
      <c r="M147" t="s">
        <v>5027</v>
      </c>
      <c r="N147" t="s">
        <v>5033</v>
      </c>
      <c r="O147">
        <v>1</v>
      </c>
      <c r="P147">
        <v>1</v>
      </c>
      <c r="Q147" s="43">
        <v>1.0832999999999999</v>
      </c>
      <c r="R147" s="42">
        <v>8.1459999999999996E-6</v>
      </c>
      <c r="S147" t="s">
        <v>5340</v>
      </c>
      <c r="T147" t="s">
        <v>5027</v>
      </c>
      <c r="U147" t="s">
        <v>5033</v>
      </c>
      <c r="V147" s="43">
        <v>1.07307651035519</v>
      </c>
      <c r="W147" s="42">
        <v>8.704E-6</v>
      </c>
      <c r="X147" t="s">
        <v>5094</v>
      </c>
      <c r="Y147" t="s">
        <v>5094</v>
      </c>
      <c r="Z147" t="s">
        <v>5094</v>
      </c>
      <c r="AA147" s="43" t="s">
        <v>5094</v>
      </c>
      <c r="AB147" s="42" t="s">
        <v>5094</v>
      </c>
      <c r="AC147" s="41">
        <v>1.0775999999999999</v>
      </c>
      <c r="AD147" s="40">
        <v>3.2419999999999998E-10</v>
      </c>
      <c r="AE147" t="s">
        <v>5150</v>
      </c>
      <c r="AF147" t="s">
        <v>5339</v>
      </c>
    </row>
    <row r="148" spans="1:32" x14ac:dyDescent="0.25">
      <c r="A148" t="s">
        <v>5338</v>
      </c>
      <c r="B148">
        <v>0</v>
      </c>
      <c r="C148" t="s">
        <v>3038</v>
      </c>
      <c r="D148">
        <v>2</v>
      </c>
      <c r="E148">
        <v>136884679</v>
      </c>
      <c r="F148" t="s">
        <v>5032</v>
      </c>
      <c r="G148" t="s">
        <v>5033</v>
      </c>
      <c r="H148">
        <v>1.1015999999999999</v>
      </c>
      <c r="I148" s="42">
        <v>3.1869999999999998E-5</v>
      </c>
      <c r="J148">
        <v>1.1015999999999999</v>
      </c>
      <c r="K148" s="42">
        <v>3.1869999999999998E-5</v>
      </c>
      <c r="L148" t="s">
        <v>5337</v>
      </c>
      <c r="M148" t="s">
        <v>5027</v>
      </c>
      <c r="N148" t="s">
        <v>5028</v>
      </c>
      <c r="O148">
        <v>0.85099999999999998</v>
      </c>
      <c r="P148">
        <v>0.93500000000000005</v>
      </c>
      <c r="Q148" s="43">
        <v>1.1046</v>
      </c>
      <c r="R148" s="42">
        <v>5.0219999999999997E-5</v>
      </c>
      <c r="S148" t="s">
        <v>5336</v>
      </c>
      <c r="T148" t="s">
        <v>5027</v>
      </c>
      <c r="U148" t="s">
        <v>5028</v>
      </c>
      <c r="V148" s="43">
        <v>1.0758000000000001</v>
      </c>
      <c r="W148" s="42">
        <v>1.1930000000000001E-6</v>
      </c>
      <c r="X148" t="s">
        <v>5094</v>
      </c>
      <c r="Y148" t="s">
        <v>5094</v>
      </c>
      <c r="Z148" t="s">
        <v>5094</v>
      </c>
      <c r="AA148" s="43" t="s">
        <v>5094</v>
      </c>
      <c r="AB148" s="42" t="s">
        <v>5094</v>
      </c>
      <c r="AC148" s="41">
        <v>1.0835999999999999</v>
      </c>
      <c r="AD148" s="40">
        <v>3.8539999999999998E-10</v>
      </c>
      <c r="AE148" t="s">
        <v>5026</v>
      </c>
      <c r="AF148" t="s">
        <v>5335</v>
      </c>
    </row>
    <row r="149" spans="1:32" x14ac:dyDescent="0.25">
      <c r="A149" t="s">
        <v>5334</v>
      </c>
      <c r="B149">
        <v>3</v>
      </c>
      <c r="C149" t="s">
        <v>1354</v>
      </c>
      <c r="D149">
        <v>18</v>
      </c>
      <c r="E149">
        <v>56269737</v>
      </c>
      <c r="F149" t="s">
        <v>5027</v>
      </c>
      <c r="G149" t="s">
        <v>5028</v>
      </c>
      <c r="H149">
        <v>1.0599000000000001</v>
      </c>
      <c r="I149">
        <v>7.0569999999999997E-4</v>
      </c>
      <c r="J149">
        <v>1.0254000000000001</v>
      </c>
      <c r="K149">
        <v>0.12909999999999999</v>
      </c>
      <c r="L149" t="s">
        <v>5332</v>
      </c>
      <c r="M149" t="s">
        <v>5028</v>
      </c>
      <c r="N149" t="s">
        <v>5027</v>
      </c>
      <c r="O149">
        <v>0.67900000000000005</v>
      </c>
      <c r="P149">
        <v>1</v>
      </c>
      <c r="Q149" s="43">
        <v>1.0569999999999999</v>
      </c>
      <c r="R149" s="42">
        <v>1.3190000000000001E-3</v>
      </c>
      <c r="S149" t="s">
        <v>5333</v>
      </c>
      <c r="T149" t="s">
        <v>5028</v>
      </c>
      <c r="U149" t="s">
        <v>5027</v>
      </c>
      <c r="V149" s="43">
        <v>1.0743</v>
      </c>
      <c r="W149" s="42">
        <v>2.091E-6</v>
      </c>
      <c r="X149" t="s">
        <v>5332</v>
      </c>
      <c r="Y149" t="s">
        <v>5028</v>
      </c>
      <c r="Z149" t="s">
        <v>5027</v>
      </c>
      <c r="AA149" s="43">
        <v>1.0515000000000001</v>
      </c>
      <c r="AB149" s="42">
        <v>6.9890000000000004E-3</v>
      </c>
      <c r="AC149" s="41">
        <v>1.0626</v>
      </c>
      <c r="AD149" s="40">
        <v>3.8970000000000001E-10</v>
      </c>
      <c r="AE149" t="s">
        <v>5093</v>
      </c>
      <c r="AF149" t="s">
        <v>5331</v>
      </c>
    </row>
    <row r="150" spans="1:32" x14ac:dyDescent="0.25">
      <c r="A150" t="s">
        <v>5330</v>
      </c>
      <c r="B150">
        <v>3</v>
      </c>
      <c r="C150" t="s">
        <v>2478</v>
      </c>
      <c r="D150">
        <v>12</v>
      </c>
      <c r="E150">
        <v>6441622</v>
      </c>
      <c r="F150" t="s">
        <v>5033</v>
      </c>
      <c r="G150" t="s">
        <v>5028</v>
      </c>
      <c r="H150">
        <v>1.3813</v>
      </c>
      <c r="I150">
        <v>9.4519999999999999E-4</v>
      </c>
      <c r="J150">
        <v>0.8861</v>
      </c>
      <c r="K150" s="42">
        <v>1.9050000000000001E-11</v>
      </c>
      <c r="L150" t="s">
        <v>5329</v>
      </c>
      <c r="M150" t="s">
        <v>5032</v>
      </c>
      <c r="N150" t="s">
        <v>5033</v>
      </c>
      <c r="O150">
        <v>0.81399999999999995</v>
      </c>
      <c r="P150">
        <v>0.95299999999999996</v>
      </c>
      <c r="Q150" s="43">
        <v>1.1273</v>
      </c>
      <c r="R150" s="42">
        <v>6.9680000000000002E-3</v>
      </c>
      <c r="S150" t="s">
        <v>5328</v>
      </c>
      <c r="T150" t="s">
        <v>5032</v>
      </c>
      <c r="U150" t="s">
        <v>5033</v>
      </c>
      <c r="V150" s="43">
        <v>1.22880314573605</v>
      </c>
      <c r="W150" s="42">
        <v>4.3910000000000001E-8</v>
      </c>
      <c r="X150" t="s">
        <v>5327</v>
      </c>
      <c r="Y150" t="s">
        <v>5032</v>
      </c>
      <c r="Z150" t="s">
        <v>5033</v>
      </c>
      <c r="AA150" s="43">
        <v>1.11470293166871</v>
      </c>
      <c r="AB150" s="42">
        <v>2.2339999999999999E-2</v>
      </c>
      <c r="AC150" s="41">
        <v>1.1659999999999999</v>
      </c>
      <c r="AD150" s="40">
        <v>4.126E-10</v>
      </c>
      <c r="AE150" t="s">
        <v>5093</v>
      </c>
      <c r="AF150" t="s">
        <v>5326</v>
      </c>
    </row>
    <row r="151" spans="1:32" x14ac:dyDescent="0.25">
      <c r="A151" t="s">
        <v>5325</v>
      </c>
      <c r="B151">
        <v>2</v>
      </c>
      <c r="C151" t="s">
        <v>2844</v>
      </c>
      <c r="D151">
        <v>2</v>
      </c>
      <c r="E151">
        <v>25052177</v>
      </c>
      <c r="F151" t="s">
        <v>5032</v>
      </c>
      <c r="G151" t="s">
        <v>5033</v>
      </c>
      <c r="H151">
        <v>0.94159999999999999</v>
      </c>
      <c r="I151">
        <v>1.722E-3</v>
      </c>
      <c r="J151">
        <v>0.92710000000000004</v>
      </c>
      <c r="K151" s="42">
        <v>5.9809999999999998E-5</v>
      </c>
      <c r="L151" t="s">
        <v>5323</v>
      </c>
      <c r="M151" t="s">
        <v>5027</v>
      </c>
      <c r="N151" t="s">
        <v>5028</v>
      </c>
      <c r="O151">
        <v>0.97199999999999998</v>
      </c>
      <c r="P151">
        <v>1</v>
      </c>
      <c r="Q151" s="43">
        <v>0.94489999999999996</v>
      </c>
      <c r="R151" s="42">
        <v>2.9020000000000001E-3</v>
      </c>
      <c r="S151" t="s">
        <v>5324</v>
      </c>
      <c r="T151" t="s">
        <v>5027</v>
      </c>
      <c r="U151" t="s">
        <v>5028</v>
      </c>
      <c r="V151" s="43">
        <v>0.94215187488223096</v>
      </c>
      <c r="W151" s="42">
        <v>6.826E-4</v>
      </c>
      <c r="X151" t="s">
        <v>5323</v>
      </c>
      <c r="Y151" t="s">
        <v>5027</v>
      </c>
      <c r="Z151" t="s">
        <v>5028</v>
      </c>
      <c r="AA151" s="43">
        <v>0.908182726364545</v>
      </c>
      <c r="AB151" s="42">
        <v>6.1009999999999997E-6</v>
      </c>
      <c r="AC151" s="41">
        <v>0.93379999999999996</v>
      </c>
      <c r="AD151" s="40">
        <v>5.4450000000000003E-10</v>
      </c>
      <c r="AE151" t="s">
        <v>5093</v>
      </c>
      <c r="AF151" t="s">
        <v>5322</v>
      </c>
    </row>
    <row r="152" spans="1:32" x14ac:dyDescent="0.25">
      <c r="A152" t="s">
        <v>5321</v>
      </c>
      <c r="B152">
        <v>0</v>
      </c>
      <c r="C152" t="s">
        <v>579</v>
      </c>
      <c r="D152">
        <v>7</v>
      </c>
      <c r="E152">
        <v>105706462</v>
      </c>
      <c r="F152" t="s">
        <v>5033</v>
      </c>
      <c r="G152" t="s">
        <v>5027</v>
      </c>
      <c r="H152">
        <v>1.1086</v>
      </c>
      <c r="I152">
        <v>3.7439999999999999E-4</v>
      </c>
      <c r="J152">
        <v>1.1086</v>
      </c>
      <c r="K152">
        <v>3.7439999999999999E-4</v>
      </c>
      <c r="L152" t="s">
        <v>5320</v>
      </c>
      <c r="M152" t="s">
        <v>5032</v>
      </c>
      <c r="N152" t="s">
        <v>5033</v>
      </c>
      <c r="O152">
        <v>0.89400000000000002</v>
      </c>
      <c r="P152">
        <v>0.96799999999999997</v>
      </c>
      <c r="Q152" s="43">
        <v>1.105</v>
      </c>
      <c r="R152" s="42">
        <v>7.1940000000000003E-4</v>
      </c>
      <c r="S152" t="s">
        <v>5319</v>
      </c>
      <c r="T152" t="s">
        <v>5032</v>
      </c>
      <c r="U152" t="s">
        <v>5033</v>
      </c>
      <c r="V152" s="43">
        <v>1.1465260261407899</v>
      </c>
      <c r="W152" s="42">
        <v>1.451E-7</v>
      </c>
      <c r="X152" t="s">
        <v>5094</v>
      </c>
      <c r="Y152" t="s">
        <v>5094</v>
      </c>
      <c r="Z152" t="s">
        <v>5094</v>
      </c>
      <c r="AA152" s="43" t="s">
        <v>5094</v>
      </c>
      <c r="AB152" s="42" t="s">
        <v>5094</v>
      </c>
      <c r="AC152" s="41">
        <v>1.1282000000000001</v>
      </c>
      <c r="AD152" s="40">
        <v>6.344E-10</v>
      </c>
      <c r="AE152" t="s">
        <v>5026</v>
      </c>
      <c r="AF152" t="s">
        <v>5318</v>
      </c>
    </row>
    <row r="153" spans="1:32" x14ac:dyDescent="0.25">
      <c r="A153" t="s">
        <v>5317</v>
      </c>
      <c r="B153">
        <v>0</v>
      </c>
      <c r="C153" t="s">
        <v>2354</v>
      </c>
      <c r="D153">
        <v>2</v>
      </c>
      <c r="E153">
        <v>30472442</v>
      </c>
      <c r="F153" t="s">
        <v>5033</v>
      </c>
      <c r="G153" t="s">
        <v>5027</v>
      </c>
      <c r="H153">
        <v>1.105</v>
      </c>
      <c r="I153" s="42">
        <v>9.4010000000000003E-6</v>
      </c>
      <c r="J153">
        <v>1.105</v>
      </c>
      <c r="K153" s="42">
        <v>9.4010000000000003E-6</v>
      </c>
      <c r="L153" t="s">
        <v>5316</v>
      </c>
      <c r="M153" t="s">
        <v>5027</v>
      </c>
      <c r="N153" t="s">
        <v>5028</v>
      </c>
      <c r="O153">
        <v>0.70399999999999996</v>
      </c>
      <c r="P153">
        <v>0.96</v>
      </c>
      <c r="Q153" s="43">
        <v>1.0972999999999999</v>
      </c>
      <c r="R153" s="42">
        <v>1.5469999999999999E-5</v>
      </c>
      <c r="S153" t="s">
        <v>5315</v>
      </c>
      <c r="T153" t="s">
        <v>5027</v>
      </c>
      <c r="U153" t="s">
        <v>5028</v>
      </c>
      <c r="V153" s="43">
        <v>1.08660219493643</v>
      </c>
      <c r="W153" s="42">
        <v>1.012E-5</v>
      </c>
      <c r="X153" t="s">
        <v>5094</v>
      </c>
      <c r="Y153" t="s">
        <v>5094</v>
      </c>
      <c r="Z153" t="s">
        <v>5094</v>
      </c>
      <c r="AA153" s="43" t="s">
        <v>5094</v>
      </c>
      <c r="AB153" s="42" t="s">
        <v>5094</v>
      </c>
      <c r="AC153" s="41">
        <v>1.0911999999999999</v>
      </c>
      <c r="AD153" s="40">
        <v>6.8970000000000001E-10</v>
      </c>
      <c r="AE153" t="s">
        <v>5093</v>
      </c>
      <c r="AF153" t="s">
        <v>5314</v>
      </c>
    </row>
    <row r="154" spans="1:32" x14ac:dyDescent="0.25">
      <c r="A154" t="s">
        <v>5313</v>
      </c>
      <c r="B154">
        <v>0</v>
      </c>
      <c r="C154" t="s">
        <v>2690</v>
      </c>
      <c r="D154">
        <v>3</v>
      </c>
      <c r="E154">
        <v>32962051</v>
      </c>
      <c r="F154" t="s">
        <v>5027</v>
      </c>
      <c r="G154" t="s">
        <v>5028</v>
      </c>
      <c r="H154">
        <v>1.0731999999999999</v>
      </c>
      <c r="I154" s="42">
        <v>1.9680000000000001E-5</v>
      </c>
      <c r="J154">
        <v>1.0731999999999999</v>
      </c>
      <c r="K154" s="42">
        <v>1.9680000000000001E-5</v>
      </c>
      <c r="L154" t="s">
        <v>5312</v>
      </c>
      <c r="M154" t="s">
        <v>5032</v>
      </c>
      <c r="N154" t="s">
        <v>5033</v>
      </c>
      <c r="O154">
        <v>0.83199999999999996</v>
      </c>
      <c r="P154">
        <v>0.93200000000000005</v>
      </c>
      <c r="Q154" s="43">
        <v>1.0708</v>
      </c>
      <c r="R154" s="42">
        <v>3.523E-5</v>
      </c>
      <c r="S154" t="s">
        <v>5311</v>
      </c>
      <c r="T154" t="s">
        <v>5032</v>
      </c>
      <c r="U154" t="s">
        <v>5033</v>
      </c>
      <c r="V154" s="43">
        <v>1.0500892575868901</v>
      </c>
      <c r="W154" s="42">
        <v>9.9869999999999994E-4</v>
      </c>
      <c r="X154" t="s">
        <v>5310</v>
      </c>
      <c r="Y154" t="s">
        <v>5032</v>
      </c>
      <c r="Z154" t="s">
        <v>5033</v>
      </c>
      <c r="AA154" s="43">
        <v>1.06326422115896</v>
      </c>
      <c r="AB154" s="42">
        <v>1.065E-3</v>
      </c>
      <c r="AC154" s="41">
        <v>1.0603</v>
      </c>
      <c r="AD154" s="40">
        <v>7.6330000000000004E-10</v>
      </c>
      <c r="AE154" t="s">
        <v>5026</v>
      </c>
      <c r="AF154" t="s">
        <v>5309</v>
      </c>
    </row>
    <row r="155" spans="1:32" x14ac:dyDescent="0.25">
      <c r="A155" t="s">
        <v>5308</v>
      </c>
      <c r="B155">
        <v>2</v>
      </c>
      <c r="C155" t="s">
        <v>2413</v>
      </c>
      <c r="D155">
        <v>4</v>
      </c>
      <c r="E155">
        <v>40307564</v>
      </c>
      <c r="F155" t="s">
        <v>5033</v>
      </c>
      <c r="G155" t="s">
        <v>5032</v>
      </c>
      <c r="H155">
        <v>1.073</v>
      </c>
      <c r="I155">
        <v>1.2349999999999999E-4</v>
      </c>
      <c r="J155">
        <v>1.0886</v>
      </c>
      <c r="K155" s="42">
        <v>3.0259999999999999E-6</v>
      </c>
      <c r="L155" t="s">
        <v>5307</v>
      </c>
      <c r="M155" t="s">
        <v>5028</v>
      </c>
      <c r="N155" t="s">
        <v>5032</v>
      </c>
      <c r="O155">
        <v>0.72199999999999998</v>
      </c>
      <c r="P155">
        <v>0.96899999999999997</v>
      </c>
      <c r="Q155" s="43">
        <v>1.0669999999999999</v>
      </c>
      <c r="R155" s="42">
        <v>3.7609999999999998E-4</v>
      </c>
      <c r="S155" t="s">
        <v>5306</v>
      </c>
      <c r="T155" t="s">
        <v>5028</v>
      </c>
      <c r="U155" t="s">
        <v>5032</v>
      </c>
      <c r="V155" s="43">
        <v>1.0860000000000001</v>
      </c>
      <c r="W155" s="42">
        <v>4.017E-7</v>
      </c>
      <c r="X155" t="s">
        <v>5094</v>
      </c>
      <c r="Y155" t="s">
        <v>5094</v>
      </c>
      <c r="Z155" t="s">
        <v>5094</v>
      </c>
      <c r="AA155" s="43" t="s">
        <v>5094</v>
      </c>
      <c r="AB155" s="42" t="s">
        <v>5094</v>
      </c>
      <c r="AC155" s="41">
        <v>1.0774999999999999</v>
      </c>
      <c r="AD155" s="40">
        <v>7.79E-10</v>
      </c>
      <c r="AE155" t="s">
        <v>5026</v>
      </c>
      <c r="AF155" t="s">
        <v>5305</v>
      </c>
    </row>
    <row r="156" spans="1:32" x14ac:dyDescent="0.25">
      <c r="A156" t="s">
        <v>5304</v>
      </c>
      <c r="B156">
        <v>0</v>
      </c>
      <c r="C156" t="s">
        <v>1631</v>
      </c>
      <c r="D156">
        <v>7</v>
      </c>
      <c r="E156">
        <v>149289464</v>
      </c>
      <c r="F156" t="s">
        <v>5028</v>
      </c>
      <c r="G156" t="s">
        <v>5027</v>
      </c>
      <c r="H156">
        <v>1.1140000000000001</v>
      </c>
      <c r="I156" s="42">
        <v>1.205E-8</v>
      </c>
      <c r="J156">
        <v>1.1140000000000001</v>
      </c>
      <c r="K156" s="42">
        <v>1.205E-8</v>
      </c>
      <c r="L156" t="s">
        <v>5303</v>
      </c>
      <c r="M156" t="s">
        <v>5033</v>
      </c>
      <c r="N156" t="s">
        <v>5032</v>
      </c>
      <c r="O156">
        <v>1</v>
      </c>
      <c r="P156">
        <v>1</v>
      </c>
      <c r="Q156" s="43">
        <v>1.1145</v>
      </c>
      <c r="R156" s="42">
        <v>1.267E-8</v>
      </c>
      <c r="S156" t="s">
        <v>5302</v>
      </c>
      <c r="T156" t="s">
        <v>5033</v>
      </c>
      <c r="U156" t="s">
        <v>5032</v>
      </c>
      <c r="V156" s="43">
        <v>1.0552975939214899</v>
      </c>
      <c r="W156" s="42">
        <v>1.6230000000000001E-3</v>
      </c>
      <c r="X156" t="s">
        <v>5094</v>
      </c>
      <c r="Y156" t="s">
        <v>5094</v>
      </c>
      <c r="Z156" t="s">
        <v>5094</v>
      </c>
      <c r="AA156" s="43" t="s">
        <v>5094</v>
      </c>
      <c r="AB156" s="42" t="s">
        <v>5094</v>
      </c>
      <c r="AC156" s="41">
        <v>1.0812999999999999</v>
      </c>
      <c r="AD156" s="40">
        <v>7.9879999999999997E-10</v>
      </c>
      <c r="AE156" t="s">
        <v>5121</v>
      </c>
      <c r="AF156" t="s">
        <v>5301</v>
      </c>
    </row>
    <row r="157" spans="1:32" x14ac:dyDescent="0.25">
      <c r="A157" t="s">
        <v>5300</v>
      </c>
      <c r="B157">
        <v>2</v>
      </c>
      <c r="C157" t="s">
        <v>3867</v>
      </c>
      <c r="D157">
        <v>3</v>
      </c>
      <c r="E157">
        <v>121783015</v>
      </c>
      <c r="F157" t="s">
        <v>5032</v>
      </c>
      <c r="G157" t="s">
        <v>5028</v>
      </c>
      <c r="H157">
        <v>1.1420999999999999</v>
      </c>
      <c r="I157" s="42">
        <v>7.6559999999999999E-5</v>
      </c>
      <c r="J157">
        <v>1.2385999999999999</v>
      </c>
      <c r="K157" s="42">
        <v>5.7549999999999996E-12</v>
      </c>
      <c r="L157" t="s">
        <v>5298</v>
      </c>
      <c r="M157" t="s">
        <v>5028</v>
      </c>
      <c r="N157" t="s">
        <v>5027</v>
      </c>
      <c r="O157">
        <v>0.95399999999999996</v>
      </c>
      <c r="P157">
        <v>1</v>
      </c>
      <c r="Q157" s="43">
        <v>1.1375</v>
      </c>
      <c r="R157" s="42">
        <v>9.815E-5</v>
      </c>
      <c r="S157" t="s">
        <v>5299</v>
      </c>
      <c r="T157" t="s">
        <v>5028</v>
      </c>
      <c r="U157" t="s">
        <v>5027</v>
      </c>
      <c r="V157" s="43">
        <v>1.11906893464637</v>
      </c>
      <c r="W157" s="42">
        <v>5.9490000000000001E-5</v>
      </c>
      <c r="X157" t="s">
        <v>5298</v>
      </c>
      <c r="Y157" t="s">
        <v>5028</v>
      </c>
      <c r="Z157" t="s">
        <v>5027</v>
      </c>
      <c r="AA157" s="43">
        <v>1.10023104852019</v>
      </c>
      <c r="AB157" s="42">
        <v>8.8590000000000006E-3</v>
      </c>
      <c r="AC157" s="41">
        <v>1.1198999999999999</v>
      </c>
      <c r="AD157" s="40">
        <v>8.3219999999999998E-10</v>
      </c>
      <c r="AE157" t="s">
        <v>5093</v>
      </c>
      <c r="AF157" t="s">
        <v>5297</v>
      </c>
    </row>
    <row r="158" spans="1:32" x14ac:dyDescent="0.25">
      <c r="A158" t="s">
        <v>5296</v>
      </c>
      <c r="B158">
        <v>0</v>
      </c>
      <c r="C158" t="s">
        <v>394</v>
      </c>
      <c r="D158">
        <v>6</v>
      </c>
      <c r="E158">
        <v>128280104</v>
      </c>
      <c r="F158" t="s">
        <v>5032</v>
      </c>
      <c r="G158" t="s">
        <v>5033</v>
      </c>
      <c r="H158">
        <v>1.1211</v>
      </c>
      <c r="I158" s="42">
        <v>3.236E-10</v>
      </c>
      <c r="J158">
        <v>1.1211</v>
      </c>
      <c r="K158" s="42">
        <v>3.236E-10</v>
      </c>
      <c r="L158" t="s">
        <v>5295</v>
      </c>
      <c r="M158" t="s">
        <v>5032</v>
      </c>
      <c r="N158" t="s">
        <v>5028</v>
      </c>
      <c r="O158">
        <v>0.98099999999999998</v>
      </c>
      <c r="P158">
        <v>1</v>
      </c>
      <c r="Q158" s="43">
        <v>1.1178999999999999</v>
      </c>
      <c r="R158" s="42">
        <v>9.226E-10</v>
      </c>
      <c r="S158" t="s">
        <v>5294</v>
      </c>
      <c r="T158" t="s">
        <v>5032</v>
      </c>
      <c r="U158" t="s">
        <v>5028</v>
      </c>
      <c r="V158" s="43">
        <v>1.0495382031906</v>
      </c>
      <c r="W158" s="42">
        <v>2.5920000000000001E-3</v>
      </c>
      <c r="X158" t="s">
        <v>5293</v>
      </c>
      <c r="Y158" t="s">
        <v>5032</v>
      </c>
      <c r="Z158" t="s">
        <v>5028</v>
      </c>
      <c r="AA158" s="43">
        <v>1.0270103728047699</v>
      </c>
      <c r="AB158" s="42">
        <v>0.19170000000000001</v>
      </c>
      <c r="AC158" s="41">
        <v>1.0652999999999999</v>
      </c>
      <c r="AD158" s="40">
        <v>1.08E-9</v>
      </c>
      <c r="AE158" t="s">
        <v>5026</v>
      </c>
      <c r="AF158" t="s">
        <v>5292</v>
      </c>
    </row>
    <row r="159" spans="1:32" x14ac:dyDescent="0.25">
      <c r="A159" t="s">
        <v>5291</v>
      </c>
      <c r="B159">
        <v>1</v>
      </c>
      <c r="C159" t="s">
        <v>1300</v>
      </c>
      <c r="D159">
        <v>11</v>
      </c>
      <c r="E159">
        <v>95421830</v>
      </c>
      <c r="F159" t="s">
        <v>5032</v>
      </c>
      <c r="G159" t="s">
        <v>5027</v>
      </c>
      <c r="H159">
        <v>0.88719999999999999</v>
      </c>
      <c r="I159" s="42">
        <v>1.9729999999999999E-5</v>
      </c>
      <c r="J159">
        <v>0.88849999999999996</v>
      </c>
      <c r="K159" s="42">
        <v>2.4709999999999999E-5</v>
      </c>
      <c r="L159" t="s">
        <v>5290</v>
      </c>
      <c r="M159" t="s">
        <v>5033</v>
      </c>
      <c r="N159" t="s">
        <v>5032</v>
      </c>
      <c r="O159">
        <v>0.95799999999999996</v>
      </c>
      <c r="P159">
        <v>1</v>
      </c>
      <c r="Q159" s="43">
        <v>0.89019999999999999</v>
      </c>
      <c r="R159" s="42">
        <v>2.72E-5</v>
      </c>
      <c r="S159" t="s">
        <v>5289</v>
      </c>
      <c r="T159" t="s">
        <v>5033</v>
      </c>
      <c r="U159" t="s">
        <v>5032</v>
      </c>
      <c r="V159" s="43">
        <v>0.909669789866279</v>
      </c>
      <c r="W159" s="42">
        <v>8.3100000000000001E-6</v>
      </c>
      <c r="X159" t="s">
        <v>5094</v>
      </c>
      <c r="Y159" t="s">
        <v>5094</v>
      </c>
      <c r="Z159" t="s">
        <v>5094</v>
      </c>
      <c r="AA159" s="43" t="s">
        <v>5094</v>
      </c>
      <c r="AB159" s="42" t="s">
        <v>5094</v>
      </c>
      <c r="AC159" s="41">
        <v>0.90239999999999998</v>
      </c>
      <c r="AD159" s="40">
        <v>1.1309999999999999E-9</v>
      </c>
      <c r="AE159" t="s">
        <v>5026</v>
      </c>
      <c r="AF159" t="s">
        <v>5288</v>
      </c>
    </row>
    <row r="160" spans="1:32" x14ac:dyDescent="0.25">
      <c r="A160" t="s">
        <v>5287</v>
      </c>
      <c r="B160">
        <v>0</v>
      </c>
      <c r="C160" t="s">
        <v>2700</v>
      </c>
      <c r="D160">
        <v>14</v>
      </c>
      <c r="E160">
        <v>52306091</v>
      </c>
      <c r="F160" t="s">
        <v>5027</v>
      </c>
      <c r="G160" t="s">
        <v>5033</v>
      </c>
      <c r="H160">
        <v>0.90800000000000003</v>
      </c>
      <c r="I160" s="42">
        <v>3.022E-6</v>
      </c>
      <c r="J160">
        <v>0.90800000000000003</v>
      </c>
      <c r="K160" s="42">
        <v>3.022E-6</v>
      </c>
      <c r="L160" t="s">
        <v>5285</v>
      </c>
      <c r="M160" t="s">
        <v>5028</v>
      </c>
      <c r="N160" t="s">
        <v>5027</v>
      </c>
      <c r="O160">
        <v>0.30299999999999999</v>
      </c>
      <c r="P160">
        <v>0.81</v>
      </c>
      <c r="Q160" s="43">
        <v>0.88939999999999997</v>
      </c>
      <c r="R160" s="42">
        <v>5.0660000000000003E-6</v>
      </c>
      <c r="S160" t="s">
        <v>5286</v>
      </c>
      <c r="T160" t="s">
        <v>5028</v>
      </c>
      <c r="U160" t="s">
        <v>5027</v>
      </c>
      <c r="V160" s="43">
        <v>0.91583478340507396</v>
      </c>
      <c r="W160" s="42">
        <v>1.7420000000000001E-4</v>
      </c>
      <c r="X160" t="s">
        <v>5285</v>
      </c>
      <c r="Y160" t="s">
        <v>5028</v>
      </c>
      <c r="Z160" t="s">
        <v>5027</v>
      </c>
      <c r="AA160" s="43">
        <v>0.94126506024096401</v>
      </c>
      <c r="AB160" s="42">
        <v>4.0280000000000003E-2</v>
      </c>
      <c r="AC160" s="41">
        <v>0.91320000000000001</v>
      </c>
      <c r="AD160" s="40">
        <v>1.19E-9</v>
      </c>
      <c r="AE160" t="s">
        <v>5026</v>
      </c>
      <c r="AF160" t="s">
        <v>5284</v>
      </c>
    </row>
    <row r="161" spans="1:32" x14ac:dyDescent="0.25">
      <c r="A161" t="s">
        <v>5283</v>
      </c>
      <c r="B161">
        <v>0</v>
      </c>
      <c r="C161" t="s">
        <v>1337</v>
      </c>
      <c r="D161">
        <v>11</v>
      </c>
      <c r="E161">
        <v>65705432</v>
      </c>
      <c r="F161" t="s">
        <v>5033</v>
      </c>
      <c r="G161" t="s">
        <v>5032</v>
      </c>
      <c r="H161">
        <v>0.91549999999999998</v>
      </c>
      <c r="I161" s="42">
        <v>9.4069999999999995E-8</v>
      </c>
      <c r="J161">
        <v>0.91549999999999998</v>
      </c>
      <c r="K161" s="42">
        <v>9.4069999999999995E-8</v>
      </c>
      <c r="L161" t="s">
        <v>1337</v>
      </c>
      <c r="M161" t="s">
        <v>5033</v>
      </c>
      <c r="N161" t="s">
        <v>5032</v>
      </c>
      <c r="O161">
        <v>1</v>
      </c>
      <c r="P161">
        <v>1</v>
      </c>
      <c r="Q161" s="43">
        <v>0.91549999999999998</v>
      </c>
      <c r="R161" s="42">
        <v>9.4069999999999995E-8</v>
      </c>
      <c r="S161" t="s">
        <v>5282</v>
      </c>
      <c r="T161" t="s">
        <v>5033</v>
      </c>
      <c r="U161" t="s">
        <v>5032</v>
      </c>
      <c r="V161" s="43">
        <v>0.95150000000000001</v>
      </c>
      <c r="W161" s="42">
        <v>6.8990000000000002E-4</v>
      </c>
      <c r="X161" t="s">
        <v>5094</v>
      </c>
      <c r="Y161" t="s">
        <v>5094</v>
      </c>
      <c r="Z161" t="s">
        <v>5094</v>
      </c>
      <c r="AA161" s="43" t="s">
        <v>5094</v>
      </c>
      <c r="AB161" s="42" t="s">
        <v>5094</v>
      </c>
      <c r="AC161" s="41">
        <v>0.9355</v>
      </c>
      <c r="AD161" s="40">
        <v>1.2050000000000001E-9</v>
      </c>
      <c r="AE161" t="s">
        <v>5026</v>
      </c>
      <c r="AF161" t="s">
        <v>5281</v>
      </c>
    </row>
    <row r="162" spans="1:32" x14ac:dyDescent="0.25">
      <c r="A162" t="s">
        <v>5280</v>
      </c>
      <c r="B162">
        <v>0</v>
      </c>
      <c r="C162" t="s">
        <v>903</v>
      </c>
      <c r="D162">
        <v>3</v>
      </c>
      <c r="E162">
        <v>141150990</v>
      </c>
      <c r="F162" t="s">
        <v>5028</v>
      </c>
      <c r="G162" t="s">
        <v>5027</v>
      </c>
      <c r="H162">
        <v>1.0667</v>
      </c>
      <c r="I162">
        <v>2.7779999999999998E-4</v>
      </c>
      <c r="J162">
        <v>1.0667</v>
      </c>
      <c r="K162">
        <v>2.7779999999999998E-4</v>
      </c>
      <c r="L162" t="s">
        <v>5278</v>
      </c>
      <c r="M162" t="s">
        <v>5033</v>
      </c>
      <c r="N162" t="s">
        <v>5032</v>
      </c>
      <c r="O162">
        <v>0.65500000000000003</v>
      </c>
      <c r="P162">
        <v>0.99199999999999999</v>
      </c>
      <c r="Q162" s="43">
        <v>1.0579000000000001</v>
      </c>
      <c r="R162" s="42">
        <v>6.5459999999999997E-4</v>
      </c>
      <c r="S162" t="s">
        <v>5279</v>
      </c>
      <c r="T162" t="s">
        <v>5033</v>
      </c>
      <c r="U162" t="s">
        <v>5032</v>
      </c>
      <c r="V162" s="43">
        <v>1.0527423939361999</v>
      </c>
      <c r="W162" s="42">
        <v>5.4359999999999999E-4</v>
      </c>
      <c r="X162" t="s">
        <v>5278</v>
      </c>
      <c r="Y162" t="s">
        <v>5033</v>
      </c>
      <c r="Z162" t="s">
        <v>5032</v>
      </c>
      <c r="AA162" s="43">
        <v>1.07261611069398</v>
      </c>
      <c r="AB162" s="42">
        <v>1.975E-4</v>
      </c>
      <c r="AC162" s="41">
        <v>1.0595000000000001</v>
      </c>
      <c r="AD162" s="40">
        <v>1.304E-9</v>
      </c>
      <c r="AE162" t="s">
        <v>5093</v>
      </c>
      <c r="AF162" t="s">
        <v>5277</v>
      </c>
    </row>
    <row r="163" spans="1:32" x14ac:dyDescent="0.25">
      <c r="A163" t="s">
        <v>5276</v>
      </c>
      <c r="B163">
        <v>0</v>
      </c>
      <c r="C163" t="s">
        <v>772</v>
      </c>
      <c r="D163">
        <v>19</v>
      </c>
      <c r="E163">
        <v>45143942</v>
      </c>
      <c r="F163" t="s">
        <v>5027</v>
      </c>
      <c r="G163" t="s">
        <v>5033</v>
      </c>
      <c r="H163">
        <v>0.91520000000000001</v>
      </c>
      <c r="I163" s="42">
        <v>1.8390000000000001E-6</v>
      </c>
      <c r="J163">
        <v>0.91520000000000001</v>
      </c>
      <c r="K163" s="42">
        <v>1.8390000000000001E-6</v>
      </c>
      <c r="L163" t="s">
        <v>772</v>
      </c>
      <c r="M163" t="s">
        <v>5027</v>
      </c>
      <c r="N163" t="s">
        <v>5033</v>
      </c>
      <c r="O163">
        <v>1</v>
      </c>
      <c r="P163">
        <v>1</v>
      </c>
      <c r="Q163" s="43">
        <v>0.91520000000000001</v>
      </c>
      <c r="R163" s="42">
        <v>1.8390000000000001E-6</v>
      </c>
      <c r="S163" t="s">
        <v>5275</v>
      </c>
      <c r="T163" t="s">
        <v>5027</v>
      </c>
      <c r="U163" t="s">
        <v>5033</v>
      </c>
      <c r="V163" s="43">
        <v>0.93799831160303904</v>
      </c>
      <c r="W163" s="42">
        <v>1.1629999999999999E-4</v>
      </c>
      <c r="X163" t="s">
        <v>5094</v>
      </c>
      <c r="Y163" t="s">
        <v>5094</v>
      </c>
      <c r="Z163" t="s">
        <v>5094</v>
      </c>
      <c r="AA163" s="43" t="s">
        <v>5094</v>
      </c>
      <c r="AB163" s="42" t="s">
        <v>5094</v>
      </c>
      <c r="AC163" s="41">
        <v>0.92779999999999996</v>
      </c>
      <c r="AD163" s="40">
        <v>1.426E-9</v>
      </c>
      <c r="AE163" t="s">
        <v>5026</v>
      </c>
      <c r="AF163" t="s">
        <v>5274</v>
      </c>
    </row>
    <row r="164" spans="1:32" x14ac:dyDescent="0.25">
      <c r="A164" t="s">
        <v>5273</v>
      </c>
      <c r="B164">
        <v>4</v>
      </c>
      <c r="C164" t="s">
        <v>1005</v>
      </c>
      <c r="D164">
        <v>1</v>
      </c>
      <c r="E164">
        <v>160634588</v>
      </c>
      <c r="F164" t="s">
        <v>5033</v>
      </c>
      <c r="G164" t="s">
        <v>5032</v>
      </c>
      <c r="H164">
        <v>1.1124000000000001</v>
      </c>
      <c r="I164" s="42">
        <v>3.1959999999999999E-5</v>
      </c>
      <c r="J164">
        <v>1.1225000000000001</v>
      </c>
      <c r="K164" s="42">
        <v>5.7579999999999998E-6</v>
      </c>
      <c r="L164" t="s">
        <v>1005</v>
      </c>
      <c r="M164" t="s">
        <v>5033</v>
      </c>
      <c r="N164" t="s">
        <v>5032</v>
      </c>
      <c r="O164">
        <v>1</v>
      </c>
      <c r="P164">
        <v>1</v>
      </c>
      <c r="Q164" s="43">
        <v>1.1124000000000001</v>
      </c>
      <c r="R164" s="42">
        <v>3.1959999999999999E-5</v>
      </c>
      <c r="S164" t="s">
        <v>5272</v>
      </c>
      <c r="T164" t="s">
        <v>5033</v>
      </c>
      <c r="U164" t="s">
        <v>5032</v>
      </c>
      <c r="V164" s="43">
        <v>1.10132158590308</v>
      </c>
      <c r="W164" s="42">
        <v>1.0869999999999999E-5</v>
      </c>
      <c r="X164" t="s">
        <v>5094</v>
      </c>
      <c r="Y164" t="s">
        <v>5094</v>
      </c>
      <c r="Z164" t="s">
        <v>5094</v>
      </c>
      <c r="AA164" s="43" t="s">
        <v>5094</v>
      </c>
      <c r="AB164" s="42" t="s">
        <v>5094</v>
      </c>
      <c r="AC164" s="41">
        <v>1.1060000000000001</v>
      </c>
      <c r="AD164" s="40">
        <v>1.479E-9</v>
      </c>
      <c r="AE164" t="s">
        <v>5026</v>
      </c>
      <c r="AF164" t="s">
        <v>5271</v>
      </c>
    </row>
    <row r="165" spans="1:32" x14ac:dyDescent="0.25">
      <c r="A165" t="s">
        <v>5270</v>
      </c>
      <c r="B165">
        <v>0</v>
      </c>
      <c r="C165" t="s">
        <v>942</v>
      </c>
      <c r="D165">
        <v>1</v>
      </c>
      <c r="E165">
        <v>25291010</v>
      </c>
      <c r="F165" t="s">
        <v>5032</v>
      </c>
      <c r="G165" t="s">
        <v>5027</v>
      </c>
      <c r="H165">
        <v>0.93159999999999998</v>
      </c>
      <c r="I165" s="42">
        <v>2.234E-5</v>
      </c>
      <c r="J165">
        <v>0.93159999999999998</v>
      </c>
      <c r="K165" s="42">
        <v>2.234E-5</v>
      </c>
      <c r="L165" t="s">
        <v>5269</v>
      </c>
      <c r="M165" t="s">
        <v>5032</v>
      </c>
      <c r="N165" t="s">
        <v>5033</v>
      </c>
      <c r="O165">
        <v>0.95899999999999996</v>
      </c>
      <c r="P165">
        <v>1</v>
      </c>
      <c r="Q165" s="43">
        <v>0.93659999999999999</v>
      </c>
      <c r="R165" s="42">
        <v>5.075E-5</v>
      </c>
      <c r="S165" t="s">
        <v>5268</v>
      </c>
      <c r="T165" t="s">
        <v>5032</v>
      </c>
      <c r="U165" t="s">
        <v>5033</v>
      </c>
      <c r="V165" s="43">
        <v>0.94110000000000005</v>
      </c>
      <c r="W165" s="42">
        <v>3.947E-5</v>
      </c>
      <c r="X165" t="s">
        <v>5267</v>
      </c>
      <c r="Y165" t="s">
        <v>5032</v>
      </c>
      <c r="Z165" t="s">
        <v>5033</v>
      </c>
      <c r="AA165" s="43">
        <v>0.94912680334092603</v>
      </c>
      <c r="AB165" s="42">
        <v>6.4570000000000002E-2</v>
      </c>
      <c r="AC165" s="41">
        <v>0.94040000000000001</v>
      </c>
      <c r="AD165" s="40">
        <v>1.4800000000000001E-9</v>
      </c>
      <c r="AE165" t="s">
        <v>5105</v>
      </c>
      <c r="AF165" t="s">
        <v>5266</v>
      </c>
    </row>
    <row r="166" spans="1:32" x14ac:dyDescent="0.25">
      <c r="A166" t="s">
        <v>5265</v>
      </c>
      <c r="B166">
        <v>2</v>
      </c>
      <c r="C166" t="s">
        <v>2535</v>
      </c>
      <c r="D166">
        <v>14</v>
      </c>
      <c r="E166">
        <v>103230758</v>
      </c>
      <c r="F166" t="s">
        <v>5033</v>
      </c>
      <c r="G166" t="s">
        <v>5028</v>
      </c>
      <c r="H166">
        <v>0.93130000000000002</v>
      </c>
      <c r="I166">
        <v>1.897E-4</v>
      </c>
      <c r="J166">
        <v>0.91479999999999995</v>
      </c>
      <c r="K166" s="42">
        <v>1.809E-6</v>
      </c>
      <c r="L166" t="s">
        <v>5264</v>
      </c>
      <c r="M166" t="s">
        <v>5028</v>
      </c>
      <c r="N166" t="s">
        <v>5027</v>
      </c>
      <c r="O166">
        <v>0.88500000000000001</v>
      </c>
      <c r="P166">
        <v>0.96099999999999997</v>
      </c>
      <c r="Q166" s="43">
        <v>0.93940000000000001</v>
      </c>
      <c r="R166" s="42">
        <v>1.127E-3</v>
      </c>
      <c r="S166" t="s">
        <v>5263</v>
      </c>
      <c r="T166" t="s">
        <v>5028</v>
      </c>
      <c r="U166" t="s">
        <v>5027</v>
      </c>
      <c r="V166" s="43">
        <v>0.92157404847479496</v>
      </c>
      <c r="W166" s="42">
        <v>3.1720000000000001E-7</v>
      </c>
      <c r="X166" t="s">
        <v>5094</v>
      </c>
      <c r="Y166" t="s">
        <v>5094</v>
      </c>
      <c r="Z166" t="s">
        <v>5094</v>
      </c>
      <c r="AA166" s="43" t="s">
        <v>5094</v>
      </c>
      <c r="AB166" s="42" t="s">
        <v>5094</v>
      </c>
      <c r="AC166" s="41">
        <v>0.92879999999999996</v>
      </c>
      <c r="AD166" s="40">
        <v>1.8179999999999999E-9</v>
      </c>
      <c r="AE166" t="s">
        <v>5026</v>
      </c>
      <c r="AF166" t="s">
        <v>5262</v>
      </c>
    </row>
    <row r="167" spans="1:32" x14ac:dyDescent="0.25">
      <c r="A167" t="s">
        <v>5261</v>
      </c>
      <c r="B167">
        <v>0</v>
      </c>
      <c r="C167" t="s">
        <v>1506</v>
      </c>
      <c r="D167">
        <v>3</v>
      </c>
      <c r="E167">
        <v>101749022</v>
      </c>
      <c r="F167" t="s">
        <v>5032</v>
      </c>
      <c r="G167" t="s">
        <v>5033</v>
      </c>
      <c r="H167">
        <v>0.90549999999999997</v>
      </c>
      <c r="I167" s="42">
        <v>3.6819999999999999E-9</v>
      </c>
      <c r="J167">
        <v>0.90549999999999997</v>
      </c>
      <c r="K167" s="42">
        <v>3.6819999999999999E-9</v>
      </c>
      <c r="L167" t="s">
        <v>5260</v>
      </c>
      <c r="M167" t="s">
        <v>5028</v>
      </c>
      <c r="N167" t="s">
        <v>5027</v>
      </c>
      <c r="O167">
        <v>0.67200000000000004</v>
      </c>
      <c r="P167">
        <v>1</v>
      </c>
      <c r="Q167" s="43">
        <v>0.90820000000000001</v>
      </c>
      <c r="R167" s="42">
        <v>9.6589999999999993E-8</v>
      </c>
      <c r="S167" t="s">
        <v>5259</v>
      </c>
      <c r="T167" t="s">
        <v>5028</v>
      </c>
      <c r="U167" t="s">
        <v>5027</v>
      </c>
      <c r="V167" s="43">
        <v>0.94822681585435198</v>
      </c>
      <c r="W167" s="42">
        <v>1.0740000000000001E-3</v>
      </c>
      <c r="X167" t="s">
        <v>5094</v>
      </c>
      <c r="Y167" t="s">
        <v>5094</v>
      </c>
      <c r="Z167" t="s">
        <v>5094</v>
      </c>
      <c r="AA167" s="43" t="s">
        <v>5094</v>
      </c>
      <c r="AB167" s="42" t="s">
        <v>5094</v>
      </c>
      <c r="AC167" s="41">
        <v>0.93010000000000004</v>
      </c>
      <c r="AD167" s="40">
        <v>1.9880000000000002E-9</v>
      </c>
      <c r="AE167" t="s">
        <v>5026</v>
      </c>
      <c r="AF167" t="s">
        <v>5258</v>
      </c>
    </row>
    <row r="168" spans="1:32" x14ac:dyDescent="0.25">
      <c r="A168" t="s">
        <v>5257</v>
      </c>
      <c r="B168">
        <v>1</v>
      </c>
      <c r="C168" t="s">
        <v>2826</v>
      </c>
      <c r="D168">
        <v>1</v>
      </c>
      <c r="E168">
        <v>85682020</v>
      </c>
      <c r="F168" t="s">
        <v>5027</v>
      </c>
      <c r="G168" t="s">
        <v>5028</v>
      </c>
      <c r="H168">
        <v>0.91659999999999997</v>
      </c>
      <c r="I168" s="42">
        <v>6.271E-7</v>
      </c>
      <c r="J168">
        <v>0.9597</v>
      </c>
      <c r="K168">
        <v>1.213E-2</v>
      </c>
      <c r="L168" t="s">
        <v>5255</v>
      </c>
      <c r="M168" t="s">
        <v>5027</v>
      </c>
      <c r="N168" t="s">
        <v>5028</v>
      </c>
      <c r="O168">
        <v>0.24399999999999999</v>
      </c>
      <c r="P168">
        <v>0.52800000000000002</v>
      </c>
      <c r="Q168" s="43">
        <v>0.93431699999999995</v>
      </c>
      <c r="R168" s="42">
        <v>8.0270000000000002E-5</v>
      </c>
      <c r="S168" t="s">
        <v>5256</v>
      </c>
      <c r="T168" t="s">
        <v>5027</v>
      </c>
      <c r="U168" t="s">
        <v>5028</v>
      </c>
      <c r="V168" s="43">
        <v>0.94789999999999996</v>
      </c>
      <c r="W168" s="42">
        <v>5.1210000000000003E-4</v>
      </c>
      <c r="X168" t="s">
        <v>5255</v>
      </c>
      <c r="Y168" t="s">
        <v>5027</v>
      </c>
      <c r="Z168" t="s">
        <v>5028</v>
      </c>
      <c r="AA168" s="43">
        <v>0.94450000000000001</v>
      </c>
      <c r="AB168" s="42">
        <v>3.1830000000000001E-3</v>
      </c>
      <c r="AC168" s="41">
        <v>0.9425</v>
      </c>
      <c r="AD168" s="40">
        <v>2.059E-9</v>
      </c>
      <c r="AE168" t="s">
        <v>5026</v>
      </c>
      <c r="AF168" t="s">
        <v>5254</v>
      </c>
    </row>
    <row r="169" spans="1:32" x14ac:dyDescent="0.25">
      <c r="A169" t="s">
        <v>5253</v>
      </c>
      <c r="B169">
        <v>0</v>
      </c>
      <c r="C169" t="s">
        <v>2856</v>
      </c>
      <c r="D169">
        <v>19</v>
      </c>
      <c r="E169">
        <v>47638539</v>
      </c>
      <c r="F169" t="s">
        <v>5027</v>
      </c>
      <c r="G169" t="s">
        <v>5032</v>
      </c>
      <c r="H169">
        <v>1.1060000000000001</v>
      </c>
      <c r="I169" s="42">
        <v>4.0739999999999998E-9</v>
      </c>
      <c r="J169">
        <v>1.1060000000000001</v>
      </c>
      <c r="K169" s="42">
        <v>4.0739999999999998E-9</v>
      </c>
      <c r="L169" t="s">
        <v>5252</v>
      </c>
      <c r="M169" t="s">
        <v>5028</v>
      </c>
      <c r="N169" t="s">
        <v>5027</v>
      </c>
      <c r="O169">
        <v>0.28499999999999998</v>
      </c>
      <c r="P169">
        <v>1</v>
      </c>
      <c r="Q169" s="43">
        <v>1.0964</v>
      </c>
      <c r="R169" s="42">
        <v>1.209E-6</v>
      </c>
      <c r="S169" t="s">
        <v>5251</v>
      </c>
      <c r="T169" t="s">
        <v>5028</v>
      </c>
      <c r="U169" t="s">
        <v>5027</v>
      </c>
      <c r="V169" s="43">
        <v>1.0624734381640499</v>
      </c>
      <c r="W169" s="42">
        <v>2.274E-4</v>
      </c>
      <c r="X169" t="s">
        <v>5094</v>
      </c>
      <c r="Y169" t="s">
        <v>5094</v>
      </c>
      <c r="Z169" t="s">
        <v>5094</v>
      </c>
      <c r="AA169" s="43" t="s">
        <v>5094</v>
      </c>
      <c r="AB169" s="42" t="s">
        <v>5094</v>
      </c>
      <c r="AC169" s="41">
        <v>1.0769</v>
      </c>
      <c r="AD169" s="40">
        <v>2.4429999999999999E-9</v>
      </c>
      <c r="AE169" t="s">
        <v>5093</v>
      </c>
      <c r="AF169" t="s">
        <v>5250</v>
      </c>
    </row>
    <row r="170" spans="1:32" x14ac:dyDescent="0.25">
      <c r="A170" t="s">
        <v>5249</v>
      </c>
      <c r="B170">
        <v>0</v>
      </c>
      <c r="C170" t="s">
        <v>3021</v>
      </c>
      <c r="D170">
        <v>7</v>
      </c>
      <c r="E170">
        <v>138729795</v>
      </c>
      <c r="F170" t="s">
        <v>5033</v>
      </c>
      <c r="G170" t="s">
        <v>5027</v>
      </c>
      <c r="H170">
        <v>0.93159999999999998</v>
      </c>
      <c r="I170" s="42">
        <v>1.6520000000000001E-5</v>
      </c>
      <c r="J170">
        <v>0.93159999999999998</v>
      </c>
      <c r="K170" s="42">
        <v>1.6520000000000001E-5</v>
      </c>
      <c r="L170" t="s">
        <v>3021</v>
      </c>
      <c r="M170" t="s">
        <v>5033</v>
      </c>
      <c r="N170" t="s">
        <v>5027</v>
      </c>
      <c r="O170">
        <v>1</v>
      </c>
      <c r="P170">
        <v>1</v>
      </c>
      <c r="Q170" s="43">
        <v>0.93159999999999998</v>
      </c>
      <c r="R170" s="42">
        <v>1.6520000000000001E-5</v>
      </c>
      <c r="S170" t="s">
        <v>5248</v>
      </c>
      <c r="T170" t="s">
        <v>5033</v>
      </c>
      <c r="U170" t="s">
        <v>5027</v>
      </c>
      <c r="V170" s="43">
        <v>0.96050000000000002</v>
      </c>
      <c r="W170" s="42">
        <v>5.6550000000000003E-3</v>
      </c>
      <c r="X170" t="s">
        <v>3021</v>
      </c>
      <c r="Y170" t="s">
        <v>5033</v>
      </c>
      <c r="Z170" t="s">
        <v>5027</v>
      </c>
      <c r="AA170" s="43">
        <v>0.94082227867155899</v>
      </c>
      <c r="AB170" s="42">
        <v>9.3510000000000002E-4</v>
      </c>
      <c r="AC170" s="41">
        <v>0.94589999999999996</v>
      </c>
      <c r="AD170" s="40">
        <v>3.1099999999999998E-9</v>
      </c>
      <c r="AE170" t="s">
        <v>5247</v>
      </c>
      <c r="AF170" t="s">
        <v>5246</v>
      </c>
    </row>
    <row r="171" spans="1:32" x14ac:dyDescent="0.25">
      <c r="A171" t="s">
        <v>5245</v>
      </c>
      <c r="B171">
        <v>2</v>
      </c>
      <c r="C171" t="s">
        <v>3874</v>
      </c>
      <c r="D171">
        <v>3</v>
      </c>
      <c r="E171">
        <v>112693983</v>
      </c>
      <c r="F171" t="s">
        <v>5032</v>
      </c>
      <c r="G171" t="s">
        <v>5028</v>
      </c>
      <c r="H171">
        <v>1.2891999999999999</v>
      </c>
      <c r="I171">
        <v>1.152E-3</v>
      </c>
      <c r="J171">
        <v>1.2904</v>
      </c>
      <c r="K171">
        <v>1.0859999999999999E-3</v>
      </c>
      <c r="L171" t="s">
        <v>3874</v>
      </c>
      <c r="M171" t="s">
        <v>5032</v>
      </c>
      <c r="N171" t="s">
        <v>5028</v>
      </c>
      <c r="O171">
        <v>1</v>
      </c>
      <c r="P171">
        <v>1</v>
      </c>
      <c r="Q171" s="43">
        <v>1.2891999999999999</v>
      </c>
      <c r="R171" s="42">
        <v>1.152E-3</v>
      </c>
      <c r="S171" t="s">
        <v>5244</v>
      </c>
      <c r="T171" t="s">
        <v>5032</v>
      </c>
      <c r="U171" t="s">
        <v>5028</v>
      </c>
      <c r="V171" s="43">
        <v>1.4210601108426899</v>
      </c>
      <c r="W171" s="42">
        <v>4.8279999999999996E-7</v>
      </c>
      <c r="X171" t="s">
        <v>5094</v>
      </c>
      <c r="Y171" t="s">
        <v>5094</v>
      </c>
      <c r="Z171" t="s">
        <v>5094</v>
      </c>
      <c r="AA171" s="43" t="s">
        <v>5094</v>
      </c>
      <c r="AB171" s="42" t="s">
        <v>5094</v>
      </c>
      <c r="AC171" s="41">
        <v>1.3609</v>
      </c>
      <c r="AD171" s="40">
        <v>3.2409999999999999E-9</v>
      </c>
      <c r="AE171" t="s">
        <v>5188</v>
      </c>
      <c r="AF171" t="s">
        <v>5243</v>
      </c>
    </row>
    <row r="172" spans="1:32" x14ac:dyDescent="0.25">
      <c r="A172" t="s">
        <v>5242</v>
      </c>
      <c r="B172">
        <v>0</v>
      </c>
      <c r="C172" t="s">
        <v>1425</v>
      </c>
      <c r="D172">
        <v>7</v>
      </c>
      <c r="E172">
        <v>128573967</v>
      </c>
      <c r="F172" t="s">
        <v>5028</v>
      </c>
      <c r="G172" t="s">
        <v>5027</v>
      </c>
      <c r="H172">
        <v>0.94059999999999999</v>
      </c>
      <c r="I172">
        <v>2.5849999999999999E-4</v>
      </c>
      <c r="J172">
        <v>0.94059999999999999</v>
      </c>
      <c r="K172">
        <v>2.5849999999999999E-4</v>
      </c>
      <c r="L172" t="s">
        <v>1425</v>
      </c>
      <c r="M172" t="s">
        <v>5028</v>
      </c>
      <c r="N172" t="s">
        <v>5027</v>
      </c>
      <c r="O172">
        <v>1</v>
      </c>
      <c r="P172">
        <v>1</v>
      </c>
      <c r="Q172" s="43">
        <v>0.94059999999999999</v>
      </c>
      <c r="R172" s="42">
        <v>2.5849999999999999E-4</v>
      </c>
      <c r="S172" t="s">
        <v>5241</v>
      </c>
      <c r="T172" t="s">
        <v>5028</v>
      </c>
      <c r="U172" t="s">
        <v>5027</v>
      </c>
      <c r="V172" s="43">
        <v>0.94831673779042203</v>
      </c>
      <c r="W172" s="42">
        <v>4.1100000000000002E-4</v>
      </c>
      <c r="X172" t="s">
        <v>1425</v>
      </c>
      <c r="Y172" t="s">
        <v>5028</v>
      </c>
      <c r="Z172" t="s">
        <v>5027</v>
      </c>
      <c r="AA172" s="43">
        <v>0.94482237339380204</v>
      </c>
      <c r="AB172" s="42">
        <v>2.3449999999999999E-3</v>
      </c>
      <c r="AC172" s="41">
        <v>0.94489999999999996</v>
      </c>
      <c r="AD172" s="40">
        <v>3.371E-9</v>
      </c>
      <c r="AE172" t="s">
        <v>5026</v>
      </c>
      <c r="AF172" t="s">
        <v>5240</v>
      </c>
    </row>
    <row r="173" spans="1:32" x14ac:dyDescent="0.25">
      <c r="A173" t="s">
        <v>5239</v>
      </c>
      <c r="B173">
        <v>2</v>
      </c>
      <c r="C173" t="s">
        <v>1984</v>
      </c>
      <c r="D173">
        <v>16</v>
      </c>
      <c r="E173">
        <v>11114512</v>
      </c>
      <c r="F173" t="s">
        <v>5028</v>
      </c>
      <c r="G173" t="s">
        <v>5027</v>
      </c>
      <c r="H173">
        <v>0.89649999999999996</v>
      </c>
      <c r="I173" s="42">
        <v>1.5139999999999999E-7</v>
      </c>
      <c r="J173">
        <v>0.84770000000000001</v>
      </c>
      <c r="K173" s="42">
        <v>2.61E-23</v>
      </c>
      <c r="L173" t="s">
        <v>5238</v>
      </c>
      <c r="M173" t="s">
        <v>5032</v>
      </c>
      <c r="N173" t="s">
        <v>5033</v>
      </c>
      <c r="O173">
        <v>1</v>
      </c>
      <c r="P173">
        <v>1</v>
      </c>
      <c r="Q173" s="43">
        <v>0.89690000000000003</v>
      </c>
      <c r="R173" s="42">
        <v>1.7109999999999999E-7</v>
      </c>
      <c r="S173" t="s">
        <v>5237</v>
      </c>
      <c r="T173" t="s">
        <v>5032</v>
      </c>
      <c r="U173" t="s">
        <v>5033</v>
      </c>
      <c r="V173" s="43">
        <v>0.92710000000000004</v>
      </c>
      <c r="W173" s="42">
        <v>4.1520000000000003E-3</v>
      </c>
      <c r="X173" t="s">
        <v>5236</v>
      </c>
      <c r="Y173" t="s">
        <v>5032</v>
      </c>
      <c r="Z173" t="s">
        <v>5033</v>
      </c>
      <c r="AA173" s="43" t="s">
        <v>5094</v>
      </c>
      <c r="AB173" s="42" t="s">
        <v>5094</v>
      </c>
      <c r="AC173" s="41">
        <v>0.90839999999999999</v>
      </c>
      <c r="AD173" s="40">
        <v>4.0890000000000003E-9</v>
      </c>
      <c r="AE173" t="s">
        <v>5093</v>
      </c>
      <c r="AF173" t="s">
        <v>5235</v>
      </c>
    </row>
    <row r="174" spans="1:32" x14ac:dyDescent="0.25">
      <c r="A174" t="s">
        <v>5234</v>
      </c>
      <c r="B174">
        <v>0</v>
      </c>
      <c r="C174" t="s">
        <v>386</v>
      </c>
      <c r="D174">
        <v>16</v>
      </c>
      <c r="E174">
        <v>57077094</v>
      </c>
      <c r="F174" t="s">
        <v>5032</v>
      </c>
      <c r="G174" t="s">
        <v>5033</v>
      </c>
      <c r="H174">
        <v>1.0885</v>
      </c>
      <c r="I174" s="42">
        <v>8.4099999999999997E-7</v>
      </c>
      <c r="J174">
        <v>1.0885</v>
      </c>
      <c r="K174" s="42">
        <v>8.4099999999999997E-7</v>
      </c>
      <c r="L174" t="s">
        <v>5233</v>
      </c>
      <c r="M174" t="s">
        <v>5032</v>
      </c>
      <c r="N174" t="s">
        <v>5033</v>
      </c>
      <c r="O174">
        <v>0.13</v>
      </c>
      <c r="P174">
        <v>0.59</v>
      </c>
      <c r="Q174" s="43">
        <v>1.1053999999999999</v>
      </c>
      <c r="R174" s="42">
        <v>6.4139999999999999E-6</v>
      </c>
      <c r="S174" t="s">
        <v>5232</v>
      </c>
      <c r="T174" t="s">
        <v>5032</v>
      </c>
      <c r="U174" t="s">
        <v>5033</v>
      </c>
      <c r="V174" s="43">
        <v>1.0753999999999999</v>
      </c>
      <c r="W174" s="42">
        <v>1.064E-4</v>
      </c>
      <c r="X174" t="s">
        <v>5094</v>
      </c>
      <c r="Y174" t="s">
        <v>5094</v>
      </c>
      <c r="Z174" t="s">
        <v>5094</v>
      </c>
      <c r="AA174" s="43" t="s">
        <v>5094</v>
      </c>
      <c r="AB174" s="42" t="s">
        <v>5094</v>
      </c>
      <c r="AC174" s="41">
        <v>1.0878000000000001</v>
      </c>
      <c r="AD174" s="40">
        <v>4.2970000000000004E-9</v>
      </c>
      <c r="AE174" t="s">
        <v>5093</v>
      </c>
      <c r="AF174" t="s">
        <v>5231</v>
      </c>
    </row>
    <row r="175" spans="1:32" x14ac:dyDescent="0.25">
      <c r="A175" t="s">
        <v>5186</v>
      </c>
      <c r="B175">
        <v>1</v>
      </c>
      <c r="C175" t="s">
        <v>1909</v>
      </c>
      <c r="D175">
        <v>3</v>
      </c>
      <c r="E175">
        <v>187565968</v>
      </c>
      <c r="F175" t="s">
        <v>5032</v>
      </c>
      <c r="G175" t="s">
        <v>5028</v>
      </c>
      <c r="H175">
        <v>0.94779999999999998</v>
      </c>
      <c r="I175">
        <v>1.5610000000000001E-3</v>
      </c>
      <c r="J175">
        <v>0.94599999999999995</v>
      </c>
      <c r="K175">
        <v>1.052E-3</v>
      </c>
      <c r="L175" t="s">
        <v>5230</v>
      </c>
      <c r="M175" t="s">
        <v>5028</v>
      </c>
      <c r="N175" t="s">
        <v>5027</v>
      </c>
      <c r="O175">
        <v>1</v>
      </c>
      <c r="P175">
        <v>1</v>
      </c>
      <c r="Q175" s="43">
        <v>0.94840000000000002</v>
      </c>
      <c r="R175" s="42">
        <v>1.789E-3</v>
      </c>
      <c r="S175" t="s">
        <v>5229</v>
      </c>
      <c r="T175" t="s">
        <v>5028</v>
      </c>
      <c r="U175" t="s">
        <v>5027</v>
      </c>
      <c r="V175" s="43">
        <v>0.92558311736393895</v>
      </c>
      <c r="W175" s="42">
        <v>3.9560000000000002E-7</v>
      </c>
      <c r="X175" t="s">
        <v>5094</v>
      </c>
      <c r="Y175" t="s">
        <v>5094</v>
      </c>
      <c r="Z175" t="s">
        <v>5094</v>
      </c>
      <c r="AA175" s="43" t="s">
        <v>5094</v>
      </c>
      <c r="AB175" s="42" t="s">
        <v>5094</v>
      </c>
      <c r="AC175" s="41">
        <v>0.93569999999999998</v>
      </c>
      <c r="AD175" s="40">
        <v>4.6509999999999998E-9</v>
      </c>
      <c r="AE175" t="s">
        <v>5026</v>
      </c>
      <c r="AF175" t="s">
        <v>5228</v>
      </c>
    </row>
    <row r="176" spans="1:32" x14ac:dyDescent="0.25">
      <c r="A176" t="s">
        <v>5227</v>
      </c>
      <c r="B176">
        <v>1</v>
      </c>
      <c r="C176" t="s">
        <v>265</v>
      </c>
      <c r="D176">
        <v>13</v>
      </c>
      <c r="E176">
        <v>50961957</v>
      </c>
      <c r="F176" t="s">
        <v>5027</v>
      </c>
      <c r="G176" t="s">
        <v>5032</v>
      </c>
      <c r="H176">
        <v>0.91290000000000004</v>
      </c>
      <c r="I176">
        <v>3.2269999999999998E-4</v>
      </c>
      <c r="J176">
        <v>0.91100000000000003</v>
      </c>
      <c r="K176">
        <v>2.3000000000000001E-4</v>
      </c>
      <c r="L176" t="s">
        <v>5225</v>
      </c>
      <c r="M176" t="s">
        <v>5028</v>
      </c>
      <c r="N176" t="s">
        <v>5027</v>
      </c>
      <c r="O176">
        <v>0.98799999999999999</v>
      </c>
      <c r="P176">
        <v>1</v>
      </c>
      <c r="Q176" s="43">
        <v>0.91690000000000005</v>
      </c>
      <c r="R176" s="42">
        <v>6.11E-4</v>
      </c>
      <c r="S176" t="s">
        <v>5226</v>
      </c>
      <c r="T176" t="s">
        <v>5028</v>
      </c>
      <c r="U176" t="s">
        <v>5027</v>
      </c>
      <c r="V176" s="43">
        <v>0.93896713615023497</v>
      </c>
      <c r="W176" s="42">
        <v>6.5929999999999999E-3</v>
      </c>
      <c r="X176" t="s">
        <v>5225</v>
      </c>
      <c r="Y176" t="s">
        <v>5028</v>
      </c>
      <c r="Z176" t="s">
        <v>5027</v>
      </c>
      <c r="AA176" s="43">
        <v>0.88628910750686896</v>
      </c>
      <c r="AB176" s="42">
        <v>2.745E-5</v>
      </c>
      <c r="AC176" s="41">
        <v>0.91749999999999998</v>
      </c>
      <c r="AD176" s="40">
        <v>4.8030000000000001E-9</v>
      </c>
      <c r="AE176" t="s">
        <v>5121</v>
      </c>
      <c r="AF176" t="s">
        <v>5224</v>
      </c>
    </row>
    <row r="177" spans="1:32" x14ac:dyDescent="0.25">
      <c r="A177" t="s">
        <v>5223</v>
      </c>
      <c r="B177">
        <v>1</v>
      </c>
      <c r="C177" t="s">
        <v>2530</v>
      </c>
      <c r="D177">
        <v>19</v>
      </c>
      <c r="E177">
        <v>11173928</v>
      </c>
      <c r="F177" t="s">
        <v>5033</v>
      </c>
      <c r="G177" t="s">
        <v>5032</v>
      </c>
      <c r="H177">
        <v>1.0838000000000001</v>
      </c>
      <c r="I177" s="42">
        <v>3.7400000000000001E-5</v>
      </c>
      <c r="J177">
        <v>1.0996999999999999</v>
      </c>
      <c r="K177" s="42">
        <v>9.175E-7</v>
      </c>
      <c r="L177" t="s">
        <v>5221</v>
      </c>
      <c r="M177" t="s">
        <v>5027</v>
      </c>
      <c r="N177" t="s">
        <v>5028</v>
      </c>
      <c r="O177">
        <v>0.13200000000000001</v>
      </c>
      <c r="P177">
        <v>0.57299999999999995</v>
      </c>
      <c r="Q177" s="43">
        <v>1.0403</v>
      </c>
      <c r="R177" s="42">
        <v>1.891E-2</v>
      </c>
      <c r="S177" t="s">
        <v>5222</v>
      </c>
      <c r="T177" t="s">
        <v>5027</v>
      </c>
      <c r="U177" t="s">
        <v>5028</v>
      </c>
      <c r="V177" s="43">
        <v>1.06258633513973</v>
      </c>
      <c r="W177" s="42">
        <v>5.0349999999999997E-5</v>
      </c>
      <c r="X177" t="s">
        <v>5221</v>
      </c>
      <c r="Y177" t="s">
        <v>5027</v>
      </c>
      <c r="Z177" t="s">
        <v>5028</v>
      </c>
      <c r="AA177" s="43">
        <v>1.0744600838078899</v>
      </c>
      <c r="AB177" s="42">
        <v>1.9589999999999999E-4</v>
      </c>
      <c r="AC177" s="41">
        <v>1.0581</v>
      </c>
      <c r="AD177" s="40">
        <v>5.2730000000000003E-9</v>
      </c>
      <c r="AE177" t="s">
        <v>5220</v>
      </c>
      <c r="AF177" t="s">
        <v>5219</v>
      </c>
    </row>
    <row r="178" spans="1:32" x14ac:dyDescent="0.25">
      <c r="A178" t="s">
        <v>5218</v>
      </c>
      <c r="B178">
        <v>0</v>
      </c>
      <c r="C178" t="s">
        <v>668</v>
      </c>
      <c r="D178">
        <v>4</v>
      </c>
      <c r="E178">
        <v>164493807</v>
      </c>
      <c r="F178" t="s">
        <v>5028</v>
      </c>
      <c r="G178" t="s">
        <v>5027</v>
      </c>
      <c r="H178">
        <v>1.0699000000000001</v>
      </c>
      <c r="I178" s="42">
        <v>7.0099999999999996E-5</v>
      </c>
      <c r="J178">
        <v>1.0699000000000001</v>
      </c>
      <c r="K178" s="42">
        <v>7.0099999999999996E-5</v>
      </c>
      <c r="L178" t="s">
        <v>5217</v>
      </c>
      <c r="M178" t="s">
        <v>5028</v>
      </c>
      <c r="N178" t="s">
        <v>5027</v>
      </c>
      <c r="O178">
        <v>0.72899999999999998</v>
      </c>
      <c r="P178">
        <v>1</v>
      </c>
      <c r="Q178" s="43">
        <v>1.0569999999999999</v>
      </c>
      <c r="R178" s="42">
        <v>6.9890000000000002E-4</v>
      </c>
      <c r="S178" t="s">
        <v>5216</v>
      </c>
      <c r="T178" t="s">
        <v>5028</v>
      </c>
      <c r="U178" t="s">
        <v>5027</v>
      </c>
      <c r="V178" s="43">
        <v>1.0733068584308301</v>
      </c>
      <c r="W178" s="42">
        <v>1.6390000000000001E-6</v>
      </c>
      <c r="X178" t="s">
        <v>5094</v>
      </c>
      <c r="Y178" t="s">
        <v>5094</v>
      </c>
      <c r="Z178" t="s">
        <v>5094</v>
      </c>
      <c r="AA178" s="43" t="s">
        <v>5094</v>
      </c>
      <c r="AB178" s="42" t="s">
        <v>5094</v>
      </c>
      <c r="AC178" s="41">
        <v>1.0660000000000001</v>
      </c>
      <c r="AD178" s="40">
        <v>5.5489999999999998E-9</v>
      </c>
      <c r="AE178" t="s">
        <v>5093</v>
      </c>
      <c r="AF178" s="46" t="s">
        <v>5215</v>
      </c>
    </row>
    <row r="179" spans="1:32" x14ac:dyDescent="0.25">
      <c r="A179" t="s">
        <v>5214</v>
      </c>
      <c r="B179">
        <v>0</v>
      </c>
      <c r="C179" t="s">
        <v>2443</v>
      </c>
      <c r="D179">
        <v>19</v>
      </c>
      <c r="E179">
        <v>4466466</v>
      </c>
      <c r="F179" t="s">
        <v>5028</v>
      </c>
      <c r="G179" t="s">
        <v>5027</v>
      </c>
      <c r="H179">
        <v>0.91749999999999998</v>
      </c>
      <c r="I179" s="42">
        <v>8.9819999999999997E-6</v>
      </c>
      <c r="J179">
        <v>0.91749999999999998</v>
      </c>
      <c r="K179" s="42">
        <v>8.9819999999999997E-6</v>
      </c>
      <c r="L179" t="s">
        <v>5213</v>
      </c>
      <c r="M179" t="s">
        <v>5032</v>
      </c>
      <c r="N179" t="s">
        <v>5033</v>
      </c>
      <c r="O179">
        <v>0.19600000000000001</v>
      </c>
      <c r="P179">
        <v>0.53400000000000003</v>
      </c>
      <c r="Q179" s="43">
        <v>0.941886</v>
      </c>
      <c r="R179" s="42">
        <v>8.5229999999999995E-4</v>
      </c>
      <c r="S179" t="s">
        <v>5212</v>
      </c>
      <c r="T179" t="s">
        <v>5032</v>
      </c>
      <c r="U179" t="s">
        <v>5033</v>
      </c>
      <c r="V179" s="43">
        <v>0.92489826119126906</v>
      </c>
      <c r="W179" s="42">
        <v>1.297E-6</v>
      </c>
      <c r="X179" t="s">
        <v>5094</v>
      </c>
      <c r="Y179" t="s">
        <v>5094</v>
      </c>
      <c r="Z179" t="s">
        <v>5094</v>
      </c>
      <c r="AA179" s="43" t="s">
        <v>5094</v>
      </c>
      <c r="AB179" s="42" t="s">
        <v>5094</v>
      </c>
      <c r="AC179" s="41">
        <v>0.93240000000000001</v>
      </c>
      <c r="AD179" s="40">
        <v>5.5610000000000001E-9</v>
      </c>
      <c r="AE179" t="s">
        <v>5026</v>
      </c>
      <c r="AF179" t="s">
        <v>5211</v>
      </c>
    </row>
    <row r="180" spans="1:32" x14ac:dyDescent="0.25">
      <c r="A180" t="s">
        <v>5210</v>
      </c>
      <c r="B180">
        <v>0</v>
      </c>
      <c r="C180" t="s">
        <v>1394</v>
      </c>
      <c r="D180">
        <v>20</v>
      </c>
      <c r="E180">
        <v>42579051</v>
      </c>
      <c r="F180" t="s">
        <v>5033</v>
      </c>
      <c r="G180" t="s">
        <v>5032</v>
      </c>
      <c r="H180">
        <v>1.0702</v>
      </c>
      <c r="I180">
        <v>2.541E-4</v>
      </c>
      <c r="J180">
        <v>1.0702</v>
      </c>
      <c r="K180">
        <v>2.541E-4</v>
      </c>
      <c r="L180" t="s">
        <v>5209</v>
      </c>
      <c r="M180" t="s">
        <v>5033</v>
      </c>
      <c r="N180" t="s">
        <v>5032</v>
      </c>
      <c r="O180">
        <v>0.98699999999999999</v>
      </c>
      <c r="P180">
        <v>1</v>
      </c>
      <c r="Q180" s="43">
        <v>1.0698000000000001</v>
      </c>
      <c r="R180" s="42">
        <v>2.9750000000000002E-4</v>
      </c>
      <c r="S180" t="s">
        <v>5208</v>
      </c>
      <c r="T180" t="s">
        <v>5033</v>
      </c>
      <c r="U180" t="s">
        <v>5032</v>
      </c>
      <c r="V180" s="43">
        <v>1.07781849536538</v>
      </c>
      <c r="W180" s="42">
        <v>5.1390000000000003E-6</v>
      </c>
      <c r="X180" t="s">
        <v>5094</v>
      </c>
      <c r="Y180" t="s">
        <v>5094</v>
      </c>
      <c r="Z180" t="s">
        <v>5094</v>
      </c>
      <c r="AA180" s="43" t="s">
        <v>5094</v>
      </c>
      <c r="AB180" s="42" t="s">
        <v>5094</v>
      </c>
      <c r="AC180" s="41">
        <v>1.0743</v>
      </c>
      <c r="AD180" s="40">
        <v>6.1689999999999997E-9</v>
      </c>
      <c r="AE180" t="s">
        <v>5093</v>
      </c>
      <c r="AF180" t="s">
        <v>5207</v>
      </c>
    </row>
    <row r="181" spans="1:32" x14ac:dyDescent="0.25">
      <c r="A181" t="s">
        <v>5206</v>
      </c>
      <c r="B181">
        <v>0</v>
      </c>
      <c r="C181" t="s">
        <v>1125</v>
      </c>
      <c r="D181">
        <v>11</v>
      </c>
      <c r="E181">
        <v>14402930</v>
      </c>
      <c r="F181" t="s">
        <v>5033</v>
      </c>
      <c r="G181" t="s">
        <v>5028</v>
      </c>
      <c r="H181">
        <v>1.1435999999999999</v>
      </c>
      <c r="I181" s="42">
        <v>8.0200000000000003E-8</v>
      </c>
      <c r="J181">
        <v>1.1435999999999999</v>
      </c>
      <c r="K181" s="42">
        <v>8.0200000000000003E-8</v>
      </c>
      <c r="L181" t="s">
        <v>5205</v>
      </c>
      <c r="M181" t="s">
        <v>5033</v>
      </c>
      <c r="N181" t="s">
        <v>5032</v>
      </c>
      <c r="O181">
        <v>0.70799999999999996</v>
      </c>
      <c r="P181">
        <v>0.86799999999999999</v>
      </c>
      <c r="Q181" s="43">
        <v>1.1012999999999999</v>
      </c>
      <c r="R181" s="42">
        <v>4.8199999999999999E-5</v>
      </c>
      <c r="S181" t="s">
        <v>5204</v>
      </c>
      <c r="T181" t="s">
        <v>5033</v>
      </c>
      <c r="U181" t="s">
        <v>5032</v>
      </c>
      <c r="V181" s="43">
        <v>1.0907504363001701</v>
      </c>
      <c r="W181" s="42">
        <v>3.1900000000000003E-5</v>
      </c>
      <c r="X181" t="s">
        <v>5094</v>
      </c>
      <c r="Y181" t="s">
        <v>5094</v>
      </c>
      <c r="Z181" t="s">
        <v>5094</v>
      </c>
      <c r="AA181" s="43" t="s">
        <v>5094</v>
      </c>
      <c r="AB181" s="42" t="s">
        <v>5094</v>
      </c>
      <c r="AC181" s="41">
        <v>1.0952999999999999</v>
      </c>
      <c r="AD181" s="40">
        <v>6.3439999999999996E-9</v>
      </c>
      <c r="AE181" t="s">
        <v>5026</v>
      </c>
      <c r="AF181" t="s">
        <v>5203</v>
      </c>
    </row>
    <row r="182" spans="1:32" x14ac:dyDescent="0.25">
      <c r="A182" t="s">
        <v>5202</v>
      </c>
      <c r="B182">
        <v>0</v>
      </c>
      <c r="C182" t="s">
        <v>248</v>
      </c>
      <c r="D182">
        <v>2</v>
      </c>
      <c r="E182">
        <v>151644203</v>
      </c>
      <c r="F182" t="s">
        <v>5033</v>
      </c>
      <c r="G182" t="s">
        <v>5032</v>
      </c>
      <c r="H182">
        <v>1.0701000000000001</v>
      </c>
      <c r="I182">
        <v>2.1029999999999999E-4</v>
      </c>
      <c r="J182">
        <v>1.0701000000000001</v>
      </c>
      <c r="K182">
        <v>2.1029999999999999E-4</v>
      </c>
      <c r="L182" t="s">
        <v>248</v>
      </c>
      <c r="M182" t="s">
        <v>5033</v>
      </c>
      <c r="N182" t="s">
        <v>5032</v>
      </c>
      <c r="O182">
        <v>1</v>
      </c>
      <c r="P182">
        <v>1</v>
      </c>
      <c r="Q182" s="43">
        <v>1.0701000000000001</v>
      </c>
      <c r="R182" s="42">
        <v>2.1029999999999999E-4</v>
      </c>
      <c r="S182" t="s">
        <v>5201</v>
      </c>
      <c r="T182" t="s">
        <v>5033</v>
      </c>
      <c r="U182" t="s">
        <v>5032</v>
      </c>
      <c r="V182" s="43">
        <v>1.0631999999999999</v>
      </c>
      <c r="W182" s="42">
        <v>2.343E-4</v>
      </c>
      <c r="X182" t="s">
        <v>248</v>
      </c>
      <c r="Y182" t="s">
        <v>5033</v>
      </c>
      <c r="Z182" t="s">
        <v>5032</v>
      </c>
      <c r="AA182" s="43">
        <v>1.0530999999999999</v>
      </c>
      <c r="AB182" s="42">
        <v>1.2239999999999999E-2</v>
      </c>
      <c r="AC182" s="41">
        <v>1.0628</v>
      </c>
      <c r="AD182" s="40">
        <v>8.2789999999999992E-9</v>
      </c>
      <c r="AE182" t="s">
        <v>5026</v>
      </c>
      <c r="AF182" t="s">
        <v>5200</v>
      </c>
    </row>
    <row r="183" spans="1:32" x14ac:dyDescent="0.25">
      <c r="A183" t="s">
        <v>5199</v>
      </c>
      <c r="B183">
        <v>2</v>
      </c>
      <c r="C183" t="s">
        <v>2334</v>
      </c>
      <c r="D183">
        <v>22</v>
      </c>
      <c r="E183">
        <v>40291807</v>
      </c>
      <c r="F183" t="s">
        <v>5032</v>
      </c>
      <c r="G183" t="s">
        <v>5033</v>
      </c>
      <c r="H183">
        <v>1.0647</v>
      </c>
      <c r="I183">
        <v>1.9469999999999999E-4</v>
      </c>
      <c r="J183">
        <v>1.0640000000000001</v>
      </c>
      <c r="K183">
        <v>2.206E-4</v>
      </c>
      <c r="L183" t="s">
        <v>5197</v>
      </c>
      <c r="M183" t="s">
        <v>5033</v>
      </c>
      <c r="N183" t="s">
        <v>5032</v>
      </c>
      <c r="O183">
        <v>0.96299999999999997</v>
      </c>
      <c r="P183">
        <v>1</v>
      </c>
      <c r="Q183" s="43">
        <v>1.0639000000000001</v>
      </c>
      <c r="R183" s="42">
        <v>1.9919999999999999E-4</v>
      </c>
      <c r="S183" t="s">
        <v>5198</v>
      </c>
      <c r="T183" t="s">
        <v>5033</v>
      </c>
      <c r="U183" t="s">
        <v>5032</v>
      </c>
      <c r="V183" s="43">
        <v>1.0535000000000001</v>
      </c>
      <c r="W183" s="42">
        <v>6.4720000000000001E-4</v>
      </c>
      <c r="X183" t="s">
        <v>5197</v>
      </c>
      <c r="Y183" t="s">
        <v>5033</v>
      </c>
      <c r="Z183" t="s">
        <v>5032</v>
      </c>
      <c r="AA183" s="43">
        <v>1.0528999999999999</v>
      </c>
      <c r="AB183" s="42">
        <v>5.574E-3</v>
      </c>
      <c r="AC183" s="41">
        <v>1.0568</v>
      </c>
      <c r="AD183" s="40">
        <v>9.6340000000000004E-9</v>
      </c>
      <c r="AE183" t="s">
        <v>5026</v>
      </c>
      <c r="AF183" t="s">
        <v>5196</v>
      </c>
    </row>
    <row r="184" spans="1:32" x14ac:dyDescent="0.25">
      <c r="A184" t="s">
        <v>5195</v>
      </c>
      <c r="B184">
        <v>0</v>
      </c>
      <c r="C184" t="s">
        <v>1390</v>
      </c>
      <c r="D184">
        <v>22</v>
      </c>
      <c r="E184">
        <v>31622539</v>
      </c>
      <c r="F184" t="s">
        <v>5027</v>
      </c>
      <c r="G184" t="s">
        <v>5032</v>
      </c>
      <c r="H184">
        <v>1.1231</v>
      </c>
      <c r="I184" s="42">
        <v>1.8199999999999999E-5</v>
      </c>
      <c r="J184">
        <v>1.1231</v>
      </c>
      <c r="K184" s="42">
        <v>1.8199999999999999E-5</v>
      </c>
      <c r="L184" t="s">
        <v>5194</v>
      </c>
      <c r="M184" t="s">
        <v>5033</v>
      </c>
      <c r="N184" t="s">
        <v>5032</v>
      </c>
      <c r="O184">
        <v>0.223</v>
      </c>
      <c r="P184">
        <v>0.61699999999999999</v>
      </c>
      <c r="Q184" s="43">
        <v>1.0651999999999999</v>
      </c>
      <c r="R184" s="42">
        <v>1.338E-4</v>
      </c>
      <c r="S184" t="s">
        <v>5193</v>
      </c>
      <c r="T184" t="s">
        <v>5033</v>
      </c>
      <c r="U184" t="s">
        <v>5032</v>
      </c>
      <c r="V184" s="43">
        <v>1.0651896037494699</v>
      </c>
      <c r="W184" s="42">
        <v>2.0530000000000002E-5</v>
      </c>
      <c r="X184" t="s">
        <v>5094</v>
      </c>
      <c r="Y184" t="s">
        <v>5094</v>
      </c>
      <c r="Z184" t="s">
        <v>5094</v>
      </c>
      <c r="AA184" s="43" t="s">
        <v>5094</v>
      </c>
      <c r="AB184" s="42" t="s">
        <v>5094</v>
      </c>
      <c r="AC184" s="41">
        <v>1.0651999999999999</v>
      </c>
      <c r="AD184" s="40">
        <v>1.061E-8</v>
      </c>
      <c r="AE184" t="s">
        <v>5093</v>
      </c>
      <c r="AF184" t="s">
        <v>5192</v>
      </c>
    </row>
    <row r="185" spans="1:32" x14ac:dyDescent="0.25">
      <c r="A185" t="s">
        <v>5191</v>
      </c>
      <c r="B185">
        <v>0</v>
      </c>
      <c r="C185" t="s">
        <v>1646</v>
      </c>
      <c r="D185">
        <v>11</v>
      </c>
      <c r="E185">
        <v>321138</v>
      </c>
      <c r="F185" t="s">
        <v>5033</v>
      </c>
      <c r="G185" t="s">
        <v>5032</v>
      </c>
      <c r="H185">
        <v>0.76459999999999995</v>
      </c>
      <c r="I185" s="42">
        <v>1.5630000000000002E-8</v>
      </c>
      <c r="J185">
        <v>0.76459999999999995</v>
      </c>
      <c r="K185" s="42">
        <v>1.5630000000000002E-8</v>
      </c>
      <c r="L185" t="s">
        <v>5190</v>
      </c>
      <c r="M185" t="s">
        <v>5028</v>
      </c>
      <c r="N185" t="s">
        <v>5027</v>
      </c>
      <c r="O185">
        <v>0.10199999999999999</v>
      </c>
      <c r="P185">
        <v>0.74399999999999999</v>
      </c>
      <c r="Q185" s="43">
        <v>0.90073899999999996</v>
      </c>
      <c r="R185" s="42">
        <v>3.7070000000000003E-5</v>
      </c>
      <c r="S185" t="s">
        <v>5189</v>
      </c>
      <c r="T185" t="s">
        <v>5028</v>
      </c>
      <c r="U185" t="s">
        <v>5027</v>
      </c>
      <c r="V185" s="43">
        <v>0.93689999999999996</v>
      </c>
      <c r="W185" s="42">
        <v>3.8040000000000002E-5</v>
      </c>
      <c r="X185" t="s">
        <v>5094</v>
      </c>
      <c r="Y185" t="s">
        <v>5094</v>
      </c>
      <c r="Z185" t="s">
        <v>5094</v>
      </c>
      <c r="AA185" s="43" t="s">
        <v>5094</v>
      </c>
      <c r="AB185" s="42" t="s">
        <v>5094</v>
      </c>
      <c r="AC185" s="41">
        <v>0.92659999999999998</v>
      </c>
      <c r="AD185" s="40">
        <v>1.358E-8</v>
      </c>
      <c r="AE185" t="s">
        <v>5188</v>
      </c>
      <c r="AF185" t="s">
        <v>5187</v>
      </c>
    </row>
    <row r="186" spans="1:32" x14ac:dyDescent="0.25">
      <c r="A186" t="s">
        <v>5186</v>
      </c>
      <c r="B186">
        <v>0</v>
      </c>
      <c r="C186" t="s">
        <v>2427</v>
      </c>
      <c r="D186">
        <v>3</v>
      </c>
      <c r="E186">
        <v>187987624</v>
      </c>
      <c r="F186" t="s">
        <v>5033</v>
      </c>
      <c r="G186" t="s">
        <v>5032</v>
      </c>
      <c r="H186">
        <v>1.0716000000000001</v>
      </c>
      <c r="I186" s="42">
        <v>3.167E-5</v>
      </c>
      <c r="J186">
        <v>1.0716000000000001</v>
      </c>
      <c r="K186" s="42">
        <v>3.167E-5</v>
      </c>
      <c r="L186" t="s">
        <v>5185</v>
      </c>
      <c r="M186" t="s">
        <v>5032</v>
      </c>
      <c r="N186" t="s">
        <v>5033</v>
      </c>
      <c r="O186">
        <v>0.71</v>
      </c>
      <c r="P186">
        <v>0.99299999999999999</v>
      </c>
      <c r="Q186" s="43">
        <v>1.0639400000000001</v>
      </c>
      <c r="R186" s="42">
        <v>3.2039999999999998E-4</v>
      </c>
      <c r="S186" t="s">
        <v>5184</v>
      </c>
      <c r="T186" t="s">
        <v>5032</v>
      </c>
      <c r="U186" t="s">
        <v>5033</v>
      </c>
      <c r="V186" s="43">
        <v>1.0686</v>
      </c>
      <c r="W186" s="42">
        <v>1.2089999999999999E-5</v>
      </c>
      <c r="X186" t="s">
        <v>5094</v>
      </c>
      <c r="Y186" t="s">
        <v>5094</v>
      </c>
      <c r="Z186" t="s">
        <v>5094</v>
      </c>
      <c r="AA186" s="43" t="s">
        <v>5094</v>
      </c>
      <c r="AB186" s="42" t="s">
        <v>5094</v>
      </c>
      <c r="AC186" s="41">
        <v>1.0666</v>
      </c>
      <c r="AD186" s="40">
        <v>1.4950000000000002E-8</v>
      </c>
      <c r="AE186" t="s">
        <v>5093</v>
      </c>
      <c r="AF186" t="s">
        <v>5183</v>
      </c>
    </row>
    <row r="187" spans="1:32" x14ac:dyDescent="0.25">
      <c r="A187" t="s">
        <v>5182</v>
      </c>
      <c r="B187">
        <v>0</v>
      </c>
      <c r="C187" t="s">
        <v>2693</v>
      </c>
      <c r="D187">
        <v>2</v>
      </c>
      <c r="E187">
        <v>12607893</v>
      </c>
      <c r="F187" t="s">
        <v>5032</v>
      </c>
      <c r="G187" t="s">
        <v>5033</v>
      </c>
      <c r="H187">
        <v>0.90190000000000003</v>
      </c>
      <c r="I187">
        <v>7.5730000000000003E-4</v>
      </c>
      <c r="J187">
        <v>0.90190000000000003</v>
      </c>
      <c r="K187">
        <v>7.5730000000000003E-4</v>
      </c>
      <c r="L187" t="s">
        <v>5180</v>
      </c>
      <c r="M187" t="s">
        <v>5027</v>
      </c>
      <c r="N187" t="s">
        <v>5028</v>
      </c>
      <c r="O187">
        <v>0.10299999999999999</v>
      </c>
      <c r="P187">
        <v>0.41399999999999998</v>
      </c>
      <c r="Q187" s="43">
        <v>0.9546</v>
      </c>
      <c r="R187" s="42">
        <v>4.8809999999999999E-3</v>
      </c>
      <c r="S187" t="s">
        <v>5181</v>
      </c>
      <c r="T187" t="s">
        <v>5027</v>
      </c>
      <c r="U187" t="s">
        <v>5028</v>
      </c>
      <c r="V187" s="43">
        <v>0.94777746185195699</v>
      </c>
      <c r="W187" s="42">
        <v>2.6860000000000002E-4</v>
      </c>
      <c r="X187" t="s">
        <v>5180</v>
      </c>
      <c r="Y187" t="s">
        <v>5027</v>
      </c>
      <c r="Z187" t="s">
        <v>5028</v>
      </c>
      <c r="AA187" s="43">
        <v>0.94082227867155899</v>
      </c>
      <c r="AB187" s="42">
        <v>9.0799999999999995E-4</v>
      </c>
      <c r="AC187" s="41">
        <v>0.94820000000000004</v>
      </c>
      <c r="AD187" s="40">
        <v>1.6569999999999999E-8</v>
      </c>
      <c r="AE187" t="s">
        <v>5121</v>
      </c>
      <c r="AF187" t="s">
        <v>5179</v>
      </c>
    </row>
    <row r="188" spans="1:32" x14ac:dyDescent="0.25">
      <c r="A188" t="s">
        <v>5178</v>
      </c>
      <c r="B188">
        <v>1</v>
      </c>
      <c r="C188" t="s">
        <v>4314</v>
      </c>
      <c r="D188">
        <v>1</v>
      </c>
      <c r="E188">
        <v>154983036</v>
      </c>
      <c r="F188" t="s">
        <v>5032</v>
      </c>
      <c r="G188" t="s">
        <v>5028</v>
      </c>
      <c r="H188">
        <v>0.88919999999999999</v>
      </c>
      <c r="I188">
        <v>9.3980000000000001E-3</v>
      </c>
      <c r="J188">
        <v>0.90229999999999999</v>
      </c>
      <c r="K188">
        <v>0.02</v>
      </c>
      <c r="L188" t="s">
        <v>5177</v>
      </c>
      <c r="M188" t="s">
        <v>5027</v>
      </c>
      <c r="N188" t="s">
        <v>5028</v>
      </c>
      <c r="O188">
        <v>0.80900000000000005</v>
      </c>
      <c r="P188">
        <v>1</v>
      </c>
      <c r="Q188" s="43">
        <v>0.8931</v>
      </c>
      <c r="R188" s="42">
        <v>1.4330000000000001E-2</v>
      </c>
      <c r="S188" t="s">
        <v>5176</v>
      </c>
      <c r="T188" t="s">
        <v>5027</v>
      </c>
      <c r="U188" t="s">
        <v>5028</v>
      </c>
      <c r="V188" s="43">
        <v>0.81155656549261501</v>
      </c>
      <c r="W188" s="42">
        <v>1.013E-7</v>
      </c>
      <c r="X188" t="s">
        <v>5094</v>
      </c>
      <c r="Y188" t="s">
        <v>5094</v>
      </c>
      <c r="Z188" t="s">
        <v>5094</v>
      </c>
      <c r="AA188" s="43" t="s">
        <v>5094</v>
      </c>
      <c r="AB188" s="42" t="s">
        <v>5094</v>
      </c>
      <c r="AC188" s="41">
        <v>0.8448</v>
      </c>
      <c r="AD188" s="40">
        <v>1.667E-8</v>
      </c>
      <c r="AE188" t="s">
        <v>5093</v>
      </c>
      <c r="AF188" t="s">
        <v>5175</v>
      </c>
    </row>
    <row r="189" spans="1:32" x14ac:dyDescent="0.25">
      <c r="A189" t="s">
        <v>5174</v>
      </c>
      <c r="B189">
        <v>0</v>
      </c>
      <c r="C189" t="s">
        <v>1550</v>
      </c>
      <c r="D189">
        <v>8</v>
      </c>
      <c r="E189">
        <v>144986793</v>
      </c>
      <c r="F189" t="s">
        <v>5032</v>
      </c>
      <c r="G189" t="s">
        <v>5033</v>
      </c>
      <c r="H189">
        <v>1.0731999999999999</v>
      </c>
      <c r="I189" s="42">
        <v>2.3470000000000001E-5</v>
      </c>
      <c r="J189">
        <v>1.0731999999999999</v>
      </c>
      <c r="K189" s="42">
        <v>2.3470000000000001E-5</v>
      </c>
      <c r="L189" t="s">
        <v>5173</v>
      </c>
      <c r="M189" t="s">
        <v>5028</v>
      </c>
      <c r="N189" t="s">
        <v>5027</v>
      </c>
      <c r="O189">
        <v>0.95699999999999996</v>
      </c>
      <c r="P189">
        <v>0.97799999999999998</v>
      </c>
      <c r="Q189" s="43">
        <v>1.0702</v>
      </c>
      <c r="R189" s="42">
        <v>4.0059999999999999E-5</v>
      </c>
      <c r="S189" t="s">
        <v>5172</v>
      </c>
      <c r="T189" t="s">
        <v>5028</v>
      </c>
      <c r="U189" t="s">
        <v>5027</v>
      </c>
      <c r="V189" s="43">
        <v>1.0589</v>
      </c>
      <c r="W189" s="42">
        <v>1.016E-4</v>
      </c>
      <c r="X189" t="s">
        <v>5094</v>
      </c>
      <c r="Y189" t="s">
        <v>5094</v>
      </c>
      <c r="Z189" t="s">
        <v>5094</v>
      </c>
      <c r="AA189" s="43" t="s">
        <v>5094</v>
      </c>
      <c r="AB189" s="42" t="s">
        <v>5094</v>
      </c>
      <c r="AC189" s="41">
        <v>1.0639000000000001</v>
      </c>
      <c r="AD189" s="40">
        <v>1.7579999999999999E-8</v>
      </c>
      <c r="AE189" t="s">
        <v>5026</v>
      </c>
      <c r="AF189" t="s">
        <v>5171</v>
      </c>
    </row>
    <row r="190" spans="1:32" x14ac:dyDescent="0.25">
      <c r="A190" t="s">
        <v>5170</v>
      </c>
      <c r="B190">
        <v>0</v>
      </c>
      <c r="C190" t="s">
        <v>1145</v>
      </c>
      <c r="D190">
        <v>12</v>
      </c>
      <c r="E190">
        <v>94661453</v>
      </c>
      <c r="F190" t="s">
        <v>5028</v>
      </c>
      <c r="G190" t="s">
        <v>5027</v>
      </c>
      <c r="H190">
        <v>1.0831999999999999</v>
      </c>
      <c r="I190" s="42">
        <v>1.91E-5</v>
      </c>
      <c r="J190">
        <v>1.0831999999999999</v>
      </c>
      <c r="K190" s="42">
        <v>1.91E-5</v>
      </c>
      <c r="L190" t="s">
        <v>1145</v>
      </c>
      <c r="M190" t="s">
        <v>5028</v>
      </c>
      <c r="N190" t="s">
        <v>5027</v>
      </c>
      <c r="O190">
        <v>1</v>
      </c>
      <c r="P190">
        <v>1</v>
      </c>
      <c r="Q190" s="43">
        <v>1.0831999999999999</v>
      </c>
      <c r="R190" s="42">
        <v>1.91E-5</v>
      </c>
      <c r="S190" t="s">
        <v>5169</v>
      </c>
      <c r="T190" t="s">
        <v>5028</v>
      </c>
      <c r="U190" t="s">
        <v>5027</v>
      </c>
      <c r="V190" s="43">
        <v>1.0610999999999999</v>
      </c>
      <c r="W190" s="42">
        <v>1.7029999999999999E-4</v>
      </c>
      <c r="X190" t="s">
        <v>5094</v>
      </c>
      <c r="Y190" t="s">
        <v>5094</v>
      </c>
      <c r="Z190" t="s">
        <v>5094</v>
      </c>
      <c r="AA190" s="43" t="s">
        <v>5094</v>
      </c>
      <c r="AB190" s="42" t="s">
        <v>5094</v>
      </c>
      <c r="AC190" s="41">
        <v>1.0702</v>
      </c>
      <c r="AD190" s="40">
        <v>1.7990000000000001E-8</v>
      </c>
      <c r="AE190" t="s">
        <v>5093</v>
      </c>
      <c r="AF190" t="s">
        <v>5168</v>
      </c>
    </row>
    <row r="191" spans="1:32" x14ac:dyDescent="0.25">
      <c r="A191" t="s">
        <v>5167</v>
      </c>
      <c r="B191">
        <v>0</v>
      </c>
      <c r="C191" t="s">
        <v>2626</v>
      </c>
      <c r="D191">
        <v>6</v>
      </c>
      <c r="E191">
        <v>7100029</v>
      </c>
      <c r="F191" t="s">
        <v>5027</v>
      </c>
      <c r="G191" t="s">
        <v>5028</v>
      </c>
      <c r="H191">
        <v>0.91110000000000002</v>
      </c>
      <c r="I191" s="42">
        <v>1.8629999999999999E-7</v>
      </c>
      <c r="J191">
        <v>0.91110000000000002</v>
      </c>
      <c r="K191" s="42">
        <v>1.8629999999999999E-7</v>
      </c>
      <c r="L191" t="s">
        <v>5166</v>
      </c>
      <c r="M191" t="s">
        <v>5032</v>
      </c>
      <c r="N191" t="s">
        <v>5028</v>
      </c>
      <c r="O191">
        <v>0.746</v>
      </c>
      <c r="P191">
        <v>0.89100000000000001</v>
      </c>
      <c r="Q191" s="43">
        <v>0.92149999999999999</v>
      </c>
      <c r="R191" s="42">
        <v>1.378E-6</v>
      </c>
      <c r="S191" t="s">
        <v>5165</v>
      </c>
      <c r="T191" t="s">
        <v>5032</v>
      </c>
      <c r="U191" t="s">
        <v>5028</v>
      </c>
      <c r="V191" s="43">
        <v>0.95265313899209303</v>
      </c>
      <c r="W191" s="42">
        <v>1.418E-3</v>
      </c>
      <c r="X191" t="s">
        <v>5094</v>
      </c>
      <c r="Y191" t="s">
        <v>5094</v>
      </c>
      <c r="Z191" t="s">
        <v>5094</v>
      </c>
      <c r="AA191" s="43" t="s">
        <v>5094</v>
      </c>
      <c r="AB191" s="42" t="s">
        <v>5094</v>
      </c>
      <c r="AC191" s="41">
        <v>0.93859999999999999</v>
      </c>
      <c r="AD191" s="40">
        <v>2.145E-8</v>
      </c>
      <c r="AE191" t="s">
        <v>5026</v>
      </c>
      <c r="AF191" t="s">
        <v>5164</v>
      </c>
    </row>
    <row r="192" spans="1:32" x14ac:dyDescent="0.25">
      <c r="A192" t="s">
        <v>5163</v>
      </c>
      <c r="B192">
        <v>2</v>
      </c>
      <c r="C192" t="s">
        <v>2780</v>
      </c>
      <c r="D192">
        <v>1</v>
      </c>
      <c r="E192">
        <v>101412902</v>
      </c>
      <c r="F192" t="s">
        <v>5032</v>
      </c>
      <c r="G192" t="s">
        <v>5028</v>
      </c>
      <c r="H192">
        <v>0.91410000000000002</v>
      </c>
      <c r="I192">
        <v>4.817E-4</v>
      </c>
      <c r="J192">
        <v>0.86729999999999996</v>
      </c>
      <c r="K192" s="42">
        <v>4.1100000000000001E-9</v>
      </c>
      <c r="L192" t="s">
        <v>5162</v>
      </c>
      <c r="M192" t="s">
        <v>5028</v>
      </c>
      <c r="N192" t="s">
        <v>5027</v>
      </c>
      <c r="O192">
        <v>0.93600000000000005</v>
      </c>
      <c r="P192">
        <v>0.98899999999999999</v>
      </c>
      <c r="Q192" s="43">
        <v>0.91800000000000004</v>
      </c>
      <c r="R192" s="42">
        <v>8.0959999999999995E-4</v>
      </c>
      <c r="S192" t="s">
        <v>5161</v>
      </c>
      <c r="T192" t="s">
        <v>5028</v>
      </c>
      <c r="U192" t="s">
        <v>5027</v>
      </c>
      <c r="V192" s="43">
        <v>0.91099571832012405</v>
      </c>
      <c r="W192" s="42">
        <v>8.6899999999999998E-5</v>
      </c>
      <c r="X192" t="s">
        <v>5160</v>
      </c>
      <c r="Y192" t="s">
        <v>5028</v>
      </c>
      <c r="Z192" t="s">
        <v>5027</v>
      </c>
      <c r="AA192" s="43">
        <v>0.93782237644190203</v>
      </c>
      <c r="AB192" s="42">
        <v>2.904E-2</v>
      </c>
      <c r="AC192" s="41">
        <v>0.92030000000000001</v>
      </c>
      <c r="AD192" s="40">
        <v>2.887E-8</v>
      </c>
      <c r="AE192" t="s">
        <v>5093</v>
      </c>
      <c r="AF192" t="s">
        <v>5159</v>
      </c>
    </row>
    <row r="193" spans="1:32" x14ac:dyDescent="0.25">
      <c r="A193" t="s">
        <v>5158</v>
      </c>
      <c r="B193">
        <v>2</v>
      </c>
      <c r="C193" t="s">
        <v>1943</v>
      </c>
      <c r="D193">
        <v>18</v>
      </c>
      <c r="E193">
        <v>67544046</v>
      </c>
      <c r="F193" t="s">
        <v>5032</v>
      </c>
      <c r="G193" t="s">
        <v>5033</v>
      </c>
      <c r="H193">
        <v>0.94089999999999996</v>
      </c>
      <c r="I193">
        <v>3.0939999999999999E-4</v>
      </c>
      <c r="J193">
        <v>0.94130000000000003</v>
      </c>
      <c r="K193">
        <v>3.2939999999999998E-4</v>
      </c>
      <c r="L193" t="s">
        <v>5157</v>
      </c>
      <c r="M193" t="s">
        <v>5028</v>
      </c>
      <c r="N193" t="s">
        <v>5032</v>
      </c>
      <c r="O193">
        <v>0.995</v>
      </c>
      <c r="P193">
        <v>1</v>
      </c>
      <c r="Q193" s="43">
        <v>0.94120000000000004</v>
      </c>
      <c r="R193" s="42">
        <v>3.1920000000000001E-4</v>
      </c>
      <c r="S193" t="s">
        <v>5156</v>
      </c>
      <c r="T193" t="s">
        <v>5028</v>
      </c>
      <c r="U193" t="s">
        <v>5032</v>
      </c>
      <c r="V193" s="43">
        <v>0.95111280197831505</v>
      </c>
      <c r="W193" s="42">
        <v>8.1519999999999997E-4</v>
      </c>
      <c r="X193" t="s">
        <v>5155</v>
      </c>
      <c r="Y193" t="s">
        <v>5028</v>
      </c>
      <c r="Z193" t="s">
        <v>5032</v>
      </c>
      <c r="AA193" s="43">
        <v>0.95229025807066003</v>
      </c>
      <c r="AB193" s="42">
        <v>8.6669999999999994E-3</v>
      </c>
      <c r="AC193" s="41">
        <v>0.94820000000000004</v>
      </c>
      <c r="AD193" s="40">
        <v>2.9169999999999999E-8</v>
      </c>
      <c r="AE193" t="s">
        <v>5093</v>
      </c>
      <c r="AF193" t="s">
        <v>5154</v>
      </c>
    </row>
    <row r="194" spans="1:32" x14ac:dyDescent="0.25">
      <c r="A194" t="s">
        <v>5153</v>
      </c>
      <c r="B194">
        <v>0</v>
      </c>
      <c r="C194" t="s">
        <v>1315</v>
      </c>
      <c r="D194">
        <v>7</v>
      </c>
      <c r="E194">
        <v>2443302</v>
      </c>
      <c r="F194" t="s">
        <v>5028</v>
      </c>
      <c r="G194" t="s">
        <v>5032</v>
      </c>
      <c r="H194">
        <v>0.8931</v>
      </c>
      <c r="I194" s="42">
        <v>1.198E-8</v>
      </c>
      <c r="J194">
        <v>0.8931</v>
      </c>
      <c r="K194" s="42">
        <v>1.198E-8</v>
      </c>
      <c r="L194" t="s">
        <v>5152</v>
      </c>
      <c r="M194" t="s">
        <v>5033</v>
      </c>
      <c r="N194" t="s">
        <v>5032</v>
      </c>
      <c r="O194">
        <v>0.77400000000000002</v>
      </c>
      <c r="P194">
        <v>0.89500000000000002</v>
      </c>
      <c r="Q194" s="43">
        <v>0.90820000000000001</v>
      </c>
      <c r="R194" s="42">
        <v>4.032E-8</v>
      </c>
      <c r="S194" t="s">
        <v>5151</v>
      </c>
      <c r="T194" t="s">
        <v>5033</v>
      </c>
      <c r="U194" t="s">
        <v>5032</v>
      </c>
      <c r="V194" s="43">
        <v>0.96126117466115502</v>
      </c>
      <c r="W194" s="42">
        <v>1.0869999999999999E-2</v>
      </c>
      <c r="X194" t="s">
        <v>5094</v>
      </c>
      <c r="Y194" t="s">
        <v>5094</v>
      </c>
      <c r="Z194" t="s">
        <v>5094</v>
      </c>
      <c r="AA194" s="43" t="s">
        <v>5094</v>
      </c>
      <c r="AB194" s="42" t="s">
        <v>5094</v>
      </c>
      <c r="AC194" s="41">
        <v>0.93759999999999999</v>
      </c>
      <c r="AD194" s="40">
        <v>2.9490000000000001E-8</v>
      </c>
      <c r="AE194" t="s">
        <v>5150</v>
      </c>
      <c r="AF194" t="s">
        <v>5149</v>
      </c>
    </row>
    <row r="195" spans="1:32" x14ac:dyDescent="0.25">
      <c r="A195" t="s">
        <v>5148</v>
      </c>
      <c r="B195">
        <v>1</v>
      </c>
      <c r="C195" t="s">
        <v>1737</v>
      </c>
      <c r="D195">
        <v>5</v>
      </c>
      <c r="E195">
        <v>118703662</v>
      </c>
      <c r="F195" t="s">
        <v>5028</v>
      </c>
      <c r="G195" t="s">
        <v>5032</v>
      </c>
      <c r="H195">
        <v>0.93359999999999999</v>
      </c>
      <c r="I195" s="42">
        <v>2.9470000000000001E-5</v>
      </c>
      <c r="J195">
        <v>0.93759999999999999</v>
      </c>
      <c r="K195" s="42">
        <v>8.5340000000000006E-5</v>
      </c>
      <c r="L195" t="s">
        <v>1737</v>
      </c>
      <c r="M195" t="s">
        <v>5028</v>
      </c>
      <c r="N195" t="s">
        <v>5032</v>
      </c>
      <c r="O195">
        <v>1</v>
      </c>
      <c r="P195">
        <v>1</v>
      </c>
      <c r="Q195" s="43">
        <v>0.93359999999999999</v>
      </c>
      <c r="R195" s="42">
        <v>2.9470000000000001E-5</v>
      </c>
      <c r="S195" t="s">
        <v>5147</v>
      </c>
      <c r="T195" t="s">
        <v>5028</v>
      </c>
      <c r="U195" t="s">
        <v>5032</v>
      </c>
      <c r="V195" s="43">
        <v>0.94652153336488398</v>
      </c>
      <c r="W195" s="42">
        <v>2.4000000000000001E-4</v>
      </c>
      <c r="X195" t="s">
        <v>5094</v>
      </c>
      <c r="Y195" t="s">
        <v>5094</v>
      </c>
      <c r="Z195" t="s">
        <v>5094</v>
      </c>
      <c r="AA195" s="43" t="s">
        <v>5094</v>
      </c>
      <c r="AB195" s="42" t="s">
        <v>5094</v>
      </c>
      <c r="AC195" s="41">
        <v>0.94059999999999999</v>
      </c>
      <c r="AD195" s="40">
        <v>3.2399999999999999E-8</v>
      </c>
      <c r="AE195" t="s">
        <v>5093</v>
      </c>
      <c r="AF195" t="s">
        <v>5146</v>
      </c>
    </row>
    <row r="196" spans="1:32" x14ac:dyDescent="0.25">
      <c r="A196" t="s">
        <v>5145</v>
      </c>
      <c r="B196">
        <v>2</v>
      </c>
      <c r="C196" t="s">
        <v>2322</v>
      </c>
      <c r="D196">
        <v>1</v>
      </c>
      <c r="E196">
        <v>93426869</v>
      </c>
      <c r="F196" t="s">
        <v>5033</v>
      </c>
      <c r="G196" t="s">
        <v>5028</v>
      </c>
      <c r="H196">
        <v>0.91110000000000002</v>
      </c>
      <c r="I196" s="42">
        <v>4.0089999999999997E-5</v>
      </c>
      <c r="J196">
        <v>0.93130000000000002</v>
      </c>
      <c r="K196">
        <v>1.495E-3</v>
      </c>
      <c r="L196" t="s">
        <v>5144</v>
      </c>
      <c r="M196" t="s">
        <v>5028</v>
      </c>
      <c r="N196" t="s">
        <v>5032</v>
      </c>
      <c r="O196">
        <v>0.83</v>
      </c>
      <c r="P196">
        <v>1</v>
      </c>
      <c r="Q196" s="43">
        <v>0.91659999999999997</v>
      </c>
      <c r="R196" s="42">
        <v>9.7720000000000006E-5</v>
      </c>
      <c r="S196" t="s">
        <v>5143</v>
      </c>
      <c r="T196" t="s">
        <v>5028</v>
      </c>
      <c r="U196" t="s">
        <v>5032</v>
      </c>
      <c r="V196" s="43">
        <v>0.94688003030016099</v>
      </c>
      <c r="W196" s="42">
        <v>7.4859999999999996E-3</v>
      </c>
      <c r="X196" t="s">
        <v>5142</v>
      </c>
      <c r="Y196" t="s">
        <v>5028</v>
      </c>
      <c r="Z196" t="s">
        <v>5032</v>
      </c>
      <c r="AA196" s="43">
        <v>0.92549745488199897</v>
      </c>
      <c r="AB196" s="42">
        <v>2.1610000000000002E-3</v>
      </c>
      <c r="AC196" s="41">
        <v>0.93100000000000005</v>
      </c>
      <c r="AD196" s="40">
        <v>3.3180000000000003E-8</v>
      </c>
      <c r="AE196" t="s">
        <v>5093</v>
      </c>
      <c r="AF196" t="s">
        <v>5141</v>
      </c>
    </row>
    <row r="197" spans="1:32" x14ac:dyDescent="0.25">
      <c r="A197" t="s">
        <v>5140</v>
      </c>
      <c r="B197">
        <v>0</v>
      </c>
      <c r="C197" t="s">
        <v>2341</v>
      </c>
      <c r="D197">
        <v>11</v>
      </c>
      <c r="E197">
        <v>36438075</v>
      </c>
      <c r="F197" t="s">
        <v>5032</v>
      </c>
      <c r="G197" t="s">
        <v>5033</v>
      </c>
      <c r="H197">
        <v>0.88729999999999998</v>
      </c>
      <c r="I197" s="42">
        <v>5.7640000000000002E-6</v>
      </c>
      <c r="J197">
        <v>0.88729999999999998</v>
      </c>
      <c r="K197" s="42">
        <v>5.7640000000000002E-6</v>
      </c>
      <c r="L197" t="s">
        <v>5139</v>
      </c>
      <c r="M197" t="s">
        <v>5032</v>
      </c>
      <c r="N197" t="s">
        <v>5033</v>
      </c>
      <c r="O197">
        <v>0.93700000000000006</v>
      </c>
      <c r="P197">
        <v>1</v>
      </c>
      <c r="Q197" s="43">
        <v>0.89119999999999999</v>
      </c>
      <c r="R197" s="42">
        <v>6.3670000000000002E-6</v>
      </c>
      <c r="S197" t="s">
        <v>5138</v>
      </c>
      <c r="T197" t="s">
        <v>5032</v>
      </c>
      <c r="U197" t="s">
        <v>5033</v>
      </c>
      <c r="V197" s="43">
        <v>0.928850083596508</v>
      </c>
      <c r="W197" s="42">
        <v>7.938E-4</v>
      </c>
      <c r="X197" t="s">
        <v>5094</v>
      </c>
      <c r="Y197" t="s">
        <v>5094</v>
      </c>
      <c r="Z197" t="s">
        <v>5094</v>
      </c>
      <c r="AA197" s="43" t="s">
        <v>5094</v>
      </c>
      <c r="AB197" s="42" t="s">
        <v>5094</v>
      </c>
      <c r="AC197" s="41">
        <v>0.91259999999999997</v>
      </c>
      <c r="AD197" s="40">
        <v>4.0569999999999999E-8</v>
      </c>
      <c r="AE197" t="s">
        <v>5093</v>
      </c>
      <c r="AF197" t="s">
        <v>5137</v>
      </c>
    </row>
    <row r="198" spans="1:32" x14ac:dyDescent="0.25">
      <c r="A198" t="s">
        <v>5136</v>
      </c>
      <c r="B198">
        <v>0</v>
      </c>
      <c r="C198" t="s">
        <v>900</v>
      </c>
      <c r="D198">
        <v>1</v>
      </c>
      <c r="E198">
        <v>24207504</v>
      </c>
      <c r="F198" t="s">
        <v>5027</v>
      </c>
      <c r="G198" t="s">
        <v>5028</v>
      </c>
      <c r="H198">
        <v>0.8105</v>
      </c>
      <c r="I198" s="42">
        <v>1.013E-5</v>
      </c>
      <c r="J198">
        <v>0.8105</v>
      </c>
      <c r="K198" s="42">
        <v>1.013E-5</v>
      </c>
      <c r="L198" t="s">
        <v>5135</v>
      </c>
      <c r="M198" t="s">
        <v>5032</v>
      </c>
      <c r="N198" t="s">
        <v>5033</v>
      </c>
      <c r="O198">
        <v>0.159</v>
      </c>
      <c r="P198">
        <v>0.66700000000000004</v>
      </c>
      <c r="Q198" s="43">
        <v>0.9304</v>
      </c>
      <c r="R198" s="42">
        <v>2.4840000000000002E-4</v>
      </c>
      <c r="S198" t="s">
        <v>5134</v>
      </c>
      <c r="T198" t="s">
        <v>5032</v>
      </c>
      <c r="U198" t="s">
        <v>5033</v>
      </c>
      <c r="V198" s="43">
        <v>0.93931993236896505</v>
      </c>
      <c r="W198" s="42">
        <v>4.367E-5</v>
      </c>
      <c r="X198" t="s">
        <v>5094</v>
      </c>
      <c r="Y198" t="s">
        <v>5094</v>
      </c>
      <c r="Z198" t="s">
        <v>5094</v>
      </c>
      <c r="AA198" s="43" t="s">
        <v>5094</v>
      </c>
      <c r="AB198" s="42" t="s">
        <v>5094</v>
      </c>
      <c r="AC198" s="41">
        <v>0.93589999999999995</v>
      </c>
      <c r="AD198" s="40">
        <v>4.3590000000000002E-8</v>
      </c>
      <c r="AE198" t="s">
        <v>5093</v>
      </c>
      <c r="AF198" t="s">
        <v>5133</v>
      </c>
    </row>
    <row r="199" spans="1:32" x14ac:dyDescent="0.25">
      <c r="A199" t="s">
        <v>5132</v>
      </c>
      <c r="B199">
        <v>0</v>
      </c>
      <c r="C199" t="s">
        <v>2143</v>
      </c>
      <c r="D199">
        <v>10</v>
      </c>
      <c r="E199">
        <v>75653800</v>
      </c>
      <c r="F199" t="s">
        <v>5028</v>
      </c>
      <c r="G199" t="s">
        <v>5032</v>
      </c>
      <c r="H199">
        <v>1.0931</v>
      </c>
      <c r="I199" s="42">
        <v>2.145E-5</v>
      </c>
      <c r="J199">
        <v>1.0931</v>
      </c>
      <c r="K199" s="42">
        <v>2.145E-5</v>
      </c>
      <c r="L199" t="s">
        <v>2143</v>
      </c>
      <c r="M199" t="s">
        <v>5028</v>
      </c>
      <c r="N199" t="s">
        <v>5032</v>
      </c>
      <c r="O199">
        <v>1</v>
      </c>
      <c r="P199">
        <v>1</v>
      </c>
      <c r="Q199" s="43">
        <v>1.0931</v>
      </c>
      <c r="R199" s="42">
        <v>2.145E-5</v>
      </c>
      <c r="S199" t="s">
        <v>5131</v>
      </c>
      <c r="T199" t="s">
        <v>5028</v>
      </c>
      <c r="U199" t="s">
        <v>5032</v>
      </c>
      <c r="V199" s="43">
        <v>1.0428616122640499</v>
      </c>
      <c r="W199" s="42">
        <v>2.3699999999999999E-2</v>
      </c>
      <c r="X199" t="s">
        <v>2143</v>
      </c>
      <c r="Y199" t="s">
        <v>5028</v>
      </c>
      <c r="Z199" t="s">
        <v>5032</v>
      </c>
      <c r="AA199" s="43">
        <v>1.0759629868732501</v>
      </c>
      <c r="AB199" s="42">
        <v>1.8979999999999999E-3</v>
      </c>
      <c r="AC199" s="41">
        <v>1.0676000000000001</v>
      </c>
      <c r="AD199" s="40">
        <v>4.6859999999999997E-8</v>
      </c>
      <c r="AE199" t="s">
        <v>5026</v>
      </c>
      <c r="AF199" t="s">
        <v>5130</v>
      </c>
    </row>
    <row r="200" spans="1:32" x14ac:dyDescent="0.25">
      <c r="A200" t="s">
        <v>5129</v>
      </c>
      <c r="B200">
        <v>0</v>
      </c>
      <c r="C200" t="s">
        <v>200</v>
      </c>
      <c r="D200">
        <v>17</v>
      </c>
      <c r="E200">
        <v>73335776</v>
      </c>
      <c r="F200" t="s">
        <v>5033</v>
      </c>
      <c r="G200" t="s">
        <v>5028</v>
      </c>
      <c r="H200">
        <v>1.0993999999999999</v>
      </c>
      <c r="I200" s="42">
        <v>1.111E-6</v>
      </c>
      <c r="J200">
        <v>1.0993999999999999</v>
      </c>
      <c r="K200" s="42">
        <v>1.111E-6</v>
      </c>
      <c r="L200" t="s">
        <v>5127</v>
      </c>
      <c r="M200" t="s">
        <v>5033</v>
      </c>
      <c r="N200" t="s">
        <v>5032</v>
      </c>
      <c r="O200">
        <v>0.89200000000000002</v>
      </c>
      <c r="P200">
        <v>0.95699999999999996</v>
      </c>
      <c r="Q200" s="43">
        <v>1.0900000000000001</v>
      </c>
      <c r="R200" s="42">
        <v>5.2480000000000004E-6</v>
      </c>
      <c r="S200" t="s">
        <v>5128</v>
      </c>
      <c r="T200" t="s">
        <v>5033</v>
      </c>
      <c r="U200" t="s">
        <v>5032</v>
      </c>
      <c r="V200" s="43">
        <v>1.0602</v>
      </c>
      <c r="W200" s="42">
        <v>3.0999999999999999E-3</v>
      </c>
      <c r="X200" t="s">
        <v>5127</v>
      </c>
      <c r="Y200" t="s">
        <v>5033</v>
      </c>
      <c r="Z200" t="s">
        <v>5032</v>
      </c>
      <c r="AA200" s="43">
        <v>1.0389999999999999</v>
      </c>
      <c r="AB200" s="42">
        <v>7.2819999999999996E-2</v>
      </c>
      <c r="AC200" s="41">
        <v>1.0648</v>
      </c>
      <c r="AD200" s="40">
        <v>4.7619999999999999E-8</v>
      </c>
      <c r="AE200" t="s">
        <v>5093</v>
      </c>
      <c r="AF200" t="s">
        <v>5126</v>
      </c>
    </row>
    <row r="201" spans="1:32" x14ac:dyDescent="0.25">
      <c r="A201" t="s">
        <v>5125</v>
      </c>
      <c r="B201">
        <v>1</v>
      </c>
      <c r="C201" t="s">
        <v>2898</v>
      </c>
      <c r="D201">
        <v>3</v>
      </c>
      <c r="E201">
        <v>159712373</v>
      </c>
      <c r="F201" t="s">
        <v>5032</v>
      </c>
      <c r="G201" t="s">
        <v>5028</v>
      </c>
      <c r="H201">
        <v>1.1015999999999999</v>
      </c>
      <c r="I201" s="42">
        <v>8.9420000000000001E-6</v>
      </c>
      <c r="J201">
        <v>1.1168</v>
      </c>
      <c r="K201" s="42">
        <v>3.3589999999999998E-7</v>
      </c>
      <c r="L201" t="s">
        <v>5124</v>
      </c>
      <c r="M201" t="s">
        <v>5027</v>
      </c>
      <c r="N201" t="s">
        <v>5028</v>
      </c>
      <c r="O201">
        <v>0.32100000000000001</v>
      </c>
      <c r="P201">
        <v>0.85899999999999999</v>
      </c>
      <c r="Q201" s="43">
        <v>1.1061000000000001</v>
      </c>
      <c r="R201" s="42">
        <v>7.2190000000000004E-4</v>
      </c>
      <c r="S201" t="s">
        <v>5123</v>
      </c>
      <c r="T201" t="s">
        <v>5027</v>
      </c>
      <c r="U201" t="s">
        <v>5028</v>
      </c>
      <c r="V201" s="43">
        <v>1.1072</v>
      </c>
      <c r="W201" s="42">
        <v>1.117E-4</v>
      </c>
      <c r="X201" t="s">
        <v>5122</v>
      </c>
      <c r="Y201" t="s">
        <v>5027</v>
      </c>
      <c r="Z201" t="s">
        <v>5028</v>
      </c>
      <c r="AA201" s="43">
        <v>1.07</v>
      </c>
      <c r="AB201" s="42">
        <v>4.2349999999999999E-2</v>
      </c>
      <c r="AC201" s="41">
        <v>1.0971</v>
      </c>
      <c r="AD201" s="40">
        <v>4.9870000000000003E-8</v>
      </c>
      <c r="AE201" t="s">
        <v>5121</v>
      </c>
      <c r="AF201" t="s">
        <v>5120</v>
      </c>
    </row>
    <row r="202" spans="1:32" x14ac:dyDescent="0.25">
      <c r="A202" t="s">
        <v>5119</v>
      </c>
      <c r="B202">
        <v>1</v>
      </c>
      <c r="C202" t="s">
        <v>1195</v>
      </c>
      <c r="D202">
        <v>20</v>
      </c>
      <c r="E202">
        <v>48422095</v>
      </c>
      <c r="F202" t="s">
        <v>5027</v>
      </c>
      <c r="G202" t="s">
        <v>5028</v>
      </c>
      <c r="H202">
        <v>1.2944</v>
      </c>
      <c r="I202">
        <v>1.622E-3</v>
      </c>
      <c r="J202">
        <v>1.2876000000000001</v>
      </c>
      <c r="K202">
        <v>1.9940000000000001E-3</v>
      </c>
      <c r="L202" t="s">
        <v>5118</v>
      </c>
      <c r="M202" t="s">
        <v>5027</v>
      </c>
      <c r="N202" t="s">
        <v>5028</v>
      </c>
      <c r="O202">
        <v>1.16989E-2</v>
      </c>
      <c r="P202">
        <v>0.72173399999999999</v>
      </c>
      <c r="Q202" s="43">
        <v>1.0455876202000001</v>
      </c>
      <c r="R202" s="42">
        <v>1.9539999999999998E-2</v>
      </c>
      <c r="S202" t="s">
        <v>5117</v>
      </c>
      <c r="T202" t="s">
        <v>5027</v>
      </c>
      <c r="U202" t="s">
        <v>5028</v>
      </c>
      <c r="V202" s="43">
        <v>1.0523</v>
      </c>
      <c r="W202" s="42">
        <v>1.5839999999999999E-3</v>
      </c>
      <c r="X202" t="s">
        <v>5116</v>
      </c>
      <c r="Y202" t="s">
        <v>5027</v>
      </c>
      <c r="Z202" t="s">
        <v>5028</v>
      </c>
      <c r="AA202" s="43">
        <v>1.0854999999999999</v>
      </c>
      <c r="AB202" s="42">
        <v>5.342E-5</v>
      </c>
      <c r="AC202" s="41">
        <v>1.0590976487999999</v>
      </c>
      <c r="AD202" s="40">
        <v>5.1179999999999999E-8</v>
      </c>
      <c r="AE202" t="s">
        <v>5026</v>
      </c>
      <c r="AF202" t="s">
        <v>5115</v>
      </c>
    </row>
    <row r="203" spans="1:32" x14ac:dyDescent="0.25">
      <c r="V203" s="43"/>
    </row>
    <row r="204" spans="1:32" x14ac:dyDescent="0.25">
      <c r="A204" s="39" t="s">
        <v>5114</v>
      </c>
      <c r="V204" s="43"/>
    </row>
    <row r="205" spans="1:32" x14ac:dyDescent="0.25">
      <c r="A205" t="s">
        <v>5113</v>
      </c>
      <c r="B205">
        <v>1</v>
      </c>
      <c r="C205" t="s">
        <v>2082</v>
      </c>
      <c r="D205">
        <v>1</v>
      </c>
      <c r="E205">
        <v>11883342</v>
      </c>
      <c r="F205" t="s">
        <v>5033</v>
      </c>
      <c r="G205" t="s">
        <v>5032</v>
      </c>
      <c r="H205">
        <v>1.1879</v>
      </c>
      <c r="I205" s="42">
        <v>5.7200000000000001E-5</v>
      </c>
      <c r="J205">
        <v>1.1890000000000001</v>
      </c>
      <c r="K205" s="42">
        <v>5.1719999999999999E-5</v>
      </c>
      <c r="L205" t="s">
        <v>5111</v>
      </c>
      <c r="M205" t="s">
        <v>5033</v>
      </c>
      <c r="N205" t="s">
        <v>5032</v>
      </c>
      <c r="O205">
        <v>0.22600000000000001</v>
      </c>
      <c r="P205">
        <v>0.82099999999999995</v>
      </c>
      <c r="Q205" s="43">
        <v>1.0551999999999999</v>
      </c>
      <c r="R205" s="42">
        <v>9.0209999999999995E-3</v>
      </c>
      <c r="S205" t="s">
        <v>5112</v>
      </c>
      <c r="T205" t="s">
        <v>5033</v>
      </c>
      <c r="U205" t="s">
        <v>5032</v>
      </c>
      <c r="V205" s="43">
        <v>1.10168557893577</v>
      </c>
      <c r="W205" s="42">
        <v>6.9539999999999999E-8</v>
      </c>
      <c r="X205" t="s">
        <v>5111</v>
      </c>
      <c r="Y205" t="s">
        <v>5033</v>
      </c>
      <c r="Z205" t="s">
        <v>5032</v>
      </c>
      <c r="AA205" s="43">
        <v>1.04493207941484</v>
      </c>
      <c r="AB205" s="42">
        <v>4.2209999999999998E-2</v>
      </c>
      <c r="AC205" s="41">
        <v>1.071</v>
      </c>
      <c r="AD205" s="40">
        <v>2.2670000000000001E-9</v>
      </c>
      <c r="AE205" t="s">
        <v>5093</v>
      </c>
      <c r="AF205" t="s">
        <v>5110</v>
      </c>
    </row>
    <row r="206" spans="1:32" x14ac:dyDescent="0.25">
      <c r="I206" s="42"/>
      <c r="K206" s="42"/>
      <c r="V206" s="43"/>
    </row>
    <row r="207" spans="1:32" x14ac:dyDescent="0.25">
      <c r="A207" s="39" t="s">
        <v>5109</v>
      </c>
      <c r="I207" s="42"/>
      <c r="K207" s="42"/>
      <c r="V207" s="43"/>
    </row>
    <row r="208" spans="1:32" x14ac:dyDescent="0.25">
      <c r="A208" t="s">
        <v>5108</v>
      </c>
      <c r="B208" t="s">
        <v>5102</v>
      </c>
      <c r="C208" t="s">
        <v>5106</v>
      </c>
      <c r="D208">
        <v>21</v>
      </c>
      <c r="E208">
        <v>34787312</v>
      </c>
      <c r="F208" t="s">
        <v>5028</v>
      </c>
      <c r="G208" t="s">
        <v>5027</v>
      </c>
      <c r="H208">
        <v>1.0846</v>
      </c>
      <c r="I208">
        <v>4.8050000000000002E-4</v>
      </c>
      <c r="J208">
        <v>1.0846</v>
      </c>
      <c r="K208">
        <v>4.8050000000000002E-4</v>
      </c>
      <c r="L208" t="s">
        <v>5106</v>
      </c>
      <c r="M208" t="s">
        <v>5028</v>
      </c>
      <c r="N208" t="s">
        <v>5027</v>
      </c>
      <c r="O208">
        <v>1</v>
      </c>
      <c r="P208">
        <v>1</v>
      </c>
      <c r="Q208" s="43">
        <v>1.0846</v>
      </c>
      <c r="R208" s="42">
        <v>4.8050000000000002E-4</v>
      </c>
      <c r="S208" t="s">
        <v>5107</v>
      </c>
      <c r="T208" t="s">
        <v>5028</v>
      </c>
      <c r="U208" t="s">
        <v>5027</v>
      </c>
      <c r="V208" s="43">
        <v>1.0753999999999999</v>
      </c>
      <c r="W208" s="42">
        <v>5.8E-4</v>
      </c>
      <c r="X208" t="s">
        <v>5106</v>
      </c>
      <c r="Y208" t="s">
        <v>5028</v>
      </c>
      <c r="Z208" t="s">
        <v>5027</v>
      </c>
      <c r="AA208" s="43">
        <v>1.0883</v>
      </c>
      <c r="AB208" s="42">
        <v>1.5889999999999999E-3</v>
      </c>
      <c r="AC208" s="41">
        <v>1.0820000000000001</v>
      </c>
      <c r="AD208" s="40">
        <v>1.595E-9</v>
      </c>
      <c r="AE208" t="s">
        <v>5105</v>
      </c>
      <c r="AF208" t="s">
        <v>5104</v>
      </c>
    </row>
    <row r="209" spans="1:32" x14ac:dyDescent="0.25">
      <c r="A209" t="s">
        <v>5103</v>
      </c>
      <c r="B209" t="s">
        <v>5102</v>
      </c>
      <c r="C209" t="s">
        <v>5100</v>
      </c>
      <c r="D209">
        <v>20</v>
      </c>
      <c r="E209">
        <v>39968188</v>
      </c>
      <c r="F209" t="s">
        <v>5028</v>
      </c>
      <c r="G209" t="s">
        <v>5027</v>
      </c>
      <c r="H209">
        <v>0.92700000000000005</v>
      </c>
      <c r="I209">
        <v>8.9079999999999997E-4</v>
      </c>
      <c r="J209">
        <v>0.92700000000000005</v>
      </c>
      <c r="K209">
        <v>8.9079999999999997E-4</v>
      </c>
      <c r="L209" t="s">
        <v>5100</v>
      </c>
      <c r="M209" t="s">
        <v>5028</v>
      </c>
      <c r="N209" t="s">
        <v>5027</v>
      </c>
      <c r="O209">
        <v>1</v>
      </c>
      <c r="P209">
        <v>1</v>
      </c>
      <c r="Q209" s="43">
        <v>0.92700000000000005</v>
      </c>
      <c r="R209" s="42">
        <v>8.9079999999999997E-4</v>
      </c>
      <c r="S209" t="s">
        <v>5101</v>
      </c>
      <c r="T209" t="s">
        <v>5028</v>
      </c>
      <c r="U209" t="s">
        <v>5027</v>
      </c>
      <c r="V209" s="43">
        <v>0.93826233810000004</v>
      </c>
      <c r="W209" s="42">
        <v>1.8220000000000001E-3</v>
      </c>
      <c r="X209" t="s">
        <v>5100</v>
      </c>
      <c r="Y209" t="s">
        <v>5028</v>
      </c>
      <c r="Z209" t="s">
        <v>5027</v>
      </c>
      <c r="AA209" s="43">
        <v>0.89919971229999995</v>
      </c>
      <c r="AB209" s="42">
        <v>5.4660000000000002E-5</v>
      </c>
      <c r="AC209" s="41">
        <v>0.92459999999999998</v>
      </c>
      <c r="AD209" s="40">
        <v>2.6919999999999998E-9</v>
      </c>
      <c r="AE209" t="s">
        <v>5093</v>
      </c>
      <c r="AF209" t="s">
        <v>5099</v>
      </c>
    </row>
    <row r="210" spans="1:32" x14ac:dyDescent="0.25">
      <c r="V210" s="43"/>
    </row>
    <row r="211" spans="1:32" x14ac:dyDescent="0.25">
      <c r="A211" s="39" t="s">
        <v>5098</v>
      </c>
      <c r="V211" s="43"/>
    </row>
    <row r="212" spans="1:32" x14ac:dyDescent="0.25">
      <c r="A212" t="s">
        <v>5097</v>
      </c>
      <c r="B212">
        <v>1</v>
      </c>
      <c r="C212" t="s">
        <v>3457</v>
      </c>
      <c r="D212">
        <v>6</v>
      </c>
      <c r="E212">
        <v>130348257</v>
      </c>
      <c r="F212" t="s">
        <v>5032</v>
      </c>
      <c r="G212" t="s">
        <v>5033</v>
      </c>
      <c r="H212">
        <v>1.1268</v>
      </c>
      <c r="I212" s="42">
        <v>3.6019999999999997E-5</v>
      </c>
      <c r="J212">
        <v>1.0908</v>
      </c>
      <c r="K212">
        <v>1.242E-3</v>
      </c>
      <c r="L212" t="s">
        <v>5096</v>
      </c>
      <c r="M212" t="s">
        <v>5032</v>
      </c>
      <c r="N212" t="s">
        <v>5033</v>
      </c>
      <c r="O212">
        <v>0.14399999999999999</v>
      </c>
      <c r="P212">
        <v>1</v>
      </c>
      <c r="Q212" s="43">
        <v>1.0511999999999999</v>
      </c>
      <c r="R212" s="42">
        <v>4.176E-3</v>
      </c>
      <c r="S212" t="s">
        <v>5095</v>
      </c>
      <c r="T212" t="s">
        <v>5032</v>
      </c>
      <c r="U212" t="s">
        <v>5033</v>
      </c>
      <c r="V212" s="43">
        <v>1.05730598435187</v>
      </c>
      <c r="W212" s="42">
        <v>1.873E-4</v>
      </c>
      <c r="X212" t="s">
        <v>5094</v>
      </c>
      <c r="Y212" t="s">
        <v>5094</v>
      </c>
      <c r="Z212" t="s">
        <v>5094</v>
      </c>
      <c r="AA212" s="43" t="s">
        <v>5094</v>
      </c>
      <c r="AB212" s="42" t="s">
        <v>5094</v>
      </c>
      <c r="AC212" s="41">
        <v>1.0547</v>
      </c>
      <c r="AD212" s="40">
        <v>2.593E-6</v>
      </c>
      <c r="AE212" t="s">
        <v>5093</v>
      </c>
      <c r="AF212" t="s">
        <v>5092</v>
      </c>
    </row>
    <row r="215" spans="1:32" x14ac:dyDescent="0.25">
      <c r="A215" s="45" t="s">
        <v>5091</v>
      </c>
      <c r="B215" t="s">
        <v>5959</v>
      </c>
    </row>
    <row r="216" spans="1:32" x14ac:dyDescent="0.25">
      <c r="A216" s="39" t="s">
        <v>5090</v>
      </c>
      <c r="B216" t="s">
        <v>5960</v>
      </c>
    </row>
    <row r="217" spans="1:32" x14ac:dyDescent="0.25">
      <c r="A217" s="39" t="s">
        <v>5089</v>
      </c>
      <c r="B217" t="s">
        <v>5961</v>
      </c>
    </row>
    <row r="218" spans="1:32" x14ac:dyDescent="0.25">
      <c r="A218" s="39" t="s">
        <v>5088</v>
      </c>
      <c r="B218" t="s">
        <v>5087</v>
      </c>
    </row>
    <row r="219" spans="1:32" x14ac:dyDescent="0.25">
      <c r="A219" s="39" t="s">
        <v>5086</v>
      </c>
      <c r="B219" t="s">
        <v>5085</v>
      </c>
    </row>
    <row r="220" spans="1:32" x14ac:dyDescent="0.25">
      <c r="A220" s="39" t="s">
        <v>5084</v>
      </c>
      <c r="B220" t="s">
        <v>5083</v>
      </c>
    </row>
    <row r="221" spans="1:32" x14ac:dyDescent="0.25">
      <c r="A221" s="39" t="s">
        <v>5082</v>
      </c>
      <c r="B221" t="s">
        <v>5962</v>
      </c>
    </row>
    <row r="222" spans="1:32" x14ac:dyDescent="0.25">
      <c r="A222" s="39" t="s">
        <v>5081</v>
      </c>
      <c r="B222" t="s">
        <v>5080</v>
      </c>
    </row>
    <row r="223" spans="1:32" x14ac:dyDescent="0.25">
      <c r="A223" s="39" t="s">
        <v>5079</v>
      </c>
      <c r="B223" t="s">
        <v>5078</v>
      </c>
      <c r="AD223"/>
    </row>
    <row r="224" spans="1:32" x14ac:dyDescent="0.25">
      <c r="A224" s="39" t="s">
        <v>5077</v>
      </c>
      <c r="B224" t="s">
        <v>5076</v>
      </c>
    </row>
    <row r="225" spans="1:19" x14ac:dyDescent="0.25">
      <c r="A225" s="39" t="s">
        <v>5075</v>
      </c>
      <c r="B225" t="s">
        <v>5074</v>
      </c>
    </row>
    <row r="226" spans="1:19" x14ac:dyDescent="0.25">
      <c r="A226" s="39" t="s">
        <v>5073</v>
      </c>
      <c r="B226" t="s">
        <v>5966</v>
      </c>
    </row>
    <row r="227" spans="1:19" x14ac:dyDescent="0.25">
      <c r="A227" s="39" t="s">
        <v>5072</v>
      </c>
      <c r="B227" t="s">
        <v>5071</v>
      </c>
    </row>
    <row r="228" spans="1:19" x14ac:dyDescent="0.25">
      <c r="A228" s="39" t="s">
        <v>5070</v>
      </c>
      <c r="B228" t="s">
        <v>5965</v>
      </c>
    </row>
    <row r="229" spans="1:19" x14ac:dyDescent="0.25">
      <c r="A229" s="39" t="s">
        <v>5069</v>
      </c>
      <c r="B229" t="s">
        <v>5068</v>
      </c>
    </row>
    <row r="230" spans="1:19" x14ac:dyDescent="0.25">
      <c r="A230" s="39" t="s">
        <v>5067</v>
      </c>
      <c r="B230" t="s">
        <v>5066</v>
      </c>
    </row>
    <row r="231" spans="1:19" x14ac:dyDescent="0.25">
      <c r="A231" s="41" t="s">
        <v>5065</v>
      </c>
      <c r="B231" t="s">
        <v>5064</v>
      </c>
    </row>
    <row r="232" spans="1:19" x14ac:dyDescent="0.25">
      <c r="A232" s="40" t="s">
        <v>5063</v>
      </c>
      <c r="B232" t="s">
        <v>5062</v>
      </c>
    </row>
    <row r="233" spans="1:19" x14ac:dyDescent="0.25">
      <c r="A233" s="39" t="s">
        <v>5061</v>
      </c>
      <c r="B233" t="s">
        <v>5967</v>
      </c>
    </row>
    <row r="234" spans="1:19" x14ac:dyDescent="0.25">
      <c r="A234" s="39" t="s">
        <v>5060</v>
      </c>
      <c r="B234" t="s">
        <v>5059</v>
      </c>
    </row>
    <row r="235" spans="1:19" x14ac:dyDescent="0.25">
      <c r="A235" s="39" t="s">
        <v>5058</v>
      </c>
      <c r="B235" t="s">
        <v>5964</v>
      </c>
    </row>
    <row r="236" spans="1:19" x14ac:dyDescent="0.25">
      <c r="A236" s="39" t="s">
        <v>5057</v>
      </c>
      <c r="B236" t="s">
        <v>5056</v>
      </c>
      <c r="Q236"/>
      <c r="R236" s="43"/>
      <c r="S236" s="42"/>
    </row>
    <row r="237" spans="1:19" x14ac:dyDescent="0.25">
      <c r="A237" s="40" t="s">
        <v>5055</v>
      </c>
      <c r="B237" t="s">
        <v>5054</v>
      </c>
    </row>
    <row r="238" spans="1:19" x14ac:dyDescent="0.25">
      <c r="A238" s="39" t="s">
        <v>5053</v>
      </c>
      <c r="B238" t="s">
        <v>5052</v>
      </c>
    </row>
    <row r="239" spans="1:19" x14ac:dyDescent="0.25">
      <c r="A239" s="39" t="s">
        <v>5051</v>
      </c>
      <c r="B239" t="s">
        <v>5050</v>
      </c>
    </row>
    <row r="240" spans="1:19" x14ac:dyDescent="0.25">
      <c r="A240" s="39" t="s">
        <v>5049</v>
      </c>
      <c r="B240" t="s">
        <v>5963</v>
      </c>
    </row>
    <row r="241" spans="1:32" x14ac:dyDescent="0.25">
      <c r="A241" s="41" t="s">
        <v>5048</v>
      </c>
      <c r="B241" t="s">
        <v>5047</v>
      </c>
    </row>
    <row r="242" spans="1:32" x14ac:dyDescent="0.25">
      <c r="A242" s="40" t="s">
        <v>5046</v>
      </c>
      <c r="B242" t="s">
        <v>5045</v>
      </c>
    </row>
    <row r="243" spans="1:32" x14ac:dyDescent="0.25">
      <c r="A243" s="41" t="s">
        <v>5044</v>
      </c>
      <c r="B243" t="s">
        <v>5043</v>
      </c>
      <c r="D243" s="39"/>
    </row>
    <row r="244" spans="1:32" x14ac:dyDescent="0.25">
      <c r="A244" s="40" t="s">
        <v>5042</v>
      </c>
      <c r="B244" t="s">
        <v>5041</v>
      </c>
    </row>
    <row r="245" spans="1:32" x14ac:dyDescent="0.25">
      <c r="A245" s="39" t="s">
        <v>5040</v>
      </c>
      <c r="B245" t="s">
        <v>5039</v>
      </c>
    </row>
    <row r="246" spans="1:32" x14ac:dyDescent="0.25">
      <c r="A246" s="39" t="s">
        <v>5038</v>
      </c>
      <c r="B246" t="s">
        <v>5037</v>
      </c>
    </row>
    <row r="248" spans="1:32" x14ac:dyDescent="0.25">
      <c r="A248" s="44" t="s">
        <v>5036</v>
      </c>
    </row>
    <row r="249" spans="1:32" x14ac:dyDescent="0.25">
      <c r="A249" t="s">
        <v>5035</v>
      </c>
    </row>
    <row r="250" spans="1:32" x14ac:dyDescent="0.25">
      <c r="A250" t="s">
        <v>5034</v>
      </c>
      <c r="B250">
        <v>0</v>
      </c>
      <c r="D250">
        <v>12</v>
      </c>
      <c r="E250">
        <v>123604053</v>
      </c>
      <c r="F250" t="s">
        <v>5033</v>
      </c>
      <c r="G250" t="s">
        <v>5032</v>
      </c>
      <c r="H250">
        <v>0.88600000000000001</v>
      </c>
      <c r="I250" s="42">
        <v>7.8039999999999999E-9</v>
      </c>
      <c r="J250">
        <v>0.88600000000000001</v>
      </c>
      <c r="K250" s="42">
        <v>7.8039999999999999E-9</v>
      </c>
      <c r="L250" t="s">
        <v>5031</v>
      </c>
      <c r="M250" t="s">
        <v>5028</v>
      </c>
      <c r="N250" t="s">
        <v>5027</v>
      </c>
      <c r="O250">
        <v>0.83</v>
      </c>
      <c r="P250">
        <v>0.94299999999999995</v>
      </c>
      <c r="Q250" s="43">
        <v>0.89910000000000001</v>
      </c>
      <c r="R250" s="42">
        <v>3.2380000000000003E-8</v>
      </c>
      <c r="S250" t="s">
        <v>5030</v>
      </c>
      <c r="T250" t="s">
        <v>5028</v>
      </c>
      <c r="U250" t="s">
        <v>5027</v>
      </c>
      <c r="V250" s="43">
        <v>0.93808630393996195</v>
      </c>
      <c r="W250" s="42">
        <v>2.9109999999999997E-4</v>
      </c>
      <c r="X250" t="s">
        <v>5029</v>
      </c>
      <c r="Y250" t="s">
        <v>5028</v>
      </c>
      <c r="Z250" t="s">
        <v>5027</v>
      </c>
      <c r="AA250" s="43">
        <v>0.92524056254626197</v>
      </c>
      <c r="AB250" s="42">
        <v>4.727E-4</v>
      </c>
      <c r="AC250" s="41">
        <v>0.9214</v>
      </c>
      <c r="AD250" s="40">
        <v>2.9899999999999999E-13</v>
      </c>
      <c r="AE250" t="s">
        <v>5026</v>
      </c>
      <c r="AF250" t="s">
        <v>5025</v>
      </c>
    </row>
  </sheetData>
  <autoFilter ref="A5:AF202" xr:uid="{C78B2CE1-50E1-844D-8BA7-5F35A182B8AD}"/>
  <pageMargins left="0.75" right="0.75" top="1" bottom="1" header="0.5" footer="0.5"/>
  <pageSetup orientation="landscape"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3C04E-2095-7048-A60A-630A80117121}">
  <dimension ref="A1:K204"/>
  <sheetViews>
    <sheetView tabSelected="1" workbookViewId="0">
      <selection activeCell="K28" sqref="K28"/>
    </sheetView>
  </sheetViews>
  <sheetFormatPr defaultColWidth="11" defaultRowHeight="15.75" x14ac:dyDescent="0.25"/>
  <cols>
    <col min="1" max="1" width="15.125" customWidth="1"/>
    <col min="3" max="3" width="14.125" customWidth="1"/>
    <col min="4" max="5" width="3.375" bestFit="1" customWidth="1"/>
    <col min="6" max="6" width="5.875" style="43" bestFit="1" customWidth="1"/>
    <col min="7" max="10" width="10.875" style="43"/>
  </cols>
  <sheetData>
    <row r="1" spans="1:11" x14ac:dyDescent="0.25">
      <c r="A1" s="47" t="s">
        <v>5893</v>
      </c>
      <c r="B1" s="47"/>
      <c r="C1" s="47"/>
      <c r="D1" s="47"/>
      <c r="E1" s="47"/>
      <c r="K1" s="47"/>
    </row>
    <row r="4" spans="1:11" s="39" customFormat="1" x14ac:dyDescent="0.25">
      <c r="A4" s="39" t="s">
        <v>5892</v>
      </c>
      <c r="B4" s="39" t="s">
        <v>5891</v>
      </c>
      <c r="C4" s="39" t="s">
        <v>5890</v>
      </c>
      <c r="D4" s="39" t="s">
        <v>5889</v>
      </c>
      <c r="E4" s="39" t="s">
        <v>5888</v>
      </c>
      <c r="F4" s="41" t="s">
        <v>5887</v>
      </c>
      <c r="G4" s="41" t="s">
        <v>5886</v>
      </c>
      <c r="H4" s="41" t="s">
        <v>5885</v>
      </c>
      <c r="I4" s="41" t="s">
        <v>5884</v>
      </c>
      <c r="J4" s="41" t="s">
        <v>5883</v>
      </c>
    </row>
    <row r="5" spans="1:11" x14ac:dyDescent="0.25">
      <c r="A5" t="s">
        <v>945</v>
      </c>
      <c r="B5">
        <v>1</v>
      </c>
      <c r="C5">
        <v>2520527</v>
      </c>
      <c r="D5" t="s">
        <v>5032</v>
      </c>
      <c r="E5" t="s">
        <v>5033</v>
      </c>
      <c r="F5" s="43">
        <v>1.1560699999999999</v>
      </c>
      <c r="G5" s="43">
        <v>0.2215</v>
      </c>
      <c r="H5" s="43">
        <v>0.54700000000000004</v>
      </c>
      <c r="I5" s="43">
        <v>0.51570000000000005</v>
      </c>
      <c r="J5" s="43">
        <v>0.66620000000000001</v>
      </c>
    </row>
    <row r="6" spans="1:11" x14ac:dyDescent="0.25">
      <c r="A6" t="s">
        <v>1773</v>
      </c>
      <c r="B6">
        <v>1</v>
      </c>
      <c r="C6">
        <v>6512547</v>
      </c>
      <c r="D6" t="s">
        <v>5033</v>
      </c>
      <c r="E6" t="s">
        <v>5032</v>
      </c>
      <c r="F6" s="43">
        <v>1.11185</v>
      </c>
      <c r="G6" s="43">
        <v>0.83740000000000003</v>
      </c>
      <c r="H6" s="43">
        <v>0.221</v>
      </c>
      <c r="I6" s="43">
        <v>0.25169999999999998</v>
      </c>
      <c r="J6" s="43">
        <v>0.20050000000000001</v>
      </c>
    </row>
    <row r="7" spans="1:11" x14ac:dyDescent="0.25">
      <c r="A7" t="s">
        <v>2082</v>
      </c>
      <c r="B7">
        <v>1</v>
      </c>
      <c r="C7">
        <v>11883342</v>
      </c>
      <c r="D7" t="s">
        <v>5033</v>
      </c>
      <c r="E7" t="s">
        <v>5032</v>
      </c>
      <c r="F7" s="43">
        <v>1.1879</v>
      </c>
      <c r="G7" s="43">
        <v>0.99593500000000001</v>
      </c>
      <c r="H7" s="43">
        <v>0.93923000000000001</v>
      </c>
      <c r="I7" s="43">
        <v>1</v>
      </c>
      <c r="J7" s="43">
        <v>0.91029000000000004</v>
      </c>
    </row>
    <row r="8" spans="1:11" x14ac:dyDescent="0.25">
      <c r="A8" t="s">
        <v>900</v>
      </c>
      <c r="B8">
        <v>1</v>
      </c>
      <c r="C8">
        <v>24207504</v>
      </c>
      <c r="D8" t="s">
        <v>5028</v>
      </c>
      <c r="E8" t="s">
        <v>5027</v>
      </c>
      <c r="F8" s="43">
        <v>1.2338100000000001</v>
      </c>
      <c r="G8" s="43">
        <v>0.502</v>
      </c>
      <c r="H8" s="43">
        <v>0.62980000000000003</v>
      </c>
      <c r="I8" s="43">
        <v>0.24829999999999999</v>
      </c>
      <c r="J8" s="43">
        <v>0.56730000000000003</v>
      </c>
    </row>
    <row r="9" spans="1:11" x14ac:dyDescent="0.25">
      <c r="A9" t="s">
        <v>942</v>
      </c>
      <c r="B9">
        <v>1</v>
      </c>
      <c r="C9">
        <v>25291010</v>
      </c>
      <c r="D9" t="s">
        <v>5027</v>
      </c>
      <c r="E9" t="s">
        <v>5032</v>
      </c>
      <c r="F9" s="43">
        <v>1.07342</v>
      </c>
      <c r="G9" s="43">
        <v>0.59760000000000002</v>
      </c>
      <c r="H9" s="43">
        <v>0.33979999999999999</v>
      </c>
      <c r="I9" s="43">
        <v>0.33739999999999998</v>
      </c>
      <c r="J9" s="43">
        <v>0.50529999999999997</v>
      </c>
    </row>
    <row r="10" spans="1:11" x14ac:dyDescent="0.25">
      <c r="A10" t="s">
        <v>4227</v>
      </c>
      <c r="B10">
        <v>1</v>
      </c>
      <c r="C10">
        <v>32738415</v>
      </c>
      <c r="D10" t="s">
        <v>5027</v>
      </c>
      <c r="E10" t="s">
        <v>5028</v>
      </c>
      <c r="F10" s="43">
        <v>1.14469</v>
      </c>
      <c r="G10" s="43">
        <v>2.6419999999999999E-2</v>
      </c>
      <c r="H10" s="43">
        <v>0.1133</v>
      </c>
      <c r="I10" s="43">
        <v>1.3990000000000001E-2</v>
      </c>
      <c r="J10" s="43">
        <v>0.153</v>
      </c>
    </row>
    <row r="11" spans="1:11" x14ac:dyDescent="0.25">
      <c r="A11" t="s">
        <v>685</v>
      </c>
      <c r="B11">
        <v>1</v>
      </c>
      <c r="C11">
        <v>65429319</v>
      </c>
      <c r="D11" t="s">
        <v>5028</v>
      </c>
      <c r="E11" t="s">
        <v>5027</v>
      </c>
      <c r="F11" s="43">
        <v>1.1413</v>
      </c>
      <c r="G11" s="43">
        <v>0.85770000000000002</v>
      </c>
      <c r="H11" s="43">
        <v>0.93369999999999997</v>
      </c>
      <c r="I11" s="43">
        <v>0.99825200000000003</v>
      </c>
      <c r="J11" s="43">
        <v>0.90237000000000001</v>
      </c>
    </row>
    <row r="12" spans="1:11" x14ac:dyDescent="0.25">
      <c r="A12" t="s">
        <v>2826</v>
      </c>
      <c r="B12">
        <v>1</v>
      </c>
      <c r="C12">
        <v>85682020</v>
      </c>
      <c r="D12" t="s">
        <v>5028</v>
      </c>
      <c r="E12" t="s">
        <v>5027</v>
      </c>
      <c r="F12" s="43">
        <v>1.0909899999999999</v>
      </c>
      <c r="G12" s="43">
        <v>0.624</v>
      </c>
      <c r="H12" s="43">
        <v>0.56630000000000003</v>
      </c>
      <c r="I12" s="43">
        <v>0.51570000000000005</v>
      </c>
      <c r="J12" s="43">
        <v>0.52110000000000001</v>
      </c>
    </row>
    <row r="13" spans="1:11" x14ac:dyDescent="0.25">
      <c r="A13" t="s">
        <v>1627</v>
      </c>
      <c r="B13">
        <v>1</v>
      </c>
      <c r="C13">
        <v>85729820</v>
      </c>
      <c r="D13" t="s">
        <v>5028</v>
      </c>
      <c r="E13" t="s">
        <v>5027</v>
      </c>
      <c r="F13" s="43">
        <v>1.1966000000000001</v>
      </c>
      <c r="G13" s="43">
        <v>0.14630000000000001</v>
      </c>
      <c r="H13" s="43">
        <v>8.5639999999999994E-2</v>
      </c>
      <c r="I13" s="43">
        <v>0.22900000000000001</v>
      </c>
      <c r="J13" s="43">
        <v>8.4430000000000005E-2</v>
      </c>
    </row>
    <row r="14" spans="1:11" x14ac:dyDescent="0.25">
      <c r="A14" t="s">
        <v>2648</v>
      </c>
      <c r="B14">
        <v>1</v>
      </c>
      <c r="C14">
        <v>92222089</v>
      </c>
      <c r="D14" t="s">
        <v>5033</v>
      </c>
      <c r="E14" t="s">
        <v>5032</v>
      </c>
      <c r="F14" s="43">
        <v>1.1367</v>
      </c>
      <c r="G14" s="43">
        <v>0.83130000000000004</v>
      </c>
      <c r="H14" s="43">
        <v>0.81769999999999998</v>
      </c>
      <c r="I14" s="43">
        <v>0.71850000000000003</v>
      </c>
      <c r="J14" s="43">
        <v>0.85360000000000003</v>
      </c>
    </row>
    <row r="15" spans="1:11" x14ac:dyDescent="0.25">
      <c r="A15" t="s">
        <v>1230</v>
      </c>
      <c r="B15">
        <v>1</v>
      </c>
      <c r="C15">
        <v>92939959</v>
      </c>
      <c r="D15" t="s">
        <v>5033</v>
      </c>
      <c r="E15" t="s">
        <v>5032</v>
      </c>
      <c r="F15" s="43">
        <v>1.10412</v>
      </c>
      <c r="G15" s="43">
        <v>0.14019999999999999</v>
      </c>
      <c r="H15" s="43">
        <v>0.22650000000000001</v>
      </c>
      <c r="I15" s="43">
        <v>2.622E-2</v>
      </c>
      <c r="J15" s="43">
        <v>0.16619999999999999</v>
      </c>
    </row>
    <row r="16" spans="1:11" x14ac:dyDescent="0.25">
      <c r="A16" t="s">
        <v>2705</v>
      </c>
      <c r="B16">
        <v>1</v>
      </c>
      <c r="C16">
        <v>93152635</v>
      </c>
      <c r="D16" t="s">
        <v>5032</v>
      </c>
      <c r="E16" t="s">
        <v>5033</v>
      </c>
      <c r="F16" s="43">
        <v>1.1554</v>
      </c>
      <c r="G16" s="43">
        <v>0.44309999999999999</v>
      </c>
      <c r="H16" s="43">
        <v>0.27350000000000002</v>
      </c>
      <c r="I16" s="43">
        <v>4.5449999999999997E-2</v>
      </c>
      <c r="J16" s="43">
        <v>0.27700000000000002</v>
      </c>
    </row>
    <row r="17" spans="1:10" x14ac:dyDescent="0.25">
      <c r="A17" t="s">
        <v>2322</v>
      </c>
      <c r="B17">
        <v>1</v>
      </c>
      <c r="C17">
        <v>93426869</v>
      </c>
      <c r="D17" t="s">
        <v>5028</v>
      </c>
      <c r="E17" t="s">
        <v>5033</v>
      </c>
      <c r="F17" s="43">
        <v>1.0975699999999999</v>
      </c>
      <c r="G17" s="43">
        <v>0.248</v>
      </c>
      <c r="H17" s="43">
        <v>0.23480000000000001</v>
      </c>
      <c r="I17" s="43">
        <v>0.21679999999999999</v>
      </c>
      <c r="J17" s="43">
        <v>0.18870000000000001</v>
      </c>
    </row>
    <row r="18" spans="1:10" x14ac:dyDescent="0.25">
      <c r="A18" t="s">
        <v>1680</v>
      </c>
      <c r="B18">
        <v>1</v>
      </c>
      <c r="C18">
        <v>101290432</v>
      </c>
      <c r="D18" t="s">
        <v>5027</v>
      </c>
      <c r="E18" t="s">
        <v>5028</v>
      </c>
      <c r="F18" s="43">
        <v>1.2177</v>
      </c>
      <c r="G18" s="43">
        <v>0.98170999999999997</v>
      </c>
      <c r="H18" s="43">
        <v>0.7762</v>
      </c>
      <c r="I18" s="43">
        <v>0.991259</v>
      </c>
      <c r="J18" s="43">
        <v>0.71109999999999995</v>
      </c>
    </row>
    <row r="19" spans="1:10" x14ac:dyDescent="0.25">
      <c r="A19" t="s">
        <v>2780</v>
      </c>
      <c r="B19">
        <v>1</v>
      </c>
      <c r="C19">
        <v>101412902</v>
      </c>
      <c r="D19" t="s">
        <v>5028</v>
      </c>
      <c r="E19" t="s">
        <v>5032</v>
      </c>
      <c r="F19" s="43">
        <v>1.0939700000000001</v>
      </c>
      <c r="G19" s="43">
        <v>0.1057</v>
      </c>
      <c r="H19" s="43">
        <v>8.8400000000000006E-2</v>
      </c>
      <c r="I19" s="43">
        <v>4.7199999999999999E-2</v>
      </c>
      <c r="J19" s="43">
        <v>0.13589999999999999</v>
      </c>
    </row>
    <row r="20" spans="1:10" x14ac:dyDescent="0.25">
      <c r="A20" t="s">
        <v>2944</v>
      </c>
      <c r="B20">
        <v>1</v>
      </c>
      <c r="C20">
        <v>117090493</v>
      </c>
      <c r="D20" t="s">
        <v>5033</v>
      </c>
      <c r="E20" t="s">
        <v>5032</v>
      </c>
      <c r="F20" s="43">
        <v>1.2398</v>
      </c>
      <c r="G20" s="43">
        <v>0.2276</v>
      </c>
      <c r="H20" s="43">
        <v>0.72929999999999995</v>
      </c>
      <c r="I20" s="43">
        <v>0.4108</v>
      </c>
      <c r="J20" s="43">
        <v>0.86809999999999998</v>
      </c>
    </row>
    <row r="21" spans="1:10" x14ac:dyDescent="0.25">
      <c r="A21" t="s">
        <v>1388</v>
      </c>
      <c r="B21">
        <v>1</v>
      </c>
      <c r="C21">
        <v>120267505</v>
      </c>
      <c r="D21" t="s">
        <v>5033</v>
      </c>
      <c r="E21" t="s">
        <v>5028</v>
      </c>
      <c r="F21" s="43">
        <v>1.11433</v>
      </c>
      <c r="G21" s="43">
        <v>0.89839999999999998</v>
      </c>
      <c r="H21" s="43">
        <v>0.73199999999999998</v>
      </c>
      <c r="I21" s="43">
        <v>0.91434000000000004</v>
      </c>
      <c r="J21" s="43">
        <v>0.67279999999999995</v>
      </c>
    </row>
    <row r="22" spans="1:10" x14ac:dyDescent="0.25">
      <c r="A22" t="s">
        <v>4314</v>
      </c>
      <c r="B22">
        <v>1</v>
      </c>
      <c r="C22">
        <v>154983036</v>
      </c>
      <c r="D22" t="s">
        <v>5028</v>
      </c>
      <c r="E22" t="s">
        <v>5032</v>
      </c>
      <c r="F22" s="43">
        <v>1.1246100000000001</v>
      </c>
      <c r="G22" s="43">
        <v>3.8620000000000002E-2</v>
      </c>
      <c r="H22" s="43">
        <v>1.934E-2</v>
      </c>
      <c r="I22" s="43">
        <v>0</v>
      </c>
      <c r="J22" s="43">
        <v>3.9579999999999997E-2</v>
      </c>
    </row>
    <row r="23" spans="1:10" x14ac:dyDescent="0.25">
      <c r="A23" t="s">
        <v>1973</v>
      </c>
      <c r="B23">
        <v>1</v>
      </c>
      <c r="C23">
        <v>157686337</v>
      </c>
      <c r="D23" t="s">
        <v>5028</v>
      </c>
      <c r="E23" t="s">
        <v>5032</v>
      </c>
      <c r="F23" s="43">
        <v>1.1057999999999999</v>
      </c>
      <c r="G23" s="43">
        <v>0.3841</v>
      </c>
      <c r="H23" s="43">
        <v>0.53869999999999996</v>
      </c>
      <c r="I23" s="43">
        <v>0.60489999999999999</v>
      </c>
      <c r="J23" s="43">
        <v>0.54090000000000005</v>
      </c>
    </row>
    <row r="24" spans="1:10" x14ac:dyDescent="0.25">
      <c r="A24" t="s">
        <v>1595</v>
      </c>
      <c r="B24">
        <v>1</v>
      </c>
      <c r="C24">
        <v>160389984</v>
      </c>
      <c r="D24" t="s">
        <v>5027</v>
      </c>
      <c r="E24" t="s">
        <v>5028</v>
      </c>
      <c r="F24" s="43">
        <v>1.0911</v>
      </c>
      <c r="G24" s="43">
        <v>0.16259999999999999</v>
      </c>
      <c r="H24" s="43">
        <v>0.52759999999999996</v>
      </c>
      <c r="I24" s="43">
        <v>0.55769999999999997</v>
      </c>
      <c r="J24" s="43">
        <v>0.53029999999999999</v>
      </c>
    </row>
    <row r="25" spans="1:10" x14ac:dyDescent="0.25">
      <c r="A25" t="s">
        <v>1005</v>
      </c>
      <c r="B25">
        <v>1</v>
      </c>
      <c r="C25">
        <v>160634588</v>
      </c>
      <c r="D25" t="s">
        <v>5033</v>
      </c>
      <c r="E25" t="s">
        <v>5032</v>
      </c>
      <c r="F25" s="43">
        <v>1.1124000000000001</v>
      </c>
      <c r="G25" s="43">
        <v>0.76629999999999998</v>
      </c>
      <c r="H25" s="43">
        <v>0.83699999999999997</v>
      </c>
      <c r="I25" s="43">
        <v>0.66610000000000003</v>
      </c>
      <c r="J25" s="43">
        <v>0.86150000000000004</v>
      </c>
    </row>
    <row r="26" spans="1:10" x14ac:dyDescent="0.25">
      <c r="A26" t="s">
        <v>223</v>
      </c>
      <c r="B26">
        <v>1</v>
      </c>
      <c r="C26">
        <v>160703965</v>
      </c>
      <c r="D26" t="s">
        <v>5028</v>
      </c>
      <c r="E26" t="s">
        <v>5027</v>
      </c>
      <c r="F26" s="43">
        <v>1.1067</v>
      </c>
      <c r="G26" s="43">
        <v>0.81499999999999995</v>
      </c>
      <c r="H26" s="43">
        <v>0.89500000000000002</v>
      </c>
      <c r="I26" s="43">
        <v>0.90559000000000001</v>
      </c>
      <c r="J26" s="43">
        <v>0.78359999999999996</v>
      </c>
    </row>
    <row r="27" spans="1:10" x14ac:dyDescent="0.25">
      <c r="A27" t="s">
        <v>2393</v>
      </c>
      <c r="B27">
        <v>1</v>
      </c>
      <c r="C27">
        <v>192541021</v>
      </c>
      <c r="D27" t="s">
        <v>5027</v>
      </c>
      <c r="E27" t="s">
        <v>5028</v>
      </c>
      <c r="F27" s="43">
        <v>1.1315999999999999</v>
      </c>
      <c r="G27" s="43">
        <v>0.97560999999999998</v>
      </c>
      <c r="H27" s="43">
        <v>0.7873</v>
      </c>
      <c r="I27" s="43">
        <v>0.76400000000000001</v>
      </c>
      <c r="J27" s="43">
        <v>0.81</v>
      </c>
    </row>
    <row r="28" spans="1:10" x14ac:dyDescent="0.25">
      <c r="A28" t="s">
        <v>1213</v>
      </c>
      <c r="B28">
        <v>1</v>
      </c>
      <c r="C28">
        <v>200875897</v>
      </c>
      <c r="D28" t="s">
        <v>5032</v>
      </c>
      <c r="E28" t="s">
        <v>5033</v>
      </c>
      <c r="F28" s="43">
        <v>1.1311</v>
      </c>
      <c r="G28" s="43">
        <v>0.85160000000000002</v>
      </c>
      <c r="H28" s="43">
        <v>0.81220000000000003</v>
      </c>
      <c r="I28" s="43">
        <v>0.99650300000000003</v>
      </c>
      <c r="J28" s="43">
        <v>0.74139999999999995</v>
      </c>
    </row>
    <row r="29" spans="1:10" x14ac:dyDescent="0.25">
      <c r="A29" t="s">
        <v>328</v>
      </c>
      <c r="B29">
        <v>1</v>
      </c>
      <c r="C29">
        <v>212877776</v>
      </c>
      <c r="D29" t="s">
        <v>5028</v>
      </c>
      <c r="E29" t="s">
        <v>5027</v>
      </c>
      <c r="F29" s="43">
        <v>1.0955299999999999</v>
      </c>
      <c r="G29" s="43">
        <v>0.35570000000000002</v>
      </c>
      <c r="H29" s="43">
        <v>0.69610000000000005</v>
      </c>
      <c r="I29" s="43">
        <v>0.78149999999999997</v>
      </c>
      <c r="J29" s="43">
        <v>0.69789999999999996</v>
      </c>
    </row>
    <row r="30" spans="1:10" x14ac:dyDescent="0.25">
      <c r="A30" t="s">
        <v>2693</v>
      </c>
      <c r="B30">
        <v>2</v>
      </c>
      <c r="C30">
        <v>12607893</v>
      </c>
      <c r="D30" t="s">
        <v>5033</v>
      </c>
      <c r="E30" t="s">
        <v>5032</v>
      </c>
      <c r="F30" s="43">
        <v>1.10877</v>
      </c>
      <c r="G30" s="43">
        <v>0.3659</v>
      </c>
      <c r="H30" s="43">
        <v>0.3785</v>
      </c>
      <c r="I30" s="43">
        <v>0.30070000000000002</v>
      </c>
      <c r="J30" s="43">
        <v>0.56200000000000006</v>
      </c>
    </row>
    <row r="31" spans="1:10" x14ac:dyDescent="0.25">
      <c r="A31" t="s">
        <v>2844</v>
      </c>
      <c r="B31">
        <v>2</v>
      </c>
      <c r="C31">
        <v>25052177</v>
      </c>
      <c r="D31" t="s">
        <v>5033</v>
      </c>
      <c r="E31" t="s">
        <v>5032</v>
      </c>
      <c r="F31" s="43">
        <v>1.06202</v>
      </c>
      <c r="G31" s="43">
        <v>0.51419999999999999</v>
      </c>
      <c r="H31" s="43">
        <v>0.2873</v>
      </c>
      <c r="I31" s="43">
        <v>0.2238</v>
      </c>
      <c r="J31" s="43">
        <v>0.252</v>
      </c>
    </row>
    <row r="32" spans="1:10" x14ac:dyDescent="0.25">
      <c r="A32" t="s">
        <v>2354</v>
      </c>
      <c r="B32">
        <v>2</v>
      </c>
      <c r="C32">
        <v>30472442</v>
      </c>
      <c r="D32" t="s">
        <v>5033</v>
      </c>
      <c r="E32" t="s">
        <v>5027</v>
      </c>
      <c r="F32" s="43">
        <v>1.105</v>
      </c>
      <c r="G32" s="43">
        <v>0.84960000000000002</v>
      </c>
      <c r="H32" s="43">
        <v>0.70169999999999999</v>
      </c>
      <c r="I32" s="43">
        <v>0.79720000000000002</v>
      </c>
      <c r="J32" s="43">
        <v>0.80869999999999997</v>
      </c>
    </row>
    <row r="33" spans="1:10" x14ac:dyDescent="0.25">
      <c r="A33" t="s">
        <v>2579</v>
      </c>
      <c r="B33">
        <v>2</v>
      </c>
      <c r="C33">
        <v>43355324</v>
      </c>
      <c r="D33" t="s">
        <v>5028</v>
      </c>
      <c r="E33" t="s">
        <v>5033</v>
      </c>
      <c r="F33" s="43">
        <v>1.1311</v>
      </c>
      <c r="G33" s="43">
        <v>0.80079999999999996</v>
      </c>
      <c r="H33" s="43">
        <v>0.72929999999999995</v>
      </c>
      <c r="I33" s="43">
        <v>0.75</v>
      </c>
      <c r="J33" s="43">
        <v>0.73480000000000001</v>
      </c>
    </row>
    <row r="34" spans="1:10" x14ac:dyDescent="0.25">
      <c r="A34" t="s">
        <v>2714</v>
      </c>
      <c r="B34">
        <v>2</v>
      </c>
      <c r="C34">
        <v>61242410</v>
      </c>
      <c r="D34" t="s">
        <v>5028</v>
      </c>
      <c r="E34" t="s">
        <v>5027</v>
      </c>
      <c r="F34" s="43">
        <v>1.1133999999999999</v>
      </c>
      <c r="G34" s="43">
        <v>0.92479999999999996</v>
      </c>
      <c r="H34" s="43">
        <v>0.75139999999999996</v>
      </c>
      <c r="I34" s="43">
        <v>0.51919999999999999</v>
      </c>
      <c r="J34" s="43">
        <v>0.73880000000000001</v>
      </c>
    </row>
    <row r="35" spans="1:10" x14ac:dyDescent="0.25">
      <c r="A35" t="s">
        <v>2362</v>
      </c>
      <c r="B35">
        <v>2</v>
      </c>
      <c r="C35">
        <v>65661843</v>
      </c>
      <c r="D35" t="s">
        <v>5033</v>
      </c>
      <c r="E35" t="s">
        <v>5032</v>
      </c>
      <c r="F35" s="43">
        <v>1.0724</v>
      </c>
      <c r="G35" s="43">
        <v>0.78249999999999997</v>
      </c>
      <c r="H35" s="43">
        <v>0.46129999999999999</v>
      </c>
      <c r="I35" s="43">
        <v>0.14860000000000001</v>
      </c>
      <c r="J35" s="43">
        <v>0.60160000000000002</v>
      </c>
    </row>
    <row r="36" spans="1:10" x14ac:dyDescent="0.25">
      <c r="A36" t="s">
        <v>2525</v>
      </c>
      <c r="B36">
        <v>2</v>
      </c>
      <c r="C36">
        <v>68646536</v>
      </c>
      <c r="D36" t="s">
        <v>5032</v>
      </c>
      <c r="E36" t="s">
        <v>5033</v>
      </c>
      <c r="F36" s="43">
        <v>1.1127</v>
      </c>
      <c r="G36" s="43">
        <v>0.3821</v>
      </c>
      <c r="H36" s="43">
        <v>0.6492</v>
      </c>
      <c r="I36" s="43">
        <v>0.86709999999999998</v>
      </c>
      <c r="J36" s="43">
        <v>0.55010000000000003</v>
      </c>
    </row>
    <row r="37" spans="1:10" x14ac:dyDescent="0.25">
      <c r="A37" t="s">
        <v>4061</v>
      </c>
      <c r="B37">
        <v>2</v>
      </c>
      <c r="C37">
        <v>112492986</v>
      </c>
      <c r="D37" t="s">
        <v>5033</v>
      </c>
      <c r="E37" t="s">
        <v>5032</v>
      </c>
      <c r="F37" s="43">
        <v>1.19861</v>
      </c>
      <c r="G37" s="43">
        <v>3.8620000000000002E-2</v>
      </c>
      <c r="H37" s="43">
        <v>0.20169999999999999</v>
      </c>
      <c r="I37" s="43">
        <v>0.1434</v>
      </c>
      <c r="J37" s="43">
        <v>0.21240000000000001</v>
      </c>
    </row>
    <row r="38" spans="1:10" x14ac:dyDescent="0.25">
      <c r="A38" t="s">
        <v>1263</v>
      </c>
      <c r="B38">
        <v>2</v>
      </c>
      <c r="C38">
        <v>112770799</v>
      </c>
      <c r="D38" t="s">
        <v>5028</v>
      </c>
      <c r="E38" t="s">
        <v>5027</v>
      </c>
      <c r="F38" s="43">
        <v>1.1275200000000001</v>
      </c>
      <c r="G38" s="43">
        <v>0.81910000000000005</v>
      </c>
      <c r="H38" s="43">
        <v>0.70989999999999998</v>
      </c>
      <c r="I38" s="43">
        <v>0.90034999999999998</v>
      </c>
      <c r="J38" s="43">
        <v>0.74409999999999998</v>
      </c>
    </row>
    <row r="39" spans="1:10" x14ac:dyDescent="0.25">
      <c r="A39" t="s">
        <v>3038</v>
      </c>
      <c r="B39">
        <v>2</v>
      </c>
      <c r="C39">
        <v>136884679</v>
      </c>
      <c r="D39" t="s">
        <v>5032</v>
      </c>
      <c r="E39" t="s">
        <v>5033</v>
      </c>
      <c r="F39" s="43">
        <v>1.1015999999999999</v>
      </c>
      <c r="G39" s="43">
        <v>0.89429999999999998</v>
      </c>
      <c r="H39" s="43">
        <v>0.67130000000000001</v>
      </c>
      <c r="I39" s="43">
        <v>0.71150000000000002</v>
      </c>
      <c r="J39" s="43">
        <v>0.4763</v>
      </c>
    </row>
    <row r="40" spans="1:10" x14ac:dyDescent="0.25">
      <c r="A40" t="s">
        <v>248</v>
      </c>
      <c r="B40">
        <v>2</v>
      </c>
      <c r="C40">
        <v>151644203</v>
      </c>
      <c r="D40" t="s">
        <v>5033</v>
      </c>
      <c r="E40" t="s">
        <v>5032</v>
      </c>
      <c r="F40" s="43">
        <v>1.0701000000000001</v>
      </c>
      <c r="G40" s="43">
        <v>0.4289</v>
      </c>
      <c r="H40" s="43">
        <v>0.26519999999999999</v>
      </c>
      <c r="I40" s="43">
        <v>0.4143</v>
      </c>
      <c r="J40" s="43">
        <v>0.29949999999999999</v>
      </c>
    </row>
    <row r="41" spans="1:10" x14ac:dyDescent="0.25">
      <c r="A41" t="s">
        <v>922</v>
      </c>
      <c r="B41">
        <v>2</v>
      </c>
      <c r="C41">
        <v>191989356</v>
      </c>
      <c r="D41" t="s">
        <v>5033</v>
      </c>
      <c r="E41" t="s">
        <v>5027</v>
      </c>
      <c r="F41" s="43">
        <v>1.0684</v>
      </c>
      <c r="G41" s="43">
        <v>0.45119999999999999</v>
      </c>
      <c r="H41" s="43">
        <v>0.70169999999999999</v>
      </c>
      <c r="I41" s="43">
        <v>0.75</v>
      </c>
      <c r="J41" s="43">
        <v>0.66090000000000004</v>
      </c>
    </row>
    <row r="42" spans="1:10" x14ac:dyDescent="0.25">
      <c r="A42" t="s">
        <v>2527</v>
      </c>
      <c r="B42">
        <v>2</v>
      </c>
      <c r="C42">
        <v>204632861</v>
      </c>
      <c r="D42" t="s">
        <v>5027</v>
      </c>
      <c r="E42" t="s">
        <v>5032</v>
      </c>
      <c r="F42" s="43">
        <v>1.0741000000000001</v>
      </c>
      <c r="G42" s="43">
        <v>0.69510000000000005</v>
      </c>
      <c r="H42" s="43">
        <v>0.80389999999999995</v>
      </c>
      <c r="I42" s="43">
        <v>0.52270000000000005</v>
      </c>
      <c r="J42" s="43">
        <v>0.76910000000000001</v>
      </c>
    </row>
    <row r="43" spans="1:10" x14ac:dyDescent="0.25">
      <c r="A43" t="s">
        <v>1626</v>
      </c>
      <c r="B43">
        <v>2</v>
      </c>
      <c r="C43">
        <v>231121829</v>
      </c>
      <c r="D43" t="s">
        <v>5033</v>
      </c>
      <c r="E43" t="s">
        <v>5032</v>
      </c>
      <c r="F43" s="43">
        <v>1.1447000000000001</v>
      </c>
      <c r="G43" s="43">
        <v>0.26019999999999999</v>
      </c>
      <c r="H43" s="43">
        <v>0.19059999999999999</v>
      </c>
      <c r="I43" s="43">
        <v>0.1154</v>
      </c>
      <c r="J43" s="43">
        <v>0.2243</v>
      </c>
    </row>
    <row r="44" spans="1:10" x14ac:dyDescent="0.25">
      <c r="A44" t="s">
        <v>215</v>
      </c>
      <c r="B44">
        <v>3</v>
      </c>
      <c r="C44">
        <v>18798848</v>
      </c>
      <c r="D44" t="s">
        <v>5033</v>
      </c>
      <c r="E44" t="s">
        <v>5032</v>
      </c>
      <c r="F44" s="43">
        <v>1.0684899999999999</v>
      </c>
      <c r="G44" s="43">
        <v>0.19919999999999999</v>
      </c>
      <c r="H44" s="43">
        <v>0.221</v>
      </c>
      <c r="I44" s="43">
        <v>0.29199999999999998</v>
      </c>
      <c r="J44" s="43">
        <v>0.25069999999999998</v>
      </c>
    </row>
    <row r="45" spans="1:10" x14ac:dyDescent="0.25">
      <c r="A45" t="s">
        <v>2372</v>
      </c>
      <c r="B45">
        <v>3</v>
      </c>
      <c r="C45">
        <v>27783015</v>
      </c>
      <c r="D45" t="s">
        <v>5032</v>
      </c>
      <c r="E45" t="s">
        <v>5033</v>
      </c>
      <c r="F45" s="43">
        <v>1.1196999999999999</v>
      </c>
      <c r="G45" s="43">
        <v>0.28249999999999997</v>
      </c>
      <c r="H45" s="43">
        <v>0.48899999999999999</v>
      </c>
      <c r="I45" s="43">
        <v>0.44409999999999999</v>
      </c>
      <c r="J45" s="43">
        <v>0.37859999999999999</v>
      </c>
    </row>
    <row r="46" spans="1:10" x14ac:dyDescent="0.25">
      <c r="A46" t="s">
        <v>1497</v>
      </c>
      <c r="B46">
        <v>3</v>
      </c>
      <c r="C46">
        <v>28072086</v>
      </c>
      <c r="D46" t="s">
        <v>5033</v>
      </c>
      <c r="E46" t="s">
        <v>5032</v>
      </c>
      <c r="F46" s="43">
        <v>1.1479999999999999</v>
      </c>
      <c r="G46" s="43">
        <v>0.10979999999999999</v>
      </c>
      <c r="H46" s="43">
        <v>0.4365</v>
      </c>
      <c r="I46" s="43">
        <v>0.46500000000000002</v>
      </c>
      <c r="J46" s="43">
        <v>0.48809999999999998</v>
      </c>
    </row>
    <row r="47" spans="1:10" x14ac:dyDescent="0.25">
      <c r="A47" t="s">
        <v>2690</v>
      </c>
      <c r="B47">
        <v>3</v>
      </c>
      <c r="C47">
        <v>32962051</v>
      </c>
      <c r="D47" t="s">
        <v>5027</v>
      </c>
      <c r="E47" t="s">
        <v>5028</v>
      </c>
      <c r="F47" s="43">
        <v>1.0731999999999999</v>
      </c>
      <c r="G47" s="43">
        <v>0.80079999999999996</v>
      </c>
      <c r="H47" s="43">
        <v>0.6492</v>
      </c>
      <c r="I47" s="43">
        <v>0.97552000000000005</v>
      </c>
      <c r="J47" s="43">
        <v>0.58440000000000003</v>
      </c>
    </row>
    <row r="48" spans="1:10" x14ac:dyDescent="0.25">
      <c r="A48" t="s">
        <v>210</v>
      </c>
      <c r="B48">
        <v>3</v>
      </c>
      <c r="C48">
        <v>71535338</v>
      </c>
      <c r="D48" t="s">
        <v>5032</v>
      </c>
      <c r="E48" t="s">
        <v>5028</v>
      </c>
      <c r="F48" s="43">
        <v>1.0871999999999999</v>
      </c>
      <c r="G48" s="43">
        <v>0.58940000000000003</v>
      </c>
      <c r="H48" s="43">
        <v>0.67400000000000004</v>
      </c>
      <c r="I48" s="43">
        <v>1</v>
      </c>
      <c r="J48" s="43">
        <v>0.51449999999999996</v>
      </c>
    </row>
    <row r="49" spans="1:10" x14ac:dyDescent="0.25">
      <c r="A49" t="s">
        <v>3882</v>
      </c>
      <c r="B49">
        <v>3</v>
      </c>
      <c r="C49">
        <v>100848597</v>
      </c>
      <c r="D49" t="s">
        <v>5033</v>
      </c>
      <c r="E49" t="s">
        <v>5032</v>
      </c>
      <c r="F49" s="43">
        <v>1.1617999999999999</v>
      </c>
      <c r="G49" s="43">
        <v>0.99390199999999995</v>
      </c>
      <c r="H49" s="43">
        <v>0.94198999999999999</v>
      </c>
      <c r="I49" s="43">
        <v>1</v>
      </c>
      <c r="J49" s="43">
        <v>0.92215999999999998</v>
      </c>
    </row>
    <row r="50" spans="1:10" x14ac:dyDescent="0.25">
      <c r="A50" t="s">
        <v>1506</v>
      </c>
      <c r="B50">
        <v>3</v>
      </c>
      <c r="C50">
        <v>101749022</v>
      </c>
      <c r="D50" t="s">
        <v>5033</v>
      </c>
      <c r="E50" t="s">
        <v>5032</v>
      </c>
      <c r="F50" s="43">
        <v>1.10436</v>
      </c>
      <c r="G50" s="43">
        <v>0.45929999999999999</v>
      </c>
      <c r="H50" s="43">
        <v>0.31219999999999998</v>
      </c>
      <c r="I50" s="43">
        <v>4.1959999999999997E-2</v>
      </c>
      <c r="J50" s="43">
        <v>0.33910000000000001</v>
      </c>
    </row>
    <row r="51" spans="1:10" x14ac:dyDescent="0.25">
      <c r="A51" t="s">
        <v>1982</v>
      </c>
      <c r="B51">
        <v>3</v>
      </c>
      <c r="C51">
        <v>105455955</v>
      </c>
      <c r="D51" t="s">
        <v>5033</v>
      </c>
      <c r="E51" t="s">
        <v>5032</v>
      </c>
      <c r="F51" s="43">
        <v>1.0889</v>
      </c>
      <c r="G51" s="43">
        <v>0.59150000000000003</v>
      </c>
      <c r="H51" s="43">
        <v>0.59670000000000001</v>
      </c>
      <c r="I51" s="43">
        <v>0.35139999999999999</v>
      </c>
      <c r="J51" s="43">
        <v>0.64639999999999997</v>
      </c>
    </row>
    <row r="52" spans="1:10" x14ac:dyDescent="0.25">
      <c r="A52" t="s">
        <v>3874</v>
      </c>
      <c r="B52">
        <v>3</v>
      </c>
      <c r="C52">
        <v>112693983</v>
      </c>
      <c r="D52" t="s">
        <v>5032</v>
      </c>
      <c r="E52" t="s">
        <v>5028</v>
      </c>
      <c r="F52" s="43">
        <v>1.2891999999999999</v>
      </c>
      <c r="G52" s="43">
        <v>1</v>
      </c>
      <c r="H52" s="43">
        <v>0.98343000000000003</v>
      </c>
      <c r="I52" s="43">
        <v>0.99825200000000003</v>
      </c>
      <c r="J52" s="43">
        <v>0.98416999999999999</v>
      </c>
    </row>
    <row r="53" spans="1:10" x14ac:dyDescent="0.25">
      <c r="A53" t="s">
        <v>220</v>
      </c>
      <c r="B53">
        <v>3</v>
      </c>
      <c r="C53">
        <v>119228508</v>
      </c>
      <c r="D53" t="s">
        <v>5028</v>
      </c>
      <c r="E53" t="s">
        <v>5027</v>
      </c>
      <c r="F53" s="43">
        <v>1.1432</v>
      </c>
      <c r="G53" s="43">
        <v>0.80889999999999995</v>
      </c>
      <c r="H53" s="43">
        <v>0.87290000000000001</v>
      </c>
      <c r="I53" s="43">
        <v>0.65559999999999996</v>
      </c>
      <c r="J53" s="43">
        <v>0.8377</v>
      </c>
    </row>
    <row r="54" spans="1:10" x14ac:dyDescent="0.25">
      <c r="A54" t="s">
        <v>1969</v>
      </c>
      <c r="B54">
        <v>3</v>
      </c>
      <c r="C54">
        <v>121542898</v>
      </c>
      <c r="D54" t="s">
        <v>5033</v>
      </c>
      <c r="E54" t="s">
        <v>5032</v>
      </c>
      <c r="F54" s="43">
        <v>1.0889</v>
      </c>
      <c r="G54" s="43">
        <v>0.71950000000000003</v>
      </c>
      <c r="H54" s="43">
        <v>0.66569999999999996</v>
      </c>
      <c r="I54" s="43">
        <v>0.28670000000000001</v>
      </c>
      <c r="J54" s="43">
        <v>0.61209999999999998</v>
      </c>
    </row>
    <row r="55" spans="1:10" x14ac:dyDescent="0.25">
      <c r="A55" t="s">
        <v>5882</v>
      </c>
      <c r="B55">
        <v>3</v>
      </c>
      <c r="C55">
        <v>121765368</v>
      </c>
      <c r="D55" t="s">
        <v>5033</v>
      </c>
      <c r="E55" t="s">
        <v>5028</v>
      </c>
      <c r="F55" s="43">
        <v>1.1544000000000001</v>
      </c>
      <c r="G55" s="43">
        <v>0.27850000000000003</v>
      </c>
      <c r="H55" s="43">
        <v>0.3785</v>
      </c>
      <c r="I55" s="43">
        <v>0.6976</v>
      </c>
      <c r="J55" s="43">
        <v>0.52890000000000004</v>
      </c>
    </row>
    <row r="56" spans="1:10" x14ac:dyDescent="0.25">
      <c r="A56" t="s">
        <v>3867</v>
      </c>
      <c r="B56">
        <v>3</v>
      </c>
      <c r="C56">
        <v>121783015</v>
      </c>
      <c r="D56" t="s">
        <v>5032</v>
      </c>
      <c r="E56" t="s">
        <v>5028</v>
      </c>
      <c r="F56" s="43">
        <v>1.1420999999999999</v>
      </c>
      <c r="G56" s="43">
        <v>0.97763999999999995</v>
      </c>
      <c r="H56" s="43">
        <v>0.93093999999999999</v>
      </c>
      <c r="I56" s="43">
        <v>0.99825200000000003</v>
      </c>
      <c r="J56" s="43">
        <v>0.90896999999999994</v>
      </c>
    </row>
    <row r="57" spans="1:10" x14ac:dyDescent="0.25">
      <c r="A57" t="s">
        <v>903</v>
      </c>
      <c r="B57">
        <v>3</v>
      </c>
      <c r="C57">
        <v>141150990</v>
      </c>
      <c r="D57" t="s">
        <v>5028</v>
      </c>
      <c r="E57" t="s">
        <v>5027</v>
      </c>
      <c r="F57" s="43">
        <v>1.0667</v>
      </c>
      <c r="G57" s="43">
        <v>0.8821</v>
      </c>
      <c r="H57" s="43">
        <v>0.80659999999999998</v>
      </c>
      <c r="I57" s="43">
        <v>1</v>
      </c>
      <c r="J57" s="43">
        <v>0.66749999999999998</v>
      </c>
    </row>
    <row r="58" spans="1:10" x14ac:dyDescent="0.25">
      <c r="A58" t="s">
        <v>3048</v>
      </c>
      <c r="B58">
        <v>3</v>
      </c>
      <c r="C58">
        <v>159691112</v>
      </c>
      <c r="D58" t="s">
        <v>5033</v>
      </c>
      <c r="E58" t="s">
        <v>5032</v>
      </c>
      <c r="F58" s="43">
        <v>1.1108</v>
      </c>
      <c r="G58" s="43">
        <v>0.29670000000000002</v>
      </c>
      <c r="H58" s="43">
        <v>0.38119999999999998</v>
      </c>
      <c r="I58" s="43">
        <v>0.25169999999999998</v>
      </c>
      <c r="J58" s="43">
        <v>0.47099999999999997</v>
      </c>
    </row>
    <row r="59" spans="1:10" x14ac:dyDescent="0.25">
      <c r="A59" t="s">
        <v>2898</v>
      </c>
      <c r="B59">
        <v>3</v>
      </c>
      <c r="C59">
        <v>159712373</v>
      </c>
      <c r="D59" t="s">
        <v>5032</v>
      </c>
      <c r="E59" t="s">
        <v>5028</v>
      </c>
      <c r="F59" s="43">
        <v>1.1015999999999999</v>
      </c>
      <c r="G59" s="43">
        <v>4.065E-3</v>
      </c>
      <c r="H59" s="43">
        <v>0.17399999999999999</v>
      </c>
      <c r="I59" s="43">
        <v>0</v>
      </c>
      <c r="J59" s="43">
        <v>0.17549999999999999</v>
      </c>
    </row>
    <row r="60" spans="1:10" x14ac:dyDescent="0.25">
      <c r="A60" t="s">
        <v>2897</v>
      </c>
      <c r="B60">
        <v>3</v>
      </c>
      <c r="C60">
        <v>169536637</v>
      </c>
      <c r="D60" t="s">
        <v>5032</v>
      </c>
      <c r="E60" t="s">
        <v>5033</v>
      </c>
      <c r="F60" s="43">
        <v>1.1145</v>
      </c>
      <c r="G60" s="43">
        <v>0.76019999999999999</v>
      </c>
      <c r="H60" s="43">
        <v>0.65469999999999995</v>
      </c>
      <c r="I60" s="43">
        <v>0.3427</v>
      </c>
      <c r="J60" s="43">
        <v>0.74270000000000003</v>
      </c>
    </row>
    <row r="61" spans="1:10" x14ac:dyDescent="0.25">
      <c r="A61" t="s">
        <v>1909</v>
      </c>
      <c r="B61">
        <v>3</v>
      </c>
      <c r="C61">
        <v>187565968</v>
      </c>
      <c r="D61" t="s">
        <v>5028</v>
      </c>
      <c r="E61" t="s">
        <v>5032</v>
      </c>
      <c r="F61" s="43">
        <v>1.05507</v>
      </c>
      <c r="G61" s="43">
        <v>0.38819999999999999</v>
      </c>
      <c r="H61" s="43">
        <v>0.30109999999999998</v>
      </c>
      <c r="I61" s="43">
        <v>0.32869999999999999</v>
      </c>
      <c r="J61" s="43">
        <v>0.33110000000000001</v>
      </c>
    </row>
    <row r="62" spans="1:10" x14ac:dyDescent="0.25">
      <c r="A62" t="s">
        <v>2427</v>
      </c>
      <c r="B62">
        <v>3</v>
      </c>
      <c r="C62">
        <v>187987624</v>
      </c>
      <c r="D62" t="s">
        <v>5033</v>
      </c>
      <c r="E62" t="s">
        <v>5032</v>
      </c>
      <c r="F62" s="43">
        <v>1.0716000000000001</v>
      </c>
      <c r="G62" s="43">
        <v>0.57320000000000004</v>
      </c>
      <c r="H62" s="43">
        <v>0.52759999999999996</v>
      </c>
      <c r="I62" s="43">
        <v>0.75700000000000001</v>
      </c>
      <c r="J62" s="43">
        <v>0.44719999999999999</v>
      </c>
    </row>
    <row r="63" spans="1:10" x14ac:dyDescent="0.25">
      <c r="A63" t="s">
        <v>2413</v>
      </c>
      <c r="B63">
        <v>4</v>
      </c>
      <c r="C63">
        <v>40307564</v>
      </c>
      <c r="D63" t="s">
        <v>5033</v>
      </c>
      <c r="E63" t="s">
        <v>5032</v>
      </c>
      <c r="F63" s="43">
        <v>1.073</v>
      </c>
      <c r="G63" s="43">
        <v>0.51019999999999999</v>
      </c>
      <c r="H63" s="43">
        <v>0.27350000000000002</v>
      </c>
      <c r="I63" s="43">
        <v>0.35489999999999999</v>
      </c>
      <c r="J63" s="43">
        <v>0.32850000000000001</v>
      </c>
    </row>
    <row r="64" spans="1:10" x14ac:dyDescent="0.25">
      <c r="A64" t="s">
        <v>885</v>
      </c>
      <c r="B64">
        <v>4</v>
      </c>
      <c r="C64">
        <v>48127262</v>
      </c>
      <c r="D64" t="s">
        <v>5028</v>
      </c>
      <c r="E64" t="s">
        <v>5027</v>
      </c>
      <c r="F64" s="43">
        <v>1.09016</v>
      </c>
      <c r="G64" s="43">
        <v>0.2419</v>
      </c>
      <c r="H64" s="43">
        <v>0.37019999999999997</v>
      </c>
      <c r="I64" s="43">
        <v>1.7479999999999999E-2</v>
      </c>
      <c r="J64" s="43">
        <v>0.37990000000000002</v>
      </c>
    </row>
    <row r="65" spans="1:10" x14ac:dyDescent="0.25">
      <c r="A65" t="s">
        <v>1887</v>
      </c>
      <c r="B65">
        <v>4</v>
      </c>
      <c r="C65">
        <v>87862396</v>
      </c>
      <c r="D65" t="s">
        <v>5033</v>
      </c>
      <c r="E65" t="s">
        <v>5028</v>
      </c>
      <c r="F65" s="43">
        <v>1.08613</v>
      </c>
      <c r="G65" s="43">
        <v>0.92886000000000002</v>
      </c>
      <c r="H65" s="43">
        <v>0.53590000000000004</v>
      </c>
      <c r="I65" s="43">
        <v>0.65380000000000005</v>
      </c>
      <c r="J65" s="43">
        <v>0.45779999999999998</v>
      </c>
    </row>
    <row r="66" spans="1:10" x14ac:dyDescent="0.25">
      <c r="A66" t="s">
        <v>970</v>
      </c>
      <c r="B66">
        <v>4</v>
      </c>
      <c r="C66">
        <v>103911781</v>
      </c>
      <c r="D66" t="s">
        <v>5027</v>
      </c>
      <c r="E66" t="s">
        <v>5028</v>
      </c>
      <c r="F66" s="43">
        <v>1.0666</v>
      </c>
      <c r="G66" s="43">
        <v>0.73170000000000002</v>
      </c>
      <c r="H66" s="43">
        <v>0.55520000000000003</v>
      </c>
      <c r="I66" s="43">
        <v>0.49830000000000002</v>
      </c>
      <c r="J66" s="43">
        <v>0.48149999999999998</v>
      </c>
    </row>
    <row r="67" spans="1:10" x14ac:dyDescent="0.25">
      <c r="A67" t="s">
        <v>1873</v>
      </c>
      <c r="B67">
        <v>4</v>
      </c>
      <c r="C67">
        <v>106255589</v>
      </c>
      <c r="D67" t="s">
        <v>5033</v>
      </c>
      <c r="E67" t="s">
        <v>5032</v>
      </c>
      <c r="F67" s="43">
        <v>1.08249</v>
      </c>
      <c r="G67" s="43">
        <v>0.57720000000000005</v>
      </c>
      <c r="H67" s="43">
        <v>0.44750000000000001</v>
      </c>
      <c r="I67" s="43">
        <v>0.1993</v>
      </c>
      <c r="J67" s="43">
        <v>0.56599999999999995</v>
      </c>
    </row>
    <row r="68" spans="1:10" x14ac:dyDescent="0.25">
      <c r="A68" t="s">
        <v>173</v>
      </c>
      <c r="B68">
        <v>4</v>
      </c>
      <c r="C68">
        <v>109058718</v>
      </c>
      <c r="D68" t="s">
        <v>5028</v>
      </c>
      <c r="E68" t="s">
        <v>5032</v>
      </c>
      <c r="F68" s="43">
        <v>1.0942099999999999</v>
      </c>
      <c r="G68" s="43">
        <v>0.83740000000000003</v>
      </c>
      <c r="H68" s="43">
        <v>0.54139999999999999</v>
      </c>
      <c r="I68" s="43">
        <v>0.70279999999999998</v>
      </c>
      <c r="J68" s="43">
        <v>0.45119999999999999</v>
      </c>
    </row>
    <row r="69" spans="1:10" x14ac:dyDescent="0.25">
      <c r="A69" t="s">
        <v>2216</v>
      </c>
      <c r="B69">
        <v>4</v>
      </c>
      <c r="C69">
        <v>122119449</v>
      </c>
      <c r="D69" t="s">
        <v>5032</v>
      </c>
      <c r="E69" t="s">
        <v>5033</v>
      </c>
      <c r="F69" s="43">
        <v>1.0992599999999999</v>
      </c>
      <c r="G69" s="43">
        <v>0.29270000000000002</v>
      </c>
      <c r="H69" s="43">
        <v>0.2044</v>
      </c>
      <c r="I69" s="43">
        <v>5.7689999999999998E-2</v>
      </c>
      <c r="J69" s="43">
        <v>0.21640000000000001</v>
      </c>
    </row>
    <row r="70" spans="1:10" x14ac:dyDescent="0.25">
      <c r="A70" t="s">
        <v>668</v>
      </c>
      <c r="B70">
        <v>4</v>
      </c>
      <c r="C70">
        <v>164493807</v>
      </c>
      <c r="D70" t="s">
        <v>5028</v>
      </c>
      <c r="E70" t="s">
        <v>5027</v>
      </c>
      <c r="F70" s="43">
        <v>1.0699000000000001</v>
      </c>
      <c r="G70" s="43">
        <v>0.88819999999999999</v>
      </c>
      <c r="H70" s="43">
        <v>0.71819999999999995</v>
      </c>
      <c r="I70" s="43">
        <v>0.83740000000000003</v>
      </c>
      <c r="J70" s="43">
        <v>0.62929999999999997</v>
      </c>
    </row>
    <row r="71" spans="1:10" x14ac:dyDescent="0.25">
      <c r="A71" t="s">
        <v>1686</v>
      </c>
      <c r="B71">
        <v>5</v>
      </c>
      <c r="C71">
        <v>6712834</v>
      </c>
      <c r="D71" t="s">
        <v>5033</v>
      </c>
      <c r="E71" t="s">
        <v>5032</v>
      </c>
      <c r="F71" s="43">
        <v>1.0834999999999999</v>
      </c>
      <c r="G71" s="43">
        <v>0.42070000000000002</v>
      </c>
      <c r="H71" s="43">
        <v>0.62429999999999997</v>
      </c>
      <c r="I71" s="43">
        <v>0.58040000000000003</v>
      </c>
      <c r="J71" s="43">
        <v>0.64249999999999996</v>
      </c>
    </row>
    <row r="72" spans="1:10" x14ac:dyDescent="0.25">
      <c r="A72" t="s">
        <v>3066</v>
      </c>
      <c r="B72">
        <v>5</v>
      </c>
      <c r="C72">
        <v>35877505</v>
      </c>
      <c r="D72" t="s">
        <v>5028</v>
      </c>
      <c r="E72" t="s">
        <v>5027</v>
      </c>
      <c r="F72" s="43">
        <v>1.10412</v>
      </c>
      <c r="G72" s="43">
        <v>0.20930000000000001</v>
      </c>
      <c r="H72" s="43">
        <v>0.54969999999999997</v>
      </c>
      <c r="I72" s="43">
        <v>0.73599999999999999</v>
      </c>
      <c r="J72" s="43">
        <v>0.42880000000000001</v>
      </c>
    </row>
    <row r="73" spans="1:10" x14ac:dyDescent="0.25">
      <c r="A73" t="s">
        <v>2723</v>
      </c>
      <c r="B73">
        <v>5</v>
      </c>
      <c r="C73">
        <v>40396425</v>
      </c>
      <c r="D73" t="s">
        <v>5027</v>
      </c>
      <c r="E73" t="s">
        <v>5028</v>
      </c>
      <c r="F73" s="43">
        <v>1.21743</v>
      </c>
      <c r="G73" s="43">
        <v>0.2276</v>
      </c>
      <c r="H73" s="43">
        <v>8.0110000000000001E-2</v>
      </c>
      <c r="I73" s="43">
        <v>5.2449999999999997E-3</v>
      </c>
      <c r="J73" s="43">
        <v>0.13059999999999999</v>
      </c>
    </row>
    <row r="74" spans="1:10" x14ac:dyDescent="0.25">
      <c r="A74" t="s">
        <v>3529</v>
      </c>
      <c r="B74">
        <v>5</v>
      </c>
      <c r="C74">
        <v>40429250</v>
      </c>
      <c r="D74" t="s">
        <v>5032</v>
      </c>
      <c r="E74" t="s">
        <v>5027</v>
      </c>
      <c r="F74" s="43">
        <v>1.09517</v>
      </c>
      <c r="G74" s="43">
        <v>0.41060000000000002</v>
      </c>
      <c r="H74" s="43">
        <v>0.40610000000000002</v>
      </c>
      <c r="I74" s="43">
        <v>0.1399</v>
      </c>
      <c r="J74" s="43">
        <v>0.4446</v>
      </c>
    </row>
    <row r="75" spans="1:10" x14ac:dyDescent="0.25">
      <c r="A75" t="s">
        <v>459</v>
      </c>
      <c r="B75">
        <v>5</v>
      </c>
      <c r="C75">
        <v>55444683</v>
      </c>
      <c r="D75" t="s">
        <v>5028</v>
      </c>
      <c r="E75" t="s">
        <v>5027</v>
      </c>
      <c r="F75" s="43">
        <v>1.0973999999999999</v>
      </c>
      <c r="G75" s="43">
        <v>0.81299999999999994</v>
      </c>
      <c r="H75" s="43">
        <v>0.63260000000000005</v>
      </c>
      <c r="I75" s="43">
        <v>0.89859999999999995</v>
      </c>
      <c r="J75" s="43">
        <v>0.62529999999999997</v>
      </c>
    </row>
    <row r="76" spans="1:10" x14ac:dyDescent="0.25">
      <c r="A76" t="s">
        <v>1737</v>
      </c>
      <c r="B76">
        <v>5</v>
      </c>
      <c r="C76">
        <v>118703662</v>
      </c>
      <c r="D76" t="s">
        <v>5032</v>
      </c>
      <c r="E76" t="s">
        <v>5028</v>
      </c>
      <c r="F76" s="43">
        <v>1.0711200000000001</v>
      </c>
      <c r="G76" s="43">
        <v>0.313</v>
      </c>
      <c r="H76" s="43">
        <v>0.3785</v>
      </c>
      <c r="I76" s="43">
        <v>0.52100000000000002</v>
      </c>
      <c r="J76" s="43">
        <v>0.39450000000000002</v>
      </c>
    </row>
    <row r="77" spans="1:10" x14ac:dyDescent="0.25">
      <c r="A77" t="s">
        <v>1946</v>
      </c>
      <c r="B77">
        <v>5</v>
      </c>
      <c r="C77">
        <v>133449827</v>
      </c>
      <c r="D77" t="s">
        <v>5027</v>
      </c>
      <c r="E77" t="s">
        <v>5032</v>
      </c>
      <c r="F77" s="43">
        <v>1.1076999999999999</v>
      </c>
      <c r="G77" s="43">
        <v>0.54269999999999996</v>
      </c>
      <c r="H77" s="43">
        <v>0.76800000000000002</v>
      </c>
      <c r="I77" s="43">
        <v>0.85309999999999997</v>
      </c>
      <c r="J77" s="43">
        <v>0.84960000000000002</v>
      </c>
    </row>
    <row r="78" spans="1:10" x14ac:dyDescent="0.25">
      <c r="A78" t="s">
        <v>2047</v>
      </c>
      <c r="B78">
        <v>5</v>
      </c>
      <c r="C78">
        <v>133891282</v>
      </c>
      <c r="D78" t="s">
        <v>5033</v>
      </c>
      <c r="E78" t="s">
        <v>5032</v>
      </c>
      <c r="F78" s="43">
        <v>1.0826</v>
      </c>
      <c r="G78" s="43">
        <v>0.61990000000000001</v>
      </c>
      <c r="H78" s="43">
        <v>0.52759999999999996</v>
      </c>
      <c r="I78" s="43">
        <v>0.70279999999999998</v>
      </c>
      <c r="J78" s="43">
        <v>0.5</v>
      </c>
    </row>
    <row r="79" spans="1:10" x14ac:dyDescent="0.25">
      <c r="A79" t="s">
        <v>1937</v>
      </c>
      <c r="B79">
        <v>5</v>
      </c>
      <c r="C79">
        <v>141539339</v>
      </c>
      <c r="D79" t="s">
        <v>5027</v>
      </c>
      <c r="E79" t="s">
        <v>5033</v>
      </c>
      <c r="F79" s="43">
        <v>1.0803799999999999</v>
      </c>
      <c r="G79" s="43">
        <v>0.7581</v>
      </c>
      <c r="H79" s="43">
        <v>0.66020000000000001</v>
      </c>
      <c r="I79" s="43">
        <v>0.6573</v>
      </c>
      <c r="J79" s="43">
        <v>0.62270000000000003</v>
      </c>
    </row>
    <row r="80" spans="1:10" x14ac:dyDescent="0.25">
      <c r="A80" t="s">
        <v>1919</v>
      </c>
      <c r="B80">
        <v>5</v>
      </c>
      <c r="C80">
        <v>158759900</v>
      </c>
      <c r="D80" t="s">
        <v>5027</v>
      </c>
      <c r="E80" t="s">
        <v>5028</v>
      </c>
      <c r="F80" s="43">
        <v>1.1241000000000001</v>
      </c>
      <c r="G80" s="43">
        <v>0.35160000000000002</v>
      </c>
      <c r="H80" s="43">
        <v>0.39500000000000002</v>
      </c>
      <c r="I80" s="43">
        <v>0.43880000000000002</v>
      </c>
      <c r="J80" s="43">
        <v>0.50260000000000005</v>
      </c>
    </row>
    <row r="81" spans="1:10" x14ac:dyDescent="0.25">
      <c r="A81" t="s">
        <v>935</v>
      </c>
      <c r="B81">
        <v>5</v>
      </c>
      <c r="C81">
        <v>176790162</v>
      </c>
      <c r="D81" t="s">
        <v>5028</v>
      </c>
      <c r="E81" t="s">
        <v>5027</v>
      </c>
      <c r="F81" s="43">
        <v>1.1003000000000001</v>
      </c>
      <c r="G81" s="43">
        <v>0.59960000000000002</v>
      </c>
      <c r="H81" s="43">
        <v>0.35360000000000003</v>
      </c>
      <c r="I81" s="43">
        <v>0.2727</v>
      </c>
      <c r="J81" s="43">
        <v>0.3417</v>
      </c>
    </row>
    <row r="82" spans="1:10" x14ac:dyDescent="0.25">
      <c r="A82" t="s">
        <v>2626</v>
      </c>
      <c r="B82">
        <v>6</v>
      </c>
      <c r="C82">
        <v>7100029</v>
      </c>
      <c r="D82" t="s">
        <v>5028</v>
      </c>
      <c r="E82" t="s">
        <v>5027</v>
      </c>
      <c r="F82" s="43">
        <v>1.0975699999999999</v>
      </c>
      <c r="G82" s="43">
        <v>0.82520000000000004</v>
      </c>
      <c r="H82" s="43">
        <v>0.50549999999999995</v>
      </c>
      <c r="I82" s="43">
        <v>0.98951</v>
      </c>
      <c r="J82" s="43">
        <v>0.38390000000000002</v>
      </c>
    </row>
    <row r="83" spans="1:10" x14ac:dyDescent="0.25">
      <c r="A83" t="s">
        <v>3436</v>
      </c>
      <c r="B83">
        <v>6</v>
      </c>
      <c r="C83">
        <v>14691215</v>
      </c>
      <c r="D83" t="s">
        <v>5033</v>
      </c>
      <c r="E83" t="s">
        <v>5032</v>
      </c>
      <c r="F83" s="43">
        <v>1.3265</v>
      </c>
      <c r="G83" s="43">
        <v>0.99390199999999995</v>
      </c>
      <c r="H83" s="43">
        <v>0.95579999999999998</v>
      </c>
      <c r="I83" s="43">
        <v>0.99825200000000003</v>
      </c>
      <c r="J83" s="43">
        <v>0.93008000000000002</v>
      </c>
    </row>
    <row r="84" spans="1:10" x14ac:dyDescent="0.25">
      <c r="A84" t="s">
        <v>790</v>
      </c>
      <c r="B84">
        <v>6</v>
      </c>
      <c r="C84">
        <v>16672760</v>
      </c>
      <c r="D84" t="s">
        <v>5032</v>
      </c>
      <c r="E84" t="s">
        <v>5033</v>
      </c>
      <c r="F84" s="43">
        <v>1.0673999999999999</v>
      </c>
      <c r="G84" s="43">
        <v>0.40450000000000003</v>
      </c>
      <c r="H84" s="43">
        <v>0.62429999999999997</v>
      </c>
      <c r="I84" s="43">
        <v>0.68530000000000002</v>
      </c>
      <c r="J84" s="43">
        <v>0.53559999999999997</v>
      </c>
    </row>
    <row r="85" spans="1:10" x14ac:dyDescent="0.25">
      <c r="A85" t="s">
        <v>2958</v>
      </c>
      <c r="B85">
        <v>6</v>
      </c>
      <c r="C85">
        <v>36348689</v>
      </c>
      <c r="D85" t="s">
        <v>5032</v>
      </c>
      <c r="E85" t="s">
        <v>5033</v>
      </c>
      <c r="F85" s="43">
        <v>1.07921</v>
      </c>
      <c r="G85" s="43">
        <v>0.76829999999999998</v>
      </c>
      <c r="H85" s="43">
        <v>0.62150000000000005</v>
      </c>
      <c r="I85" s="43">
        <v>0.60840000000000005</v>
      </c>
      <c r="J85" s="43">
        <v>0.45910000000000001</v>
      </c>
    </row>
    <row r="86" spans="1:10" x14ac:dyDescent="0.25">
      <c r="A86" t="s">
        <v>684</v>
      </c>
      <c r="B86">
        <v>6</v>
      </c>
      <c r="C86">
        <v>90976768</v>
      </c>
      <c r="D86" t="s">
        <v>5027</v>
      </c>
      <c r="E86" t="s">
        <v>5028</v>
      </c>
      <c r="F86" s="43">
        <v>1.1741200000000001</v>
      </c>
      <c r="G86" s="43">
        <v>1.626E-2</v>
      </c>
      <c r="H86" s="43">
        <v>0.1326</v>
      </c>
      <c r="I86" s="43">
        <v>0</v>
      </c>
      <c r="J86" s="43">
        <v>0.1794</v>
      </c>
    </row>
    <row r="87" spans="1:10" x14ac:dyDescent="0.25">
      <c r="A87" t="s">
        <v>3465</v>
      </c>
      <c r="B87">
        <v>6</v>
      </c>
      <c r="C87">
        <v>119215402</v>
      </c>
      <c r="D87" t="s">
        <v>5027</v>
      </c>
      <c r="E87" t="s">
        <v>5033</v>
      </c>
      <c r="F87" s="43">
        <v>1.0832999999999999</v>
      </c>
      <c r="G87" s="43">
        <v>0.84960000000000002</v>
      </c>
      <c r="H87" s="43">
        <v>0.60770000000000002</v>
      </c>
      <c r="I87" s="43">
        <v>0.35489999999999999</v>
      </c>
      <c r="J87" s="43">
        <v>0.61870000000000003</v>
      </c>
    </row>
    <row r="88" spans="1:10" x14ac:dyDescent="0.25">
      <c r="A88" t="s">
        <v>394</v>
      </c>
      <c r="B88">
        <v>6</v>
      </c>
      <c r="C88">
        <v>128280104</v>
      </c>
      <c r="D88" t="s">
        <v>5032</v>
      </c>
      <c r="E88" t="s">
        <v>5033</v>
      </c>
      <c r="F88" s="43">
        <v>1.1211</v>
      </c>
      <c r="G88" s="43">
        <v>0.90447</v>
      </c>
      <c r="H88" s="43">
        <v>0.73480000000000001</v>
      </c>
      <c r="I88" s="43">
        <v>0.85660000000000003</v>
      </c>
      <c r="J88" s="43">
        <v>0.72160000000000002</v>
      </c>
    </row>
    <row r="89" spans="1:10" x14ac:dyDescent="0.25">
      <c r="A89" t="s">
        <v>3457</v>
      </c>
      <c r="B89">
        <v>6</v>
      </c>
      <c r="C89">
        <v>130348257</v>
      </c>
      <c r="D89" t="s">
        <v>5032</v>
      </c>
      <c r="E89" t="s">
        <v>5033</v>
      </c>
      <c r="F89" s="43">
        <v>1.1268</v>
      </c>
      <c r="G89" s="43">
        <v>2.6419999999999999E-2</v>
      </c>
      <c r="H89" s="43">
        <v>0.16850000000000001</v>
      </c>
      <c r="I89" s="43">
        <v>0.17480000000000001</v>
      </c>
      <c r="J89" s="43">
        <v>0.1583</v>
      </c>
    </row>
    <row r="90" spans="1:10" x14ac:dyDescent="0.25">
      <c r="A90" t="s">
        <v>1970</v>
      </c>
      <c r="B90">
        <v>6</v>
      </c>
      <c r="C90">
        <v>135495226</v>
      </c>
      <c r="D90" t="s">
        <v>5032</v>
      </c>
      <c r="E90" t="s">
        <v>5033</v>
      </c>
      <c r="F90" s="43">
        <v>1.125</v>
      </c>
      <c r="G90" s="43">
        <v>0.61380000000000001</v>
      </c>
      <c r="H90" s="43">
        <v>0.39500000000000002</v>
      </c>
      <c r="I90" s="43">
        <v>0.37759999999999999</v>
      </c>
      <c r="J90" s="43">
        <v>0.25590000000000002</v>
      </c>
    </row>
    <row r="91" spans="1:10" x14ac:dyDescent="0.25">
      <c r="A91" t="s">
        <v>1370</v>
      </c>
      <c r="B91">
        <v>6</v>
      </c>
      <c r="C91">
        <v>135833463</v>
      </c>
      <c r="D91" t="s">
        <v>5032</v>
      </c>
      <c r="E91" t="s">
        <v>5027</v>
      </c>
      <c r="F91" s="43">
        <v>1.1483699999999999</v>
      </c>
      <c r="G91" s="43">
        <v>0.32929999999999998</v>
      </c>
      <c r="H91" s="43">
        <v>0.43369999999999997</v>
      </c>
      <c r="I91" s="43">
        <v>0.42130000000000001</v>
      </c>
      <c r="J91" s="43">
        <v>0.51060000000000005</v>
      </c>
    </row>
    <row r="92" spans="1:10" x14ac:dyDescent="0.25">
      <c r="A92" t="s">
        <v>1035</v>
      </c>
      <c r="B92">
        <v>6</v>
      </c>
      <c r="C92">
        <v>137438057</v>
      </c>
      <c r="D92" t="s">
        <v>5027</v>
      </c>
      <c r="E92" t="s">
        <v>5028</v>
      </c>
      <c r="F92" s="43">
        <v>1.1471</v>
      </c>
      <c r="G92" s="43">
        <v>0.1037</v>
      </c>
      <c r="H92" s="43">
        <v>0.2238</v>
      </c>
      <c r="I92" s="43">
        <v>8.7410000000000002E-2</v>
      </c>
      <c r="J92" s="43">
        <v>0.22559999999999999</v>
      </c>
    </row>
    <row r="93" spans="1:10" x14ac:dyDescent="0.25">
      <c r="A93" t="s">
        <v>1009</v>
      </c>
      <c r="B93">
        <v>6</v>
      </c>
      <c r="C93">
        <v>137959455</v>
      </c>
      <c r="D93" t="s">
        <v>5027</v>
      </c>
      <c r="E93" t="s">
        <v>5033</v>
      </c>
      <c r="F93" s="43">
        <v>1.1158999999999999</v>
      </c>
      <c r="G93" s="43">
        <v>0.57520000000000004</v>
      </c>
      <c r="H93" s="43">
        <v>0.51929999999999998</v>
      </c>
      <c r="I93" s="43">
        <v>0.3322</v>
      </c>
      <c r="J93" s="43">
        <v>0.3997</v>
      </c>
    </row>
    <row r="94" spans="1:10" x14ac:dyDescent="0.25">
      <c r="A94" t="s">
        <v>2137</v>
      </c>
      <c r="B94">
        <v>6</v>
      </c>
      <c r="C94">
        <v>138179146</v>
      </c>
      <c r="D94" t="s">
        <v>5033</v>
      </c>
      <c r="E94" t="s">
        <v>5032</v>
      </c>
      <c r="F94" s="43">
        <v>1.1758999999999999</v>
      </c>
      <c r="G94" s="43">
        <v>0.99390199999999995</v>
      </c>
      <c r="H94" s="43">
        <v>0.96960999999999997</v>
      </c>
      <c r="I94" s="43">
        <v>0.99825200000000003</v>
      </c>
      <c r="J94" s="43">
        <v>0.93930999999999998</v>
      </c>
    </row>
    <row r="95" spans="1:10" x14ac:dyDescent="0.25">
      <c r="A95" t="s">
        <v>866</v>
      </c>
      <c r="B95">
        <v>6</v>
      </c>
      <c r="C95">
        <v>143865221</v>
      </c>
      <c r="D95" t="s">
        <v>5028</v>
      </c>
      <c r="E95" t="s">
        <v>5027</v>
      </c>
      <c r="F95" s="43">
        <v>1.15741</v>
      </c>
      <c r="G95" s="43">
        <v>0.23980000000000001</v>
      </c>
      <c r="H95" s="43">
        <v>5.2490000000000002E-2</v>
      </c>
      <c r="I95" s="43">
        <v>9.6149999999999999E-2</v>
      </c>
      <c r="J95" s="43">
        <v>6.0690000000000001E-2</v>
      </c>
    </row>
    <row r="96" spans="1:10" x14ac:dyDescent="0.25">
      <c r="A96" t="s">
        <v>2181</v>
      </c>
      <c r="B96">
        <v>6</v>
      </c>
      <c r="C96">
        <v>159465977</v>
      </c>
      <c r="D96" t="s">
        <v>5033</v>
      </c>
      <c r="E96" t="s">
        <v>5032</v>
      </c>
      <c r="F96" s="43">
        <v>1.1204499999999999</v>
      </c>
      <c r="G96" s="43">
        <v>0.32319999999999999</v>
      </c>
      <c r="H96" s="43">
        <v>0.4834</v>
      </c>
      <c r="I96" s="43">
        <v>0.37409999999999999</v>
      </c>
      <c r="J96" s="43">
        <v>0.54749999999999999</v>
      </c>
    </row>
    <row r="97" spans="1:10" x14ac:dyDescent="0.25">
      <c r="A97" t="s">
        <v>1315</v>
      </c>
      <c r="B97">
        <v>7</v>
      </c>
      <c r="C97">
        <v>2443302</v>
      </c>
      <c r="D97" t="s">
        <v>5032</v>
      </c>
      <c r="E97" t="s">
        <v>5028</v>
      </c>
      <c r="F97" s="43">
        <v>1.1196999999999999</v>
      </c>
      <c r="G97" s="43">
        <v>0.44719999999999999</v>
      </c>
      <c r="H97" s="43">
        <v>0.29559999999999997</v>
      </c>
      <c r="I97" s="43">
        <v>0.215</v>
      </c>
      <c r="J97" s="43">
        <v>0.376</v>
      </c>
    </row>
    <row r="98" spans="1:10" x14ac:dyDescent="0.25">
      <c r="A98" t="s">
        <v>2890</v>
      </c>
      <c r="B98">
        <v>7</v>
      </c>
      <c r="C98">
        <v>3139417</v>
      </c>
      <c r="D98" t="s">
        <v>5033</v>
      </c>
      <c r="E98" t="s">
        <v>5032</v>
      </c>
      <c r="F98" s="43">
        <v>1.0817000000000001</v>
      </c>
      <c r="G98" s="43">
        <v>0.44109999999999999</v>
      </c>
      <c r="H98" s="43">
        <v>0.49170000000000003</v>
      </c>
      <c r="I98" s="43">
        <v>0.59970000000000001</v>
      </c>
      <c r="J98" s="43">
        <v>0.38650000000000001</v>
      </c>
    </row>
    <row r="99" spans="1:10" x14ac:dyDescent="0.25">
      <c r="A99" t="s">
        <v>2889</v>
      </c>
      <c r="B99">
        <v>7</v>
      </c>
      <c r="C99">
        <v>27135314</v>
      </c>
      <c r="D99" t="s">
        <v>5033</v>
      </c>
      <c r="E99" t="s">
        <v>5032</v>
      </c>
      <c r="F99" s="43">
        <v>1.10571</v>
      </c>
      <c r="G99" s="43">
        <v>0.53049999999999997</v>
      </c>
      <c r="H99" s="43">
        <v>0.14360000000000001</v>
      </c>
      <c r="I99" s="43">
        <v>8.7410000000000005E-3</v>
      </c>
      <c r="J99" s="43">
        <v>0.153</v>
      </c>
    </row>
    <row r="100" spans="1:10" x14ac:dyDescent="0.25">
      <c r="A100" t="s">
        <v>3025</v>
      </c>
      <c r="B100">
        <v>7</v>
      </c>
      <c r="C100">
        <v>28142186</v>
      </c>
      <c r="D100" t="s">
        <v>5032</v>
      </c>
      <c r="E100" t="s">
        <v>5028</v>
      </c>
      <c r="F100" s="43">
        <v>1.0646199999999999</v>
      </c>
      <c r="G100" s="43">
        <v>0.374</v>
      </c>
      <c r="H100" s="43">
        <v>0.46410000000000001</v>
      </c>
      <c r="I100" s="43">
        <v>0.98426999999999998</v>
      </c>
      <c r="J100" s="43">
        <v>0.32319999999999999</v>
      </c>
    </row>
    <row r="101" spans="1:10" x14ac:dyDescent="0.25">
      <c r="A101" t="s">
        <v>1182</v>
      </c>
      <c r="B101">
        <v>7</v>
      </c>
      <c r="C101">
        <v>37382465</v>
      </c>
      <c r="D101" t="s">
        <v>5028</v>
      </c>
      <c r="E101" t="s">
        <v>5032</v>
      </c>
      <c r="F101" s="43">
        <v>1.1432500000000001</v>
      </c>
      <c r="G101" s="43">
        <v>3.252E-2</v>
      </c>
      <c r="H101" s="43">
        <v>8.0110000000000001E-2</v>
      </c>
      <c r="I101" s="43">
        <v>1.748E-3</v>
      </c>
      <c r="J101" s="43">
        <v>0.1016</v>
      </c>
    </row>
    <row r="102" spans="1:10" x14ac:dyDescent="0.25">
      <c r="A102" t="s">
        <v>3029</v>
      </c>
      <c r="B102">
        <v>7</v>
      </c>
      <c r="C102">
        <v>50239880</v>
      </c>
      <c r="D102" t="s">
        <v>5027</v>
      </c>
      <c r="E102" t="s">
        <v>5032</v>
      </c>
      <c r="F102" s="43">
        <v>1.1125</v>
      </c>
      <c r="G102" s="43">
        <v>0.86380000000000001</v>
      </c>
      <c r="H102" s="43">
        <v>0.74590000000000001</v>
      </c>
      <c r="I102" s="43">
        <v>0.97552000000000005</v>
      </c>
      <c r="J102" s="43">
        <v>0.83909999999999996</v>
      </c>
    </row>
    <row r="103" spans="1:10" x14ac:dyDescent="0.25">
      <c r="A103" t="s">
        <v>3296</v>
      </c>
      <c r="B103">
        <v>7</v>
      </c>
      <c r="C103">
        <v>50328339</v>
      </c>
      <c r="D103" t="s">
        <v>5027</v>
      </c>
      <c r="E103" t="s">
        <v>5028</v>
      </c>
      <c r="F103" s="43">
        <v>1.5892999999999999</v>
      </c>
      <c r="G103" s="43">
        <v>1</v>
      </c>
      <c r="H103" s="43">
        <v>0.94750999999999996</v>
      </c>
      <c r="I103" s="43">
        <v>0.99825200000000003</v>
      </c>
      <c r="J103" s="43">
        <v>0.96174000000000004</v>
      </c>
    </row>
    <row r="104" spans="1:10" x14ac:dyDescent="0.25">
      <c r="A104" t="s">
        <v>579</v>
      </c>
      <c r="B104">
        <v>7</v>
      </c>
      <c r="C104">
        <v>105706462</v>
      </c>
      <c r="D104" t="s">
        <v>5033</v>
      </c>
      <c r="E104" t="s">
        <v>5027</v>
      </c>
      <c r="F104" s="43">
        <v>1.1086</v>
      </c>
      <c r="G104" s="43">
        <v>0.93293000000000004</v>
      </c>
      <c r="H104" s="43">
        <v>0.89229999999999998</v>
      </c>
      <c r="I104" s="43">
        <v>0.90210000000000001</v>
      </c>
      <c r="J104" s="43">
        <v>0.90368999999999999</v>
      </c>
    </row>
    <row r="105" spans="1:10" x14ac:dyDescent="0.25">
      <c r="A105" t="s">
        <v>1425</v>
      </c>
      <c r="B105">
        <v>7</v>
      </c>
      <c r="C105">
        <v>128573967</v>
      </c>
      <c r="D105" t="s">
        <v>5027</v>
      </c>
      <c r="E105" t="s">
        <v>5028</v>
      </c>
      <c r="F105" s="43">
        <v>1.06315</v>
      </c>
      <c r="G105" s="43">
        <v>0.23169999999999999</v>
      </c>
      <c r="H105" s="43">
        <v>0.35909999999999997</v>
      </c>
      <c r="I105" s="43">
        <v>0.1066</v>
      </c>
      <c r="J105" s="43">
        <v>0.45119999999999999</v>
      </c>
    </row>
    <row r="106" spans="1:10" x14ac:dyDescent="0.25">
      <c r="A106" t="s">
        <v>3021</v>
      </c>
      <c r="B106">
        <v>7</v>
      </c>
      <c r="C106">
        <v>138729795</v>
      </c>
      <c r="D106" t="s">
        <v>5027</v>
      </c>
      <c r="E106" t="s">
        <v>5033</v>
      </c>
      <c r="F106" s="43">
        <v>1.07342</v>
      </c>
      <c r="G106" s="43">
        <v>0.48170000000000002</v>
      </c>
      <c r="H106" s="43">
        <v>0.58840000000000003</v>
      </c>
      <c r="I106" s="43">
        <v>0.65559999999999996</v>
      </c>
      <c r="J106" s="43">
        <v>0.49740000000000001</v>
      </c>
    </row>
    <row r="107" spans="1:10" x14ac:dyDescent="0.25">
      <c r="A107" t="s">
        <v>1631</v>
      </c>
      <c r="B107">
        <v>7</v>
      </c>
      <c r="C107">
        <v>149289464</v>
      </c>
      <c r="D107" t="s">
        <v>5028</v>
      </c>
      <c r="E107" t="s">
        <v>5027</v>
      </c>
      <c r="F107" s="43">
        <v>1.1140000000000001</v>
      </c>
      <c r="G107" s="43">
        <v>0.78049999999999997</v>
      </c>
      <c r="H107" s="43">
        <v>0.82040000000000002</v>
      </c>
      <c r="I107" s="43">
        <v>0.87239999999999995</v>
      </c>
      <c r="J107" s="43">
        <v>0.74009999999999998</v>
      </c>
    </row>
    <row r="108" spans="1:10" x14ac:dyDescent="0.25">
      <c r="A108" t="s">
        <v>1814</v>
      </c>
      <c r="B108">
        <v>8</v>
      </c>
      <c r="C108">
        <v>79417222</v>
      </c>
      <c r="D108" t="s">
        <v>5028</v>
      </c>
      <c r="E108" t="s">
        <v>5027</v>
      </c>
      <c r="F108" s="43">
        <v>1.14299</v>
      </c>
      <c r="G108" s="43">
        <v>0.56499999999999995</v>
      </c>
      <c r="H108" s="43">
        <v>0.26240000000000002</v>
      </c>
      <c r="I108" s="43">
        <v>0.52969999999999995</v>
      </c>
      <c r="J108" s="43">
        <v>0.30869999999999997</v>
      </c>
    </row>
    <row r="109" spans="1:10" x14ac:dyDescent="0.25">
      <c r="A109" t="s">
        <v>3154</v>
      </c>
      <c r="B109">
        <v>8</v>
      </c>
      <c r="C109">
        <v>95851818</v>
      </c>
      <c r="D109" t="s">
        <v>5028</v>
      </c>
      <c r="E109" t="s">
        <v>5032</v>
      </c>
      <c r="F109" s="43">
        <v>1.11957</v>
      </c>
      <c r="G109" s="43">
        <v>3.6589999999999998E-2</v>
      </c>
      <c r="H109" s="43">
        <v>6.6299999999999998E-2</v>
      </c>
      <c r="I109" s="43">
        <v>1.748E-3</v>
      </c>
      <c r="J109" s="43">
        <v>2.5069999999999999E-2</v>
      </c>
    </row>
    <row r="110" spans="1:10" x14ac:dyDescent="0.25">
      <c r="A110" t="s">
        <v>568</v>
      </c>
      <c r="B110">
        <v>8</v>
      </c>
      <c r="C110">
        <v>128175696</v>
      </c>
      <c r="D110" t="s">
        <v>5027</v>
      </c>
      <c r="E110" t="s">
        <v>5028</v>
      </c>
      <c r="F110" s="43">
        <v>1.0887</v>
      </c>
      <c r="G110" s="43">
        <v>0.75</v>
      </c>
      <c r="H110" s="43">
        <v>0.65469999999999995</v>
      </c>
      <c r="I110" s="43">
        <v>0.60840000000000005</v>
      </c>
      <c r="J110" s="43">
        <v>0.67149999999999999</v>
      </c>
    </row>
    <row r="111" spans="1:10" x14ac:dyDescent="0.25">
      <c r="A111" t="s">
        <v>850</v>
      </c>
      <c r="B111">
        <v>8</v>
      </c>
      <c r="C111">
        <v>128814091</v>
      </c>
      <c r="D111" t="s">
        <v>5028</v>
      </c>
      <c r="E111" t="s">
        <v>5027</v>
      </c>
      <c r="F111" s="43">
        <v>1.1130899999999999</v>
      </c>
      <c r="G111" s="43">
        <v>0.69920000000000004</v>
      </c>
      <c r="H111" s="43">
        <v>0.57730000000000004</v>
      </c>
      <c r="I111" s="43">
        <v>0.53149999999999997</v>
      </c>
      <c r="J111" s="43">
        <v>0.67020000000000002</v>
      </c>
    </row>
    <row r="112" spans="1:10" x14ac:dyDescent="0.25">
      <c r="A112" t="s">
        <v>3237</v>
      </c>
      <c r="B112">
        <v>8</v>
      </c>
      <c r="C112">
        <v>129177769</v>
      </c>
      <c r="D112" t="s">
        <v>5033</v>
      </c>
      <c r="E112" t="s">
        <v>5032</v>
      </c>
      <c r="F112" s="43">
        <v>1.1285400000000001</v>
      </c>
      <c r="G112" s="43">
        <v>0.41260000000000002</v>
      </c>
      <c r="H112" s="43">
        <v>0.23760000000000001</v>
      </c>
      <c r="I112" s="43">
        <v>0.12239999999999999</v>
      </c>
      <c r="J112" s="43">
        <v>0.20710000000000001</v>
      </c>
    </row>
    <row r="113" spans="1:10" x14ac:dyDescent="0.25">
      <c r="A113" t="s">
        <v>1550</v>
      </c>
      <c r="B113">
        <v>8</v>
      </c>
      <c r="C113">
        <v>144986793</v>
      </c>
      <c r="D113" t="s">
        <v>5032</v>
      </c>
      <c r="E113" t="s">
        <v>5033</v>
      </c>
      <c r="F113" s="43">
        <v>1.0731999999999999</v>
      </c>
      <c r="G113" s="43">
        <v>4.0649999999999999E-2</v>
      </c>
      <c r="H113" s="43">
        <v>0.30940000000000001</v>
      </c>
      <c r="I113" s="43">
        <v>0.18360000000000001</v>
      </c>
      <c r="J113" s="43">
        <v>0.42480000000000001</v>
      </c>
    </row>
    <row r="114" spans="1:10" x14ac:dyDescent="0.25">
      <c r="A114" t="s">
        <v>432</v>
      </c>
      <c r="B114">
        <v>9</v>
      </c>
      <c r="C114">
        <v>100868189</v>
      </c>
      <c r="D114" t="s">
        <v>5032</v>
      </c>
      <c r="E114" t="s">
        <v>5033</v>
      </c>
      <c r="F114" s="43">
        <v>1.1164000000000001</v>
      </c>
      <c r="G114" s="43">
        <v>0.3821</v>
      </c>
      <c r="H114" s="43">
        <v>0.78449999999999998</v>
      </c>
      <c r="I114" s="43">
        <v>0.92657</v>
      </c>
      <c r="J114" s="43">
        <v>0.73089999999999999</v>
      </c>
    </row>
    <row r="115" spans="1:10" x14ac:dyDescent="0.25">
      <c r="A115" t="s">
        <v>2507</v>
      </c>
      <c r="B115">
        <v>10</v>
      </c>
      <c r="C115">
        <v>6070273</v>
      </c>
      <c r="D115" t="s">
        <v>5033</v>
      </c>
      <c r="E115" t="s">
        <v>5027</v>
      </c>
      <c r="F115" s="43">
        <v>1.1454</v>
      </c>
      <c r="G115" s="43">
        <v>0.98577000000000004</v>
      </c>
      <c r="H115" s="43">
        <v>0.93093999999999999</v>
      </c>
      <c r="I115" s="43">
        <v>0.85140000000000005</v>
      </c>
      <c r="J115" s="43">
        <v>0.86680000000000001</v>
      </c>
    </row>
    <row r="116" spans="1:10" x14ac:dyDescent="0.25">
      <c r="A116" t="s">
        <v>2799</v>
      </c>
      <c r="B116">
        <v>10</v>
      </c>
      <c r="C116">
        <v>6117322</v>
      </c>
      <c r="D116" t="s">
        <v>5032</v>
      </c>
      <c r="E116" t="s">
        <v>5033</v>
      </c>
      <c r="F116" s="43">
        <v>1.2048000000000001</v>
      </c>
      <c r="G116" s="43">
        <v>0.1341</v>
      </c>
      <c r="H116" s="43">
        <v>0.43090000000000001</v>
      </c>
      <c r="I116" s="43">
        <v>0.31640000000000001</v>
      </c>
      <c r="J116" s="43">
        <v>0.56069999999999998</v>
      </c>
    </row>
    <row r="117" spans="1:10" x14ac:dyDescent="0.25">
      <c r="A117" t="s">
        <v>2329</v>
      </c>
      <c r="B117">
        <v>10</v>
      </c>
      <c r="C117">
        <v>8098719</v>
      </c>
      <c r="D117" t="s">
        <v>5033</v>
      </c>
      <c r="E117" t="s">
        <v>5032</v>
      </c>
      <c r="F117" s="43">
        <v>1.08284</v>
      </c>
      <c r="G117" s="43">
        <v>0.45329999999999998</v>
      </c>
      <c r="H117" s="43">
        <v>0.83150000000000002</v>
      </c>
      <c r="I117" s="43">
        <v>0.95104999999999995</v>
      </c>
      <c r="J117" s="43">
        <v>0.81789999999999996</v>
      </c>
    </row>
    <row r="118" spans="1:10" x14ac:dyDescent="0.25">
      <c r="A118" t="s">
        <v>2919</v>
      </c>
      <c r="B118">
        <v>10</v>
      </c>
      <c r="C118">
        <v>31395761</v>
      </c>
      <c r="D118" t="s">
        <v>5027</v>
      </c>
      <c r="E118" t="s">
        <v>5028</v>
      </c>
      <c r="F118" s="43">
        <v>1.0806100000000001</v>
      </c>
      <c r="G118" s="43">
        <v>8.3330000000000001E-2</v>
      </c>
      <c r="H118" s="43">
        <v>0.4254</v>
      </c>
      <c r="I118" s="43">
        <v>0.3427</v>
      </c>
      <c r="J118" s="43">
        <v>0.41949999999999998</v>
      </c>
    </row>
    <row r="119" spans="1:10" x14ac:dyDescent="0.25">
      <c r="A119" t="s">
        <v>1130</v>
      </c>
      <c r="B119">
        <v>10</v>
      </c>
      <c r="C119">
        <v>64449549</v>
      </c>
      <c r="D119" t="s">
        <v>5028</v>
      </c>
      <c r="E119" t="s">
        <v>5032</v>
      </c>
      <c r="F119" s="43">
        <v>1.1152</v>
      </c>
      <c r="G119" s="43">
        <v>0.93496000000000001</v>
      </c>
      <c r="H119" s="43">
        <v>0.72099999999999997</v>
      </c>
      <c r="I119" s="43">
        <v>0.87939999999999996</v>
      </c>
      <c r="J119" s="43">
        <v>0.65169999999999995</v>
      </c>
    </row>
    <row r="120" spans="1:10" x14ac:dyDescent="0.25">
      <c r="A120" t="s">
        <v>2143</v>
      </c>
      <c r="B120">
        <v>10</v>
      </c>
      <c r="C120">
        <v>75653800</v>
      </c>
      <c r="D120" t="s">
        <v>5028</v>
      </c>
      <c r="E120" t="s">
        <v>5032</v>
      </c>
      <c r="F120" s="43">
        <v>1.0931</v>
      </c>
      <c r="G120" s="43">
        <v>0.86180000000000001</v>
      </c>
      <c r="H120" s="43">
        <v>0.8619</v>
      </c>
      <c r="I120" s="43">
        <v>0.72199999999999998</v>
      </c>
      <c r="J120" s="43">
        <v>0.80869999999999997</v>
      </c>
    </row>
    <row r="121" spans="1:10" x14ac:dyDescent="0.25">
      <c r="A121" t="s">
        <v>2563</v>
      </c>
      <c r="B121">
        <v>10</v>
      </c>
      <c r="C121">
        <v>81059335</v>
      </c>
      <c r="D121" t="s">
        <v>5032</v>
      </c>
      <c r="E121" t="s">
        <v>5028</v>
      </c>
      <c r="F121" s="43">
        <v>1.1227100000000001</v>
      </c>
      <c r="G121" s="43">
        <v>0.124</v>
      </c>
      <c r="H121" s="43">
        <v>0.28449999999999998</v>
      </c>
      <c r="I121" s="43">
        <v>0.46150000000000002</v>
      </c>
      <c r="J121" s="43">
        <v>0.31</v>
      </c>
    </row>
    <row r="122" spans="1:10" x14ac:dyDescent="0.25">
      <c r="A122" t="s">
        <v>2842</v>
      </c>
      <c r="B122">
        <v>10</v>
      </c>
      <c r="C122">
        <v>94479107</v>
      </c>
      <c r="D122" t="s">
        <v>5027</v>
      </c>
      <c r="E122" t="s">
        <v>5028</v>
      </c>
      <c r="F122" s="43">
        <v>1.1113999999999999</v>
      </c>
      <c r="G122" s="43">
        <v>0.55279999999999996</v>
      </c>
      <c r="H122" s="43">
        <v>0.52210000000000001</v>
      </c>
      <c r="I122" s="43">
        <v>0.1381</v>
      </c>
      <c r="J122" s="43">
        <v>0.59099999999999997</v>
      </c>
    </row>
    <row r="123" spans="1:10" x14ac:dyDescent="0.25">
      <c r="A123" t="s">
        <v>1646</v>
      </c>
      <c r="B123">
        <v>11</v>
      </c>
      <c r="C123">
        <v>321138</v>
      </c>
      <c r="D123" t="s">
        <v>5032</v>
      </c>
      <c r="E123" t="s">
        <v>5033</v>
      </c>
      <c r="F123" s="43">
        <v>1.3078700000000001</v>
      </c>
      <c r="G123" s="43">
        <v>7.1139999999999995E-2</v>
      </c>
      <c r="H123" s="43">
        <v>0.20169999999999999</v>
      </c>
      <c r="I123" s="43">
        <v>4.1959999999999997E-2</v>
      </c>
      <c r="J123" s="43">
        <v>0.2757</v>
      </c>
    </row>
    <row r="124" spans="1:10" x14ac:dyDescent="0.25">
      <c r="A124" t="s">
        <v>1125</v>
      </c>
      <c r="B124">
        <v>11</v>
      </c>
      <c r="C124">
        <v>14402930</v>
      </c>
      <c r="D124" t="s">
        <v>5033</v>
      </c>
      <c r="E124" t="s">
        <v>5028</v>
      </c>
      <c r="F124" s="43">
        <v>1.1435999999999999</v>
      </c>
      <c r="G124" s="43">
        <v>0.7419</v>
      </c>
      <c r="H124" s="43">
        <v>0.90054999999999996</v>
      </c>
      <c r="I124" s="43">
        <v>0.81120000000000003</v>
      </c>
      <c r="J124" s="43">
        <v>0.85360000000000003</v>
      </c>
    </row>
    <row r="125" spans="1:10" x14ac:dyDescent="0.25">
      <c r="A125" t="s">
        <v>4892</v>
      </c>
      <c r="B125">
        <v>11</v>
      </c>
      <c r="C125">
        <v>14868316</v>
      </c>
      <c r="D125" t="s">
        <v>5028</v>
      </c>
      <c r="E125" t="s">
        <v>5027</v>
      </c>
      <c r="F125" s="43">
        <v>1.38696</v>
      </c>
      <c r="G125" s="43">
        <v>2E-3</v>
      </c>
      <c r="H125" s="43">
        <v>2.8E-3</v>
      </c>
      <c r="I125" s="43">
        <v>0</v>
      </c>
      <c r="J125" s="43">
        <v>1.9699999999999999E-2</v>
      </c>
    </row>
    <row r="126" spans="1:10" x14ac:dyDescent="0.25">
      <c r="A126" t="s">
        <v>2341</v>
      </c>
      <c r="B126">
        <v>11</v>
      </c>
      <c r="C126">
        <v>36438075</v>
      </c>
      <c r="D126" t="s">
        <v>5033</v>
      </c>
      <c r="E126" t="s">
        <v>5032</v>
      </c>
      <c r="F126" s="43">
        <v>1.1270100000000001</v>
      </c>
      <c r="G126" s="43">
        <v>0.59550000000000003</v>
      </c>
      <c r="H126" s="43">
        <v>0.1464</v>
      </c>
      <c r="I126" s="43">
        <v>0.22550000000000001</v>
      </c>
      <c r="J126" s="43">
        <v>0.1082</v>
      </c>
    </row>
    <row r="127" spans="1:10" x14ac:dyDescent="0.25">
      <c r="A127" t="s">
        <v>1994</v>
      </c>
      <c r="B127">
        <v>11</v>
      </c>
      <c r="C127">
        <v>47360412</v>
      </c>
      <c r="D127" t="s">
        <v>5033</v>
      </c>
      <c r="E127" t="s">
        <v>5032</v>
      </c>
      <c r="F127" s="43">
        <v>1.08992</v>
      </c>
      <c r="G127" s="43">
        <v>0.51419999999999999</v>
      </c>
      <c r="H127" s="43">
        <v>0.38669999999999999</v>
      </c>
      <c r="I127" s="43">
        <v>0.65559999999999996</v>
      </c>
      <c r="J127" s="43">
        <v>0.34960000000000002</v>
      </c>
    </row>
    <row r="128" spans="1:10" x14ac:dyDescent="0.25">
      <c r="A128" t="s">
        <v>1356</v>
      </c>
      <c r="B128">
        <v>11</v>
      </c>
      <c r="C128">
        <v>60793651</v>
      </c>
      <c r="D128" t="s">
        <v>5028</v>
      </c>
      <c r="E128" t="s">
        <v>5033</v>
      </c>
      <c r="F128" s="43">
        <v>1.1464000000000001</v>
      </c>
      <c r="G128" s="43">
        <v>0.46949999999999997</v>
      </c>
      <c r="H128" s="43">
        <v>0.29559999999999997</v>
      </c>
      <c r="I128" s="43">
        <v>0.32519999999999999</v>
      </c>
      <c r="J128" s="43">
        <v>0.39050000000000001</v>
      </c>
    </row>
    <row r="129" spans="1:10" x14ac:dyDescent="0.25">
      <c r="A129" t="s">
        <v>2809</v>
      </c>
      <c r="B129">
        <v>11</v>
      </c>
      <c r="C129">
        <v>64095178</v>
      </c>
      <c r="D129" t="s">
        <v>5033</v>
      </c>
      <c r="E129" t="s">
        <v>5032</v>
      </c>
      <c r="F129" s="43">
        <v>1.0758000000000001</v>
      </c>
      <c r="G129" s="43">
        <v>4.0649999999999999E-2</v>
      </c>
      <c r="H129" s="43">
        <v>0.18779999999999999</v>
      </c>
      <c r="I129" s="43">
        <v>0.10489999999999999</v>
      </c>
      <c r="J129" s="43">
        <v>0.29549999999999998</v>
      </c>
    </row>
    <row r="130" spans="1:10" x14ac:dyDescent="0.25">
      <c r="A130" t="s">
        <v>1337</v>
      </c>
      <c r="B130">
        <v>11</v>
      </c>
      <c r="C130">
        <v>65705432</v>
      </c>
      <c r="D130" t="s">
        <v>5032</v>
      </c>
      <c r="E130" t="s">
        <v>5033</v>
      </c>
      <c r="F130" s="43">
        <v>1.0923</v>
      </c>
      <c r="G130" s="43">
        <v>0.48170000000000002</v>
      </c>
      <c r="H130" s="43">
        <v>0.41160000000000002</v>
      </c>
      <c r="I130" s="43">
        <v>0.30590000000000001</v>
      </c>
      <c r="J130" s="43">
        <v>0.52639999999999998</v>
      </c>
    </row>
    <row r="131" spans="1:10" x14ac:dyDescent="0.25">
      <c r="A131" t="s">
        <v>1489</v>
      </c>
      <c r="B131">
        <v>11</v>
      </c>
      <c r="C131">
        <v>95311422</v>
      </c>
      <c r="D131" t="s">
        <v>5033</v>
      </c>
      <c r="E131" t="s">
        <v>5032</v>
      </c>
      <c r="F131" s="43">
        <v>1.0944499999999999</v>
      </c>
      <c r="G131" s="43">
        <v>8.1300000000000001E-3</v>
      </c>
      <c r="H131" s="43">
        <v>0.13539999999999999</v>
      </c>
      <c r="I131" s="43">
        <v>9.2660000000000006E-2</v>
      </c>
      <c r="J131" s="43">
        <v>0.18870000000000001</v>
      </c>
    </row>
    <row r="132" spans="1:10" x14ac:dyDescent="0.25">
      <c r="A132" t="s">
        <v>1300</v>
      </c>
      <c r="B132">
        <v>11</v>
      </c>
      <c r="C132">
        <v>95421830</v>
      </c>
      <c r="D132" t="s">
        <v>5027</v>
      </c>
      <c r="E132" t="s">
        <v>5032</v>
      </c>
      <c r="F132" s="43">
        <v>1.12714</v>
      </c>
      <c r="G132" s="43">
        <v>0.122</v>
      </c>
      <c r="H132" s="43">
        <v>9.9449999999999997E-2</v>
      </c>
      <c r="I132" s="43">
        <v>1.748E-3</v>
      </c>
      <c r="J132" s="43">
        <v>0.14380000000000001</v>
      </c>
    </row>
    <row r="133" spans="1:10" x14ac:dyDescent="0.25">
      <c r="A133" t="s">
        <v>1729</v>
      </c>
      <c r="B133">
        <v>11</v>
      </c>
      <c r="C133">
        <v>118480695</v>
      </c>
      <c r="D133" t="s">
        <v>5028</v>
      </c>
      <c r="E133" t="s">
        <v>5033</v>
      </c>
      <c r="F133" s="43">
        <v>1.20163</v>
      </c>
      <c r="G133" s="43">
        <v>1</v>
      </c>
      <c r="H133" s="43">
        <v>0.97514000000000001</v>
      </c>
      <c r="I133" s="43">
        <v>1</v>
      </c>
      <c r="J133" s="43">
        <v>0.92744000000000004</v>
      </c>
    </row>
    <row r="134" spans="1:10" x14ac:dyDescent="0.25">
      <c r="A134" t="s">
        <v>2612</v>
      </c>
      <c r="B134">
        <v>11</v>
      </c>
      <c r="C134">
        <v>118743286</v>
      </c>
      <c r="D134" t="s">
        <v>5028</v>
      </c>
      <c r="E134" t="s">
        <v>5027</v>
      </c>
      <c r="F134" s="43">
        <v>1.1546000000000001</v>
      </c>
      <c r="G134" s="43">
        <v>0.97560999999999998</v>
      </c>
      <c r="H134" s="43">
        <v>0.87570000000000003</v>
      </c>
      <c r="I134" s="43">
        <v>0.95979000000000003</v>
      </c>
      <c r="J134" s="43">
        <v>0.84699999999999998</v>
      </c>
    </row>
    <row r="135" spans="1:10" x14ac:dyDescent="0.25">
      <c r="A135" t="s">
        <v>962</v>
      </c>
      <c r="B135">
        <v>11</v>
      </c>
      <c r="C135">
        <v>118747813</v>
      </c>
      <c r="D135" t="s">
        <v>5027</v>
      </c>
      <c r="E135" t="s">
        <v>5028</v>
      </c>
      <c r="F135" s="43">
        <v>1.1093</v>
      </c>
      <c r="G135" s="43">
        <v>7.1139999999999995E-2</v>
      </c>
      <c r="H135" s="43">
        <v>0.43369999999999997</v>
      </c>
      <c r="I135" s="43">
        <v>0.55940000000000001</v>
      </c>
      <c r="J135" s="43">
        <v>0.44990000000000002</v>
      </c>
    </row>
    <row r="136" spans="1:10" x14ac:dyDescent="0.25">
      <c r="A136" t="s">
        <v>4911</v>
      </c>
      <c r="B136">
        <v>11</v>
      </c>
      <c r="C136">
        <v>118783424</v>
      </c>
      <c r="D136" t="s">
        <v>5028</v>
      </c>
      <c r="E136" t="s">
        <v>5027</v>
      </c>
      <c r="F136" s="43">
        <v>1.2496</v>
      </c>
      <c r="G136" s="43">
        <v>0.99593500000000001</v>
      </c>
      <c r="H136" s="43">
        <v>0.96960999999999997</v>
      </c>
      <c r="I136" s="43">
        <v>0.97902</v>
      </c>
      <c r="J136" s="43">
        <v>0.97624999999999995</v>
      </c>
    </row>
    <row r="137" spans="1:10" x14ac:dyDescent="0.25">
      <c r="A137" t="s">
        <v>961</v>
      </c>
      <c r="B137">
        <v>11</v>
      </c>
      <c r="C137">
        <v>122518525</v>
      </c>
      <c r="D137" t="s">
        <v>5028</v>
      </c>
      <c r="E137" t="s">
        <v>5027</v>
      </c>
      <c r="F137" s="43">
        <v>1.0781700000000001</v>
      </c>
      <c r="G137" s="43">
        <v>0.3049</v>
      </c>
      <c r="H137" s="43">
        <v>0.4088</v>
      </c>
      <c r="I137" s="43">
        <v>0.17660000000000001</v>
      </c>
      <c r="J137" s="43">
        <v>0.37990000000000002</v>
      </c>
    </row>
    <row r="138" spans="1:10" x14ac:dyDescent="0.25">
      <c r="A138" t="s">
        <v>1519</v>
      </c>
      <c r="B138">
        <v>11</v>
      </c>
      <c r="C138">
        <v>128421175</v>
      </c>
      <c r="D138" t="s">
        <v>5028</v>
      </c>
      <c r="E138" t="s">
        <v>5027</v>
      </c>
      <c r="F138" s="43">
        <v>1.0693999999999999</v>
      </c>
      <c r="G138" s="43">
        <v>0.54669999999999996</v>
      </c>
      <c r="H138" s="43">
        <v>0.5</v>
      </c>
      <c r="I138" s="43">
        <v>0.1958</v>
      </c>
      <c r="J138" s="43">
        <v>0.54490000000000005</v>
      </c>
    </row>
    <row r="139" spans="1:10" x14ac:dyDescent="0.25">
      <c r="A139" t="s">
        <v>2124</v>
      </c>
      <c r="B139">
        <v>12</v>
      </c>
      <c r="C139">
        <v>6440009</v>
      </c>
      <c r="D139" t="s">
        <v>5033</v>
      </c>
      <c r="E139" t="s">
        <v>5032</v>
      </c>
      <c r="F139" s="43">
        <v>1.13533</v>
      </c>
      <c r="G139" s="43">
        <v>0.35370000000000001</v>
      </c>
      <c r="H139" s="43">
        <v>0.32319999999999999</v>
      </c>
      <c r="I139" s="43">
        <v>0.1381</v>
      </c>
      <c r="J139" s="43">
        <v>0.43009999999999998</v>
      </c>
    </row>
    <row r="140" spans="1:10" x14ac:dyDescent="0.25">
      <c r="A140" t="s">
        <v>2478</v>
      </c>
      <c r="B140">
        <v>12</v>
      </c>
      <c r="C140">
        <v>6441622</v>
      </c>
      <c r="D140" t="s">
        <v>5033</v>
      </c>
      <c r="E140" t="s">
        <v>5028</v>
      </c>
      <c r="F140" s="43">
        <v>1.3813</v>
      </c>
      <c r="G140" s="43">
        <v>0.36380000000000001</v>
      </c>
      <c r="H140" s="43">
        <v>0.40329999999999999</v>
      </c>
      <c r="I140" s="43">
        <v>0.75170000000000003</v>
      </c>
      <c r="J140" s="43">
        <v>0.59840000000000004</v>
      </c>
    </row>
    <row r="141" spans="1:10" x14ac:dyDescent="0.25">
      <c r="A141" t="s">
        <v>1961</v>
      </c>
      <c r="B141">
        <v>12</v>
      </c>
      <c r="C141">
        <v>6514963</v>
      </c>
      <c r="D141" t="s">
        <v>5027</v>
      </c>
      <c r="E141" t="s">
        <v>5033</v>
      </c>
      <c r="F141" s="43">
        <v>1.09938</v>
      </c>
      <c r="G141" s="43">
        <v>1.0160000000000001E-2</v>
      </c>
      <c r="H141" s="43">
        <v>0.29010000000000002</v>
      </c>
      <c r="I141" s="43">
        <v>3.322E-2</v>
      </c>
      <c r="J141" s="43">
        <v>0.18210000000000001</v>
      </c>
    </row>
    <row r="142" spans="1:10" x14ac:dyDescent="0.25">
      <c r="A142" t="s">
        <v>405</v>
      </c>
      <c r="B142">
        <v>12</v>
      </c>
      <c r="C142">
        <v>9866349</v>
      </c>
      <c r="D142" t="s">
        <v>5032</v>
      </c>
      <c r="E142" t="s">
        <v>5033</v>
      </c>
      <c r="F142" s="43">
        <v>1.1074200000000001</v>
      </c>
      <c r="G142" s="43">
        <v>0.7419</v>
      </c>
      <c r="H142" s="43">
        <v>0.5</v>
      </c>
      <c r="I142" s="43">
        <v>0.34089999999999998</v>
      </c>
      <c r="J142" s="43">
        <v>0.46970000000000001</v>
      </c>
    </row>
    <row r="143" spans="1:10" x14ac:dyDescent="0.25">
      <c r="A143" t="s">
        <v>846</v>
      </c>
      <c r="B143">
        <v>12</v>
      </c>
      <c r="C143">
        <v>58106836</v>
      </c>
      <c r="D143" t="s">
        <v>5028</v>
      </c>
      <c r="E143" t="s">
        <v>5027</v>
      </c>
      <c r="F143" s="43">
        <v>1.1206</v>
      </c>
      <c r="G143" s="43">
        <v>0.50409999999999999</v>
      </c>
      <c r="H143" s="43">
        <v>0.61880000000000002</v>
      </c>
      <c r="I143" s="43">
        <v>0.3392</v>
      </c>
      <c r="J143" s="43">
        <v>0.59230000000000005</v>
      </c>
    </row>
    <row r="144" spans="1:10" x14ac:dyDescent="0.25">
      <c r="A144" t="s">
        <v>1145</v>
      </c>
      <c r="B144">
        <v>12</v>
      </c>
      <c r="C144">
        <v>94661453</v>
      </c>
      <c r="D144" t="s">
        <v>5028</v>
      </c>
      <c r="E144" t="s">
        <v>5027</v>
      </c>
      <c r="F144" s="43">
        <v>1.0831999999999999</v>
      </c>
      <c r="G144" s="43">
        <v>0.38819999999999999</v>
      </c>
      <c r="H144" s="43">
        <v>0.2707</v>
      </c>
      <c r="I144" s="43">
        <v>0.20979999999999999</v>
      </c>
      <c r="J144" s="43">
        <v>0.31530000000000002</v>
      </c>
    </row>
    <row r="145" spans="1:10" x14ac:dyDescent="0.25">
      <c r="A145" t="s">
        <v>1739</v>
      </c>
      <c r="B145">
        <v>12</v>
      </c>
      <c r="C145">
        <v>111884608</v>
      </c>
      <c r="D145" t="s">
        <v>5032</v>
      </c>
      <c r="E145" t="s">
        <v>5033</v>
      </c>
      <c r="F145" s="43">
        <v>1.0709</v>
      </c>
      <c r="G145" s="43">
        <v>2.6419999999999999E-2</v>
      </c>
      <c r="H145" s="43">
        <v>0.29559999999999997</v>
      </c>
      <c r="I145" s="43">
        <v>5.2449999999999997E-3</v>
      </c>
      <c r="J145" s="43">
        <v>0.4657</v>
      </c>
    </row>
    <row r="146" spans="1:10" x14ac:dyDescent="0.25">
      <c r="A146" t="s">
        <v>406</v>
      </c>
      <c r="B146">
        <v>12</v>
      </c>
      <c r="C146">
        <v>123604053</v>
      </c>
      <c r="D146" t="s">
        <v>5032</v>
      </c>
      <c r="E146" t="s">
        <v>5033</v>
      </c>
      <c r="F146" s="43">
        <v>1.1286700000000001</v>
      </c>
      <c r="G146" s="43">
        <v>0.27639999999999998</v>
      </c>
      <c r="H146" s="43">
        <v>0.2873</v>
      </c>
      <c r="I146" s="43">
        <v>0.1678</v>
      </c>
      <c r="J146" s="43">
        <v>0.215</v>
      </c>
    </row>
    <row r="147" spans="1:10" x14ac:dyDescent="0.25">
      <c r="A147" t="s">
        <v>259</v>
      </c>
      <c r="B147">
        <v>13</v>
      </c>
      <c r="C147">
        <v>50811220</v>
      </c>
      <c r="D147" t="s">
        <v>5032</v>
      </c>
      <c r="E147" t="s">
        <v>5033</v>
      </c>
      <c r="F147" s="43">
        <v>1.2365999999999999</v>
      </c>
      <c r="G147" s="43">
        <v>0.96340999999999999</v>
      </c>
      <c r="H147" s="43">
        <v>0.95304</v>
      </c>
      <c r="I147" s="43">
        <v>1</v>
      </c>
      <c r="J147" s="43">
        <v>0.94986999999999999</v>
      </c>
    </row>
    <row r="148" spans="1:10" x14ac:dyDescent="0.25">
      <c r="A148" t="s">
        <v>265</v>
      </c>
      <c r="B148">
        <v>13</v>
      </c>
      <c r="C148">
        <v>50961957</v>
      </c>
      <c r="D148" t="s">
        <v>5032</v>
      </c>
      <c r="E148" t="s">
        <v>5027</v>
      </c>
      <c r="F148" s="43">
        <v>1.09541</v>
      </c>
      <c r="G148" s="43">
        <v>0.1037</v>
      </c>
      <c r="H148" s="43">
        <v>8.8400000000000006E-2</v>
      </c>
      <c r="I148" s="43">
        <v>0.75700000000000001</v>
      </c>
      <c r="J148" s="43">
        <v>0.12529999999999999</v>
      </c>
    </row>
    <row r="149" spans="1:10" x14ac:dyDescent="0.25">
      <c r="A149" t="s">
        <v>4744</v>
      </c>
      <c r="B149">
        <v>13</v>
      </c>
      <c r="C149">
        <v>100026952</v>
      </c>
      <c r="D149" t="s">
        <v>5027</v>
      </c>
      <c r="E149" t="s">
        <v>5033</v>
      </c>
      <c r="F149" s="43">
        <v>1.7767999999999999</v>
      </c>
      <c r="G149" s="43">
        <v>0.99796700000000005</v>
      </c>
      <c r="H149" s="43">
        <v>0.98065999999999998</v>
      </c>
      <c r="I149" s="43">
        <v>1</v>
      </c>
      <c r="J149" s="43">
        <v>0.96833999999999998</v>
      </c>
    </row>
    <row r="150" spans="1:10" x14ac:dyDescent="0.25">
      <c r="A150" t="s">
        <v>2700</v>
      </c>
      <c r="B150">
        <v>14</v>
      </c>
      <c r="C150">
        <v>52306091</v>
      </c>
      <c r="D150" t="s">
        <v>5033</v>
      </c>
      <c r="E150" t="s">
        <v>5027</v>
      </c>
      <c r="F150" s="43">
        <v>1.1013200000000001</v>
      </c>
      <c r="G150" s="43">
        <v>0.41260000000000002</v>
      </c>
      <c r="H150" s="43">
        <v>0.19059999999999999</v>
      </c>
      <c r="I150" s="43">
        <v>1.748E-3</v>
      </c>
      <c r="J150" s="43">
        <v>0.1807</v>
      </c>
    </row>
    <row r="151" spans="1:10" x14ac:dyDescent="0.25">
      <c r="A151" t="s">
        <v>2597</v>
      </c>
      <c r="B151">
        <v>14</v>
      </c>
      <c r="C151">
        <v>69253364</v>
      </c>
      <c r="D151" t="s">
        <v>5027</v>
      </c>
      <c r="E151" t="s">
        <v>5032</v>
      </c>
      <c r="F151" s="43">
        <v>1.1094999999999999</v>
      </c>
      <c r="G151" s="43">
        <v>0.66059999999999997</v>
      </c>
      <c r="H151" s="43">
        <v>0.51100000000000001</v>
      </c>
      <c r="I151" s="43">
        <v>0.29370000000000002</v>
      </c>
      <c r="J151" s="43">
        <v>0.54220000000000002</v>
      </c>
    </row>
    <row r="152" spans="1:10" x14ac:dyDescent="0.25">
      <c r="A152" t="s">
        <v>1685</v>
      </c>
      <c r="B152">
        <v>14</v>
      </c>
      <c r="C152">
        <v>76014298</v>
      </c>
      <c r="D152" t="s">
        <v>5032</v>
      </c>
      <c r="E152" t="s">
        <v>5033</v>
      </c>
      <c r="F152" s="43">
        <v>1.1156999999999999</v>
      </c>
      <c r="G152" s="43">
        <v>0.98780000000000001</v>
      </c>
      <c r="H152" s="43">
        <v>0.8619</v>
      </c>
      <c r="I152" s="43">
        <v>0.99475499999999994</v>
      </c>
      <c r="J152" s="43">
        <v>0.75990000000000002</v>
      </c>
    </row>
    <row r="153" spans="1:10" x14ac:dyDescent="0.25">
      <c r="A153" t="s">
        <v>4623</v>
      </c>
      <c r="B153">
        <v>14</v>
      </c>
      <c r="C153">
        <v>88523488</v>
      </c>
      <c r="D153" t="s">
        <v>5033</v>
      </c>
      <c r="E153" t="s">
        <v>5032</v>
      </c>
      <c r="F153" s="43">
        <v>1.3473999999999999</v>
      </c>
      <c r="G153" s="43">
        <v>0.98170999999999997</v>
      </c>
      <c r="H153" s="43">
        <v>0.98895</v>
      </c>
      <c r="I153" s="43">
        <v>1</v>
      </c>
      <c r="J153" s="43">
        <v>0.94855</v>
      </c>
    </row>
    <row r="154" spans="1:10" x14ac:dyDescent="0.25">
      <c r="A154" t="s">
        <v>2535</v>
      </c>
      <c r="B154">
        <v>14</v>
      </c>
      <c r="C154">
        <v>103230758</v>
      </c>
      <c r="D154" t="s">
        <v>5028</v>
      </c>
      <c r="E154" t="s">
        <v>5033</v>
      </c>
      <c r="F154" s="43">
        <v>1.0737699999999999</v>
      </c>
      <c r="G154" s="43">
        <v>0.2581</v>
      </c>
      <c r="H154" s="43">
        <v>0.26240000000000002</v>
      </c>
      <c r="I154" s="43">
        <v>4.0210000000000003E-2</v>
      </c>
      <c r="J154" s="43">
        <v>0.30740000000000001</v>
      </c>
    </row>
    <row r="155" spans="1:10" x14ac:dyDescent="0.25">
      <c r="A155" t="s">
        <v>2641</v>
      </c>
      <c r="B155">
        <v>14</v>
      </c>
      <c r="C155">
        <v>103265844</v>
      </c>
      <c r="D155" t="s">
        <v>5027</v>
      </c>
      <c r="E155" t="s">
        <v>5028</v>
      </c>
      <c r="F155" s="43">
        <v>1.1044799999999999</v>
      </c>
      <c r="G155" s="43">
        <v>0.84150000000000003</v>
      </c>
      <c r="H155" s="43">
        <v>0.55520000000000003</v>
      </c>
      <c r="I155" s="43">
        <v>0.41959999999999997</v>
      </c>
      <c r="J155" s="43">
        <v>0.35089999999999999</v>
      </c>
    </row>
    <row r="156" spans="1:10" x14ac:dyDescent="0.25">
      <c r="A156" t="s">
        <v>1104</v>
      </c>
      <c r="B156">
        <v>15</v>
      </c>
      <c r="C156">
        <v>79247482</v>
      </c>
      <c r="D156" t="s">
        <v>5033</v>
      </c>
      <c r="E156" t="s">
        <v>5032</v>
      </c>
      <c r="F156" s="43">
        <v>1.1334</v>
      </c>
      <c r="G156" s="43">
        <v>0.89229999999999998</v>
      </c>
      <c r="H156" s="43">
        <v>0.88400000000000001</v>
      </c>
      <c r="I156" s="43">
        <v>0.69930000000000003</v>
      </c>
      <c r="J156" s="43">
        <v>0.84560000000000002</v>
      </c>
    </row>
    <row r="157" spans="1:10" x14ac:dyDescent="0.25">
      <c r="A157" t="s">
        <v>981</v>
      </c>
      <c r="B157">
        <v>15</v>
      </c>
      <c r="C157">
        <v>90887584</v>
      </c>
      <c r="D157" t="s">
        <v>5033</v>
      </c>
      <c r="E157" t="s">
        <v>5027</v>
      </c>
      <c r="F157" s="43">
        <v>1.1058300000000001</v>
      </c>
      <c r="G157" s="43">
        <v>0.67069999999999996</v>
      </c>
      <c r="H157" s="43">
        <v>0.27350000000000002</v>
      </c>
      <c r="I157" s="43">
        <v>0.25869999999999999</v>
      </c>
      <c r="J157" s="43">
        <v>0.31790000000000002</v>
      </c>
    </row>
    <row r="158" spans="1:10" x14ac:dyDescent="0.25">
      <c r="A158" t="s">
        <v>1546</v>
      </c>
      <c r="B158">
        <v>16</v>
      </c>
      <c r="C158">
        <v>1067832</v>
      </c>
      <c r="D158" t="s">
        <v>5032</v>
      </c>
      <c r="E158" t="s">
        <v>5028</v>
      </c>
      <c r="F158" s="43">
        <v>1.1256200000000001</v>
      </c>
      <c r="G158" s="43">
        <v>0.38009999999999999</v>
      </c>
      <c r="H158" s="43">
        <v>0.19339999999999999</v>
      </c>
      <c r="I158" s="43">
        <v>0.42309999999999998</v>
      </c>
      <c r="J158" s="43">
        <v>0.1741</v>
      </c>
    </row>
    <row r="159" spans="1:10" x14ac:dyDescent="0.25">
      <c r="A159" t="s">
        <v>1984</v>
      </c>
      <c r="B159">
        <v>16</v>
      </c>
      <c r="C159">
        <v>11114512</v>
      </c>
      <c r="D159" t="s">
        <v>5027</v>
      </c>
      <c r="E159" t="s">
        <v>5028</v>
      </c>
      <c r="F159" s="43">
        <v>1.1154500000000001</v>
      </c>
      <c r="G159" s="43">
        <v>0.2276</v>
      </c>
      <c r="H159" s="43">
        <v>0.61329999999999996</v>
      </c>
      <c r="I159" s="43">
        <v>0.70099999999999996</v>
      </c>
      <c r="J159" s="43">
        <v>0.59230000000000005</v>
      </c>
    </row>
    <row r="160" spans="1:10" x14ac:dyDescent="0.25">
      <c r="A160" t="s">
        <v>4550</v>
      </c>
      <c r="B160">
        <v>16</v>
      </c>
      <c r="C160">
        <v>11213951</v>
      </c>
      <c r="D160" t="s">
        <v>5033</v>
      </c>
      <c r="E160" t="s">
        <v>5032</v>
      </c>
      <c r="F160" s="43">
        <v>1.20584</v>
      </c>
      <c r="G160" s="43">
        <v>0.20530000000000001</v>
      </c>
      <c r="H160" s="43">
        <v>0.47239999999999999</v>
      </c>
      <c r="I160" s="43">
        <v>0.5927</v>
      </c>
      <c r="J160" s="43">
        <v>0.45910000000000001</v>
      </c>
    </row>
    <row r="161" spans="1:10" x14ac:dyDescent="0.25">
      <c r="A161" t="s">
        <v>4549</v>
      </c>
      <c r="B161">
        <v>16</v>
      </c>
      <c r="C161">
        <v>11353879</v>
      </c>
      <c r="D161" t="s">
        <v>5032</v>
      </c>
      <c r="E161" t="s">
        <v>5033</v>
      </c>
      <c r="F161" s="43">
        <v>2.0639799999999999</v>
      </c>
      <c r="G161" s="43">
        <v>8.1300000000000001E-3</v>
      </c>
      <c r="H161" s="43">
        <v>2.2100000000000002E-2</v>
      </c>
      <c r="I161" s="43">
        <v>0</v>
      </c>
      <c r="J161" s="43">
        <v>3.8260000000000002E-2</v>
      </c>
    </row>
    <row r="162" spans="1:10" x14ac:dyDescent="0.25">
      <c r="A162" t="s">
        <v>1663</v>
      </c>
      <c r="B162">
        <v>16</v>
      </c>
      <c r="C162">
        <v>11412926</v>
      </c>
      <c r="D162" t="s">
        <v>5033</v>
      </c>
      <c r="E162" t="s">
        <v>5027</v>
      </c>
      <c r="F162" s="43">
        <v>1.1229</v>
      </c>
      <c r="G162" s="43">
        <v>0.98984000000000005</v>
      </c>
      <c r="H162" s="43">
        <v>0.91435999999999995</v>
      </c>
      <c r="I162" s="43">
        <v>0.94930000000000003</v>
      </c>
      <c r="J162" s="43">
        <v>0.85219999999999996</v>
      </c>
    </row>
    <row r="163" spans="1:10" x14ac:dyDescent="0.25">
      <c r="A163" t="s">
        <v>1568</v>
      </c>
      <c r="B163">
        <v>16</v>
      </c>
      <c r="C163">
        <v>30103160</v>
      </c>
      <c r="D163" t="s">
        <v>5033</v>
      </c>
      <c r="E163" t="s">
        <v>5027</v>
      </c>
      <c r="F163" s="43">
        <v>1.10181</v>
      </c>
      <c r="G163" s="43">
        <v>0.64629999999999999</v>
      </c>
      <c r="H163" s="43">
        <v>0.50280000000000002</v>
      </c>
      <c r="I163" s="43">
        <v>0.40029999999999999</v>
      </c>
      <c r="J163" s="43">
        <v>0.57120000000000004</v>
      </c>
    </row>
    <row r="164" spans="1:10" x14ac:dyDescent="0.25">
      <c r="A164" t="s">
        <v>386</v>
      </c>
      <c r="B164">
        <v>16</v>
      </c>
      <c r="C164">
        <v>57077094</v>
      </c>
      <c r="D164" t="s">
        <v>5032</v>
      </c>
      <c r="E164" t="s">
        <v>5033</v>
      </c>
      <c r="F164" s="43">
        <v>1.0885</v>
      </c>
      <c r="G164" s="43">
        <v>0.44919999999999999</v>
      </c>
      <c r="H164" s="43">
        <v>0.32040000000000002</v>
      </c>
      <c r="I164" s="43">
        <v>0.29549999999999998</v>
      </c>
      <c r="J164" s="43">
        <v>0.3997</v>
      </c>
    </row>
    <row r="165" spans="1:10" x14ac:dyDescent="0.25">
      <c r="A165" t="s">
        <v>2459</v>
      </c>
      <c r="B165">
        <v>16</v>
      </c>
      <c r="C165">
        <v>79111297</v>
      </c>
      <c r="D165" t="s">
        <v>5033</v>
      </c>
      <c r="E165" t="s">
        <v>5032</v>
      </c>
      <c r="F165" s="43">
        <v>1.0992</v>
      </c>
      <c r="G165" s="43">
        <v>0.47560000000000002</v>
      </c>
      <c r="H165" s="43">
        <v>0.54969999999999997</v>
      </c>
      <c r="I165" s="43">
        <v>0.21329999999999999</v>
      </c>
      <c r="J165" s="43">
        <v>0.52639999999999998</v>
      </c>
    </row>
    <row r="166" spans="1:10" x14ac:dyDescent="0.25">
      <c r="A166" t="s">
        <v>2145</v>
      </c>
      <c r="B166">
        <v>16</v>
      </c>
      <c r="C166">
        <v>79350204</v>
      </c>
      <c r="D166" t="s">
        <v>5032</v>
      </c>
      <c r="E166" t="s">
        <v>5033</v>
      </c>
      <c r="F166" s="43">
        <v>1.2375</v>
      </c>
      <c r="G166" s="43">
        <v>0.95935000000000004</v>
      </c>
      <c r="H166" s="43">
        <v>0.83979999999999999</v>
      </c>
      <c r="I166" s="43">
        <v>0.56640000000000001</v>
      </c>
      <c r="J166" s="43">
        <v>0.95645999999999998</v>
      </c>
    </row>
    <row r="167" spans="1:10" x14ac:dyDescent="0.25">
      <c r="A167" t="s">
        <v>965</v>
      </c>
      <c r="B167">
        <v>16</v>
      </c>
      <c r="C167">
        <v>79652720</v>
      </c>
      <c r="D167" t="s">
        <v>5033</v>
      </c>
      <c r="E167" t="s">
        <v>5032</v>
      </c>
      <c r="F167" s="43">
        <v>1.09842</v>
      </c>
      <c r="G167" s="43">
        <v>0.42280000000000001</v>
      </c>
      <c r="H167" s="43">
        <v>0.44750000000000001</v>
      </c>
      <c r="I167" s="43">
        <v>0.60140000000000005</v>
      </c>
      <c r="J167" s="43">
        <v>0.31130000000000002</v>
      </c>
    </row>
    <row r="168" spans="1:10" x14ac:dyDescent="0.25">
      <c r="A168" t="s">
        <v>1619</v>
      </c>
      <c r="B168">
        <v>16</v>
      </c>
      <c r="C168">
        <v>86021505</v>
      </c>
      <c r="D168" t="s">
        <v>5028</v>
      </c>
      <c r="E168" t="s">
        <v>5027</v>
      </c>
      <c r="F168" s="43">
        <v>1.1882999999999999</v>
      </c>
      <c r="G168" s="43">
        <v>0.89019999999999999</v>
      </c>
      <c r="H168" s="43">
        <v>0.91159999999999997</v>
      </c>
      <c r="I168" s="43">
        <v>0.90559000000000001</v>
      </c>
      <c r="J168" s="43">
        <v>0.85750000000000004</v>
      </c>
    </row>
    <row r="169" spans="1:10" x14ac:dyDescent="0.25">
      <c r="A169" t="s">
        <v>1406</v>
      </c>
      <c r="B169">
        <v>17</v>
      </c>
      <c r="C169">
        <v>34842521</v>
      </c>
      <c r="D169" t="s">
        <v>5028</v>
      </c>
      <c r="E169" t="s">
        <v>5027</v>
      </c>
      <c r="F169" s="43">
        <v>1.08921</v>
      </c>
      <c r="G169" s="43">
        <v>0.53049999999999997</v>
      </c>
      <c r="H169" s="43">
        <v>0.54420000000000002</v>
      </c>
      <c r="I169" s="43">
        <v>0.45100000000000001</v>
      </c>
      <c r="J169" s="43">
        <v>0.45650000000000002</v>
      </c>
    </row>
    <row r="170" spans="1:10" x14ac:dyDescent="0.25">
      <c r="A170" t="s">
        <v>195</v>
      </c>
      <c r="B170">
        <v>17</v>
      </c>
      <c r="C170">
        <v>37970149</v>
      </c>
      <c r="D170" t="s">
        <v>5028</v>
      </c>
      <c r="E170" t="s">
        <v>5027</v>
      </c>
      <c r="F170" s="43">
        <v>1.0740000000000001</v>
      </c>
      <c r="G170" s="43">
        <v>0.17680000000000001</v>
      </c>
      <c r="H170" s="43">
        <v>0.37019999999999997</v>
      </c>
      <c r="I170" s="43">
        <v>0.35139999999999999</v>
      </c>
      <c r="J170" s="43">
        <v>0.49209999999999998</v>
      </c>
    </row>
    <row r="171" spans="1:10" x14ac:dyDescent="0.25">
      <c r="A171" t="s">
        <v>349</v>
      </c>
      <c r="B171">
        <v>17</v>
      </c>
      <c r="C171">
        <v>38252660</v>
      </c>
      <c r="D171" t="s">
        <v>5027</v>
      </c>
      <c r="E171" t="s">
        <v>5028</v>
      </c>
      <c r="F171" s="43">
        <v>1.1152</v>
      </c>
      <c r="G171" s="43">
        <v>0.28460000000000002</v>
      </c>
      <c r="H171" s="43">
        <v>0.25409999999999999</v>
      </c>
      <c r="I171" s="43">
        <v>0.56640000000000001</v>
      </c>
      <c r="J171" s="43">
        <v>0.15959999999999999</v>
      </c>
    </row>
    <row r="172" spans="1:10" x14ac:dyDescent="0.25">
      <c r="A172" t="s">
        <v>3022</v>
      </c>
      <c r="B172">
        <v>17</v>
      </c>
      <c r="C172">
        <v>40529835</v>
      </c>
      <c r="D172" t="s">
        <v>5027</v>
      </c>
      <c r="E172" t="s">
        <v>5028</v>
      </c>
      <c r="F172" s="43">
        <v>1.1384300000000001</v>
      </c>
      <c r="G172" s="43">
        <v>0.64429999999999998</v>
      </c>
      <c r="H172" s="43">
        <v>0.29010000000000002</v>
      </c>
      <c r="I172" s="43">
        <v>0.38109999999999999</v>
      </c>
      <c r="J172" s="43">
        <v>0.37730000000000002</v>
      </c>
    </row>
    <row r="173" spans="1:10" x14ac:dyDescent="0.25">
      <c r="A173" t="s">
        <v>782</v>
      </c>
      <c r="B173">
        <v>17</v>
      </c>
      <c r="C173">
        <v>43407670</v>
      </c>
      <c r="D173" t="s">
        <v>5027</v>
      </c>
      <c r="E173" t="s">
        <v>5028</v>
      </c>
      <c r="F173" s="43">
        <v>1.1033999999999999</v>
      </c>
      <c r="G173" s="43">
        <v>0.43290000000000001</v>
      </c>
      <c r="H173" s="43">
        <v>0.35909999999999997</v>
      </c>
      <c r="I173" s="43">
        <v>0.1399</v>
      </c>
      <c r="J173" s="43">
        <v>0.46439999999999998</v>
      </c>
    </row>
    <row r="174" spans="1:10" x14ac:dyDescent="0.25">
      <c r="A174" t="s">
        <v>2858</v>
      </c>
      <c r="B174">
        <v>17</v>
      </c>
      <c r="C174">
        <v>45702280</v>
      </c>
      <c r="D174" t="s">
        <v>5033</v>
      </c>
      <c r="E174" t="s">
        <v>5032</v>
      </c>
      <c r="F174" s="43">
        <v>1.1131</v>
      </c>
      <c r="G174" s="43">
        <v>0.32319999999999999</v>
      </c>
      <c r="H174" s="43">
        <v>0.52490000000000003</v>
      </c>
      <c r="I174" s="43">
        <v>0.54369999999999996</v>
      </c>
      <c r="J174" s="43">
        <v>0.52510000000000001</v>
      </c>
    </row>
    <row r="175" spans="1:10" x14ac:dyDescent="0.25">
      <c r="A175" t="s">
        <v>2024</v>
      </c>
      <c r="B175">
        <v>17</v>
      </c>
      <c r="C175">
        <v>57859210</v>
      </c>
      <c r="D175" t="s">
        <v>5028</v>
      </c>
      <c r="E175" t="s">
        <v>5027</v>
      </c>
      <c r="F175" s="43">
        <v>1.1091</v>
      </c>
      <c r="G175" s="43">
        <v>0.89629999999999999</v>
      </c>
      <c r="H175" s="43">
        <v>0.5</v>
      </c>
      <c r="I175" s="43">
        <v>0.61890000000000001</v>
      </c>
      <c r="J175" s="43">
        <v>0.44059999999999999</v>
      </c>
    </row>
    <row r="176" spans="1:10" x14ac:dyDescent="0.25">
      <c r="A176" t="s">
        <v>200</v>
      </c>
      <c r="B176">
        <v>17</v>
      </c>
      <c r="C176">
        <v>73335776</v>
      </c>
      <c r="D176" t="s">
        <v>5033</v>
      </c>
      <c r="E176" t="s">
        <v>5028</v>
      </c>
      <c r="F176" s="43">
        <v>1.0993999999999999</v>
      </c>
      <c r="G176" s="43">
        <v>0.90447</v>
      </c>
      <c r="H176" s="43">
        <v>0.35909999999999997</v>
      </c>
      <c r="I176" s="43">
        <v>0.12939999999999999</v>
      </c>
      <c r="J176" s="43">
        <v>0.25459999999999999</v>
      </c>
    </row>
    <row r="177" spans="1:10" x14ac:dyDescent="0.25">
      <c r="A177" t="s">
        <v>1354</v>
      </c>
      <c r="B177">
        <v>18</v>
      </c>
      <c r="C177">
        <v>56269737</v>
      </c>
      <c r="D177" t="s">
        <v>5027</v>
      </c>
      <c r="E177" t="s">
        <v>5028</v>
      </c>
      <c r="F177" s="43">
        <v>1.0599000000000001</v>
      </c>
      <c r="G177" s="43">
        <v>0.55489999999999995</v>
      </c>
      <c r="H177" s="43">
        <v>0.4834</v>
      </c>
      <c r="I177" s="43">
        <v>0.40210000000000001</v>
      </c>
      <c r="J177" s="43">
        <v>0.50790000000000002</v>
      </c>
    </row>
    <row r="178" spans="1:10" x14ac:dyDescent="0.25">
      <c r="A178" t="s">
        <v>187</v>
      </c>
      <c r="B178">
        <v>18</v>
      </c>
      <c r="C178">
        <v>56348044</v>
      </c>
      <c r="D178" t="s">
        <v>5027</v>
      </c>
      <c r="E178" t="s">
        <v>5028</v>
      </c>
      <c r="F178" s="43">
        <v>1.11632</v>
      </c>
      <c r="G178" s="43">
        <v>0.73980000000000001</v>
      </c>
      <c r="H178" s="43">
        <v>0.69610000000000005</v>
      </c>
      <c r="I178" s="43">
        <v>0.82689999999999997</v>
      </c>
      <c r="J178" s="43">
        <v>0.78500000000000003</v>
      </c>
    </row>
    <row r="179" spans="1:10" x14ac:dyDescent="0.25">
      <c r="A179" t="s">
        <v>1943</v>
      </c>
      <c r="B179">
        <v>18</v>
      </c>
      <c r="C179">
        <v>67544046</v>
      </c>
      <c r="D179" t="s">
        <v>5033</v>
      </c>
      <c r="E179" t="s">
        <v>5032</v>
      </c>
      <c r="F179" s="43">
        <v>1.06281</v>
      </c>
      <c r="G179" s="43">
        <v>0.53859999999999997</v>
      </c>
      <c r="H179" s="43">
        <v>0.35909999999999997</v>
      </c>
      <c r="I179" s="43">
        <v>0.35659999999999997</v>
      </c>
      <c r="J179" s="43">
        <v>0.39839999999999998</v>
      </c>
    </row>
    <row r="180" spans="1:10" x14ac:dyDescent="0.25">
      <c r="A180" t="s">
        <v>2443</v>
      </c>
      <c r="B180">
        <v>19</v>
      </c>
      <c r="C180">
        <v>4466466</v>
      </c>
      <c r="D180" t="s">
        <v>5027</v>
      </c>
      <c r="E180" t="s">
        <v>5028</v>
      </c>
      <c r="F180" s="43">
        <v>1.08992</v>
      </c>
      <c r="G180" s="43">
        <v>0.31709999999999999</v>
      </c>
      <c r="H180" s="43">
        <v>0.47510000000000002</v>
      </c>
      <c r="I180" s="43">
        <v>0.53149999999999997</v>
      </c>
      <c r="J180" s="43">
        <v>0.372</v>
      </c>
    </row>
    <row r="181" spans="1:10" x14ac:dyDescent="0.25">
      <c r="A181" t="s">
        <v>2953</v>
      </c>
      <c r="B181">
        <v>19</v>
      </c>
      <c r="C181">
        <v>6668972</v>
      </c>
      <c r="D181" t="s">
        <v>5033</v>
      </c>
      <c r="E181" t="s">
        <v>5032</v>
      </c>
      <c r="F181" s="43">
        <v>1.1639999999999999</v>
      </c>
      <c r="G181" s="43">
        <v>0.88009999999999999</v>
      </c>
      <c r="H181" s="43">
        <v>0.74590000000000001</v>
      </c>
      <c r="I181" s="43">
        <v>0.68010000000000004</v>
      </c>
      <c r="J181" s="43">
        <v>0.76249999999999996</v>
      </c>
    </row>
    <row r="182" spans="1:10" x14ac:dyDescent="0.25">
      <c r="A182" t="s">
        <v>1697</v>
      </c>
      <c r="B182">
        <v>19</v>
      </c>
      <c r="C182">
        <v>10463118</v>
      </c>
      <c r="D182" t="s">
        <v>5028</v>
      </c>
      <c r="E182" t="s">
        <v>5033</v>
      </c>
      <c r="F182" s="43">
        <v>1.1871</v>
      </c>
      <c r="G182" s="43">
        <v>0.99796700000000005</v>
      </c>
      <c r="H182" s="43">
        <v>0.98065999999999998</v>
      </c>
      <c r="I182" s="43">
        <v>1</v>
      </c>
      <c r="J182" s="43">
        <v>0.96965999999999997</v>
      </c>
    </row>
    <row r="183" spans="1:10" x14ac:dyDescent="0.25">
      <c r="A183" t="s">
        <v>1808</v>
      </c>
      <c r="B183">
        <v>19</v>
      </c>
      <c r="C183">
        <v>10592144</v>
      </c>
      <c r="D183" t="s">
        <v>5032</v>
      </c>
      <c r="E183" t="s">
        <v>5033</v>
      </c>
      <c r="F183" s="43">
        <v>1.1380999999999999</v>
      </c>
      <c r="G183" s="43">
        <v>0.28860000000000002</v>
      </c>
      <c r="H183" s="43">
        <v>0.69610000000000005</v>
      </c>
      <c r="I183" s="43">
        <v>0.44929999999999998</v>
      </c>
      <c r="J183" s="43">
        <v>0.76390000000000002</v>
      </c>
    </row>
    <row r="184" spans="1:10" x14ac:dyDescent="0.25">
      <c r="A184" t="s">
        <v>2530</v>
      </c>
      <c r="B184">
        <v>19</v>
      </c>
      <c r="C184">
        <v>11173928</v>
      </c>
      <c r="D184" t="s">
        <v>5033</v>
      </c>
      <c r="E184" t="s">
        <v>5032</v>
      </c>
      <c r="F184" s="43">
        <v>1.0838000000000001</v>
      </c>
      <c r="G184" s="43">
        <v>0.98373999999999995</v>
      </c>
      <c r="H184" s="43">
        <v>0.82040000000000002</v>
      </c>
      <c r="I184" s="43">
        <v>0.95279999999999998</v>
      </c>
      <c r="J184" s="43">
        <v>0.75729999999999997</v>
      </c>
    </row>
    <row r="185" spans="1:10" x14ac:dyDescent="0.25">
      <c r="A185" t="s">
        <v>1235</v>
      </c>
      <c r="B185">
        <v>19</v>
      </c>
      <c r="C185">
        <v>16559421</v>
      </c>
      <c r="D185" t="s">
        <v>5028</v>
      </c>
      <c r="E185" t="s">
        <v>5027</v>
      </c>
      <c r="F185" s="43">
        <v>1.095</v>
      </c>
      <c r="G185" s="43">
        <v>0.60570000000000002</v>
      </c>
      <c r="H185" s="43">
        <v>0.35360000000000003</v>
      </c>
      <c r="I185" s="43">
        <v>0.37409999999999999</v>
      </c>
      <c r="J185" s="43">
        <v>0.29949999999999999</v>
      </c>
    </row>
    <row r="186" spans="1:10" x14ac:dyDescent="0.25">
      <c r="A186" t="s">
        <v>1400</v>
      </c>
      <c r="B186">
        <v>19</v>
      </c>
      <c r="C186">
        <v>18301979</v>
      </c>
      <c r="D186" t="s">
        <v>5033</v>
      </c>
      <c r="E186" t="s">
        <v>5028</v>
      </c>
      <c r="F186" s="43">
        <v>1.1440300000000001</v>
      </c>
      <c r="G186" s="43">
        <v>0.80689999999999995</v>
      </c>
      <c r="H186" s="43">
        <v>0.7762</v>
      </c>
      <c r="I186" s="43">
        <v>0.93357000000000001</v>
      </c>
      <c r="J186" s="43">
        <v>0.72160000000000002</v>
      </c>
    </row>
    <row r="187" spans="1:10" x14ac:dyDescent="0.25">
      <c r="A187" t="s">
        <v>772</v>
      </c>
      <c r="B187">
        <v>19</v>
      </c>
      <c r="C187">
        <v>45143942</v>
      </c>
      <c r="D187" t="s">
        <v>5033</v>
      </c>
      <c r="E187" t="s">
        <v>5027</v>
      </c>
      <c r="F187" s="43">
        <v>1.09266</v>
      </c>
      <c r="G187" s="43">
        <v>0.65649999999999997</v>
      </c>
      <c r="H187" s="43">
        <v>0.31219999999999998</v>
      </c>
      <c r="I187" s="43">
        <v>0.47549999999999998</v>
      </c>
      <c r="J187" s="43">
        <v>0.26250000000000001</v>
      </c>
    </row>
    <row r="188" spans="1:10" x14ac:dyDescent="0.25">
      <c r="A188" t="s">
        <v>2856</v>
      </c>
      <c r="B188">
        <v>19</v>
      </c>
      <c r="C188">
        <v>47638539</v>
      </c>
      <c r="D188" t="s">
        <v>5027</v>
      </c>
      <c r="E188" t="s">
        <v>5032</v>
      </c>
      <c r="F188" s="43">
        <v>1.1060000000000001</v>
      </c>
      <c r="G188" s="43">
        <v>0.80889999999999995</v>
      </c>
      <c r="H188" s="43">
        <v>0.51659999999999995</v>
      </c>
      <c r="I188" s="43">
        <v>0.73250000000000004</v>
      </c>
      <c r="J188" s="43">
        <v>0.44719999999999999</v>
      </c>
    </row>
    <row r="189" spans="1:10" x14ac:dyDescent="0.25">
      <c r="A189" t="s">
        <v>2298</v>
      </c>
      <c r="B189">
        <v>19</v>
      </c>
      <c r="C189">
        <v>49837246</v>
      </c>
      <c r="D189" t="s">
        <v>5032</v>
      </c>
      <c r="E189" t="s">
        <v>5033</v>
      </c>
      <c r="F189" s="43">
        <v>1.1323700000000001</v>
      </c>
      <c r="G189" s="43">
        <v>0.30890000000000001</v>
      </c>
      <c r="H189" s="43">
        <v>0.23760000000000001</v>
      </c>
      <c r="I189" s="43">
        <v>0.31990000000000002</v>
      </c>
      <c r="J189" s="43">
        <v>0.23749999999999999</v>
      </c>
    </row>
    <row r="190" spans="1:10" x14ac:dyDescent="0.25">
      <c r="A190" t="s">
        <v>5100</v>
      </c>
      <c r="B190">
        <v>20</v>
      </c>
      <c r="C190">
        <v>39968188</v>
      </c>
      <c r="D190" t="s">
        <v>5027</v>
      </c>
      <c r="E190" t="s">
        <v>5028</v>
      </c>
      <c r="F190" s="43">
        <v>1.0787500000000001</v>
      </c>
      <c r="G190" s="43">
        <v>6.9110000000000005E-2</v>
      </c>
      <c r="H190" s="43">
        <v>9.1160000000000005E-2</v>
      </c>
      <c r="I190" s="43">
        <v>1.748E-3</v>
      </c>
      <c r="J190" s="43">
        <v>0.153</v>
      </c>
    </row>
    <row r="191" spans="1:10" x14ac:dyDescent="0.25">
      <c r="A191" t="s">
        <v>1394</v>
      </c>
      <c r="B191">
        <v>20</v>
      </c>
      <c r="C191">
        <v>42579051</v>
      </c>
      <c r="D191" t="s">
        <v>5033</v>
      </c>
      <c r="E191" t="s">
        <v>5032</v>
      </c>
      <c r="F191" s="43">
        <v>1.0702</v>
      </c>
      <c r="G191" s="43">
        <v>0.5081</v>
      </c>
      <c r="H191" s="43">
        <v>0.73199999999999998</v>
      </c>
      <c r="I191" s="43">
        <v>0.84619999999999995</v>
      </c>
      <c r="J191" s="43">
        <v>0.72030000000000005</v>
      </c>
    </row>
    <row r="192" spans="1:10" x14ac:dyDescent="0.25">
      <c r="A192" t="s">
        <v>1191</v>
      </c>
      <c r="B192">
        <v>20</v>
      </c>
      <c r="C192">
        <v>44734310</v>
      </c>
      <c r="D192" t="s">
        <v>5033</v>
      </c>
      <c r="E192" t="s">
        <v>5032</v>
      </c>
      <c r="F192" s="43">
        <v>1.1432</v>
      </c>
      <c r="G192" s="43">
        <v>2.2360000000000001E-2</v>
      </c>
      <c r="H192" s="43">
        <v>0.26519999999999999</v>
      </c>
      <c r="I192" s="43">
        <v>0.41260000000000002</v>
      </c>
      <c r="J192" s="43">
        <v>0.252</v>
      </c>
    </row>
    <row r="193" spans="1:10" x14ac:dyDescent="0.25">
      <c r="A193" t="s">
        <v>1195</v>
      </c>
      <c r="B193">
        <v>20</v>
      </c>
      <c r="C193">
        <v>48422095</v>
      </c>
      <c r="D193" t="s">
        <v>5027</v>
      </c>
      <c r="E193" t="s">
        <v>5028</v>
      </c>
      <c r="F193" s="43">
        <v>1.2944</v>
      </c>
      <c r="G193" s="43">
        <v>0.98984000000000005</v>
      </c>
      <c r="H193" s="43">
        <v>0.97238000000000002</v>
      </c>
      <c r="I193" s="43">
        <v>0.99825200000000003</v>
      </c>
      <c r="J193" s="43">
        <v>0.94459000000000004</v>
      </c>
    </row>
    <row r="194" spans="1:10" x14ac:dyDescent="0.25">
      <c r="A194" t="s">
        <v>1912</v>
      </c>
      <c r="B194">
        <v>20</v>
      </c>
      <c r="C194">
        <v>52744437</v>
      </c>
      <c r="D194" t="s">
        <v>5033</v>
      </c>
      <c r="E194" t="s">
        <v>5032</v>
      </c>
      <c r="F194" s="43">
        <v>1.1374</v>
      </c>
      <c r="G194" s="43">
        <v>6.9110000000000005E-2</v>
      </c>
      <c r="H194" s="43">
        <v>0.1215</v>
      </c>
      <c r="I194" s="43">
        <v>0.1084</v>
      </c>
      <c r="J194" s="43">
        <v>0.21110000000000001</v>
      </c>
    </row>
    <row r="195" spans="1:10" x14ac:dyDescent="0.25">
      <c r="A195" t="s">
        <v>2001</v>
      </c>
      <c r="B195">
        <v>20</v>
      </c>
      <c r="C195">
        <v>52789743</v>
      </c>
      <c r="D195" t="s">
        <v>5033</v>
      </c>
      <c r="E195" t="s">
        <v>5028</v>
      </c>
      <c r="F195" s="43">
        <v>1.1185700000000001</v>
      </c>
      <c r="G195" s="43">
        <v>0.26219999999999999</v>
      </c>
      <c r="H195" s="43">
        <v>0.6492</v>
      </c>
      <c r="I195" s="43">
        <v>0.58740000000000003</v>
      </c>
      <c r="J195" s="43">
        <v>0.60029999999999994</v>
      </c>
    </row>
    <row r="196" spans="1:10" x14ac:dyDescent="0.25">
      <c r="A196" t="s">
        <v>921</v>
      </c>
      <c r="B196">
        <v>20</v>
      </c>
      <c r="C196">
        <v>62374441</v>
      </c>
      <c r="D196" t="s">
        <v>5033</v>
      </c>
      <c r="E196" t="s">
        <v>5032</v>
      </c>
      <c r="F196" s="43">
        <v>1.1727000000000001</v>
      </c>
      <c r="G196" s="43">
        <v>0.66259999999999997</v>
      </c>
      <c r="H196" s="43">
        <v>0.80659999999999998</v>
      </c>
      <c r="I196" s="43">
        <v>0.96677999999999997</v>
      </c>
      <c r="J196" s="43">
        <v>0.7823</v>
      </c>
    </row>
    <row r="197" spans="1:10" x14ac:dyDescent="0.25">
      <c r="A197" t="s">
        <v>5106</v>
      </c>
      <c r="B197">
        <v>21</v>
      </c>
      <c r="C197">
        <v>34787312</v>
      </c>
      <c r="D197" t="s">
        <v>5028</v>
      </c>
      <c r="E197" t="s">
        <v>5027</v>
      </c>
      <c r="F197" s="43">
        <v>1.0846</v>
      </c>
      <c r="G197" s="43">
        <v>0.2215</v>
      </c>
      <c r="H197" s="43">
        <v>0.221</v>
      </c>
      <c r="I197" s="43">
        <v>0.44579999999999997</v>
      </c>
      <c r="J197" s="43">
        <v>0.15570000000000001</v>
      </c>
    </row>
    <row r="198" spans="1:10" x14ac:dyDescent="0.25">
      <c r="A198" t="s">
        <v>1845</v>
      </c>
      <c r="B198">
        <v>21</v>
      </c>
      <c r="C198">
        <v>39864727</v>
      </c>
      <c r="D198" t="s">
        <v>5027</v>
      </c>
      <c r="E198" t="s">
        <v>5028</v>
      </c>
      <c r="F198" s="43">
        <v>1.10412</v>
      </c>
      <c r="G198" s="43">
        <v>6.7070000000000005E-2</v>
      </c>
      <c r="H198" s="43">
        <v>0.18229999999999999</v>
      </c>
      <c r="I198" s="43">
        <v>0.21679999999999999</v>
      </c>
      <c r="J198" s="43">
        <v>0.1187</v>
      </c>
    </row>
    <row r="199" spans="1:10" x14ac:dyDescent="0.25">
      <c r="A199" t="s">
        <v>251</v>
      </c>
      <c r="B199">
        <v>22</v>
      </c>
      <c r="C199">
        <v>22205353</v>
      </c>
      <c r="D199" t="s">
        <v>5032</v>
      </c>
      <c r="E199" t="s">
        <v>5033</v>
      </c>
      <c r="F199" s="43">
        <v>1.121</v>
      </c>
      <c r="G199" s="43">
        <v>0.35160000000000002</v>
      </c>
      <c r="H199" s="43">
        <v>0.58289999999999997</v>
      </c>
      <c r="I199" s="43">
        <v>0.43530000000000002</v>
      </c>
      <c r="J199" s="43">
        <v>0.53559999999999997</v>
      </c>
    </row>
    <row r="200" spans="1:10" x14ac:dyDescent="0.25">
      <c r="A200" t="s">
        <v>1390</v>
      </c>
      <c r="B200">
        <v>22</v>
      </c>
      <c r="C200">
        <v>31622539</v>
      </c>
      <c r="D200" t="s">
        <v>5027</v>
      </c>
      <c r="E200" t="s">
        <v>5032</v>
      </c>
      <c r="F200" s="43">
        <v>1.1231</v>
      </c>
      <c r="G200" s="43">
        <v>0.48580000000000001</v>
      </c>
      <c r="H200" s="43">
        <v>0.56910000000000005</v>
      </c>
      <c r="I200" s="43">
        <v>0.46500000000000002</v>
      </c>
      <c r="J200" s="43">
        <v>0.43569999999999998</v>
      </c>
    </row>
    <row r="201" spans="1:10" x14ac:dyDescent="0.25">
      <c r="A201" t="s">
        <v>490</v>
      </c>
      <c r="B201">
        <v>22</v>
      </c>
      <c r="C201">
        <v>37258986</v>
      </c>
      <c r="D201" t="s">
        <v>5033</v>
      </c>
      <c r="E201" t="s">
        <v>5032</v>
      </c>
      <c r="F201" s="43">
        <v>1.0876999999999999</v>
      </c>
      <c r="G201" s="43">
        <v>0.40450000000000003</v>
      </c>
      <c r="H201" s="43">
        <v>0.73480000000000001</v>
      </c>
      <c r="I201" s="43">
        <v>0.90210000000000001</v>
      </c>
      <c r="J201" s="43">
        <v>0.58440000000000003</v>
      </c>
    </row>
    <row r="202" spans="1:10" x14ac:dyDescent="0.25">
      <c r="A202" t="s">
        <v>1245</v>
      </c>
      <c r="B202">
        <v>22</v>
      </c>
      <c r="C202">
        <v>37310954</v>
      </c>
      <c r="D202" t="s">
        <v>5027</v>
      </c>
      <c r="E202" t="s">
        <v>5028</v>
      </c>
      <c r="F202" s="43">
        <v>1.0599000000000001</v>
      </c>
      <c r="G202" s="43">
        <v>0.90244000000000002</v>
      </c>
      <c r="H202" s="43">
        <v>0.46689999999999998</v>
      </c>
      <c r="I202" s="43">
        <v>0.41959999999999997</v>
      </c>
      <c r="J202" s="43">
        <v>0.4723</v>
      </c>
    </row>
    <row r="203" spans="1:10" x14ac:dyDescent="0.25">
      <c r="A203" t="s">
        <v>2334</v>
      </c>
      <c r="B203">
        <v>22</v>
      </c>
      <c r="C203">
        <v>40291807</v>
      </c>
      <c r="D203" t="s">
        <v>5032</v>
      </c>
      <c r="E203" t="s">
        <v>5033</v>
      </c>
      <c r="F203" s="43">
        <v>1.0647</v>
      </c>
      <c r="G203" s="43">
        <v>7.5200000000000003E-2</v>
      </c>
      <c r="H203" s="43">
        <v>0.4254</v>
      </c>
      <c r="I203" s="43">
        <v>0.26919999999999999</v>
      </c>
      <c r="J203" s="43">
        <v>0.40899999999999997</v>
      </c>
    </row>
    <row r="204" spans="1:10" x14ac:dyDescent="0.25">
      <c r="A204" t="s">
        <v>2326</v>
      </c>
      <c r="B204">
        <v>22</v>
      </c>
      <c r="C204">
        <v>50971266</v>
      </c>
      <c r="D204" t="s">
        <v>5032</v>
      </c>
      <c r="E204" t="s">
        <v>5033</v>
      </c>
      <c r="F204" s="43">
        <v>1.11694</v>
      </c>
      <c r="G204" s="43">
        <v>0.53049999999999997</v>
      </c>
      <c r="H204" s="43">
        <v>0.38119999999999998</v>
      </c>
      <c r="I204" s="43">
        <v>0.28849999999999998</v>
      </c>
      <c r="J204" s="43">
        <v>0.34039999999999998</v>
      </c>
    </row>
  </sheetData>
  <pageMargins left="0.75" right="0.75" top="1" bottom="1" header="0.5" footer="0.5"/>
  <pageSetup orientation="landscape"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2BFED-6B3A-E246-8087-5F2DD29ABEB6}">
  <dimension ref="A1:O58"/>
  <sheetViews>
    <sheetView workbookViewId="0">
      <selection activeCell="K28" sqref="K28"/>
    </sheetView>
  </sheetViews>
  <sheetFormatPr defaultColWidth="11" defaultRowHeight="15.75" x14ac:dyDescent="0.25"/>
  <cols>
    <col min="1" max="1" width="12.375" customWidth="1"/>
    <col min="2" max="2" width="13.875" bestFit="1" customWidth="1"/>
    <col min="3" max="3" width="29.5" bestFit="1" customWidth="1"/>
    <col min="4" max="5" width="3.5" bestFit="1" customWidth="1"/>
  </cols>
  <sheetData>
    <row r="1" spans="1:15" ht="16.5" thickBot="1" x14ac:dyDescent="0.3">
      <c r="A1" s="47" t="s">
        <v>5952</v>
      </c>
    </row>
    <row r="2" spans="1:15" x14ac:dyDescent="0.25">
      <c r="H2" s="79" t="s">
        <v>5951</v>
      </c>
      <c r="I2" s="80"/>
      <c r="J2" s="80"/>
      <c r="K2" s="80"/>
      <c r="L2" s="54" t="s">
        <v>5950</v>
      </c>
      <c r="M2" s="54"/>
      <c r="N2" s="53"/>
      <c r="O2" s="53"/>
    </row>
    <row r="3" spans="1:15" ht="16.5" thickBot="1" x14ac:dyDescent="0.3">
      <c r="A3" t="s">
        <v>5949</v>
      </c>
      <c r="H3" s="76" t="s">
        <v>5948</v>
      </c>
      <c r="I3" s="77"/>
      <c r="J3" s="78" t="s">
        <v>5947</v>
      </c>
      <c r="K3" s="78"/>
      <c r="L3" s="77" t="s">
        <v>5948</v>
      </c>
      <c r="M3" s="77"/>
      <c r="N3" s="78" t="s">
        <v>5947</v>
      </c>
      <c r="O3" s="78"/>
    </row>
    <row r="4" spans="1:15" ht="17.25" thickTop="1" thickBot="1" x14ac:dyDescent="0.3">
      <c r="A4" s="48" t="s">
        <v>5088</v>
      </c>
      <c r="B4" s="48" t="s">
        <v>5086</v>
      </c>
      <c r="C4" s="48" t="s">
        <v>5892</v>
      </c>
      <c r="D4" s="48" t="s">
        <v>5889</v>
      </c>
      <c r="E4" s="48" t="s">
        <v>5888</v>
      </c>
      <c r="F4" s="48" t="s">
        <v>5887</v>
      </c>
      <c r="G4" s="48" t="s">
        <v>5916</v>
      </c>
      <c r="H4" s="52" t="s">
        <v>5887</v>
      </c>
      <c r="I4" s="51" t="s">
        <v>5946</v>
      </c>
      <c r="J4" s="51" t="s">
        <v>5887</v>
      </c>
      <c r="K4" s="51" t="s">
        <v>5946</v>
      </c>
      <c r="L4" s="51" t="s">
        <v>5887</v>
      </c>
      <c r="M4" s="51" t="s">
        <v>5946</v>
      </c>
      <c r="N4" s="51" t="s">
        <v>5887</v>
      </c>
      <c r="O4" s="51" t="s">
        <v>5946</v>
      </c>
    </row>
    <row r="5" spans="1:15" ht="16.5" thickTop="1" x14ac:dyDescent="0.25">
      <c r="A5">
        <v>23</v>
      </c>
      <c r="B5">
        <v>135666453</v>
      </c>
      <c r="C5" t="s">
        <v>5945</v>
      </c>
      <c r="D5" t="s">
        <v>5032</v>
      </c>
      <c r="E5" t="s">
        <v>5028</v>
      </c>
      <c r="F5">
        <v>1.0726</v>
      </c>
      <c r="G5" s="42">
        <v>6.8590000000000004E-9</v>
      </c>
      <c r="H5" s="50">
        <v>1.1599999999999999</v>
      </c>
      <c r="I5" s="49">
        <v>5.4868330422792301E-2</v>
      </c>
      <c r="J5" s="49">
        <v>1.02303470126873</v>
      </c>
      <c r="K5" s="49">
        <v>2.0962177611468201E-2</v>
      </c>
      <c r="L5" s="49">
        <v>1.0988</v>
      </c>
      <c r="M5" s="49">
        <v>2.0831665008823299E-2</v>
      </c>
      <c r="N5" s="49">
        <v>1.08747413762351</v>
      </c>
      <c r="O5" s="49">
        <v>2.2853767506927702E-2</v>
      </c>
    </row>
    <row r="6" spans="1:15" x14ac:dyDescent="0.25">
      <c r="A6">
        <v>23</v>
      </c>
      <c r="B6">
        <v>135661799</v>
      </c>
      <c r="C6" t="s">
        <v>5944</v>
      </c>
      <c r="D6" t="s">
        <v>5033</v>
      </c>
      <c r="E6" t="s">
        <v>5032</v>
      </c>
      <c r="F6">
        <v>1.0723</v>
      </c>
      <c r="G6" s="42">
        <v>8.7299999999999994E-9</v>
      </c>
      <c r="H6" s="50">
        <v>1.1591</v>
      </c>
      <c r="I6" s="49">
        <v>5.52696653471524E-2</v>
      </c>
      <c r="J6" s="49">
        <v>1.0224480426897</v>
      </c>
      <c r="K6" s="49">
        <v>2.1093742445127999E-2</v>
      </c>
      <c r="L6" s="49">
        <v>1.0978000000000001</v>
      </c>
      <c r="M6" s="49">
        <v>2.08137678051309E-2</v>
      </c>
      <c r="N6" s="49">
        <v>1.0874281585465799</v>
      </c>
      <c r="O6" s="49">
        <v>2.2818544739942999E-2</v>
      </c>
    </row>
    <row r="7" spans="1:15" x14ac:dyDescent="0.25">
      <c r="A7">
        <v>23</v>
      </c>
      <c r="B7">
        <v>135662054</v>
      </c>
      <c r="C7" t="s">
        <v>5943</v>
      </c>
      <c r="D7" t="s">
        <v>5027</v>
      </c>
      <c r="E7" t="s">
        <v>5028</v>
      </c>
      <c r="F7">
        <v>1.0727</v>
      </c>
      <c r="G7" s="42">
        <v>1.102E-8</v>
      </c>
      <c r="H7" s="50">
        <v>1.1711</v>
      </c>
      <c r="I7" s="49">
        <v>5.6538253004336098E-2</v>
      </c>
      <c r="J7" s="49">
        <v>1.02489023802552</v>
      </c>
      <c r="K7" s="49">
        <v>2.15577889351685E-2</v>
      </c>
      <c r="L7" s="49">
        <v>1.0944</v>
      </c>
      <c r="M7" s="49">
        <v>2.0995191286420498E-2</v>
      </c>
      <c r="N7" s="49">
        <v>1.08710625055695</v>
      </c>
      <c r="O7" s="49">
        <v>2.2973030826424601E-2</v>
      </c>
    </row>
    <row r="8" spans="1:15" x14ac:dyDescent="0.25">
      <c r="A8">
        <v>23</v>
      </c>
      <c r="B8">
        <v>123480147</v>
      </c>
      <c r="C8" t="s">
        <v>5942</v>
      </c>
      <c r="D8" t="s">
        <v>5033</v>
      </c>
      <c r="E8" t="s">
        <v>5032</v>
      </c>
      <c r="F8">
        <v>1.0598000000000001</v>
      </c>
      <c r="G8" s="42">
        <v>6.3839999999999995E-8</v>
      </c>
      <c r="H8" s="50">
        <v>1.0925</v>
      </c>
      <c r="I8" s="49">
        <v>5.2402049889209601E-2</v>
      </c>
      <c r="J8" s="49">
        <v>1.0581587782558901</v>
      </c>
      <c r="K8" s="49">
        <v>1.9793991325087801E-2</v>
      </c>
      <c r="L8" s="49">
        <v>1.05318588730911</v>
      </c>
      <c r="M8" s="49">
        <v>1.7776455414443799E-2</v>
      </c>
      <c r="N8" s="49">
        <v>1.0652170640874365</v>
      </c>
      <c r="O8" s="49">
        <v>1.9711690867902899E-2</v>
      </c>
    </row>
    <row r="9" spans="1:15" x14ac:dyDescent="0.25">
      <c r="A9">
        <v>23</v>
      </c>
      <c r="B9">
        <v>123479862</v>
      </c>
      <c r="C9" t="s">
        <v>5941</v>
      </c>
      <c r="D9" t="s">
        <v>5028</v>
      </c>
      <c r="E9" t="s">
        <v>5027</v>
      </c>
      <c r="F9">
        <v>1.0555000000000001</v>
      </c>
      <c r="G9" s="42">
        <v>3.6460000000000002E-7</v>
      </c>
      <c r="H9" s="50">
        <v>1.0871</v>
      </c>
      <c r="I9" s="49">
        <v>5.0907219934724399E-2</v>
      </c>
      <c r="J9" s="49">
        <v>1.05574618161753</v>
      </c>
      <c r="K9" s="49">
        <v>1.92343614960667E-2</v>
      </c>
      <c r="L9" s="49">
        <v>1.045915699194645</v>
      </c>
      <c r="M9" s="49">
        <v>1.7710325225151102E-2</v>
      </c>
      <c r="N9" s="49">
        <v>1.0624479164275982</v>
      </c>
      <c r="O9" s="49">
        <v>1.9638759996532001E-2</v>
      </c>
    </row>
    <row r="10" spans="1:15" x14ac:dyDescent="0.25">
      <c r="A10">
        <v>23</v>
      </c>
      <c r="B10">
        <v>135666415</v>
      </c>
      <c r="C10" t="s">
        <v>5940</v>
      </c>
      <c r="D10" t="s">
        <v>5032</v>
      </c>
      <c r="E10" t="s">
        <v>5028</v>
      </c>
      <c r="F10">
        <v>1.0704</v>
      </c>
      <c r="G10" s="42">
        <v>3.7689999999999999E-7</v>
      </c>
      <c r="H10" s="50">
        <v>1.1599999999999999</v>
      </c>
      <c r="I10" s="49">
        <v>5.4864383570196698E-2</v>
      </c>
      <c r="J10" s="49">
        <v>1.0230835742988</v>
      </c>
      <c r="K10" s="49">
        <v>2.0971195243298699E-2</v>
      </c>
      <c r="L10" s="49">
        <v>1.0961000000000001</v>
      </c>
      <c r="M10" s="49">
        <v>2.4460247447657499E-2</v>
      </c>
      <c r="N10" s="49">
        <v>1.1010903686800599</v>
      </c>
      <c r="O10" s="49">
        <v>2.7793162576937602E-2</v>
      </c>
    </row>
    <row r="11" spans="1:15" x14ac:dyDescent="0.25">
      <c r="A11">
        <v>23</v>
      </c>
      <c r="B11">
        <v>123475213</v>
      </c>
      <c r="C11" t="s">
        <v>5939</v>
      </c>
      <c r="D11" t="s">
        <v>5028</v>
      </c>
      <c r="E11" t="s">
        <v>5027</v>
      </c>
      <c r="F11">
        <v>1.0561</v>
      </c>
      <c r="G11" s="42">
        <v>4.8120000000000005E-7</v>
      </c>
      <c r="H11" s="50">
        <v>1.0911999999999999</v>
      </c>
      <c r="I11" s="49">
        <v>5.2805905019901997E-2</v>
      </c>
      <c r="J11" s="49">
        <v>1.05489335953925</v>
      </c>
      <c r="K11" s="49">
        <v>1.99542887435981E-2</v>
      </c>
      <c r="L11" s="49">
        <v>1.0421008753647354</v>
      </c>
      <c r="M11" s="49">
        <v>1.7917737805674201E-2</v>
      </c>
      <c r="N11" s="49">
        <v>1.0697175730094666</v>
      </c>
      <c r="O11" s="49">
        <v>1.9879681073782601E-2</v>
      </c>
    </row>
    <row r="12" spans="1:15" x14ac:dyDescent="0.25">
      <c r="A12">
        <v>23</v>
      </c>
      <c r="B12">
        <v>123475290</v>
      </c>
      <c r="C12" t="s">
        <v>5938</v>
      </c>
      <c r="D12" t="s">
        <v>5028</v>
      </c>
      <c r="E12" t="s">
        <v>5027</v>
      </c>
      <c r="F12">
        <v>1.0535000000000001</v>
      </c>
      <c r="G12" s="42">
        <v>8.2370000000000005E-7</v>
      </c>
      <c r="H12" s="50">
        <v>1.0849</v>
      </c>
      <c r="I12" s="49">
        <v>5.0310909966591301E-2</v>
      </c>
      <c r="J12" s="49">
        <v>1.0549407566304401</v>
      </c>
      <c r="K12" s="49">
        <v>1.9073401986601402E-2</v>
      </c>
      <c r="L12" s="49">
        <v>1.0370216737529814</v>
      </c>
      <c r="M12" s="49">
        <v>1.7710501942690499E-2</v>
      </c>
      <c r="N12" s="49">
        <v>1.0678861770883314</v>
      </c>
      <c r="O12" s="49">
        <v>1.96086908038417E-2</v>
      </c>
    </row>
    <row r="13" spans="1:15" x14ac:dyDescent="0.25">
      <c r="A13">
        <v>23</v>
      </c>
      <c r="B13">
        <v>123495823</v>
      </c>
      <c r="C13" t="s">
        <v>5937</v>
      </c>
      <c r="D13" t="s">
        <v>5028</v>
      </c>
      <c r="E13" t="s">
        <v>5027</v>
      </c>
      <c r="F13">
        <v>0.95860000000000001</v>
      </c>
      <c r="G13" s="42">
        <v>7.1680000000000005E-5</v>
      </c>
      <c r="H13" s="50">
        <v>0.91039999999999999</v>
      </c>
      <c r="I13" s="49">
        <v>5.3504028982012501E-2</v>
      </c>
      <c r="J13" s="49">
        <v>0.96254870006665105</v>
      </c>
      <c r="K13" s="49">
        <v>2.0275908028090098E-2</v>
      </c>
      <c r="L13" s="49">
        <v>0.9748</v>
      </c>
      <c r="M13" s="49">
        <v>1.7089080735727E-2</v>
      </c>
      <c r="N13" s="49">
        <v>0.94074438611133904</v>
      </c>
      <c r="O13" s="49">
        <v>1.95405523557508E-2</v>
      </c>
    </row>
    <row r="14" spans="1:15" x14ac:dyDescent="0.25">
      <c r="A14">
        <v>23</v>
      </c>
      <c r="B14">
        <v>123496450</v>
      </c>
      <c r="C14" t="s">
        <v>5936</v>
      </c>
      <c r="D14" t="s">
        <v>5028</v>
      </c>
      <c r="E14" t="s">
        <v>5032</v>
      </c>
      <c r="F14">
        <v>0.96120000000000005</v>
      </c>
      <c r="G14" s="42">
        <v>1.217E-4</v>
      </c>
      <c r="H14" s="50">
        <v>0.91039999999999999</v>
      </c>
      <c r="I14" s="49">
        <v>5.3566332365202599E-2</v>
      </c>
      <c r="J14" s="49">
        <v>0.96244480361213403</v>
      </c>
      <c r="K14" s="49">
        <v>2.0293370165207901E-2</v>
      </c>
      <c r="L14" s="49">
        <v>0.97909999999999997</v>
      </c>
      <c r="M14" s="49">
        <v>1.57751438793284E-2</v>
      </c>
      <c r="N14" s="49">
        <v>0.93994680700558797</v>
      </c>
      <c r="O14" s="49">
        <v>1.95317445728544E-2</v>
      </c>
    </row>
    <row r="15" spans="1:15" x14ac:dyDescent="0.25">
      <c r="A15">
        <v>23</v>
      </c>
      <c r="B15">
        <v>153675233</v>
      </c>
      <c r="C15" t="s">
        <v>5935</v>
      </c>
      <c r="D15" t="s">
        <v>5027</v>
      </c>
      <c r="E15" t="s">
        <v>5028</v>
      </c>
      <c r="F15">
        <v>1.0649999999999999</v>
      </c>
      <c r="G15" s="42">
        <v>1.7459999999999999E-4</v>
      </c>
      <c r="H15" s="50">
        <v>0.97550000000000003</v>
      </c>
      <c r="I15" s="49">
        <v>7.6986339357629302E-2</v>
      </c>
      <c r="J15" s="49">
        <v>1.0586784214292799</v>
      </c>
      <c r="K15" s="49">
        <v>2.9807533441852899E-2</v>
      </c>
      <c r="L15" s="49">
        <v>1.070663811563169</v>
      </c>
      <c r="M15" s="49">
        <v>2.8126317130824901E-2</v>
      </c>
      <c r="N15" s="49">
        <v>1.0812232527259169</v>
      </c>
      <c r="O15" s="49">
        <v>3.1793755463867902E-2</v>
      </c>
    </row>
    <row r="16" spans="1:15" x14ac:dyDescent="0.25">
      <c r="A16">
        <v>23</v>
      </c>
      <c r="B16">
        <v>21879628</v>
      </c>
      <c r="C16" t="s">
        <v>5934</v>
      </c>
      <c r="D16" t="s">
        <v>5032</v>
      </c>
      <c r="E16" t="s">
        <v>5028</v>
      </c>
      <c r="F16">
        <v>1.0344</v>
      </c>
      <c r="G16" s="42">
        <v>1.3270000000000001E-3</v>
      </c>
      <c r="H16" s="50">
        <v>0.96699999999999997</v>
      </c>
      <c r="I16" s="49">
        <v>4.7913345868797301E-2</v>
      </c>
      <c r="J16" s="49">
        <v>1.02761860629321</v>
      </c>
      <c r="K16" s="49">
        <v>1.8129326229933199E-2</v>
      </c>
      <c r="L16" s="49">
        <v>1.0540739959945189</v>
      </c>
      <c r="M16" s="49">
        <v>1.8062343301939499E-2</v>
      </c>
      <c r="N16" s="49">
        <v>1.0309826235529036</v>
      </c>
      <c r="O16" s="49">
        <v>2.0199332724921401E-2</v>
      </c>
    </row>
    <row r="17" spans="1:15" x14ac:dyDescent="0.25">
      <c r="A17">
        <v>23</v>
      </c>
      <c r="B17">
        <v>5525775</v>
      </c>
      <c r="C17" t="s">
        <v>5933</v>
      </c>
      <c r="D17" t="s">
        <v>5028</v>
      </c>
      <c r="E17" t="s">
        <v>5027</v>
      </c>
      <c r="F17">
        <v>0.96350000000000002</v>
      </c>
      <c r="G17" s="42">
        <v>1.915E-3</v>
      </c>
      <c r="H17" s="50">
        <v>1.0318000000000001</v>
      </c>
      <c r="I17" s="49">
        <v>5.5352969972360798E-2</v>
      </c>
      <c r="J17" s="49">
        <v>0.94799789029301096</v>
      </c>
      <c r="K17" s="49">
        <v>2.0633004864563199E-2</v>
      </c>
      <c r="L17" s="49">
        <v>0.95877277085330781</v>
      </c>
      <c r="M17" s="49">
        <v>1.9964315544113799E-2</v>
      </c>
      <c r="N17" s="49">
        <v>0.97884101403933077</v>
      </c>
      <c r="O17" s="49">
        <v>2.35736324794606E-2</v>
      </c>
    </row>
    <row r="18" spans="1:15" x14ac:dyDescent="0.25">
      <c r="A18">
        <v>23</v>
      </c>
      <c r="B18">
        <v>5537657</v>
      </c>
      <c r="C18" t="s">
        <v>5932</v>
      </c>
      <c r="D18" t="s">
        <v>5028</v>
      </c>
      <c r="E18" t="s">
        <v>5027</v>
      </c>
      <c r="F18">
        <v>0.96419999999999995</v>
      </c>
      <c r="G18" s="42">
        <v>2.0240000000000002E-3</v>
      </c>
      <c r="H18" s="50">
        <v>1.0427999999999999</v>
      </c>
      <c r="I18" s="49">
        <v>5.3115731217999403E-2</v>
      </c>
      <c r="J18" s="49">
        <v>0.94095695969581905</v>
      </c>
      <c r="K18" s="49">
        <v>1.99167414425858E-2</v>
      </c>
      <c r="L18" s="49">
        <v>0.96079938508839358</v>
      </c>
      <c r="M18" s="49">
        <v>2.0491077819673301E-2</v>
      </c>
      <c r="N18" s="49">
        <v>0.98571215335969065</v>
      </c>
      <c r="O18" s="49">
        <v>2.2826383556914201E-2</v>
      </c>
    </row>
    <row r="19" spans="1:15" x14ac:dyDescent="0.25">
      <c r="A19">
        <v>23</v>
      </c>
      <c r="B19">
        <v>125188314</v>
      </c>
      <c r="C19" t="s">
        <v>5931</v>
      </c>
      <c r="D19" t="s">
        <v>5033</v>
      </c>
      <c r="E19" t="s">
        <v>5027</v>
      </c>
      <c r="F19">
        <v>0.96660000000000001</v>
      </c>
      <c r="G19" s="42">
        <v>2.238E-3</v>
      </c>
      <c r="H19" s="50">
        <v>0.98699999999999999</v>
      </c>
      <c r="I19" s="49">
        <v>5.0136883847982303E-2</v>
      </c>
      <c r="J19" s="49">
        <v>0.96467611144881205</v>
      </c>
      <c r="K19" s="49">
        <v>1.8813158271439201E-2</v>
      </c>
      <c r="L19" s="49">
        <v>0.98222178567920637</v>
      </c>
      <c r="M19" s="49">
        <v>1.9393963460611799E-2</v>
      </c>
      <c r="N19" s="49">
        <v>0.94728235609452049</v>
      </c>
      <c r="O19" s="49">
        <v>2.1172691015558201E-2</v>
      </c>
    </row>
    <row r="20" spans="1:15" x14ac:dyDescent="0.25">
      <c r="A20">
        <v>23</v>
      </c>
      <c r="B20">
        <v>5513393</v>
      </c>
      <c r="C20" t="s">
        <v>5930</v>
      </c>
      <c r="D20" t="s">
        <v>5032</v>
      </c>
      <c r="E20" t="s">
        <v>5033</v>
      </c>
      <c r="F20">
        <v>0.96350000000000002</v>
      </c>
      <c r="G20" s="42">
        <v>2.3869999999999998E-3</v>
      </c>
      <c r="H20" s="50">
        <v>1.0367</v>
      </c>
      <c r="I20" s="49">
        <v>5.5319344651362498E-2</v>
      </c>
      <c r="J20" s="49">
        <v>0.94984209213952997</v>
      </c>
      <c r="K20" s="49">
        <v>2.0683924219841901E-2</v>
      </c>
      <c r="L20" s="49">
        <v>0.95529231944975168</v>
      </c>
      <c r="M20" s="49">
        <v>2.1150513696412201E-2</v>
      </c>
      <c r="N20" s="49">
        <v>0.97916942908432003</v>
      </c>
      <c r="O20" s="49">
        <v>2.3658984945108801E-2</v>
      </c>
    </row>
    <row r="21" spans="1:15" x14ac:dyDescent="0.25">
      <c r="A21">
        <v>23</v>
      </c>
      <c r="B21">
        <v>5532761</v>
      </c>
      <c r="C21" t="s">
        <v>5929</v>
      </c>
      <c r="D21" t="s">
        <v>5028</v>
      </c>
      <c r="E21" t="s">
        <v>5032</v>
      </c>
      <c r="F21">
        <v>0.96509999999999996</v>
      </c>
      <c r="G21" s="42">
        <v>2.545E-3</v>
      </c>
      <c r="H21" s="50">
        <v>1.0443</v>
      </c>
      <c r="I21" s="49">
        <v>5.3041472875614698E-2</v>
      </c>
      <c r="J21" s="49">
        <v>0.94212525706510997</v>
      </c>
      <c r="K21" s="49">
        <v>1.9890379020639701E-2</v>
      </c>
      <c r="L21" s="49">
        <v>0.96163092605058176</v>
      </c>
      <c r="M21" s="49">
        <v>2.04052442468175E-2</v>
      </c>
      <c r="N21" s="49">
        <v>0.98604753553934399</v>
      </c>
      <c r="O21" s="49">
        <v>2.2765096988446198E-2</v>
      </c>
    </row>
    <row r="22" spans="1:15" x14ac:dyDescent="0.25">
      <c r="A22">
        <v>23</v>
      </c>
      <c r="B22">
        <v>116774283</v>
      </c>
      <c r="C22" t="s">
        <v>5928</v>
      </c>
      <c r="D22" t="s">
        <v>5033</v>
      </c>
      <c r="E22" t="s">
        <v>5032</v>
      </c>
      <c r="F22">
        <v>0.93210000000000004</v>
      </c>
      <c r="G22" s="42">
        <v>2.6710000000000002E-3</v>
      </c>
      <c r="H22" s="50">
        <v>0.93389999999999995</v>
      </c>
      <c r="I22" s="49">
        <v>0.108999682143001</v>
      </c>
      <c r="J22" s="49">
        <v>0.88994381845147996</v>
      </c>
      <c r="K22" s="49">
        <v>3.9436800913512399E-2</v>
      </c>
      <c r="L22" s="49">
        <v>0.94598429666067552</v>
      </c>
      <c r="M22" s="49">
        <v>3.99274817775635E-2</v>
      </c>
      <c r="N22" s="49">
        <v>0.97330803630475715</v>
      </c>
      <c r="O22" s="49">
        <v>4.6065910227446501E-2</v>
      </c>
    </row>
    <row r="23" spans="1:15" x14ac:dyDescent="0.25">
      <c r="A23">
        <v>23</v>
      </c>
      <c r="B23">
        <v>23746364</v>
      </c>
      <c r="C23" t="s">
        <v>5927</v>
      </c>
      <c r="D23" t="s">
        <v>5027</v>
      </c>
      <c r="E23" t="s">
        <v>5028</v>
      </c>
      <c r="F23">
        <v>1.0315000000000001</v>
      </c>
      <c r="G23" s="42">
        <v>2.715E-3</v>
      </c>
      <c r="H23" s="50">
        <v>1.0053000000000001</v>
      </c>
      <c r="I23" s="49">
        <v>4.7130972192771597E-2</v>
      </c>
      <c r="J23" s="49">
        <v>1.0604244433244601</v>
      </c>
      <c r="K23" s="49">
        <v>1.77294056851388E-2</v>
      </c>
      <c r="L23" s="49">
        <v>1.016</v>
      </c>
      <c r="M23" s="49">
        <v>1.7851434141518199E-2</v>
      </c>
      <c r="N23" s="49">
        <v>1.0199509792142001</v>
      </c>
      <c r="O23" s="49">
        <v>1.9713360432279201E-2</v>
      </c>
    </row>
    <row r="24" spans="1:15" x14ac:dyDescent="0.25">
      <c r="A24">
        <v>23</v>
      </c>
      <c r="B24">
        <v>5515186</v>
      </c>
      <c r="C24" t="s">
        <v>5926</v>
      </c>
      <c r="D24" t="s">
        <v>5028</v>
      </c>
      <c r="E24" t="s">
        <v>5027</v>
      </c>
      <c r="F24">
        <v>0.96540000000000004</v>
      </c>
      <c r="G24" s="42">
        <v>2.8389999999999999E-3</v>
      </c>
      <c r="H24" s="50">
        <v>1.0494000000000001</v>
      </c>
      <c r="I24" s="49">
        <v>5.3150867885429699E-2</v>
      </c>
      <c r="J24" s="49">
        <v>0.94122260916320999</v>
      </c>
      <c r="K24" s="49">
        <v>1.99677740168583E-2</v>
      </c>
      <c r="L24" s="49">
        <v>0.96311278050659732</v>
      </c>
      <c r="M24" s="49">
        <v>2.0453074918693599E-2</v>
      </c>
      <c r="N24" s="49">
        <v>0.98547280407287197</v>
      </c>
      <c r="O24" s="49">
        <v>2.2817359579572299E-2</v>
      </c>
    </row>
    <row r="25" spans="1:15" x14ac:dyDescent="0.25">
      <c r="A25" t="s">
        <v>5925</v>
      </c>
    </row>
    <row r="26" spans="1:15" x14ac:dyDescent="0.25">
      <c r="A26" t="s">
        <v>5924</v>
      </c>
    </row>
    <row r="27" spans="1:15" x14ac:dyDescent="0.25">
      <c r="A27" t="s">
        <v>5923</v>
      </c>
    </row>
    <row r="28" spans="1:15" x14ac:dyDescent="0.25">
      <c r="A28" t="s">
        <v>5922</v>
      </c>
    </row>
    <row r="29" spans="1:15" x14ac:dyDescent="0.25">
      <c r="A29" t="s">
        <v>5921</v>
      </c>
    </row>
    <row r="30" spans="1:15" x14ac:dyDescent="0.25">
      <c r="A30" t="s">
        <v>5920</v>
      </c>
    </row>
    <row r="31" spans="1:15" x14ac:dyDescent="0.25">
      <c r="A31" t="s">
        <v>5919</v>
      </c>
    </row>
    <row r="32" spans="1:15" x14ac:dyDescent="0.25">
      <c r="A32" t="s">
        <v>5918</v>
      </c>
    </row>
    <row r="34" spans="1:7" ht="16.5" thickBot="1" x14ac:dyDescent="0.3">
      <c r="A34" t="s">
        <v>5917</v>
      </c>
    </row>
    <row r="35" spans="1:7" ht="17.25" thickTop="1" thickBot="1" x14ac:dyDescent="0.3">
      <c r="A35" s="48" t="s">
        <v>5088</v>
      </c>
      <c r="B35" s="48" t="s">
        <v>5086</v>
      </c>
      <c r="C35" s="48" t="s">
        <v>5892</v>
      </c>
      <c r="D35" s="48" t="s">
        <v>5889</v>
      </c>
      <c r="E35" s="48" t="s">
        <v>5888</v>
      </c>
      <c r="F35" s="48" t="s">
        <v>5887</v>
      </c>
      <c r="G35" s="48" t="s">
        <v>5916</v>
      </c>
    </row>
    <row r="36" spans="1:7" ht="16.5" thickTop="1" x14ac:dyDescent="0.25">
      <c r="A36">
        <v>24</v>
      </c>
      <c r="B36">
        <v>18700150</v>
      </c>
      <c r="C36" t="s">
        <v>5915</v>
      </c>
      <c r="D36" t="s">
        <v>5027</v>
      </c>
      <c r="E36" t="s">
        <v>5028</v>
      </c>
      <c r="F36">
        <v>0.85780000000000001</v>
      </c>
      <c r="G36">
        <v>5.4239999999999997E-2</v>
      </c>
    </row>
    <row r="37" spans="1:7" x14ac:dyDescent="0.25">
      <c r="A37">
        <v>24</v>
      </c>
      <c r="B37">
        <v>15467824</v>
      </c>
      <c r="C37" t="s">
        <v>5914</v>
      </c>
      <c r="D37" t="s">
        <v>5028</v>
      </c>
      <c r="E37" t="s">
        <v>5027</v>
      </c>
      <c r="F37">
        <v>0.86639999999999995</v>
      </c>
      <c r="G37">
        <v>0.15740000000000001</v>
      </c>
    </row>
    <row r="38" spans="1:7" x14ac:dyDescent="0.25">
      <c r="A38">
        <v>24</v>
      </c>
      <c r="B38">
        <v>6692469</v>
      </c>
      <c r="C38" t="s">
        <v>5913</v>
      </c>
      <c r="D38" t="s">
        <v>5028</v>
      </c>
      <c r="E38" t="s">
        <v>5027</v>
      </c>
      <c r="F38">
        <v>0.88749999999999996</v>
      </c>
      <c r="G38">
        <v>0.23899999999999999</v>
      </c>
    </row>
    <row r="39" spans="1:7" x14ac:dyDescent="0.25">
      <c r="A39">
        <v>24</v>
      </c>
      <c r="B39">
        <v>7401836</v>
      </c>
      <c r="C39" t="s">
        <v>5912</v>
      </c>
      <c r="D39" t="s">
        <v>5027</v>
      </c>
      <c r="E39" t="s">
        <v>5028</v>
      </c>
      <c r="F39">
        <v>0.88890000000000002</v>
      </c>
      <c r="G39">
        <v>0.24340000000000001</v>
      </c>
    </row>
    <row r="40" spans="1:7" x14ac:dyDescent="0.25">
      <c r="A40">
        <v>24</v>
      </c>
      <c r="B40">
        <v>14140277</v>
      </c>
      <c r="C40" t="s">
        <v>5911</v>
      </c>
      <c r="D40" t="s">
        <v>5028</v>
      </c>
      <c r="E40" t="s">
        <v>5027</v>
      </c>
      <c r="F40">
        <v>0.8891</v>
      </c>
      <c r="G40">
        <v>0.24479999999999999</v>
      </c>
    </row>
    <row r="41" spans="1:7" x14ac:dyDescent="0.25">
      <c r="A41">
        <v>24</v>
      </c>
      <c r="B41">
        <v>14159846</v>
      </c>
      <c r="C41" t="s">
        <v>5910</v>
      </c>
      <c r="D41" t="s">
        <v>5027</v>
      </c>
      <c r="E41" t="s">
        <v>5028</v>
      </c>
      <c r="F41">
        <v>0.88929999999999998</v>
      </c>
      <c r="G41">
        <v>0.245</v>
      </c>
    </row>
    <row r="42" spans="1:7" x14ac:dyDescent="0.25">
      <c r="A42">
        <v>24</v>
      </c>
      <c r="B42">
        <v>14777360</v>
      </c>
      <c r="C42" t="s">
        <v>5909</v>
      </c>
      <c r="D42" t="s">
        <v>5028</v>
      </c>
      <c r="E42" t="s">
        <v>5027</v>
      </c>
      <c r="F42">
        <v>0.88929999999999998</v>
      </c>
      <c r="G42">
        <v>0.2452</v>
      </c>
    </row>
    <row r="43" spans="1:7" x14ac:dyDescent="0.25">
      <c r="A43">
        <v>24</v>
      </c>
      <c r="B43">
        <v>2739468</v>
      </c>
      <c r="C43" t="s">
        <v>5908</v>
      </c>
      <c r="D43" t="s">
        <v>5027</v>
      </c>
      <c r="E43" t="s">
        <v>5028</v>
      </c>
      <c r="F43">
        <v>0.88929999999999998</v>
      </c>
      <c r="G43">
        <v>0.2445</v>
      </c>
    </row>
    <row r="44" spans="1:7" x14ac:dyDescent="0.25">
      <c r="A44">
        <v>24</v>
      </c>
      <c r="B44">
        <v>22968980</v>
      </c>
      <c r="C44" t="s">
        <v>5907</v>
      </c>
      <c r="D44" t="s">
        <v>5027</v>
      </c>
      <c r="E44" t="s">
        <v>5028</v>
      </c>
      <c r="F44">
        <v>0.88949999999999996</v>
      </c>
      <c r="G44">
        <v>0.247</v>
      </c>
    </row>
    <row r="45" spans="1:7" x14ac:dyDescent="0.25">
      <c r="A45">
        <v>24</v>
      </c>
      <c r="B45">
        <v>15541126</v>
      </c>
      <c r="C45" t="s">
        <v>5906</v>
      </c>
      <c r="D45" t="s">
        <v>5027</v>
      </c>
      <c r="E45" t="s">
        <v>5032</v>
      </c>
      <c r="F45">
        <v>0.88970000000000005</v>
      </c>
      <c r="G45">
        <v>0.24679999999999999</v>
      </c>
    </row>
    <row r="46" spans="1:7" x14ac:dyDescent="0.25">
      <c r="A46">
        <v>24</v>
      </c>
      <c r="B46">
        <v>14865477</v>
      </c>
      <c r="C46" t="s">
        <v>5905</v>
      </c>
      <c r="D46" t="s">
        <v>5028</v>
      </c>
      <c r="E46" t="s">
        <v>5027</v>
      </c>
      <c r="F46">
        <v>0.88980000000000004</v>
      </c>
      <c r="G46">
        <v>0.24779999999999999</v>
      </c>
    </row>
    <row r="47" spans="1:7" x14ac:dyDescent="0.25">
      <c r="A47">
        <v>24</v>
      </c>
      <c r="B47">
        <v>16824270</v>
      </c>
      <c r="C47" t="s">
        <v>5904</v>
      </c>
      <c r="D47" t="s">
        <v>5028</v>
      </c>
      <c r="E47" t="s">
        <v>5027</v>
      </c>
      <c r="F47">
        <v>0.8901</v>
      </c>
      <c r="G47">
        <v>0.24859999999999999</v>
      </c>
    </row>
    <row r="48" spans="1:7" x14ac:dyDescent="0.25">
      <c r="A48">
        <v>24</v>
      </c>
      <c r="B48">
        <v>17394111</v>
      </c>
      <c r="C48" t="s">
        <v>5903</v>
      </c>
      <c r="D48" t="s">
        <v>5033</v>
      </c>
      <c r="E48" t="s">
        <v>5028</v>
      </c>
      <c r="F48">
        <v>0.8901</v>
      </c>
      <c r="G48">
        <v>0.24859999999999999</v>
      </c>
    </row>
    <row r="49" spans="1:7" x14ac:dyDescent="0.25">
      <c r="A49">
        <v>24</v>
      </c>
      <c r="B49">
        <v>17961512</v>
      </c>
      <c r="C49" t="s">
        <v>5902</v>
      </c>
      <c r="D49" t="s">
        <v>5028</v>
      </c>
      <c r="E49" t="s">
        <v>5027</v>
      </c>
      <c r="F49">
        <v>0.89019999999999999</v>
      </c>
      <c r="G49">
        <v>0.2475</v>
      </c>
    </row>
    <row r="50" spans="1:7" x14ac:dyDescent="0.25">
      <c r="A50">
        <v>24</v>
      </c>
      <c r="B50">
        <v>23415873</v>
      </c>
      <c r="C50" t="s">
        <v>5901</v>
      </c>
      <c r="D50" t="s">
        <v>5028</v>
      </c>
      <c r="E50" t="s">
        <v>5027</v>
      </c>
      <c r="F50">
        <v>0.89019999999999999</v>
      </c>
      <c r="G50">
        <v>0.24929999999999999</v>
      </c>
    </row>
    <row r="51" spans="1:7" x14ac:dyDescent="0.25">
      <c r="A51">
        <v>24</v>
      </c>
      <c r="B51">
        <v>16880603</v>
      </c>
      <c r="C51" t="s">
        <v>5900</v>
      </c>
      <c r="D51" t="s">
        <v>5027</v>
      </c>
      <c r="E51" t="s">
        <v>5033</v>
      </c>
      <c r="F51">
        <v>0.89459999999999995</v>
      </c>
      <c r="G51">
        <v>0.2712</v>
      </c>
    </row>
    <row r="52" spans="1:7" x14ac:dyDescent="0.25">
      <c r="A52">
        <v>24</v>
      </c>
      <c r="B52">
        <v>24401940</v>
      </c>
      <c r="C52" t="s">
        <v>5899</v>
      </c>
      <c r="D52" t="s">
        <v>5028</v>
      </c>
      <c r="E52" t="s">
        <v>5027</v>
      </c>
      <c r="F52">
        <v>0.9012</v>
      </c>
      <c r="G52">
        <v>0.3039</v>
      </c>
    </row>
    <row r="53" spans="1:7" x14ac:dyDescent="0.25">
      <c r="A53">
        <v>24</v>
      </c>
      <c r="B53">
        <v>21314704</v>
      </c>
      <c r="C53" t="s">
        <v>5898</v>
      </c>
      <c r="D53" t="s">
        <v>5028</v>
      </c>
      <c r="E53" t="s">
        <v>5027</v>
      </c>
      <c r="F53">
        <v>0.90969999999999995</v>
      </c>
      <c r="G53">
        <v>0.34310000000000002</v>
      </c>
    </row>
    <row r="54" spans="1:7" x14ac:dyDescent="0.25">
      <c r="A54">
        <v>24</v>
      </c>
      <c r="B54">
        <v>17115298</v>
      </c>
      <c r="C54" t="s">
        <v>5897</v>
      </c>
      <c r="D54" t="s">
        <v>5027</v>
      </c>
      <c r="E54" t="s">
        <v>5033</v>
      </c>
      <c r="F54">
        <v>0.90980000000000005</v>
      </c>
      <c r="G54">
        <v>0.3427</v>
      </c>
    </row>
    <row r="55" spans="1:7" x14ac:dyDescent="0.25">
      <c r="A55">
        <v>24</v>
      </c>
      <c r="B55">
        <v>21385724</v>
      </c>
      <c r="C55" t="s">
        <v>5896</v>
      </c>
      <c r="D55" t="s">
        <v>5028</v>
      </c>
      <c r="E55" t="s">
        <v>5033</v>
      </c>
      <c r="F55">
        <v>0.91149999999999998</v>
      </c>
      <c r="G55">
        <v>0.35759999999999997</v>
      </c>
    </row>
    <row r="56" spans="1:7" x14ac:dyDescent="0.25">
      <c r="A56">
        <v>24</v>
      </c>
      <c r="B56">
        <v>23185647</v>
      </c>
      <c r="C56" t="s">
        <v>5895</v>
      </c>
      <c r="D56" t="s">
        <v>5027</v>
      </c>
      <c r="E56" t="s">
        <v>5033</v>
      </c>
      <c r="F56">
        <v>0.91190000000000004</v>
      </c>
      <c r="G56">
        <v>0.35680000000000001</v>
      </c>
    </row>
    <row r="58" spans="1:7" x14ac:dyDescent="0.25">
      <c r="A58" t="s">
        <v>5894</v>
      </c>
    </row>
  </sheetData>
  <mergeCells count="5">
    <mergeCell ref="H3:I3"/>
    <mergeCell ref="J3:K3"/>
    <mergeCell ref="L3:M3"/>
    <mergeCell ref="N3:O3"/>
    <mergeCell ref="H2:K2"/>
  </mergeCells>
  <pageMargins left="0.75" right="0.75" top="1" bottom="1" header="0.5" footer="0.5"/>
  <pageSetup orientation="landscape"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ST1</vt:lpstr>
      <vt:lpstr>ST2</vt:lpstr>
      <vt:lpstr>ST3</vt:lpstr>
      <vt:lpstr>ST4</vt:lpstr>
      <vt:lpstr>ST5</vt:lpstr>
      <vt:lpstr>ST6</vt:lpstr>
      <vt:lpstr>ST7</vt:lpstr>
      <vt:lpstr>ST8</vt:lpstr>
      <vt:lpstr>ST9</vt:lpstr>
      <vt:lpstr>ST10</vt:lpstr>
      <vt:lpstr>'ST1'!_Ref340183936</vt:lpstr>
      <vt:lpstr>'ST2'!_Ref344023945</vt:lpstr>
      <vt:lpstr>'ST3'!_Ref344023958</vt:lpstr>
      <vt:lpstr>'ST4'!_Ref344490495</vt:lpstr>
      <vt:lpstr>'ST5'!_Ref344543253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Patsopoulos, Nikolaos</dc:creator>
  <cp:lastModifiedBy>Andi Liu</cp:lastModifiedBy>
  <dcterms:created xsi:type="dcterms:W3CDTF">2018-10-12T18:11:28Z</dcterms:created>
  <dcterms:modified xsi:type="dcterms:W3CDTF">2021-02-02T17:09:16Z</dcterms:modified>
</cp:coreProperties>
</file>